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Tunas_HilarioISSF"/>
    <sheet r:id="rId2" sheetId="2" name="PivotTable"/>
    <sheet r:id="rId3" sheetId="3" name="Global"/>
    <sheet r:id="rId4" sheetId="4" name="Sheet4"/>
    <sheet r:id="rId5" sheetId="5" name="sofia2024"/>
    <sheet r:id="rId6" sheetId="6" name="Area87"/>
    <sheet r:id="rId7" sheetId="7" name="area81v2"/>
    <sheet r:id="rId8" sheetId="8" name="Area77"/>
    <sheet r:id="rId9" sheetId="9" name="Area71"/>
    <sheet r:id="rId10" sheetId="10" name="Area67"/>
    <sheet r:id="rId11" sheetId="11" name="Area 61"/>
    <sheet r:id="rId12" sheetId="12" name="Area57"/>
    <sheet r:id="rId13" sheetId="13" name="Area51"/>
    <sheet r:id="rId14" sheetId="14" name="Area48"/>
    <sheet r:id="rId15" sheetId="15" name="Area41"/>
    <sheet r:id="rId16" sheetId="16" name="Area37"/>
    <sheet r:id="rId17" sheetId="17" name="Area47"/>
    <sheet r:id="rId18" sheetId="18" name="Area34"/>
    <sheet r:id="rId19" sheetId="19" name="Area 31"/>
    <sheet r:id="rId20" sheetId="20" name="Area 21"/>
    <sheet r:id="rId21" sheetId="21" name="Area27"/>
    <sheet r:id="rId22" sheetId="22" name="Sheet1"/>
    <sheet r:id="rId23" sheetId="23" name="Sheet3"/>
    <sheet r:id="rId24" sheetId="24" name="Area81"/>
    <sheet r:id="rId25" sheetId="25" name="Sheet2"/>
    <sheet r:id="rId26" sheetId="26" name="NAnsenallstocks"/>
    <sheet r:id="rId27" sheetId="27" name="Tunas"/>
  </sheets>
  <definedNames>
    <definedName name="_xlnm._FilterDatabase" localSheetId="3">Sheet4!$A$1:$E$17</definedName>
    <definedName name="_xlnm._FilterDatabase" localSheetId="4">sofia2024!$A$1:$P$749</definedName>
  </definedNames>
  <calcPr fullCalcOnLoad="1"/>
</workbook>
</file>

<file path=xl/sharedStrings.xml><?xml version="1.0" encoding="utf-8"?>
<sst xmlns="http://schemas.openxmlformats.org/spreadsheetml/2006/main" count="17413" uniqueCount="837">
  <si>
    <t>Area</t>
  </si>
  <si>
    <t>Sp.group</t>
  </si>
  <si>
    <t>Name</t>
  </si>
  <si>
    <t>Species</t>
  </si>
  <si>
    <t>X2009</t>
  </si>
  <si>
    <t>X2011</t>
  </si>
  <si>
    <t>X2013</t>
  </si>
  <si>
    <t>X2015</t>
  </si>
  <si>
    <t>X2017</t>
  </si>
  <si>
    <t>X2019</t>
  </si>
  <si>
    <t>U2009</t>
  </si>
  <si>
    <t>U2011</t>
  </si>
  <si>
    <t>U2013</t>
  </si>
  <si>
    <t>U2015</t>
  </si>
  <si>
    <t>U2017</t>
  </si>
  <si>
    <t>U2019</t>
  </si>
  <si>
    <t>Tunas</t>
  </si>
  <si>
    <t>Albacore</t>
  </si>
  <si>
    <t>Thunnus alalunga</t>
  </si>
  <si>
    <t>O,F,?</t>
  </si>
  <si>
    <t>O,F</t>
  </si>
  <si>
    <t>O,O,?</t>
  </si>
  <si>
    <t>U,F,?</t>
  </si>
  <si>
    <t>U,F,F</t>
  </si>
  <si>
    <t>L</t>
  </si>
  <si>
    <t>L,L,H</t>
  </si>
  <si>
    <t>L,M,H</t>
  </si>
  <si>
    <t>L,L,M</t>
  </si>
  <si>
    <t>Atlantic bluefin tuna</t>
  </si>
  <si>
    <t>Thunnus thynnus</t>
  </si>
  <si>
    <t>O,O</t>
  </si>
  <si>
    <t>F,O</t>
  </si>
  <si>
    <t>H,H</t>
  </si>
  <si>
    <t>Bigeye tuna</t>
  </si>
  <si>
    <t>Thunnus obesus</t>
  </si>
  <si>
    <t>F</t>
  </si>
  <si>
    <t>O</t>
  </si>
  <si>
    <t>Skipjack tuna</t>
  </si>
  <si>
    <t>Katsuwonus pelamis</t>
  </si>
  <si>
    <t>N,N</t>
  </si>
  <si>
    <t>F,F</t>
  </si>
  <si>
    <t>F, F</t>
  </si>
  <si>
    <t>F,U</t>
  </si>
  <si>
    <t>M</t>
  </si>
  <si>
    <t>L,M</t>
  </si>
  <si>
    <t>M,L</t>
  </si>
  <si>
    <t>Southern bluefin tuna</t>
  </si>
  <si>
    <t>Thunnus maccoyii</t>
  </si>
  <si>
    <t>Yellowfin tuna</t>
  </si>
  <si>
    <t>Thunnus albacares</t>
  </si>
  <si>
    <t>U</t>
  </si>
  <si>
    <t>N</t>
  </si>
  <si>
    <t>O,N</t>
  </si>
  <si>
    <t>F,N</t>
  </si>
  <si>
    <t>N-F,N</t>
  </si>
  <si>
    <t>U,U</t>
  </si>
  <si>
    <t>F;F</t>
  </si>
  <si>
    <t>O,U</t>
  </si>
  <si>
    <t>Pacific bluefin tuna</t>
  </si>
  <si>
    <t>Thunnus orientalis</t>
  </si>
  <si>
    <t>H</t>
  </si>
  <si>
    <t>F;N</t>
  </si>
  <si>
    <t>under</t>
  </si>
  <si>
    <t>over</t>
  </si>
  <si>
    <t>Atlantic bonito</t>
  </si>
  <si>
    <t>Sarda sarda</t>
  </si>
  <si>
    <t>Atlantic Spanish mackerel</t>
  </si>
  <si>
    <t>Scomberomorus maculatus</t>
  </si>
  <si>
    <t>Cero</t>
  </si>
  <si>
    <t>Scomberomorus regalis</t>
  </si>
  <si>
    <t>King mackerel</t>
  </si>
  <si>
    <t>Scomberomorus cavalla</t>
  </si>
  <si>
    <t>Serra Spanish mackerel</t>
  </si>
  <si>
    <t>Scomberomorus brasiliensis</t>
  </si>
  <si>
    <t>Frigate and bullet tunas</t>
  </si>
  <si>
    <t>Auxis thazard, A. rochei</t>
  </si>
  <si>
    <t>Little tunny(=Atl.black skipj)</t>
  </si>
  <si>
    <t>Euthynnus alletteratus</t>
  </si>
  <si>
    <t>Swordfish</t>
  </si>
  <si>
    <t>Xiphias gladius</t>
  </si>
  <si>
    <t>Tuna-like fishes nei</t>
  </si>
  <si>
    <t>Scombroidei</t>
  </si>
  <si>
    <t>Plain bonito</t>
  </si>
  <si>
    <t>Orcynopsis unicolor</t>
  </si>
  <si>
    <t>Kawakawa</t>
  </si>
  <si>
    <t>Euthynnus affinis</t>
  </si>
  <si>
    <t>Narrow-barred Spanish mackerel</t>
  </si>
  <si>
    <t>Scomberomorus commerson</t>
  </si>
  <si>
    <t>Seerfishes nei</t>
  </si>
  <si>
    <t>Scomberomorus spp</t>
  </si>
  <si>
    <t>Eastern Pacific bonito</t>
  </si>
  <si>
    <t>Sarda chiliensis</t>
  </si>
  <si>
    <t>X2021/2022</t>
  </si>
  <si>
    <t>Overfished</t>
  </si>
  <si>
    <t>Max. Sustainably Fished</t>
  </si>
  <si>
    <t>Underfished</t>
  </si>
  <si>
    <t>Common sole</t>
  </si>
  <si>
    <t>Solea solea</t>
  </si>
  <si>
    <t>Flatfishes nei</t>
  </si>
  <si>
    <t>Pleuronectiformes</t>
  </si>
  <si>
    <t>Tonguefishes</t>
  </si>
  <si>
    <t>Cynoglossidae</t>
  </si>
  <si>
    <t>Max Susta</t>
  </si>
  <si>
    <t>Under</t>
  </si>
  <si>
    <t>Other Flounders, halibuts, soles</t>
  </si>
  <si>
    <t>31-Flounders, halibuts, soles</t>
  </si>
  <si>
    <t>European hake</t>
  </si>
  <si>
    <t>Merluccius merluccius</t>
  </si>
  <si>
    <t>Max</t>
  </si>
  <si>
    <t>Senegalese hake</t>
  </si>
  <si>
    <t>Merluccius senegalensis</t>
  </si>
  <si>
    <t>Other Cods, hakes, haddocks</t>
  </si>
  <si>
    <t>?</t>
  </si>
  <si>
    <t>32-Cods, hakes, haddocks</t>
  </si>
  <si>
    <t>Over</t>
  </si>
  <si>
    <t>Bigeye grunt</t>
  </si>
  <si>
    <t>Brachydeuterus auritus</t>
  </si>
  <si>
    <t>Bobo croaker</t>
  </si>
  <si>
    <t>Pseudotolithus elongatus</t>
  </si>
  <si>
    <t>Common dentex</t>
  </si>
  <si>
    <t>Dentex dentex</t>
  </si>
  <si>
    <t>Croakers, drums nei</t>
  </si>
  <si>
    <t>Sciaenidae</t>
  </si>
  <si>
    <t>F-O</t>
  </si>
  <si>
    <t>F/O</t>
  </si>
  <si>
    <t>Mullets nei</t>
  </si>
  <si>
    <t>Mugilidae</t>
  </si>
  <si>
    <t>Threadfins, tasselfishes nei</t>
  </si>
  <si>
    <t>Polynemidae</t>
  </si>
  <si>
    <t>O-F</t>
  </si>
  <si>
    <t>Other Miscellaneous coastal fishes</t>
  </si>
  <si>
    <t>Prop sustainable</t>
  </si>
  <si>
    <t>No. of stocks</t>
  </si>
  <si>
    <t>33-Miscellaneous coastal fishes</t>
  </si>
  <si>
    <t>Largehead hairtail</t>
  </si>
  <si>
    <t>Trichiurus lepturus</t>
  </si>
  <si>
    <t>Other Miscellaneous demersal fishes</t>
  </si>
  <si>
    <t>34-Miscellaneous demersal fishes</t>
  </si>
  <si>
    <t>Bonga shad</t>
  </si>
  <si>
    <t>Ethmalosa fimbriata</t>
  </si>
  <si>
    <t>European anchovy</t>
  </si>
  <si>
    <t>Engraulis encrasicolus</t>
  </si>
  <si>
    <t>F-F</t>
  </si>
  <si>
    <t>European pilchard(=Sardine)</t>
  </si>
  <si>
    <t>Sardina pilchardus</t>
  </si>
  <si>
    <t>U-F</t>
  </si>
  <si>
    <t>N-O</t>
  </si>
  <si>
    <t>Madeiran sardinella</t>
  </si>
  <si>
    <t>Sardinella maderensis</t>
  </si>
  <si>
    <t>O/F/U</t>
  </si>
  <si>
    <t>Round sardinella</t>
  </si>
  <si>
    <t>Sardinella aurita</t>
  </si>
  <si>
    <t>Other Herrings, sardines, anchovies</t>
  </si>
  <si>
    <t>35-Herrings, sardines, anchovies</t>
  </si>
  <si>
    <t>Other Tunas, bonitos, billfishes</t>
  </si>
  <si>
    <t>36-Tunas, bonitos, billfishes</t>
  </si>
  <si>
    <t>Atlantic horse mackerel</t>
  </si>
  <si>
    <t>Trachurus trachurus</t>
  </si>
  <si>
    <t>Barracudas nei</t>
  </si>
  <si>
    <t>Sphyraena spp</t>
  </si>
  <si>
    <t>Atlantic chub mackerel</t>
  </si>
  <si>
    <t>Scomber japonicus</t>
  </si>
  <si>
    <t>False scad</t>
  </si>
  <si>
    <t>Caranx rhonchus</t>
  </si>
  <si>
    <t>O/F</t>
  </si>
  <si>
    <t>Jack and horse mackerels nei</t>
  </si>
  <si>
    <t>Trachurus spp</t>
  </si>
  <si>
    <t>Other Miscellaneous pelagic fishes</t>
  </si>
  <si>
    <t>37-Miscellaneous pelagic fishes</t>
  </si>
  <si>
    <t>38-Sharks, rays, chimaeras</t>
  </si>
  <si>
    <t>39-Marine fishes not identified</t>
  </si>
  <si>
    <t>European lobster</t>
  </si>
  <si>
    <t>Homarus gammarus</t>
  </si>
  <si>
    <t>Norway lobster</t>
  </si>
  <si>
    <t>Nephrops norvegicus</t>
  </si>
  <si>
    <t>Palinurid spiny lobsters nei</t>
  </si>
  <si>
    <t>Palinurus spp</t>
  </si>
  <si>
    <t>Tropical spiny lobsters nei</t>
  </si>
  <si>
    <t>Panulirus spp</t>
  </si>
  <si>
    <t>Other Lobsters, spiny-rock lobsters</t>
  </si>
  <si>
    <t>43-Lobsters, spiny-rock lobsters</t>
  </si>
  <si>
    <t>Deep-water rose shrimp</t>
  </si>
  <si>
    <t>Parapenaeus longirostris</t>
  </si>
  <si>
    <t>O/N/F</t>
  </si>
  <si>
    <t>U-F-O</t>
  </si>
  <si>
    <t>O-F-U</t>
  </si>
  <si>
    <t>O-N-N</t>
  </si>
  <si>
    <t>Natantian decapods nei</t>
  </si>
  <si>
    <t>Natantia</t>
  </si>
  <si>
    <t>Penaeus shrimps nei</t>
  </si>
  <si>
    <t>Penaeus spp</t>
  </si>
  <si>
    <t xml:space="preserve">O </t>
  </si>
  <si>
    <t>Southern pink shrimp</t>
  </si>
  <si>
    <t>Penaeus notialis</t>
  </si>
  <si>
    <t>Other Shrimps, prawns</t>
  </si>
  <si>
    <t xml:space="preserve"> </t>
  </si>
  <si>
    <t>45-Shrimps, prawns</t>
  </si>
  <si>
    <t>Common octopus</t>
  </si>
  <si>
    <t>Octopus vulgaris</t>
  </si>
  <si>
    <t>F-O-F</t>
  </si>
  <si>
    <t>Common squids nei</t>
  </si>
  <si>
    <t>Loligo spp</t>
  </si>
  <si>
    <t>Cuttlefish, bobtail squids nei</t>
  </si>
  <si>
    <t>Sepiidae, Sepiolidae</t>
  </si>
  <si>
    <t>F-O-N</t>
  </si>
  <si>
    <t>O-U</t>
  </si>
  <si>
    <t>F-N-O</t>
  </si>
  <si>
    <t>Octopuses, etc. nei</t>
  </si>
  <si>
    <t>Octopodidae</t>
  </si>
  <si>
    <t>Various squids nei</t>
  </si>
  <si>
    <t>Loliginidae, Ommastrephidae</t>
  </si>
  <si>
    <t>Other Squids, cuttlefishes, octopuses</t>
  </si>
  <si>
    <t>57-Squids, cuttlefishes, octopuses</t>
  </si>
  <si>
    <t>Cape hakes</t>
  </si>
  <si>
    <t>Merluccius capensis, M.paradoxus</t>
  </si>
  <si>
    <t>32-Cods, hakes, haddocks, etc.</t>
  </si>
  <si>
    <t>Geelbek croaker</t>
  </si>
  <si>
    <t>Atractoscion aequidens</t>
  </si>
  <si>
    <t>Panga seabream</t>
  </si>
  <si>
    <t>Pterogymnus laniarius</t>
  </si>
  <si>
    <t>Red steenbras</t>
  </si>
  <si>
    <t>Petrus rupestris</t>
  </si>
  <si>
    <t>O,O,F</t>
  </si>
  <si>
    <t>33-Miscellaneous costal fishes</t>
  </si>
  <si>
    <t>Devil anglerfish</t>
  </si>
  <si>
    <t>Lophius vomerinus</t>
  </si>
  <si>
    <t>Kingklip</t>
  </si>
  <si>
    <t>Genypterus capensis</t>
  </si>
  <si>
    <t>Snoek</t>
  </si>
  <si>
    <t>Thyrsites atun</t>
  </si>
  <si>
    <t>34-Misccelleneous demersal fishes</t>
  </si>
  <si>
    <t>Sardinellas nei</t>
  </si>
  <si>
    <t>Sardinella spp</t>
  </si>
  <si>
    <t>U/F</t>
  </si>
  <si>
    <t>N/F</t>
  </si>
  <si>
    <t>U,F</t>
  </si>
  <si>
    <t>Southern African anchovy</t>
  </si>
  <si>
    <t>Engraulis capensis</t>
  </si>
  <si>
    <t>Southern African pilchard</t>
  </si>
  <si>
    <t>Sardinops ocellatus</t>
  </si>
  <si>
    <t>Whitehead's round herring</t>
  </si>
  <si>
    <t>Etrumeus whiteheadi</t>
  </si>
  <si>
    <t>36-Tunas, bonitos, billfishes, etc.</t>
  </si>
  <si>
    <t>Cape horse mackerel</t>
  </si>
  <si>
    <t>Trachurus capensis</t>
  </si>
  <si>
    <t>Cunene horse mackerel</t>
  </si>
  <si>
    <t>Trachurus trecae</t>
  </si>
  <si>
    <t>37-Miscelleneous pelagic fishes</t>
  </si>
  <si>
    <t>West African geryon</t>
  </si>
  <si>
    <t>Chaceon maritae</t>
  </si>
  <si>
    <t xml:space="preserve">Other sea-spiders, crabs, etc. </t>
  </si>
  <si>
    <t>42-Sea-spiders, crabs, et.</t>
  </si>
  <si>
    <t>Cape rock lobster</t>
  </si>
  <si>
    <t>Jasus lalandii</t>
  </si>
  <si>
    <t>Southern spiny lobster</t>
  </si>
  <si>
    <t>Palinurus gilchristi</t>
  </si>
  <si>
    <t>43-Lobsters, spinyrock lobsters</t>
  </si>
  <si>
    <t>Shrimps, prawns</t>
  </si>
  <si>
    <t>Perlemoen abalone</t>
  </si>
  <si>
    <t>Haliotis midae</t>
  </si>
  <si>
    <t>53-Oysters</t>
  </si>
  <si>
    <t>Cape Hope squid</t>
  </si>
  <si>
    <t>Loligo reynaudi</t>
  </si>
  <si>
    <t>57-Squid, cuttlefish,octopuses</t>
  </si>
  <si>
    <t>Bombay-duck</t>
  </si>
  <si>
    <t>Harpadon nehereus</t>
  </si>
  <si>
    <t>OF</t>
  </si>
  <si>
    <t>Emperors(=Scavengers) nei</t>
  </si>
  <si>
    <t>Lethrinidae</t>
  </si>
  <si>
    <t>Lizardfishes nei</t>
  </si>
  <si>
    <t>Synodontidae</t>
  </si>
  <si>
    <t>Sea catfishes nei</t>
  </si>
  <si>
    <t>Ariidae</t>
  </si>
  <si>
    <t>Demersal percomorphs nei</t>
  </si>
  <si>
    <t>Perciformes</t>
  </si>
  <si>
    <t>Hairtails, scabbardfishes nei</t>
  </si>
  <si>
    <t>Trichiuridae</t>
  </si>
  <si>
    <t>O,O,O</t>
  </si>
  <si>
    <t>Anchovies, etc. nei</t>
  </si>
  <si>
    <t>Engraulidae</t>
  </si>
  <si>
    <t>Clupeoids nei</t>
  </si>
  <si>
    <t>Clupeoidei</t>
  </si>
  <si>
    <t>F,F,F</t>
  </si>
  <si>
    <t>Dorab wolf-herring</t>
  </si>
  <si>
    <t>Chirocentrus dorab</t>
  </si>
  <si>
    <t>Indian oil sardine</t>
  </si>
  <si>
    <t>Sardinella longiceps</t>
  </si>
  <si>
    <t>Stolephorus anchovies</t>
  </si>
  <si>
    <t>Stolephorus spp</t>
  </si>
  <si>
    <t>Wolf-herrings nei</t>
  </si>
  <si>
    <t>Chirocentrus spp</t>
  </si>
  <si>
    <t>Butterfishes, pomfrets nei</t>
  </si>
  <si>
    <t>Stromateidae</t>
  </si>
  <si>
    <t>Carangids nei</t>
  </si>
  <si>
    <t>Carangidae</t>
  </si>
  <si>
    <t>Pacific chub mackerel</t>
  </si>
  <si>
    <t>Indian mackerel</t>
  </si>
  <si>
    <t>Rastrelliger kanagurta</t>
  </si>
  <si>
    <t>Indian mackerels nei</t>
  </si>
  <si>
    <t>Rastrelliger spp</t>
  </si>
  <si>
    <t>Jacks, crevalles nei</t>
  </si>
  <si>
    <t>Caranx spp</t>
  </si>
  <si>
    <t>Mackerels nei</t>
  </si>
  <si>
    <t>Scombridae</t>
  </si>
  <si>
    <t>Pelagic percomorphs nei</t>
  </si>
  <si>
    <t>Pompanos nei</t>
  </si>
  <si>
    <t>Trachinotus spp</t>
  </si>
  <si>
    <t>Indian white prawn</t>
  </si>
  <si>
    <t>Penaeus indicus</t>
  </si>
  <si>
    <t>Jack-knife shrimp</t>
  </si>
  <si>
    <t>Haliporoides sibogae</t>
  </si>
  <si>
    <t>Knife shrimp</t>
  </si>
  <si>
    <t>Haliporoides triarthrus</t>
  </si>
  <si>
    <t>Count of X2013</t>
  </si>
  <si>
    <t>(blank)</t>
  </si>
  <si>
    <t>Grand Total</t>
  </si>
  <si>
    <t>Total</t>
  </si>
  <si>
    <t>Blue grenadier</t>
  </si>
  <si>
    <t>Macruronus novaezelandiae</t>
  </si>
  <si>
    <t>Gadiformes nei</t>
  </si>
  <si>
    <t>Gadiformes</t>
  </si>
  <si>
    <t>Red codling</t>
  </si>
  <si>
    <t>Pseudophycis bachus</t>
  </si>
  <si>
    <t>Southern blue whiting</t>
  </si>
  <si>
    <t>Micromesistius australis</t>
  </si>
  <si>
    <t>Southern hake</t>
  </si>
  <si>
    <t>Merluccius australis</t>
  </si>
  <si>
    <t>Silver seabream</t>
  </si>
  <si>
    <t>Pagrus auratus</t>
  </si>
  <si>
    <t>Orange roughy</t>
  </si>
  <si>
    <t>Hoplostethus atlanticus</t>
  </si>
  <si>
    <t>Oreo dories nei</t>
  </si>
  <si>
    <t>Oreosomatidae</t>
  </si>
  <si>
    <t>Pink cusk-eel</t>
  </si>
  <si>
    <t>Genypterus blacodes</t>
  </si>
  <si>
    <t>Silver gemfish</t>
  </si>
  <si>
    <t>Rexea solandri</t>
  </si>
  <si>
    <t>Silver scabbardfish</t>
  </si>
  <si>
    <t>Lepidopus caudatus</t>
  </si>
  <si>
    <t>Warehou nei</t>
  </si>
  <si>
    <t>Seriolella spp</t>
  </si>
  <si>
    <t>Blue mackerel</t>
  </si>
  <si>
    <t>Scomber australasicus</t>
  </si>
  <si>
    <t>Greenback horse mackerel</t>
  </si>
  <si>
    <t>Trachurus declivis</t>
  </si>
  <si>
    <t>White trevally</t>
  </si>
  <si>
    <t>Pseudocaranx dentex</t>
  </si>
  <si>
    <t>Wellington flying squid</t>
  </si>
  <si>
    <t>Nototodarus sloani</t>
  </si>
  <si>
    <t>Flathead grey mullet</t>
  </si>
  <si>
    <t>Mugil cephalus</t>
  </si>
  <si>
    <t>F,F, O</t>
  </si>
  <si>
    <t>F,F,O</t>
  </si>
  <si>
    <t>F/ O</t>
  </si>
  <si>
    <t>Groupers</t>
  </si>
  <si>
    <t>Grunts, sweetlips nei</t>
  </si>
  <si>
    <t>Haemulidae (=Pomadasyidae)</t>
  </si>
  <si>
    <t>O, F</t>
  </si>
  <si>
    <t>Sciaenids</t>
  </si>
  <si>
    <t>F, O</t>
  </si>
  <si>
    <t>Snappers</t>
  </si>
  <si>
    <t>O, F, O</t>
  </si>
  <si>
    <t>Miscellaneous demersal fishes</t>
  </si>
  <si>
    <t>Atlantic menhaden</t>
  </si>
  <si>
    <t>Brevoortia tyrannus</t>
  </si>
  <si>
    <t>Atlantic thread herring</t>
  </si>
  <si>
    <t>Opisthonema oglinum</t>
  </si>
  <si>
    <t xml:space="preserve">H </t>
  </si>
  <si>
    <t>HÊ</t>
  </si>
  <si>
    <t>Gulf menhaden</t>
  </si>
  <si>
    <t>Brevoortia patronus</t>
  </si>
  <si>
    <t>O/ F</t>
  </si>
  <si>
    <t>Sharks, rays, chimaeras</t>
  </si>
  <si>
    <t>Marine fishes not identified</t>
  </si>
  <si>
    <t>Crabs, sea-spiders</t>
  </si>
  <si>
    <t>Caribbean spiny lobster</t>
  </si>
  <si>
    <t>Panulirus argus</t>
  </si>
  <si>
    <t>Redspotted shrimp</t>
  </si>
  <si>
    <t>Penaeus brasiliensis</t>
  </si>
  <si>
    <t>Rock shrimp</t>
  </si>
  <si>
    <t>Sicyonia brevirostris</t>
  </si>
  <si>
    <t>Royal red shrimp</t>
  </si>
  <si>
    <t>Pleoticus robustus</t>
  </si>
  <si>
    <t>Stromboid conchs nei</t>
  </si>
  <si>
    <t>Strombus spp</t>
  </si>
  <si>
    <t>Other Abalones, winkles, conchs</t>
  </si>
  <si>
    <t>Other Oysters</t>
  </si>
  <si>
    <t>Calico scallop</t>
  </si>
  <si>
    <t>Argopecten gibbus</t>
  </si>
  <si>
    <t>Black and Caspian Sea sprat</t>
  </si>
  <si>
    <t>Clupeonella cultriventris</t>
  </si>
  <si>
    <t>Pontic shad</t>
  </si>
  <si>
    <t>Alosa pontica</t>
  </si>
  <si>
    <t>Whiting</t>
  </si>
  <si>
    <t>Merlangius merlangus</t>
  </si>
  <si>
    <t>Bogue</t>
  </si>
  <si>
    <t>Boops boops</t>
  </si>
  <si>
    <t>Common pandora</t>
  </si>
  <si>
    <t>Pagellus erythrinus</t>
  </si>
  <si>
    <t>Dusky grouper</t>
  </si>
  <si>
    <t>Epinephelus marginatus</t>
  </si>
  <si>
    <t>European seabass</t>
  </si>
  <si>
    <t>Dicentrarchus labrax</t>
  </si>
  <si>
    <t>Gilthead seabream</t>
  </si>
  <si>
    <t>Sparus aurata</t>
  </si>
  <si>
    <t>Picarels nei</t>
  </si>
  <si>
    <t>Spicara spp</t>
  </si>
  <si>
    <t>Porgies, seabreams nei</t>
  </si>
  <si>
    <t>Sparidae</t>
  </si>
  <si>
    <t>Red mullet</t>
  </si>
  <si>
    <t>Mullus barbatus</t>
  </si>
  <si>
    <t>Surmullets(=Red mullets) nei</t>
  </si>
  <si>
    <t>Mullus spp</t>
  </si>
  <si>
    <t>European sprat</t>
  </si>
  <si>
    <t>Sprattus sprattus</t>
  </si>
  <si>
    <t>Argentine hake</t>
  </si>
  <si>
    <t>Merluccius hubbsi</t>
  </si>
  <si>
    <t>O, O</t>
  </si>
  <si>
    <t>Argentine anchovy</t>
  </si>
  <si>
    <t>Engraulis anchoita</t>
  </si>
  <si>
    <t>f</t>
  </si>
  <si>
    <t>Percoids nei</t>
  </si>
  <si>
    <t>Percoidei</t>
  </si>
  <si>
    <t>Ponyfishes(=Slipmouths) nei</t>
  </si>
  <si>
    <t>Leiognathidae</t>
  </si>
  <si>
    <t>Threadfin breams nei</t>
  </si>
  <si>
    <t>Nemipterus spp</t>
  </si>
  <si>
    <t>N-F</t>
  </si>
  <si>
    <t>N,F,O</t>
  </si>
  <si>
    <t>Indian scad</t>
  </si>
  <si>
    <t>Decapterus russelli</t>
  </si>
  <si>
    <t>Scads nei</t>
  </si>
  <si>
    <t>Decapterus spp</t>
  </si>
  <si>
    <t>Rays, stingrays, mantas nei</t>
  </si>
  <si>
    <t>Rajiformes</t>
  </si>
  <si>
    <t>Silky shark</t>
  </si>
  <si>
    <t>Carcharhinus falciformis</t>
  </si>
  <si>
    <t>Cephalopods nei</t>
  </si>
  <si>
    <t>Cephalopoda</t>
  </si>
  <si>
    <t>X2021</t>
  </si>
  <si>
    <t>U2021</t>
  </si>
  <si>
    <t>Atlantic salmon</t>
  </si>
  <si>
    <t>Salmo salar</t>
  </si>
  <si>
    <t xml:space="preserve">L </t>
  </si>
  <si>
    <t>Other Salmons, trouts, smelts</t>
  </si>
  <si>
    <t>23-Salmons, trouts, smelts</t>
  </si>
  <si>
    <t>European plaice</t>
  </si>
  <si>
    <t>Pleuronectes platessa</t>
  </si>
  <si>
    <t>Atlantic cod</t>
  </si>
  <si>
    <t>Gadus morhua</t>
  </si>
  <si>
    <t>L-M</t>
  </si>
  <si>
    <t>Blue whiting(=Poutassou)</t>
  </si>
  <si>
    <t>Micromesistius poutassou</t>
  </si>
  <si>
    <t>Haddock</t>
  </si>
  <si>
    <t>Melanogrammus aeglefinus</t>
  </si>
  <si>
    <t>Norway pout</t>
  </si>
  <si>
    <t>Trisopterus esmarkii</t>
  </si>
  <si>
    <t>F-U</t>
  </si>
  <si>
    <t>Polar cod</t>
  </si>
  <si>
    <t>Boreogadus saida</t>
  </si>
  <si>
    <t xml:space="preserve">U </t>
  </si>
  <si>
    <t>Saithe(=Pollock)</t>
  </si>
  <si>
    <t>Pollachius virens</t>
  </si>
  <si>
    <t>Sandeels(=Sandlances) nei</t>
  </si>
  <si>
    <t>Ammodytes spp</t>
  </si>
  <si>
    <t>Atlantic redfishes nei</t>
  </si>
  <si>
    <t>Sebastes spp</t>
  </si>
  <si>
    <t>Atlantic herring</t>
  </si>
  <si>
    <t>Clupea harengus</t>
  </si>
  <si>
    <t>Atlantic mackerel</t>
  </si>
  <si>
    <t>Scomber scombrus</t>
  </si>
  <si>
    <t>Capelin</t>
  </si>
  <si>
    <t>Mallotus villosus</t>
  </si>
  <si>
    <t>Northern prawn</t>
  </si>
  <si>
    <t>Pandalus borealis</t>
  </si>
  <si>
    <t>Blue mussel</t>
  </si>
  <si>
    <t>Mytilus edulis</t>
  </si>
  <si>
    <t>Other Mussels</t>
  </si>
  <si>
    <t>-</t>
  </si>
  <si>
    <t>54-Mussels</t>
  </si>
  <si>
    <t xml:space="preserve">Fully Fished </t>
  </si>
  <si>
    <t>Under fished</t>
  </si>
  <si>
    <t>Amer. plaice(=Long rough dab)</t>
  </si>
  <si>
    <t>Hippoglossoides platessoides</t>
  </si>
  <si>
    <t>N/A</t>
  </si>
  <si>
    <t>Greenland halibut</t>
  </si>
  <si>
    <t>Reinhardtius hippoglossoides</t>
  </si>
  <si>
    <t>Summer flounder</t>
  </si>
  <si>
    <t>Paralichthys dentatus</t>
  </si>
  <si>
    <t>Winter flounder</t>
  </si>
  <si>
    <t>Pseudopleuronectes americanus</t>
  </si>
  <si>
    <t>Witch flounder</t>
  </si>
  <si>
    <t>Glyptocephalus cynoglossus</t>
  </si>
  <si>
    <t>F-O-U</t>
  </si>
  <si>
    <t>Yellowtail flounder</t>
  </si>
  <si>
    <t>Limanda ferruginea</t>
  </si>
  <si>
    <t>F/U</t>
  </si>
  <si>
    <t>Silver hake</t>
  </si>
  <si>
    <t>Merluccius bilinearis</t>
  </si>
  <si>
    <t>Tusk(=Cusk)</t>
  </si>
  <si>
    <t>Brosme brosme</t>
  </si>
  <si>
    <t>White hake</t>
  </si>
  <si>
    <t>Urophycis tenuis</t>
  </si>
  <si>
    <t>American angler</t>
  </si>
  <si>
    <t>Lophius americanus</t>
  </si>
  <si>
    <t>American lobster</t>
  </si>
  <si>
    <t>Homarus americanus</t>
  </si>
  <si>
    <t>Pandalus shrimps nei</t>
  </si>
  <si>
    <t>Pandalus spp</t>
  </si>
  <si>
    <t>American sea scallop</t>
  </si>
  <si>
    <t>Placopecten magellanicus</t>
  </si>
  <si>
    <t>Atlantic bay scallop</t>
  </si>
  <si>
    <t>Argopecten irradians</t>
  </si>
  <si>
    <t>Iceland scallop</t>
  </si>
  <si>
    <t>Chlamys islandica</t>
  </si>
  <si>
    <t>55-Scallops, pectens</t>
  </si>
  <si>
    <t>Atlantic surf clam</t>
  </si>
  <si>
    <t>Spisula solidissima</t>
  </si>
  <si>
    <t>Northern quahog(=Hard clam)</t>
  </si>
  <si>
    <t>Mercenaria mercenaria</t>
  </si>
  <si>
    <t>Ocean quahog</t>
  </si>
  <si>
    <t>Arctica islandica</t>
  </si>
  <si>
    <t>Sand gaper</t>
  </si>
  <si>
    <t>Mya arenaria</t>
  </si>
  <si>
    <t>Other Clams, cockles, arkshells</t>
  </si>
  <si>
    <t>56-Clams, cockles, arkshells</t>
  </si>
  <si>
    <t>U,F,O</t>
  </si>
  <si>
    <t>F/?</t>
  </si>
  <si>
    <t>Atlantic seabob</t>
  </si>
  <si>
    <t>Xiphopenaeus kroyeri</t>
  </si>
  <si>
    <t>Northern brown shrimp</t>
  </si>
  <si>
    <t>Penaeus aztecus</t>
  </si>
  <si>
    <t>Northern pink shrimp</t>
  </si>
  <si>
    <t>Penaeus duorarum</t>
  </si>
  <si>
    <t>O/U</t>
  </si>
  <si>
    <t>U,O</t>
  </si>
  <si>
    <t>Northern white shrimp</t>
  </si>
  <si>
    <t>Penaeus setiferus</t>
  </si>
  <si>
    <t>52-Abalones, winkles, conchs</t>
  </si>
  <si>
    <t>American cupped oyster</t>
  </si>
  <si>
    <t>Crassostrea virginica</t>
  </si>
  <si>
    <t>U, F</t>
  </si>
  <si>
    <t>Other Scallops, pectens</t>
  </si>
  <si>
    <t>Also not correct tow hat is reported</t>
  </si>
  <si>
    <t>This makes it correct</t>
  </si>
  <si>
    <t>Year</t>
  </si>
  <si>
    <t>(average of 34,47, 51)</t>
  </si>
  <si>
    <t>L,L,L</t>
  </si>
  <si>
    <t>Other Shads</t>
  </si>
  <si>
    <t>24-Shads</t>
  </si>
  <si>
    <t>Chub mackerel</t>
  </si>
  <si>
    <t>Silversides(=Sand smelts) nei</t>
  </si>
  <si>
    <t>Atherinidae</t>
  </si>
  <si>
    <t>Common prawn</t>
  </si>
  <si>
    <t>Palaemon serratus</t>
  </si>
  <si>
    <t>Mediterranean mussel</t>
  </si>
  <si>
    <t>Mytilus galloprovincialis</t>
  </si>
  <si>
    <t>Striped venus</t>
  </si>
  <si>
    <t>Chamelea gallina</t>
  </si>
  <si>
    <t>N-F-O</t>
  </si>
  <si>
    <t>Common cuttlefish</t>
  </si>
  <si>
    <t>Sepia officinalis</t>
  </si>
  <si>
    <t>Species or species groups</t>
  </si>
  <si>
    <t>Scientific Name</t>
  </si>
  <si>
    <t>O, F,O</t>
  </si>
  <si>
    <t>Patagonian grenadier</t>
  </si>
  <si>
    <t>Macruronus magellanicus</t>
  </si>
  <si>
    <t>Argentine croaker</t>
  </si>
  <si>
    <t>Umbrina canosai</t>
  </si>
  <si>
    <t>Striped weakfish</t>
  </si>
  <si>
    <t>Cynoscion striatus</t>
  </si>
  <si>
    <t>Weakfishes nei</t>
  </si>
  <si>
    <t>Cynoscion spp</t>
  </si>
  <si>
    <t>Whitemouth croaker</t>
  </si>
  <si>
    <t>Micropogonias furnieri</t>
  </si>
  <si>
    <t>Patagonian toothfish</t>
  </si>
  <si>
    <t>Dissostichus eleginoides</t>
  </si>
  <si>
    <t>Brazilian sardinella</t>
  </si>
  <si>
    <t>Sardinella brasiliensis</t>
  </si>
  <si>
    <t>Osteichthyes</t>
  </si>
  <si>
    <t>42-Crabs, sea-spiders</t>
  </si>
  <si>
    <t>Argentine red shrimp</t>
  </si>
  <si>
    <t>Pleoticus muelleri</t>
  </si>
  <si>
    <t>45-Shrimps, prawns, etc.</t>
  </si>
  <si>
    <t>Argentine shortfin squid</t>
  </si>
  <si>
    <t>Illex argentinus</t>
  </si>
  <si>
    <t>Patagonian squid</t>
  </si>
  <si>
    <t>Loligo gahi</t>
  </si>
  <si>
    <t>Other squid, cuttlefish, octopuses</t>
  </si>
  <si>
    <t>57-Squid, cuttlefish, octopuses</t>
  </si>
  <si>
    <t>This is different from whats reported</t>
  </si>
  <si>
    <t>One of the stocks went fully from over and tha makes it equivalent</t>
  </si>
  <si>
    <t>Antarctic rockcods, noties nei</t>
  </si>
  <si>
    <t>Nototheniidae</t>
  </si>
  <si>
    <t>Humped rockcod</t>
  </si>
  <si>
    <t>Notothenia gibberifrons</t>
  </si>
  <si>
    <t>Marbled rockcod</t>
  </si>
  <si>
    <t>Notothenia rossii</t>
  </si>
  <si>
    <t>Blackfin icefish</t>
  </si>
  <si>
    <t>Chaenocephalus aceratus</t>
  </si>
  <si>
    <t>Lanternfishes nei</t>
  </si>
  <si>
    <t>Myctophidae</t>
  </si>
  <si>
    <t>Mackerel icefish</t>
  </si>
  <si>
    <t>Champsocephalus gunnari</t>
  </si>
  <si>
    <t>South Georgia icefish</t>
  </si>
  <si>
    <t>Pseudochaenichthys georgianus</t>
  </si>
  <si>
    <t>Antarctic krill</t>
  </si>
  <si>
    <t>Euphausia superba</t>
  </si>
  <si>
    <t>46-Krill, planktonic crustaceans</t>
  </si>
  <si>
    <t>M, M, M</t>
  </si>
  <si>
    <t>M,M,M</t>
  </si>
  <si>
    <t>Chacunda gizzard shad</t>
  </si>
  <si>
    <t>Anodontostoma chacunda</t>
  </si>
  <si>
    <t>Diadromous clupeoids nei</t>
  </si>
  <si>
    <t>Hilsa shad</t>
  </si>
  <si>
    <t>Tenualosa ilisha</t>
  </si>
  <si>
    <t>Indian pellona</t>
  </si>
  <si>
    <t>Pellona ditchela</t>
  </si>
  <si>
    <t>Kelee shad</t>
  </si>
  <si>
    <t>Hilsa kelee</t>
  </si>
  <si>
    <t>Toli shad</t>
  </si>
  <si>
    <t>Tenualosa toli</t>
  </si>
  <si>
    <t>Stolephorus anchovies nei</t>
  </si>
  <si>
    <t>Torpedo scad</t>
  </si>
  <si>
    <t>Megalaspis cordyla</t>
  </si>
  <si>
    <t>Other Sharks, rays, chimaeras</t>
  </si>
  <si>
    <t>Banana prawn</t>
  </si>
  <si>
    <t>Penaeus merguiensis</t>
  </si>
  <si>
    <t>Giant tiger prawn</t>
  </si>
  <si>
    <t>Penaeus monodon</t>
  </si>
  <si>
    <t>Sergestid shrimps nei</t>
  </si>
  <si>
    <t>Sergestidae</t>
  </si>
  <si>
    <t>Chum(=Keta=Dog) salmon</t>
  </si>
  <si>
    <t>Oncorhynchus keta</t>
  </si>
  <si>
    <t>Pink(=Humpback) salmon</t>
  </si>
  <si>
    <t>Oncorhynchus gorbuscha</t>
  </si>
  <si>
    <t>Alaska pollock(=Walleye poll.)</t>
  </si>
  <si>
    <t>Theragra chalcogramma</t>
  </si>
  <si>
    <t>F, F, O</t>
  </si>
  <si>
    <t>F, F, O, U</t>
  </si>
  <si>
    <t>F, O,U</t>
  </si>
  <si>
    <t>Pacific cod</t>
  </si>
  <si>
    <t>Gadus macrocephalus</t>
  </si>
  <si>
    <t>F, F, F</t>
  </si>
  <si>
    <t>U,U,O, U</t>
  </si>
  <si>
    <t>Yellow croaker</t>
  </si>
  <si>
    <t>Larimichthys polyactis</t>
  </si>
  <si>
    <t>Japanese anchovy</t>
  </si>
  <si>
    <t>Engraulis japonicus</t>
  </si>
  <si>
    <t>O, O, F</t>
  </si>
  <si>
    <t>O,O,U</t>
  </si>
  <si>
    <t>Japanese pilchard</t>
  </si>
  <si>
    <t>Sardinops melanostictus</t>
  </si>
  <si>
    <t>?, O</t>
  </si>
  <si>
    <t>Pacific herring</t>
  </si>
  <si>
    <t>Clupea pallasii</t>
  </si>
  <si>
    <t>Japanese jack mackerel</t>
  </si>
  <si>
    <t>Trachurus japonicus</t>
  </si>
  <si>
    <t>U, O</t>
  </si>
  <si>
    <t>Pacific saury</t>
  </si>
  <si>
    <t>Cololabis saira</t>
  </si>
  <si>
    <t>Gazami crab</t>
  </si>
  <si>
    <t>Portunus trituberculatus</t>
  </si>
  <si>
    <t>Other Crabs, sea-spiders</t>
  </si>
  <si>
    <t>Akiami paste shrimp</t>
  </si>
  <si>
    <t>Acetes japonicus</t>
  </si>
  <si>
    <t>Yesso scallop</t>
  </si>
  <si>
    <t>Patinopecten yessoensis</t>
  </si>
  <si>
    <t>Japanese carpet shell</t>
  </si>
  <si>
    <t>Ruditapes philippinarum</t>
  </si>
  <si>
    <t>Japanese flying squid</t>
  </si>
  <si>
    <t>Todarodes pacificus</t>
  </si>
  <si>
    <t>Chinook(=Spring=King) salmon</t>
  </si>
  <si>
    <t>Oncorhynchus tshawytscha</t>
  </si>
  <si>
    <t>Coho(=Silver) salmon</t>
  </si>
  <si>
    <t>Oncorhynchus kisutch</t>
  </si>
  <si>
    <t>Sockeye(=Red) salmon</t>
  </si>
  <si>
    <t>Oncorhynchus nerka</t>
  </si>
  <si>
    <t xml:space="preserve">Other Salmons, trouts, smelts, etc. </t>
  </si>
  <si>
    <t>Oncorhynch sp.</t>
  </si>
  <si>
    <t xml:space="preserve">23-Salmons, trouts, smelts, etc. </t>
  </si>
  <si>
    <t>Pacific halibut</t>
  </si>
  <si>
    <t>Hippoglossus stenolepis</t>
  </si>
  <si>
    <t>Yellowfin sole</t>
  </si>
  <si>
    <t>Lamanda aspera</t>
  </si>
  <si>
    <t>Other flounder halibut and sole</t>
  </si>
  <si>
    <t>31-Flounders</t>
  </si>
  <si>
    <t>Gadus chalcogrammus</t>
  </si>
  <si>
    <t>North Pacific hake</t>
  </si>
  <si>
    <t>Merluccius productus</t>
  </si>
  <si>
    <t>Ling cod</t>
  </si>
  <si>
    <t>Ophiodon elogatus</t>
  </si>
  <si>
    <t>Rockfish</t>
  </si>
  <si>
    <t>Sabastes Species</t>
  </si>
  <si>
    <t>F-O-R</t>
  </si>
  <si>
    <t>O,F,N</t>
  </si>
  <si>
    <t>Sablefish</t>
  </si>
  <si>
    <t>Anoploma fimbria</t>
  </si>
  <si>
    <t>U, U</t>
  </si>
  <si>
    <t>Other cos, hakes, haddocks, etc.</t>
  </si>
  <si>
    <t>32-Cods hakes and haddocks</t>
  </si>
  <si>
    <t>Pacific Herring</t>
  </si>
  <si>
    <t>Clupia pallasii</t>
  </si>
  <si>
    <t xml:space="preserve">Other herring, sardine, anchovy, </t>
  </si>
  <si>
    <t>35-Herrings, sardines, achovies</t>
  </si>
  <si>
    <t>Other miscellaneous pelegic fishes</t>
  </si>
  <si>
    <t>Miscellaneous pelagic fishes</t>
  </si>
  <si>
    <t>Dungeness Crab</t>
  </si>
  <si>
    <t>Cancer magister</t>
  </si>
  <si>
    <t>Pacific rock crab</t>
  </si>
  <si>
    <t>Cancer porductus</t>
  </si>
  <si>
    <t>Other sea-spiders, crabs, etc.</t>
  </si>
  <si>
    <t>42-Sea-spiders, crabs, etc.</t>
  </si>
  <si>
    <t>Pacific shrimp</t>
  </si>
  <si>
    <t>Pandalus sp.</t>
  </si>
  <si>
    <t>Other shrimps, prawns, etc.</t>
  </si>
  <si>
    <t>Bigeyes nei</t>
  </si>
  <si>
    <t>Priacanthus spp</t>
  </si>
  <si>
    <t>Ponyfishes(=Slipmouths)</t>
  </si>
  <si>
    <t>Leiognathus spp</t>
  </si>
  <si>
    <t>Bali sardinella</t>
  </si>
  <si>
    <t>Sardinella lemuru</t>
  </si>
  <si>
    <t>Goldstripe sardinella</t>
  </si>
  <si>
    <t>Sardinella gibbosa</t>
  </si>
  <si>
    <t>Bigeye scad</t>
  </si>
  <si>
    <t>Selar crumenophthalmus</t>
  </si>
  <si>
    <t>Flyingfishes nei</t>
  </si>
  <si>
    <t>Exocoetidae</t>
  </si>
  <si>
    <t>Short mackerel</t>
  </si>
  <si>
    <t>Rastrelliger brachysoma</t>
  </si>
  <si>
    <t>Sharks, rays, skates, etc. nei</t>
  </si>
  <si>
    <t>Elasmobranchii</t>
  </si>
  <si>
    <t>Marine fishes nei</t>
  </si>
  <si>
    <t xml:space="preserve"> F</t>
  </si>
  <si>
    <t>Dep</t>
  </si>
  <si>
    <t>Cods, hakes, haddocks</t>
  </si>
  <si>
    <t>California pilchard</t>
  </si>
  <si>
    <t>Sardinops caeruleus</t>
  </si>
  <si>
    <t>Californian anchovy</t>
  </si>
  <si>
    <t>Engraulis mordax</t>
  </si>
  <si>
    <t>Pacific anchoveta</t>
  </si>
  <si>
    <t>Cetengraulis mysticetus</t>
  </si>
  <si>
    <t>Pacific thread herring</t>
  </si>
  <si>
    <t>Opisthonema libertate</t>
  </si>
  <si>
    <t>N-N</t>
  </si>
  <si>
    <t>Pacific jack mackerel</t>
  </si>
  <si>
    <t>Trachurus symmetricus</t>
  </si>
  <si>
    <t>Dungeness crab</t>
  </si>
  <si>
    <t>Penaeus brevirostris</t>
  </si>
  <si>
    <t>Jumbo flying squid</t>
  </si>
  <si>
    <t>Dosidicus gigas</t>
  </si>
  <si>
    <t>Opalescent inshore squid</t>
  </si>
  <si>
    <t>Loligo opalescens</t>
  </si>
  <si>
    <t>Matt Dunn and Rishi agreed half were in 2021 overfished and half decent shape</t>
  </si>
  <si>
    <t xml:space="preserve">F </t>
  </si>
  <si>
    <t>O ((possibly Unknown))</t>
  </si>
  <si>
    <t>New methods we need to parse it out</t>
  </si>
  <si>
    <t>2021 MSC certified; and fishery reopened in Australia</t>
  </si>
  <si>
    <t>2 components 0.38B0, Virgin Biomass, NZ (5 ooyt of 6 OK)</t>
  </si>
  <si>
    <t>Agree</t>
  </si>
  <si>
    <t>NZ in good shape, Australia is in trouble.</t>
  </si>
  <si>
    <t>Not caught in region</t>
  </si>
  <si>
    <t>Defer to FAO in Australia</t>
  </si>
  <si>
    <t>Matt Dunn and Pamela Mace said its F</t>
  </si>
  <si>
    <t>South Pacific hake</t>
  </si>
  <si>
    <t>Merluccius gayi</t>
  </si>
  <si>
    <t>Anchoveta(=Peruvian anchovy)</t>
  </si>
  <si>
    <t>Engraulis ringens</t>
  </si>
  <si>
    <t xml:space="preserve">O, F </t>
  </si>
  <si>
    <t>Araucanian herring</t>
  </si>
  <si>
    <t>Strangomera bentincki</t>
  </si>
  <si>
    <t>South American pilchard</t>
  </si>
  <si>
    <t>Sardinops sagax</t>
  </si>
  <si>
    <t xml:space="preserve">M </t>
  </si>
  <si>
    <t>Chilean jack mackerel</t>
  </si>
  <si>
    <t>Trachurus murphyi</t>
  </si>
  <si>
    <t>Ridge scaled rattail</t>
  </si>
  <si>
    <t>Macrourus carinatus</t>
  </si>
  <si>
    <t>Antarctic silverfish</t>
  </si>
  <si>
    <t>Pleuragramma antarcticum</t>
  </si>
  <si>
    <t>Grenadiers nei</t>
  </si>
  <si>
    <t>Macrourus spp</t>
  </si>
  <si>
    <t>Maximal SF</t>
  </si>
  <si>
    <t>Not Overfished</t>
  </si>
  <si>
    <t>Area 87</t>
  </si>
  <si>
    <t>Area 37</t>
  </si>
  <si>
    <t>Area 61</t>
  </si>
  <si>
    <t>Area 34</t>
  </si>
  <si>
    <t>Area 41</t>
  </si>
  <si>
    <t>Area 51</t>
  </si>
  <si>
    <t>Area 47</t>
  </si>
  <si>
    <t>Area 31</t>
  </si>
  <si>
    <t>Global</t>
  </si>
  <si>
    <t>Area 57</t>
  </si>
  <si>
    <t>Area 21</t>
  </si>
  <si>
    <t>Area 71</t>
  </si>
  <si>
    <t>Area 81</t>
  </si>
  <si>
    <t>Area 67</t>
  </si>
  <si>
    <t>Area 27</t>
  </si>
  <si>
    <t>Area 77</t>
  </si>
  <si>
    <t>All world</t>
  </si>
  <si>
    <t>Simple</t>
  </si>
  <si>
    <t>Fully</t>
  </si>
  <si>
    <t>Sustainable</t>
  </si>
  <si>
    <t>Corrected (Area 34 and 41)w Tunas</t>
  </si>
  <si>
    <t>Global wo tuna</t>
  </si>
  <si>
    <t>Global w Tuna</t>
  </si>
  <si>
    <t>Group 2 (PNW, PNE, PE Central)</t>
  </si>
  <si>
    <t>Group 1</t>
  </si>
  <si>
    <t>Group 3</t>
  </si>
  <si>
    <t>Count of X2019</t>
  </si>
  <si>
    <t>SSBmsy value</t>
  </si>
  <si>
    <t>Uncertainty</t>
  </si>
  <si>
    <t>ATLANTIC</t>
  </si>
  <si>
    <t>U,U,O</t>
  </si>
  <si>
    <t>Underfished (Northren Atlantic Ocean stock), Underfished (Southern Atlantic Ocean Stock), Overexploited (Mediterranean Albacore stock)</t>
  </si>
  <si>
    <t>Low, Low, High (same order as the U2021</t>
  </si>
  <si>
    <t>Sustainable (Eastern Atlantic Ocean and Mediterranean stock), Sustainable (Western Atlantic Ocean stock)</t>
  </si>
  <si>
    <t>High, High</t>
  </si>
  <si>
    <t>Sustainable (Atlantic Ocean)</t>
  </si>
  <si>
    <t>0.94 SSBmsy</t>
  </si>
  <si>
    <t>Low</t>
  </si>
  <si>
    <t>Underfished (Eastern Atlantic Ocean stock), Underfished (Western Atlantic Ocean Stock)</t>
  </si>
  <si>
    <t>Low, Low</t>
  </si>
  <si>
    <t>1.17 SSBmsy</t>
  </si>
  <si>
    <t>INDIAN</t>
  </si>
  <si>
    <t>Underfished (Indian Ocean)</t>
  </si>
  <si>
    <t>1.56 SSBmsy</t>
  </si>
  <si>
    <t>Sustainable (Indian Ocean)</t>
  </si>
  <si>
    <t>0.9 SSBmsy</t>
  </si>
  <si>
    <t>1.99 SSBmsy</t>
  </si>
  <si>
    <t>0.87 SSBmsy</t>
  </si>
  <si>
    <t>PACIFIC</t>
  </si>
  <si>
    <t>Underfished (North Pacific Ocean stock), Underfished (South Pacific Ocean stock)</t>
  </si>
  <si>
    <t>Sustainable (Eastern Pacific), Underfished (Western and Central Pacific)</t>
  </si>
  <si>
    <t xml:space="preserve">Overfished </t>
  </si>
  <si>
    <t>Underfished (Easter Pacific), Underfished (Western and Central Pacific)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</si>
</sst>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4">
    <numFmt numFmtId="164" formatCode="#,##0.0%"/>
    <numFmt numFmtId="165" formatCode="#,##0.000"/>
    <numFmt numFmtId="166" formatCode="#,##0.0000"/>
    <numFmt numFmtId="167" formatCode="#,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0d0d0d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sz val="7"/>
      <color theme="1"/>
      <name val="Arial"/>
      <family val="2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8cbad"/>
      </patternFill>
    </fill>
    <fill>
      <patternFill patternType="solid">
        <fgColor rgb="FFffffff"/>
      </patternFill>
    </fill>
    <fill>
      <patternFill patternType="solid">
        <fgColor rgb="FFd9d9d9"/>
      </patternFill>
    </fill>
    <fill>
      <patternFill patternType="solid">
        <fgColor rgb="FFffff00"/>
      </patternFill>
    </fill>
    <fill>
      <patternFill patternType="solid">
        <fgColor rgb="FFfbe5d6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bfbfbf"/>
      </patternFill>
    </fill>
    <fill>
      <patternFill patternType="solid">
        <fgColor rgb="FF00b0f0"/>
      </patternFill>
    </fill>
    <fill>
      <patternFill patternType="solid">
        <fgColor rgb="FFd0cece"/>
      </patternFill>
    </fill>
    <fill>
      <patternFill patternType="solid">
        <fgColor rgb="FFf2f2f2"/>
      </patternFill>
    </fill>
    <fill>
      <patternFill patternType="solid">
        <fgColor rgb="FFe2f0d9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xfId="0" numFmtId="0" borderId="0" fontId="0" fillId="0"/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0" borderId="2" applyBorder="1" fontId="1" applyFont="1" fillId="2" applyFill="1" applyAlignment="1">
      <alignment horizontal="left"/>
    </xf>
    <xf xfId="0" numFmtId="164" applyNumberFormat="1" borderId="1" applyBorder="1" fontId="1" applyFont="1" fillId="0" applyAlignment="1">
      <alignment horizontal="right"/>
    </xf>
    <xf xfId="0" numFmtId="0" borderId="3" applyBorder="1" fontId="1" applyFont="1" fillId="0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0" borderId="3" applyBorder="1" fontId="2" applyFont="1" fillId="3" applyFill="1" applyAlignment="1">
      <alignment horizontal="left"/>
    </xf>
    <xf xfId="0" numFmtId="0" borderId="2" applyBorder="1" fontId="1" applyFont="1" fillId="4" applyFill="1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65" applyNumberFormat="1" borderId="0" fontId="0" fillId="0" applyAlignment="1">
      <alignment horizontal="right"/>
    </xf>
    <xf xfId="0" numFmtId="0" borderId="2" applyBorder="1" fontId="1" applyFont="1" fillId="5" applyFill="1" applyAlignment="1">
      <alignment horizontal="left"/>
    </xf>
    <xf xfId="0" numFmtId="165" applyNumberFormat="1" borderId="1" applyBorder="1" fontId="1" applyFont="1" fillId="0" applyAlignment="1">
      <alignment horizontal="right"/>
    </xf>
    <xf xfId="0" numFmtId="165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2" applyBorder="1" fontId="2" applyFont="1" fillId="5" applyFill="1" applyAlignment="1">
      <alignment horizontal="left"/>
    </xf>
    <xf xfId="0" numFmtId="166" applyNumberFormat="1" borderId="1" applyBorder="1" fontId="1" applyFont="1" fillId="0" applyAlignment="1">
      <alignment horizontal="right"/>
    </xf>
    <xf xfId="0" numFmtId="166" applyNumberFormat="1" borderId="0" fontId="0" fillId="0" applyAlignment="1">
      <alignment horizontal="right"/>
    </xf>
    <xf xfId="0" numFmtId="167" applyNumberFormat="1" borderId="0" fontId="0" fillId="0" applyAlignment="1">
      <alignment horizontal="general"/>
    </xf>
    <xf xfId="0" numFmtId="167" applyNumberFormat="1" borderId="2" applyBorder="1" fontId="1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167" applyNumberFormat="1" borderId="1" applyBorder="1" fontId="1" applyFont="1" fillId="0" applyAlignment="1">
      <alignment horizontal="right"/>
    </xf>
    <xf xfId="0" numFmtId="167" applyNumberFormat="1" borderId="0" fontId="0" fillId="0" applyAlignment="1">
      <alignment horizontal="general"/>
    </xf>
    <xf xfId="0" numFmtId="0" borderId="2" applyBorder="1" fontId="1" applyFont="1" fillId="6" applyFill="1" applyAlignment="1">
      <alignment horizontal="left"/>
    </xf>
    <xf xfId="0" numFmtId="0" borderId="2" applyBorder="1" fontId="5" applyFont="1" fillId="6" applyFill="1" applyAlignment="1">
      <alignment horizontal="left"/>
    </xf>
    <xf xfId="0" numFmtId="0" borderId="2" applyBorder="1" fontId="6" applyFont="1" fillId="6" applyFill="1" applyAlignment="1">
      <alignment horizontal="left"/>
    </xf>
    <xf xfId="0" numFmtId="0" borderId="2" applyBorder="1" fontId="7" applyFont="1" fillId="6" applyFill="1" applyAlignment="1">
      <alignment horizontal="left"/>
    </xf>
    <xf xfId="0" numFmtId="0" borderId="2" applyBorder="1" fontId="1" applyFont="1" fillId="7" applyFill="1" applyAlignment="1">
      <alignment horizontal="left"/>
    </xf>
    <xf xfId="0" numFmtId="3" applyNumberFormat="1" borderId="2" applyBorder="1" fontId="1" applyFont="1" fillId="8" applyFill="1" applyAlignment="1">
      <alignment horizontal="right"/>
    </xf>
    <xf xfId="0" numFmtId="4" applyNumberFormat="1" borderId="2" applyBorder="1" fontId="1" applyFont="1" fillId="8" applyFill="1" applyAlignment="1">
      <alignment horizontal="right"/>
    </xf>
    <xf xfId="0" numFmtId="4" applyNumberFormat="1" borderId="1" applyBorder="1" fontId="4" applyFont="1" fillId="0" applyAlignment="1">
      <alignment horizontal="left"/>
    </xf>
    <xf xfId="0" numFmtId="165" applyNumberFormat="1" borderId="0" fontId="0" fillId="0" applyAlignment="1">
      <alignment horizontal="general"/>
    </xf>
    <xf xfId="0" numFmtId="165" applyNumberFormat="1" borderId="0" fontId="0" fillId="0" applyAlignment="1">
      <alignment horizontal="general"/>
    </xf>
    <xf xfId="0" numFmtId="3" applyNumberFormat="1" borderId="1" applyBorder="1" fontId="8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3" applyNumberFormat="1" borderId="2" applyBorder="1" fontId="8" applyFont="1" fillId="9" applyFill="1" applyAlignment="1">
      <alignment horizontal="right"/>
    </xf>
    <xf xfId="0" numFmtId="0" borderId="2" applyBorder="1" fontId="8" applyFont="1" fillId="9" applyFill="1" applyAlignment="1">
      <alignment horizontal="left"/>
    </xf>
    <xf xfId="0" numFmtId="0" borderId="2" applyBorder="1" fontId="8" applyFont="1" fillId="10" applyFill="1" applyAlignment="1">
      <alignment horizontal="left"/>
    </xf>
    <xf xfId="0" numFmtId="0" borderId="2" applyBorder="1" fontId="9" applyFont="1" fillId="5" applyFill="1" applyAlignment="1">
      <alignment horizontal="left"/>
    </xf>
    <xf xfId="0" numFmtId="0" borderId="2" applyBorder="1" fontId="4" applyFont="1" fillId="5" applyFill="1" applyAlignment="1">
      <alignment horizontal="left"/>
    </xf>
    <xf xfId="0" numFmtId="3" applyNumberFormat="1" borderId="2" applyBorder="1" fontId="1" applyFont="1" fillId="11" applyFill="1" applyAlignment="1">
      <alignment horizontal="right"/>
    </xf>
    <xf xfId="0" numFmtId="165" applyNumberFormat="1" borderId="2" applyBorder="1" fontId="1" applyFont="1" fillId="11" applyFill="1" applyAlignment="1">
      <alignment horizontal="right"/>
    </xf>
    <xf xfId="0" numFmtId="4" applyNumberFormat="1" borderId="2" applyBorder="1" fontId="1" applyFont="1" fillId="11" applyFill="1" applyAlignment="1">
      <alignment horizontal="right"/>
    </xf>
    <xf xfId="0" numFmtId="0" borderId="1" applyBorder="1" fontId="10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165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2" applyBorder="1" fontId="6" applyFont="1" fillId="6" applyFill="1" applyAlignment="1">
      <alignment horizontal="left" wrapText="1"/>
    </xf>
    <xf xfId="0" numFmtId="4" applyNumberFormat="1" borderId="2" applyBorder="1" fontId="11" applyFont="1" fillId="12" applyFill="1" applyAlignment="1">
      <alignment horizontal="left"/>
    </xf>
    <xf xfId="0" numFmtId="0" borderId="2" applyBorder="1" fontId="5" applyFont="1" fillId="6" applyFill="1" applyAlignment="1">
      <alignment horizontal="left" wrapText="1"/>
    </xf>
    <xf xfId="0" numFmtId="1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2" applyBorder="1" fontId="1" applyFont="1" fillId="13" applyFill="1" applyAlignment="1">
      <alignment horizontal="left"/>
    </xf>
    <xf xfId="0" numFmtId="0" borderId="2" applyBorder="1" fontId="1" applyFont="1" fillId="4" applyFill="1" applyAlignment="1">
      <alignment horizontal="left"/>
    </xf>
    <xf xfId="0" numFmtId="0" borderId="2" applyBorder="1" fontId="11" applyFont="1" fillId="12" applyFill="1" applyAlignment="1">
      <alignment horizontal="left"/>
    </xf>
    <xf xfId="0" numFmtId="166" applyNumberFormat="1" borderId="0" fontId="0" fillId="0" applyAlignment="1">
      <alignment horizontal="general"/>
    </xf>
    <xf xfId="0" numFmtId="4" applyNumberFormat="1" borderId="2" applyBorder="1" fontId="1" applyFont="1" fillId="3" applyFill="1" applyAlignment="1">
      <alignment horizontal="right"/>
    </xf>
    <xf xfId="0" numFmtId="165" applyNumberFormat="1" borderId="2" applyBorder="1" fontId="1" applyFont="1" fillId="3" applyFill="1" applyAlignment="1">
      <alignment horizontal="right"/>
    </xf>
    <xf xfId="0" numFmtId="165" applyNumberFormat="1" borderId="2" applyBorder="1" fontId="1" applyFont="1" fillId="5" applyFill="1" applyAlignment="1">
      <alignment horizontal="right"/>
    </xf>
    <xf xfId="0" numFmtId="166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4" applyBorder="1" fontId="12" applyFont="1" fillId="5" applyFill="1" applyAlignment="1">
      <alignment horizontal="left"/>
    </xf>
    <xf xfId="0" numFmtId="3" applyNumberFormat="1" borderId="5" applyBorder="1" fontId="1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sharedStrings.xml" Type="http://schemas.openxmlformats.org/officeDocument/2006/relationships/sharedStrings" Id="rId28"/><Relationship Target="styles.xml" Type="http://schemas.openxmlformats.org/officeDocument/2006/relationships/styles" Id="rId29"/><Relationship Target="theme/theme1.xml" Type="http://schemas.openxmlformats.org/officeDocument/2006/relationships/theme" Id="rId3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Y90"/>
  <sheetViews>
    <sheetView workbookViewId="0">
      <pane state="frozen" activePane="bottomLeft" topLeftCell="A9" ySplit="8" xSplit="0"/>
    </sheetView>
  </sheetViews>
  <sheetFormatPr defaultRowHeight="15" x14ac:dyDescent="0.25"/>
  <cols>
    <col min="1" max="1" style="7" width="12.43357142857143" customWidth="1" bestFit="1"/>
    <col min="2" max="2" style="7" width="12.43357142857143" customWidth="1" bestFit="1"/>
    <col min="3" max="3" style="7" width="16.433571428571426" customWidth="1" bestFit="1"/>
    <col min="4" max="4" style="9" width="16.433571428571426" customWidth="1" bestFit="1"/>
    <col min="5" max="5" style="8" width="23.14785714285714" customWidth="1" bestFit="1"/>
    <col min="6" max="6" style="8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8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22.433571428571426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  <col min="27" max="27" style="7" width="12.43357142857143" customWidth="1" bestFit="1"/>
    <col min="28" max="28" style="7" width="12.43357142857143" customWidth="1" bestFit="1"/>
    <col min="29" max="29" style="7" width="12.43357142857143" customWidth="1" bestFit="1"/>
    <col min="30" max="30" style="7" width="12.43357142857143" customWidth="1" bestFit="1"/>
    <col min="31" max="31" style="7" width="12.43357142857143" customWidth="1" bestFit="1"/>
    <col min="32" max="32" style="7" width="12.43357142857143" customWidth="1" bestFit="1"/>
    <col min="33" max="33" style="7" width="12.43357142857143" customWidth="1" bestFit="1"/>
    <col min="34" max="34" style="7" width="12.43357142857143" customWidth="1" bestFit="1"/>
    <col min="35" max="35" style="7" width="12.43357142857143" customWidth="1" bestFit="1"/>
    <col min="36" max="36" style="7" width="12.43357142857143" customWidth="1" bestFit="1"/>
    <col min="37" max="37" style="7" width="12.43357142857143" customWidth="1" bestFit="1"/>
    <col min="38" max="38" style="7" width="12.43357142857143" customWidth="1" bestFit="1"/>
    <col min="39" max="39" style="7" width="12.43357142857143" customWidth="1" bestFit="1"/>
    <col min="40" max="40" style="7" width="12.43357142857143" customWidth="1" bestFit="1"/>
    <col min="41" max="41" style="7" width="12.43357142857143" customWidth="1" bestFit="1"/>
    <col min="42" max="42" style="7" width="12.43357142857143" customWidth="1" bestFit="1"/>
    <col min="43" max="43" style="7" width="12.43357142857143" customWidth="1" bestFit="1"/>
    <col min="44" max="44" style="7" width="12.43357142857143" customWidth="1" bestFit="1"/>
    <col min="45" max="45" style="7" width="12.43357142857143" customWidth="1" bestFit="1"/>
    <col min="46" max="46" style="7" width="12.43357142857143" customWidth="1" bestFit="1"/>
    <col min="47" max="47" style="7" width="12.43357142857143" customWidth="1" bestFit="1"/>
    <col min="48" max="48" style="7" width="12.43357142857143" customWidth="1" bestFit="1"/>
    <col min="49" max="49" style="7" width="12.43357142857143" customWidth="1" bestFit="1"/>
    <col min="50" max="50" style="7" width="12.43357142857143" customWidth="1" bestFit="1"/>
    <col min="51" max="51" style="7" width="12.43357142857143" customWidth="1" bestFit="1"/>
    <col min="52" max="52" style="7" width="12.43357142857143" customWidth="1" bestFit="1"/>
    <col min="53" max="53" style="7" width="12.43357142857143" customWidth="1" bestFit="1"/>
    <col min="54" max="54" style="7" width="12.43357142857143" customWidth="1" bestFit="1"/>
    <col min="55" max="55" style="7" width="12.43357142857143" customWidth="1" bestFit="1"/>
    <col min="56" max="56" style="7" width="12.43357142857143" customWidth="1" bestFit="1"/>
    <col min="57" max="57" style="7" width="12.43357142857143" customWidth="1" bestFit="1"/>
    <col min="58" max="58" style="7" width="12.43357142857143" customWidth="1" bestFit="1"/>
    <col min="59" max="59" style="7" width="12.43357142857143" customWidth="1" bestFit="1"/>
    <col min="60" max="60" style="7" width="12.43357142857143" customWidth="1" bestFit="1"/>
    <col min="61" max="61" style="7" width="12.43357142857143" customWidth="1" bestFit="1"/>
    <col min="62" max="62" style="7" width="12.43357142857143" customWidth="1" bestFit="1"/>
    <col min="63" max="63" style="7" width="12.43357142857143" customWidth="1" bestFit="1"/>
    <col min="64" max="64" style="7" width="12.43357142857143" customWidth="1" bestFit="1"/>
    <col min="65" max="65" style="7" width="12.43357142857143" customWidth="1" bestFit="1"/>
    <col min="66" max="66" style="7" width="12.43357142857143" customWidth="1" bestFit="1"/>
    <col min="67" max="67" style="7" width="12.43357142857143" customWidth="1" bestFit="1"/>
    <col min="68" max="68" style="9" width="12.43357142857143" customWidth="1" bestFit="1"/>
    <col min="69" max="69" style="9" width="12.43357142857143" customWidth="1" bestFit="1"/>
    <col min="70" max="70" style="9" width="12.43357142857143" customWidth="1" bestFit="1"/>
    <col min="71" max="71" style="9" width="12.43357142857143" customWidth="1" bestFit="1"/>
    <col min="72" max="72" style="9" width="12.43357142857143" customWidth="1" bestFit="1"/>
    <col min="73" max="73" style="10" width="12.43357142857143" customWidth="1" bestFit="1"/>
    <col min="74" max="74" style="10" width="12.43357142857143" customWidth="1" bestFit="1"/>
    <col min="75" max="75" style="10" width="12.43357142857143" customWidth="1" bestFit="1"/>
    <col min="76" max="76" style="10" width="12.43357142857143" customWidth="1" bestFit="1"/>
    <col min="77" max="77" style="10" width="10.862142857142858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3"/>
      <c r="E1" s="2" t="s">
        <v>3</v>
      </c>
      <c r="F1" s="2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439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77" t="s">
        <v>440</v>
      </c>
      <c r="T1" s="78" t="s">
        <v>811</v>
      </c>
      <c r="U1" s="78" t="s">
        <v>812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3"/>
      <c r="BQ1" s="3"/>
      <c r="BR1" s="3"/>
      <c r="BS1" s="3"/>
      <c r="BT1" s="3"/>
      <c r="BU1" s="4"/>
      <c r="BV1" s="4"/>
      <c r="BW1" s="4"/>
      <c r="BX1" s="4"/>
      <c r="BY1" s="4"/>
    </row>
    <row x14ac:dyDescent="0.25" r="2" customHeight="1" ht="17.25">
      <c r="A2" s="1" t="s">
        <v>16</v>
      </c>
      <c r="B2" s="5">
        <v>36</v>
      </c>
      <c r="C2" s="1" t="s">
        <v>17</v>
      </c>
      <c r="D2" s="3" t="s">
        <v>813</v>
      </c>
      <c r="E2" s="2" t="s">
        <v>18</v>
      </c>
      <c r="F2" s="2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23</v>
      </c>
      <c r="L2" s="2" t="s">
        <v>814</v>
      </c>
      <c r="M2" s="1" t="s">
        <v>24</v>
      </c>
      <c r="N2" s="1" t="s">
        <v>24</v>
      </c>
      <c r="O2" s="1" t="s">
        <v>25</v>
      </c>
      <c r="P2" s="1" t="s">
        <v>26</v>
      </c>
      <c r="Q2" s="1" t="s">
        <v>27</v>
      </c>
      <c r="R2" s="1" t="s">
        <v>27</v>
      </c>
      <c r="S2" s="1" t="s">
        <v>815</v>
      </c>
      <c r="T2" s="1"/>
      <c r="U2" s="1" t="s">
        <v>816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3"/>
      <c r="BQ2" s="3"/>
      <c r="BR2" s="3"/>
      <c r="BS2" s="3"/>
      <c r="BT2" s="3"/>
      <c r="BU2" s="4"/>
      <c r="BV2" s="4"/>
      <c r="BW2" s="4"/>
      <c r="BX2" s="4"/>
      <c r="BY2" s="4"/>
    </row>
    <row x14ac:dyDescent="0.25" r="3" customHeight="1" ht="17.25">
      <c r="A3" s="1" t="s">
        <v>16</v>
      </c>
      <c r="B3" s="5">
        <v>36</v>
      </c>
      <c r="C3" s="1" t="s">
        <v>28</v>
      </c>
      <c r="D3" s="3" t="s">
        <v>813</v>
      </c>
      <c r="E3" s="2" t="s">
        <v>29</v>
      </c>
      <c r="F3" s="2" t="s">
        <v>30</v>
      </c>
      <c r="G3" s="1" t="s">
        <v>30</v>
      </c>
      <c r="H3" s="1" t="s">
        <v>30</v>
      </c>
      <c r="I3" s="1" t="s">
        <v>31</v>
      </c>
      <c r="J3" s="1" t="s">
        <v>30</v>
      </c>
      <c r="K3" s="1" t="s">
        <v>30</v>
      </c>
      <c r="L3" s="2" t="s">
        <v>40</v>
      </c>
      <c r="M3" s="1" t="s">
        <v>24</v>
      </c>
      <c r="N3" s="1" t="s">
        <v>24</v>
      </c>
      <c r="O3" s="1" t="s">
        <v>24</v>
      </c>
      <c r="P3" s="1" t="s">
        <v>24</v>
      </c>
      <c r="Q3" s="1" t="s">
        <v>32</v>
      </c>
      <c r="R3" s="1" t="s">
        <v>32</v>
      </c>
      <c r="S3" s="1" t="s">
        <v>817</v>
      </c>
      <c r="T3" s="1"/>
      <c r="U3" s="1" t="s">
        <v>818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3"/>
      <c r="BQ3" s="3"/>
      <c r="BR3" s="3"/>
      <c r="BS3" s="3"/>
      <c r="BT3" s="3"/>
      <c r="BU3" s="4"/>
      <c r="BV3" s="4"/>
      <c r="BW3" s="4"/>
      <c r="BX3" s="4"/>
      <c r="BY3" s="4"/>
    </row>
    <row x14ac:dyDescent="0.25" r="4" customHeight="1" ht="17.25">
      <c r="A4" s="1" t="s">
        <v>16</v>
      </c>
      <c r="B4" s="5">
        <v>36</v>
      </c>
      <c r="C4" s="1" t="s">
        <v>33</v>
      </c>
      <c r="D4" s="3" t="s">
        <v>813</v>
      </c>
      <c r="E4" s="2" t="s">
        <v>34</v>
      </c>
      <c r="F4" s="2" t="s">
        <v>35</v>
      </c>
      <c r="G4" s="1" t="s">
        <v>35</v>
      </c>
      <c r="H4" s="1" t="s">
        <v>35</v>
      </c>
      <c r="I4" s="1" t="s">
        <v>36</v>
      </c>
      <c r="J4" s="1" t="s">
        <v>36</v>
      </c>
      <c r="K4" s="1" t="s">
        <v>36</v>
      </c>
      <c r="L4" s="2" t="s">
        <v>35</v>
      </c>
      <c r="M4" s="1" t="s">
        <v>24</v>
      </c>
      <c r="N4" s="1" t="s">
        <v>24</v>
      </c>
      <c r="O4" s="1" t="s">
        <v>24</v>
      </c>
      <c r="P4" s="1" t="s">
        <v>24</v>
      </c>
      <c r="Q4" s="1" t="s">
        <v>24</v>
      </c>
      <c r="R4" s="1" t="s">
        <v>24</v>
      </c>
      <c r="S4" s="1" t="s">
        <v>819</v>
      </c>
      <c r="T4" s="1" t="s">
        <v>820</v>
      </c>
      <c r="U4" s="1" t="s">
        <v>821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3"/>
      <c r="BQ4" s="3"/>
      <c r="BR4" s="3"/>
      <c r="BS4" s="3"/>
      <c r="BT4" s="3"/>
      <c r="BU4" s="4"/>
      <c r="BV4" s="4"/>
      <c r="BW4" s="4"/>
      <c r="BX4" s="4"/>
      <c r="BY4" s="4"/>
    </row>
    <row x14ac:dyDescent="0.25" r="5" customHeight="1" ht="17.25">
      <c r="A5" s="1" t="s">
        <v>16</v>
      </c>
      <c r="B5" s="5">
        <v>36</v>
      </c>
      <c r="C5" s="1" t="s">
        <v>37</v>
      </c>
      <c r="D5" s="3" t="s">
        <v>813</v>
      </c>
      <c r="E5" s="2" t="s">
        <v>38</v>
      </c>
      <c r="F5" s="2" t="s">
        <v>39</v>
      </c>
      <c r="G5" s="1" t="s">
        <v>40</v>
      </c>
      <c r="H5" s="1" t="s">
        <v>39</v>
      </c>
      <c r="I5" s="1" t="s">
        <v>41</v>
      </c>
      <c r="J5" s="1" t="s">
        <v>42</v>
      </c>
      <c r="K5" s="1" t="s">
        <v>42</v>
      </c>
      <c r="L5" s="2" t="s">
        <v>55</v>
      </c>
      <c r="M5" s="1" t="s">
        <v>24</v>
      </c>
      <c r="N5" s="1" t="s">
        <v>24</v>
      </c>
      <c r="O5" s="1" t="s">
        <v>43</v>
      </c>
      <c r="P5" s="1" t="s">
        <v>44</v>
      </c>
      <c r="Q5" s="1" t="s">
        <v>45</v>
      </c>
      <c r="R5" s="1" t="s">
        <v>45</v>
      </c>
      <c r="S5" s="1" t="s">
        <v>822</v>
      </c>
      <c r="T5" s="1"/>
      <c r="U5" s="1" t="s">
        <v>823</v>
      </c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3"/>
      <c r="BQ5" s="3"/>
      <c r="BR5" s="3"/>
      <c r="BS5" s="3"/>
      <c r="BT5" s="3"/>
      <c r="BU5" s="4"/>
      <c r="BV5" s="4"/>
      <c r="BW5" s="4"/>
      <c r="BX5" s="4"/>
      <c r="BY5" s="4"/>
    </row>
    <row x14ac:dyDescent="0.25" r="6" customHeight="1" ht="17.25">
      <c r="A6" s="1" t="s">
        <v>16</v>
      </c>
      <c r="B6" s="5">
        <v>36</v>
      </c>
      <c r="C6" s="1" t="s">
        <v>48</v>
      </c>
      <c r="D6" s="3" t="s">
        <v>813</v>
      </c>
      <c r="E6" s="2" t="s">
        <v>49</v>
      </c>
      <c r="F6" s="2" t="s">
        <v>35</v>
      </c>
      <c r="G6" s="1" t="s">
        <v>35</v>
      </c>
      <c r="H6" s="1" t="s">
        <v>36</v>
      </c>
      <c r="I6" s="1" t="s">
        <v>36</v>
      </c>
      <c r="J6" s="1" t="s">
        <v>36</v>
      </c>
      <c r="K6" s="1" t="s">
        <v>35</v>
      </c>
      <c r="L6" s="2" t="s">
        <v>35</v>
      </c>
      <c r="M6" s="1" t="s">
        <v>24</v>
      </c>
      <c r="N6" s="1" t="s">
        <v>24</v>
      </c>
      <c r="O6" s="1" t="s">
        <v>24</v>
      </c>
      <c r="P6" s="1" t="s">
        <v>24</v>
      </c>
      <c r="Q6" s="1" t="s">
        <v>24</v>
      </c>
      <c r="R6" s="1" t="s">
        <v>24</v>
      </c>
      <c r="S6" s="1" t="s">
        <v>819</v>
      </c>
      <c r="T6" s="1" t="s">
        <v>824</v>
      </c>
      <c r="U6" s="1" t="s">
        <v>821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3"/>
      <c r="BQ6" s="3"/>
      <c r="BR6" s="3"/>
      <c r="BS6" s="3"/>
      <c r="BT6" s="3"/>
      <c r="BU6" s="4"/>
      <c r="BV6" s="4"/>
      <c r="BW6" s="4"/>
      <c r="BX6" s="4"/>
      <c r="BY6" s="4"/>
    </row>
    <row x14ac:dyDescent="0.25" r="7" customHeight="1" ht="17.25">
      <c r="A7" s="1" t="s">
        <v>16</v>
      </c>
      <c r="B7" s="5">
        <v>36</v>
      </c>
      <c r="C7" s="1" t="s">
        <v>17</v>
      </c>
      <c r="D7" s="3" t="s">
        <v>825</v>
      </c>
      <c r="E7" s="2" t="s">
        <v>18</v>
      </c>
      <c r="F7" s="2" t="s">
        <v>35</v>
      </c>
      <c r="G7" s="1" t="s">
        <v>35</v>
      </c>
      <c r="H7" s="1" t="s">
        <v>35</v>
      </c>
      <c r="I7" s="1" t="s">
        <v>50</v>
      </c>
      <c r="J7" s="1" t="s">
        <v>50</v>
      </c>
      <c r="K7" s="1" t="s">
        <v>50</v>
      </c>
      <c r="L7" s="2" t="s">
        <v>50</v>
      </c>
      <c r="M7" s="1" t="s">
        <v>24</v>
      </c>
      <c r="N7" s="1" t="s">
        <v>24</v>
      </c>
      <c r="O7" s="1" t="s">
        <v>24</v>
      </c>
      <c r="P7" s="1" t="s">
        <v>24</v>
      </c>
      <c r="Q7" s="1" t="s">
        <v>24</v>
      </c>
      <c r="R7" s="1" t="s">
        <v>24</v>
      </c>
      <c r="S7" s="1" t="s">
        <v>826</v>
      </c>
      <c r="T7" s="1" t="s">
        <v>827</v>
      </c>
      <c r="U7" s="1" t="s">
        <v>821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3"/>
      <c r="BQ7" s="3"/>
      <c r="BR7" s="3"/>
      <c r="BS7" s="3"/>
      <c r="BT7" s="3"/>
      <c r="BU7" s="4"/>
      <c r="BV7" s="4"/>
      <c r="BW7" s="4"/>
      <c r="BX7" s="4"/>
      <c r="BY7" s="4"/>
    </row>
    <row x14ac:dyDescent="0.25" r="8" customHeight="1" ht="17.25">
      <c r="A8" s="1" t="s">
        <v>16</v>
      </c>
      <c r="B8" s="5">
        <v>36</v>
      </c>
      <c r="C8" s="1" t="s">
        <v>33</v>
      </c>
      <c r="D8" s="3" t="s">
        <v>825</v>
      </c>
      <c r="E8" s="2" t="s">
        <v>34</v>
      </c>
      <c r="F8" s="2" t="s">
        <v>35</v>
      </c>
      <c r="G8" s="1" t="s">
        <v>35</v>
      </c>
      <c r="H8" s="1" t="s">
        <v>35</v>
      </c>
      <c r="I8" s="1" t="s">
        <v>35</v>
      </c>
      <c r="J8" s="1" t="s">
        <v>35</v>
      </c>
      <c r="K8" s="1" t="s">
        <v>35</v>
      </c>
      <c r="L8" s="2" t="s">
        <v>35</v>
      </c>
      <c r="M8" s="1" t="s">
        <v>24</v>
      </c>
      <c r="N8" s="1" t="s">
        <v>24</v>
      </c>
      <c r="O8" s="1" t="s">
        <v>24</v>
      </c>
      <c r="P8" s="1" t="s">
        <v>24</v>
      </c>
      <c r="Q8" s="1" t="s">
        <v>24</v>
      </c>
      <c r="R8" s="1" t="s">
        <v>24</v>
      </c>
      <c r="S8" s="1" t="s">
        <v>828</v>
      </c>
      <c r="T8" s="1" t="s">
        <v>829</v>
      </c>
      <c r="U8" s="1" t="s">
        <v>821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3"/>
      <c r="BQ8" s="3"/>
      <c r="BR8" s="3"/>
      <c r="BS8" s="3"/>
      <c r="BT8" s="3"/>
      <c r="BU8" s="4"/>
      <c r="BV8" s="4"/>
      <c r="BW8" s="4"/>
      <c r="BX8" s="4"/>
      <c r="BY8" s="4"/>
    </row>
    <row x14ac:dyDescent="0.25" r="9" customHeight="1" ht="17.25">
      <c r="A9" s="1" t="s">
        <v>16</v>
      </c>
      <c r="B9" s="5">
        <v>36</v>
      </c>
      <c r="C9" s="1" t="s">
        <v>37</v>
      </c>
      <c r="D9" s="3" t="s">
        <v>825</v>
      </c>
      <c r="E9" s="2" t="s">
        <v>38</v>
      </c>
      <c r="F9" s="2" t="s">
        <v>51</v>
      </c>
      <c r="G9" s="1" t="s">
        <v>51</v>
      </c>
      <c r="H9" s="1" t="s">
        <v>51</v>
      </c>
      <c r="I9" s="1" t="s">
        <v>50</v>
      </c>
      <c r="J9" s="1" t="s">
        <v>35</v>
      </c>
      <c r="K9" s="1" t="s">
        <v>50</v>
      </c>
      <c r="L9" s="2" t="s">
        <v>50</v>
      </c>
      <c r="M9" s="1" t="s">
        <v>43</v>
      </c>
      <c r="N9" s="1" t="s">
        <v>43</v>
      </c>
      <c r="O9" s="1" t="s">
        <v>43</v>
      </c>
      <c r="P9" s="1" t="s">
        <v>24</v>
      </c>
      <c r="Q9" s="1" t="s">
        <v>24</v>
      </c>
      <c r="R9" s="1" t="s">
        <v>24</v>
      </c>
      <c r="S9" s="1" t="s">
        <v>826</v>
      </c>
      <c r="T9" s="1" t="s">
        <v>830</v>
      </c>
      <c r="U9" s="1" t="s">
        <v>821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3"/>
      <c r="BQ9" s="3"/>
      <c r="BR9" s="3"/>
      <c r="BS9" s="3"/>
      <c r="BT9" s="3"/>
      <c r="BU9" s="4"/>
      <c r="BV9" s="4"/>
      <c r="BW9" s="4"/>
      <c r="BX9" s="4"/>
      <c r="BY9" s="4"/>
    </row>
    <row x14ac:dyDescent="0.25" r="10" customHeight="1" ht="17.25">
      <c r="A10" s="1" t="s">
        <v>16</v>
      </c>
      <c r="B10" s="5">
        <v>36</v>
      </c>
      <c r="C10" s="1" t="s">
        <v>48</v>
      </c>
      <c r="D10" s="3" t="s">
        <v>825</v>
      </c>
      <c r="E10" s="2" t="s">
        <v>49</v>
      </c>
      <c r="F10" s="2" t="s">
        <v>35</v>
      </c>
      <c r="G10" s="1" t="s">
        <v>35</v>
      </c>
      <c r="H10" s="1" t="s">
        <v>51</v>
      </c>
      <c r="I10" s="1" t="s">
        <v>36</v>
      </c>
      <c r="J10" s="1" t="s">
        <v>36</v>
      </c>
      <c r="K10" s="1" t="s">
        <v>36</v>
      </c>
      <c r="L10" s="2" t="s">
        <v>35</v>
      </c>
      <c r="M10" s="1" t="s">
        <v>24</v>
      </c>
      <c r="N10" s="1" t="s">
        <v>24</v>
      </c>
      <c r="O10" s="1" t="s">
        <v>24</v>
      </c>
      <c r="P10" s="1" t="s">
        <v>24</v>
      </c>
      <c r="Q10" s="1" t="s">
        <v>24</v>
      </c>
      <c r="R10" s="1" t="s">
        <v>24</v>
      </c>
      <c r="S10" s="1" t="s">
        <v>828</v>
      </c>
      <c r="T10" s="1" t="s">
        <v>831</v>
      </c>
      <c r="U10" s="1" t="s">
        <v>821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3"/>
      <c r="BQ10" s="3"/>
      <c r="BR10" s="3"/>
      <c r="BS10" s="3"/>
      <c r="BT10" s="3"/>
      <c r="BU10" s="4"/>
      <c r="BV10" s="4"/>
      <c r="BW10" s="4"/>
      <c r="BX10" s="4"/>
      <c r="BY10" s="4"/>
    </row>
    <row x14ac:dyDescent="0.25" r="11" customHeight="1" ht="17.25">
      <c r="A11" s="1" t="s">
        <v>16</v>
      </c>
      <c r="B11" s="5">
        <v>36</v>
      </c>
      <c r="C11" s="1" t="s">
        <v>17</v>
      </c>
      <c r="D11" s="3" t="s">
        <v>832</v>
      </c>
      <c r="E11" s="2" t="s">
        <v>18</v>
      </c>
      <c r="F11" s="2" t="s">
        <v>52</v>
      </c>
      <c r="G11" s="1" t="s">
        <v>53</v>
      </c>
      <c r="H11" s="1" t="s">
        <v>54</v>
      </c>
      <c r="I11" s="1" t="s">
        <v>55</v>
      </c>
      <c r="J11" s="1" t="s">
        <v>55</v>
      </c>
      <c r="K11" s="1" t="s">
        <v>55</v>
      </c>
      <c r="L11" s="2" t="s">
        <v>55</v>
      </c>
      <c r="M11" s="1" t="s">
        <v>24</v>
      </c>
      <c r="N11" s="1" t="s">
        <v>24</v>
      </c>
      <c r="O11" s="1" t="s">
        <v>45</v>
      </c>
      <c r="P11" s="1" t="s">
        <v>24</v>
      </c>
      <c r="Q11" s="1" t="s">
        <v>24</v>
      </c>
      <c r="R11" s="1" t="s">
        <v>24</v>
      </c>
      <c r="S11" s="1" t="s">
        <v>833</v>
      </c>
      <c r="T11" s="1"/>
      <c r="U11" s="1" t="s">
        <v>821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3"/>
      <c r="BQ11" s="3"/>
      <c r="BR11" s="3"/>
      <c r="BS11" s="3"/>
      <c r="BT11" s="3"/>
      <c r="BU11" s="4"/>
      <c r="BV11" s="4"/>
      <c r="BW11" s="4"/>
      <c r="BX11" s="4"/>
      <c r="BY11" s="4"/>
    </row>
    <row x14ac:dyDescent="0.25" r="12" customHeight="1" ht="17.25">
      <c r="A12" s="1" t="s">
        <v>16</v>
      </c>
      <c r="B12" s="5">
        <v>36</v>
      </c>
      <c r="C12" s="1" t="s">
        <v>33</v>
      </c>
      <c r="D12" s="3" t="s">
        <v>832</v>
      </c>
      <c r="E12" s="2" t="s">
        <v>34</v>
      </c>
      <c r="F12" s="2" t="s">
        <v>56</v>
      </c>
      <c r="G12" s="1" t="s">
        <v>40</v>
      </c>
      <c r="H12" s="1" t="s">
        <v>40</v>
      </c>
      <c r="I12" s="1" t="s">
        <v>30</v>
      </c>
      <c r="J12" s="1" t="s">
        <v>40</v>
      </c>
      <c r="K12" s="1" t="s">
        <v>57</v>
      </c>
      <c r="L12" s="2" t="s">
        <v>42</v>
      </c>
      <c r="M12" s="1" t="s">
        <v>24</v>
      </c>
      <c r="N12" s="1" t="s">
        <v>24</v>
      </c>
      <c r="O12" s="1" t="s">
        <v>24</v>
      </c>
      <c r="P12" s="1" t="s">
        <v>24</v>
      </c>
      <c r="Q12" s="1" t="s">
        <v>24</v>
      </c>
      <c r="R12" s="1" t="s">
        <v>24</v>
      </c>
      <c r="S12" s="1" t="s">
        <v>834</v>
      </c>
      <c r="T12" s="1"/>
      <c r="U12" s="1" t="s">
        <v>821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3"/>
      <c r="BQ12" s="3"/>
      <c r="BR12" s="3"/>
      <c r="BS12" s="3"/>
      <c r="BT12" s="3"/>
      <c r="BU12" s="4"/>
      <c r="BV12" s="4"/>
      <c r="BW12" s="4"/>
      <c r="BX12" s="4"/>
      <c r="BY12" s="4"/>
    </row>
    <row x14ac:dyDescent="0.25" r="13" customHeight="1" ht="17.25">
      <c r="A13" s="1" t="s">
        <v>16</v>
      </c>
      <c r="B13" s="5">
        <v>36</v>
      </c>
      <c r="C13" s="1" t="s">
        <v>58</v>
      </c>
      <c r="D13" s="3" t="s">
        <v>832</v>
      </c>
      <c r="E13" s="2" t="s">
        <v>59</v>
      </c>
      <c r="F13" s="2" t="s">
        <v>36</v>
      </c>
      <c r="G13" s="1" t="s">
        <v>36</v>
      </c>
      <c r="H13" s="1" t="s">
        <v>36</v>
      </c>
      <c r="I13" s="1" t="s">
        <v>36</v>
      </c>
      <c r="J13" s="1" t="s">
        <v>36</v>
      </c>
      <c r="K13" s="1" t="s">
        <v>36</v>
      </c>
      <c r="L13" s="2" t="s">
        <v>36</v>
      </c>
      <c r="M13" s="1" t="s">
        <v>24</v>
      </c>
      <c r="N13" s="1" t="s">
        <v>24</v>
      </c>
      <c r="O13" s="1" t="s">
        <v>43</v>
      </c>
      <c r="P13" s="1" t="s">
        <v>24</v>
      </c>
      <c r="Q13" s="1" t="s">
        <v>24</v>
      </c>
      <c r="R13" s="1" t="s">
        <v>60</v>
      </c>
      <c r="S13" s="1" t="s">
        <v>835</v>
      </c>
      <c r="T13" s="1"/>
      <c r="U13" s="1" t="s">
        <v>821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3"/>
      <c r="BQ13" s="3"/>
      <c r="BR13" s="3"/>
      <c r="BS13" s="3"/>
      <c r="BT13" s="3"/>
      <c r="BU13" s="4"/>
      <c r="BV13" s="4"/>
      <c r="BW13" s="4"/>
      <c r="BX13" s="4"/>
      <c r="BY13" s="4"/>
    </row>
    <row x14ac:dyDescent="0.25" r="14" customHeight="1" ht="17.25">
      <c r="A14" s="1" t="s">
        <v>16</v>
      </c>
      <c r="B14" s="5">
        <v>36</v>
      </c>
      <c r="C14" s="1" t="s">
        <v>37</v>
      </c>
      <c r="D14" s="3" t="s">
        <v>832</v>
      </c>
      <c r="E14" s="2" t="s">
        <v>38</v>
      </c>
      <c r="F14" s="2" t="s">
        <v>39</v>
      </c>
      <c r="G14" s="1" t="s">
        <v>53</v>
      </c>
      <c r="H14" s="1" t="s">
        <v>54</v>
      </c>
      <c r="I14" s="1" t="s">
        <v>42</v>
      </c>
      <c r="J14" s="1" t="s">
        <v>42</v>
      </c>
      <c r="K14" s="1" t="s">
        <v>42</v>
      </c>
      <c r="L14" s="2" t="s">
        <v>55</v>
      </c>
      <c r="M14" s="1" t="s">
        <v>45</v>
      </c>
      <c r="N14" s="1" t="s">
        <v>45</v>
      </c>
      <c r="O14" s="1" t="s">
        <v>45</v>
      </c>
      <c r="P14" s="1" t="s">
        <v>24</v>
      </c>
      <c r="Q14" s="1" t="s">
        <v>24</v>
      </c>
      <c r="R14" s="1" t="s">
        <v>24</v>
      </c>
      <c r="S14" s="1" t="s">
        <v>836</v>
      </c>
      <c r="T14" s="1"/>
      <c r="U14" s="1" t="s">
        <v>821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3"/>
      <c r="BQ14" s="3"/>
      <c r="BR14" s="3"/>
      <c r="BS14" s="3"/>
      <c r="BT14" s="3"/>
      <c r="BU14" s="4"/>
      <c r="BV14" s="4"/>
      <c r="BW14" s="4"/>
      <c r="BX14" s="4"/>
      <c r="BY14" s="4"/>
    </row>
    <row x14ac:dyDescent="0.25" r="15" customHeight="1" ht="17.25">
      <c r="A15" s="1" t="s">
        <v>16</v>
      </c>
      <c r="B15" s="5">
        <v>36</v>
      </c>
      <c r="C15" s="1" t="s">
        <v>46</v>
      </c>
      <c r="D15" s="3" t="s">
        <v>832</v>
      </c>
      <c r="E15" s="2" t="s">
        <v>47</v>
      </c>
      <c r="F15" s="2" t="s">
        <v>36</v>
      </c>
      <c r="G15" s="1" t="s">
        <v>36</v>
      </c>
      <c r="H15" s="1" t="s">
        <v>36</v>
      </c>
      <c r="I15" s="1" t="s">
        <v>36</v>
      </c>
      <c r="J15" s="1" t="s">
        <v>36</v>
      </c>
      <c r="K15" s="1" t="s">
        <v>36</v>
      </c>
      <c r="L15" s="2" t="s">
        <v>36</v>
      </c>
      <c r="M15" s="1" t="s">
        <v>24</v>
      </c>
      <c r="N15" s="1" t="s">
        <v>24</v>
      </c>
      <c r="O15" s="1" t="s">
        <v>24</v>
      </c>
      <c r="P15" s="1" t="s">
        <v>24</v>
      </c>
      <c r="Q15" s="1" t="s">
        <v>24</v>
      </c>
      <c r="R15" s="1" t="s">
        <v>24</v>
      </c>
      <c r="S15" s="1" t="s">
        <v>835</v>
      </c>
      <c r="T15" s="1"/>
      <c r="U15" s="1" t="s">
        <v>821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3"/>
      <c r="BQ15" s="3"/>
      <c r="BR15" s="3"/>
      <c r="BS15" s="3"/>
      <c r="BT15" s="3"/>
      <c r="BU15" s="4"/>
      <c r="BV15" s="4"/>
      <c r="BW15" s="4"/>
      <c r="BX15" s="4"/>
      <c r="BY15" s="4"/>
    </row>
    <row x14ac:dyDescent="0.25" r="16" customHeight="1" ht="17.25">
      <c r="A16" s="1" t="s">
        <v>16</v>
      </c>
      <c r="B16" s="5">
        <v>36</v>
      </c>
      <c r="C16" s="1" t="s">
        <v>48</v>
      </c>
      <c r="D16" s="3" t="s">
        <v>832</v>
      </c>
      <c r="E16" s="2" t="s">
        <v>49</v>
      </c>
      <c r="F16" s="2" t="s">
        <v>61</v>
      </c>
      <c r="G16" s="1" t="s">
        <v>20</v>
      </c>
      <c r="H16" s="1" t="s">
        <v>30</v>
      </c>
      <c r="I16" s="1" t="s">
        <v>20</v>
      </c>
      <c r="J16" s="1" t="s">
        <v>40</v>
      </c>
      <c r="K16" s="1" t="s">
        <v>42</v>
      </c>
      <c r="L16" s="2" t="s">
        <v>55</v>
      </c>
      <c r="M16" s="1" t="s">
        <v>24</v>
      </c>
      <c r="N16" s="1" t="s">
        <v>24</v>
      </c>
      <c r="O16" s="1" t="s">
        <v>24</v>
      </c>
      <c r="P16" s="1" t="s">
        <v>24</v>
      </c>
      <c r="Q16" s="1" t="s">
        <v>24</v>
      </c>
      <c r="R16" s="1" t="s">
        <v>24</v>
      </c>
      <c r="S16" s="1" t="s">
        <v>836</v>
      </c>
      <c r="T16" s="1"/>
      <c r="U16" s="1" t="s">
        <v>821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3"/>
      <c r="BQ16" s="3"/>
      <c r="BR16" s="3"/>
      <c r="BS16" s="3"/>
      <c r="BT16" s="3"/>
      <c r="BU16" s="4"/>
      <c r="BV16" s="4"/>
      <c r="BW16" s="4"/>
      <c r="BX16" s="4"/>
      <c r="BY16" s="4"/>
    </row>
    <row x14ac:dyDescent="0.25" r="17" customHeight="1" ht="17.25">
      <c r="A17" s="1"/>
      <c r="B17" s="1"/>
      <c r="C17" s="1"/>
      <c r="D17" s="3"/>
      <c r="E17" s="2"/>
      <c r="F17" s="2"/>
      <c r="G17" s="1"/>
      <c r="H17" s="1"/>
      <c r="I17" s="1"/>
      <c r="J17" s="1"/>
      <c r="K17" s="1"/>
      <c r="L17" s="2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3"/>
      <c r="BQ17" s="3"/>
      <c r="BR17" s="3"/>
      <c r="BS17" s="3"/>
      <c r="BT17" s="3"/>
      <c r="BU17" s="4"/>
      <c r="BV17" s="4"/>
      <c r="BW17" s="4"/>
      <c r="BX17" s="4"/>
      <c r="BY17" s="4"/>
    </row>
    <row x14ac:dyDescent="0.25" r="18" customHeight="1" ht="17.25">
      <c r="A18" s="1"/>
      <c r="B18" s="1"/>
      <c r="C18" s="1"/>
      <c r="D18" s="3"/>
      <c r="E18" s="2"/>
      <c r="F18" s="2"/>
      <c r="G18" s="1"/>
      <c r="H18" s="1"/>
      <c r="I18" s="1"/>
      <c r="J18" s="1"/>
      <c r="K18" s="1" t="s">
        <v>62</v>
      </c>
      <c r="L18" s="2"/>
      <c r="M18" s="6">
        <f>5.33</f>
      </c>
      <c r="N18" s="6">
        <f>M18/16</f>
      </c>
      <c r="O18" s="1"/>
      <c r="P18" s="5">
        <v>13</v>
      </c>
      <c r="Q18" s="6">
        <f>P18/23</f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3"/>
      <c r="BQ18" s="3"/>
      <c r="BR18" s="3"/>
      <c r="BS18" s="3"/>
      <c r="BT18" s="3"/>
      <c r="BU18" s="4"/>
      <c r="BV18" s="4"/>
      <c r="BW18" s="4"/>
      <c r="BX18" s="4"/>
      <c r="BY18" s="4"/>
    </row>
    <row x14ac:dyDescent="0.25" r="19" customHeight="1" ht="17.25">
      <c r="A19" s="1"/>
      <c r="B19" s="1"/>
      <c r="C19" s="1"/>
      <c r="D19" s="3"/>
      <c r="E19" s="2"/>
      <c r="F19" s="2"/>
      <c r="G19" s="1"/>
      <c r="H19" s="1"/>
      <c r="I19" s="1"/>
      <c r="J19" s="1"/>
      <c r="K19" s="1" t="s">
        <v>63</v>
      </c>
      <c r="L19" s="2"/>
      <c r="M19" s="6">
        <v>6.5</v>
      </c>
      <c r="N19" s="6">
        <f>M19/16</f>
      </c>
      <c r="O19" s="1"/>
      <c r="P19" s="5">
        <v>3</v>
      </c>
      <c r="Q19" s="6">
        <f>P19/23</f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3"/>
      <c r="BQ19" s="3"/>
      <c r="BR19" s="3"/>
      <c r="BS19" s="3"/>
      <c r="BT19" s="3"/>
      <c r="BU19" s="4"/>
      <c r="BV19" s="4"/>
      <c r="BW19" s="4"/>
      <c r="BX19" s="4"/>
      <c r="BY19" s="4"/>
    </row>
    <row x14ac:dyDescent="0.25" r="20" customHeight="1" ht="17.25">
      <c r="A20" s="1"/>
      <c r="B20" s="1" t="s">
        <v>93</v>
      </c>
      <c r="C20" s="1" t="s">
        <v>480</v>
      </c>
      <c r="D20" s="3" t="s">
        <v>481</v>
      </c>
      <c r="E20" s="2"/>
      <c r="F20" s="2"/>
      <c r="G20" s="1"/>
      <c r="H20" s="1"/>
      <c r="I20" s="1"/>
      <c r="J20" s="1"/>
      <c r="K20" s="1" t="s">
        <v>35</v>
      </c>
      <c r="L20" s="2"/>
      <c r="M20" s="6">
        <v>4.17</v>
      </c>
      <c r="N20" s="6">
        <f>M20/16</f>
      </c>
      <c r="O20" s="1"/>
      <c r="P20" s="5">
        <v>7</v>
      </c>
      <c r="Q20" s="6">
        <f>P20/23</f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3"/>
      <c r="BQ20" s="3"/>
      <c r="BR20" s="3"/>
      <c r="BS20" s="3"/>
      <c r="BT20" s="3"/>
      <c r="BU20" s="4"/>
      <c r="BV20" s="4"/>
      <c r="BW20" s="4"/>
      <c r="BX20" s="4"/>
      <c r="BY20" s="4"/>
    </row>
    <row x14ac:dyDescent="0.25" r="21" customHeight="1" ht="17.25">
      <c r="A21" s="1"/>
      <c r="B21" s="5">
        <v>3</v>
      </c>
      <c r="C21" s="5">
        <v>7</v>
      </c>
      <c r="D21" s="5">
        <v>13</v>
      </c>
      <c r="E21" s="2"/>
      <c r="F21" s="2"/>
      <c r="G21" s="1"/>
      <c r="H21" s="1"/>
      <c r="I21" s="1"/>
      <c r="J21" s="1"/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3"/>
      <c r="BQ21" s="3"/>
      <c r="BR21" s="3"/>
      <c r="BS21" s="3"/>
      <c r="BT21" s="3"/>
      <c r="BU21" s="4"/>
      <c r="BV21" s="4"/>
      <c r="BW21" s="4"/>
      <c r="BX21" s="4"/>
      <c r="BY21" s="4"/>
    </row>
    <row x14ac:dyDescent="0.25" r="22" customHeight="1" ht="17.25">
      <c r="A22" s="1"/>
      <c r="B22" s="6">
        <f>B21/SUM($B21:$D21)</f>
      </c>
      <c r="C22" s="6">
        <f>C21/SUM($B21:$D21)</f>
      </c>
      <c r="D22" s="6">
        <f>D21/SUM($B21:$D21)</f>
      </c>
      <c r="E22" s="2"/>
      <c r="F22" s="2"/>
      <c r="G22" s="1"/>
      <c r="H22" s="1"/>
      <c r="I22" s="1"/>
      <c r="J22" s="1"/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3"/>
      <c r="BQ22" s="3"/>
      <c r="BR22" s="3"/>
      <c r="BS22" s="3"/>
      <c r="BT22" s="3"/>
      <c r="BU22" s="4"/>
      <c r="BV22" s="4"/>
      <c r="BW22" s="4"/>
      <c r="BX22" s="4"/>
      <c r="BY22" s="4"/>
    </row>
    <row x14ac:dyDescent="0.25" r="23" customHeight="1" ht="17.25">
      <c r="A23" s="1"/>
      <c r="B23" s="1"/>
      <c r="C23" s="1"/>
      <c r="D23" s="3"/>
      <c r="E23" s="2"/>
      <c r="F23" s="2"/>
      <c r="G23" s="1"/>
      <c r="H23" s="1"/>
      <c r="I23" s="1"/>
      <c r="J23" s="1"/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3"/>
      <c r="BQ23" s="3"/>
      <c r="BR23" s="3"/>
      <c r="BS23" s="3"/>
      <c r="BT23" s="3"/>
      <c r="BU23" s="4"/>
      <c r="BV23" s="4"/>
      <c r="BW23" s="4"/>
      <c r="BX23" s="4"/>
      <c r="BY23" s="4"/>
    </row>
    <row x14ac:dyDescent="0.25" r="24" customHeight="1" ht="17.25">
      <c r="A24" s="1"/>
      <c r="B24" s="1"/>
      <c r="C24" s="1"/>
      <c r="D24" s="3"/>
      <c r="E24" s="2"/>
      <c r="F24" s="2"/>
      <c r="G24" s="1"/>
      <c r="H24" s="1"/>
      <c r="I24" s="1"/>
      <c r="J24" s="1"/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3"/>
      <c r="BQ24" s="3"/>
      <c r="BR24" s="3"/>
      <c r="BS24" s="3"/>
      <c r="BT24" s="3"/>
      <c r="BU24" s="4"/>
      <c r="BV24" s="4"/>
      <c r="BW24" s="4"/>
      <c r="BX24" s="4"/>
      <c r="BY24" s="4"/>
    </row>
    <row x14ac:dyDescent="0.25" r="25" customHeight="1" ht="17.25">
      <c r="A25" s="1"/>
      <c r="B25" s="1" t="s">
        <v>0</v>
      </c>
      <c r="C25" s="1" t="s">
        <v>1</v>
      </c>
      <c r="D25" s="3"/>
      <c r="E25" s="2" t="s">
        <v>2</v>
      </c>
      <c r="F25" s="2" t="s">
        <v>3</v>
      </c>
      <c r="G25" s="5">
        <v>1950</v>
      </c>
      <c r="H25" s="5">
        <v>1951</v>
      </c>
      <c r="I25" s="5">
        <v>1952</v>
      </c>
      <c r="J25" s="5">
        <v>1953</v>
      </c>
      <c r="K25" s="5">
        <v>1954</v>
      </c>
      <c r="L25" s="2"/>
      <c r="M25" s="5">
        <v>1955</v>
      </c>
      <c r="N25" s="5">
        <v>1956</v>
      </c>
      <c r="O25" s="5">
        <v>1957</v>
      </c>
      <c r="P25" s="5">
        <v>1958</v>
      </c>
      <c r="Q25" s="5">
        <v>1959</v>
      </c>
      <c r="R25" s="5">
        <v>1960</v>
      </c>
      <c r="S25" s="5">
        <v>1961</v>
      </c>
      <c r="T25" s="5">
        <v>1962</v>
      </c>
      <c r="U25" s="5">
        <v>1963</v>
      </c>
      <c r="V25" s="5">
        <v>1964</v>
      </c>
      <c r="W25" s="5">
        <v>1965</v>
      </c>
      <c r="X25" s="5">
        <v>1966</v>
      </c>
      <c r="Y25" s="5">
        <v>1967</v>
      </c>
      <c r="Z25" s="5">
        <v>1968</v>
      </c>
      <c r="AA25" s="5">
        <v>1969</v>
      </c>
      <c r="AB25" s="5">
        <v>1970</v>
      </c>
      <c r="AC25" s="5">
        <v>1971</v>
      </c>
      <c r="AD25" s="5">
        <v>1972</v>
      </c>
      <c r="AE25" s="5">
        <v>1973</v>
      </c>
      <c r="AF25" s="5">
        <v>1974</v>
      </c>
      <c r="AG25" s="5">
        <v>1975</v>
      </c>
      <c r="AH25" s="5">
        <v>1976</v>
      </c>
      <c r="AI25" s="5">
        <v>1977</v>
      </c>
      <c r="AJ25" s="5">
        <v>1978</v>
      </c>
      <c r="AK25" s="5">
        <v>1979</v>
      </c>
      <c r="AL25" s="5">
        <v>1980</v>
      </c>
      <c r="AM25" s="5">
        <v>1981</v>
      </c>
      <c r="AN25" s="5">
        <v>1982</v>
      </c>
      <c r="AO25" s="5">
        <v>1983</v>
      </c>
      <c r="AP25" s="5">
        <v>1984</v>
      </c>
      <c r="AQ25" s="5">
        <v>1985</v>
      </c>
      <c r="AR25" s="5">
        <v>1986</v>
      </c>
      <c r="AS25" s="5">
        <v>1987</v>
      </c>
      <c r="AT25" s="5">
        <v>1988</v>
      </c>
      <c r="AU25" s="5">
        <v>1989</v>
      </c>
      <c r="AV25" s="5">
        <v>1990</v>
      </c>
      <c r="AW25" s="5">
        <v>1991</v>
      </c>
      <c r="AX25" s="5">
        <v>1992</v>
      </c>
      <c r="AY25" s="5">
        <v>1993</v>
      </c>
      <c r="AZ25" s="5">
        <v>1994</v>
      </c>
      <c r="BA25" s="5">
        <v>1995</v>
      </c>
      <c r="BB25" s="5">
        <v>1996</v>
      </c>
      <c r="BC25" s="5">
        <v>1997</v>
      </c>
      <c r="BD25" s="5">
        <v>1998</v>
      </c>
      <c r="BE25" s="5">
        <v>1999</v>
      </c>
      <c r="BF25" s="5">
        <v>2000</v>
      </c>
      <c r="BG25" s="5">
        <v>2001</v>
      </c>
      <c r="BH25" s="5">
        <v>2002</v>
      </c>
      <c r="BI25" s="5">
        <v>2003</v>
      </c>
      <c r="BJ25" s="5">
        <v>2004</v>
      </c>
      <c r="BK25" s="5">
        <v>2005</v>
      </c>
      <c r="BL25" s="5">
        <v>2006</v>
      </c>
      <c r="BM25" s="5">
        <v>2007</v>
      </c>
      <c r="BN25" s="5">
        <v>2008</v>
      </c>
      <c r="BO25" s="5">
        <v>2009</v>
      </c>
      <c r="BP25" s="5">
        <v>2010</v>
      </c>
      <c r="BQ25" s="5">
        <v>2011</v>
      </c>
      <c r="BR25" s="5">
        <v>2012</v>
      </c>
      <c r="BS25" s="5">
        <v>2013</v>
      </c>
      <c r="BT25" s="5">
        <v>2014</v>
      </c>
      <c r="BU25" s="5">
        <v>2015</v>
      </c>
      <c r="BV25" s="5">
        <v>2016</v>
      </c>
      <c r="BW25" s="5">
        <v>2017</v>
      </c>
      <c r="BX25" s="5">
        <v>2018</v>
      </c>
      <c r="BY25" s="5">
        <v>2019</v>
      </c>
    </row>
    <row x14ac:dyDescent="0.25" r="26" customHeight="1" ht="17.25">
      <c r="A26" s="5">
        <v>55</v>
      </c>
      <c r="B26" s="5">
        <v>31</v>
      </c>
      <c r="C26" s="5">
        <v>36</v>
      </c>
      <c r="D26" s="3"/>
      <c r="E26" s="2" t="s">
        <v>17</v>
      </c>
      <c r="F26" s="2" t="s">
        <v>18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2"/>
      <c r="M26" s="5">
        <v>0</v>
      </c>
      <c r="N26" s="5">
        <v>2</v>
      </c>
      <c r="O26" s="5">
        <v>135</v>
      </c>
      <c r="P26" s="5">
        <v>945</v>
      </c>
      <c r="Q26" s="5">
        <v>599</v>
      </c>
      <c r="R26" s="5">
        <v>1131</v>
      </c>
      <c r="S26" s="5">
        <v>380</v>
      </c>
      <c r="T26" s="5">
        <v>5000</v>
      </c>
      <c r="U26" s="5">
        <v>13000</v>
      </c>
      <c r="V26" s="5">
        <v>13100</v>
      </c>
      <c r="W26" s="5">
        <v>9500</v>
      </c>
      <c r="X26" s="5">
        <v>3200</v>
      </c>
      <c r="Y26" s="5">
        <v>4900</v>
      </c>
      <c r="Z26" s="5">
        <v>5200</v>
      </c>
      <c r="AA26" s="5">
        <v>5900</v>
      </c>
      <c r="AB26" s="5">
        <v>5886</v>
      </c>
      <c r="AC26" s="5">
        <v>8169</v>
      </c>
      <c r="AD26" s="5">
        <v>8045</v>
      </c>
      <c r="AE26" s="5">
        <v>8072</v>
      </c>
      <c r="AF26" s="5">
        <v>8107</v>
      </c>
      <c r="AG26" s="5">
        <v>5128</v>
      </c>
      <c r="AH26" s="5">
        <v>9815</v>
      </c>
      <c r="AI26" s="5">
        <v>6892</v>
      </c>
      <c r="AJ26" s="5">
        <v>5186</v>
      </c>
      <c r="AK26" s="5">
        <v>6167</v>
      </c>
      <c r="AL26" s="5">
        <v>4114</v>
      </c>
      <c r="AM26" s="5">
        <v>4289</v>
      </c>
      <c r="AN26" s="5">
        <v>8434</v>
      </c>
      <c r="AO26" s="5">
        <v>8708</v>
      </c>
      <c r="AP26" s="5">
        <v>9291</v>
      </c>
      <c r="AQ26" s="5">
        <v>8252</v>
      </c>
      <c r="AR26" s="5">
        <v>7910</v>
      </c>
      <c r="AS26" s="5">
        <v>2311</v>
      </c>
      <c r="AT26" s="5">
        <v>2893</v>
      </c>
      <c r="AU26" s="5">
        <v>2718</v>
      </c>
      <c r="AV26" s="5">
        <v>1194</v>
      </c>
      <c r="AW26" s="5">
        <v>2522</v>
      </c>
      <c r="AX26" s="5">
        <v>3649</v>
      </c>
      <c r="AY26" s="5">
        <v>2337</v>
      </c>
      <c r="AZ26" s="5">
        <v>2992</v>
      </c>
      <c r="BA26" s="5">
        <v>3413</v>
      </c>
      <c r="BB26" s="5">
        <v>3747</v>
      </c>
      <c r="BC26" s="5">
        <v>9125</v>
      </c>
      <c r="BD26" s="5">
        <v>1529</v>
      </c>
      <c r="BE26" s="5">
        <v>5568</v>
      </c>
      <c r="BF26" s="5">
        <v>7532</v>
      </c>
      <c r="BG26" s="5">
        <v>11298</v>
      </c>
      <c r="BH26" s="5">
        <v>9973</v>
      </c>
      <c r="BI26" s="5">
        <v>6205</v>
      </c>
      <c r="BJ26" s="5">
        <v>5159</v>
      </c>
      <c r="BK26" s="5">
        <v>3693</v>
      </c>
      <c r="BL26" s="5">
        <v>2419</v>
      </c>
      <c r="BM26" s="5">
        <v>2398</v>
      </c>
      <c r="BN26" s="5">
        <v>1497</v>
      </c>
      <c r="BO26" s="5">
        <v>2093</v>
      </c>
      <c r="BP26" s="5">
        <v>3143</v>
      </c>
      <c r="BQ26" s="5">
        <v>3114</v>
      </c>
      <c r="BR26" s="5">
        <v>1852</v>
      </c>
      <c r="BS26" s="5">
        <v>3188</v>
      </c>
      <c r="BT26" s="5">
        <v>3215</v>
      </c>
      <c r="BU26" s="5">
        <v>3462</v>
      </c>
      <c r="BV26" s="5">
        <v>3820</v>
      </c>
      <c r="BW26" s="5">
        <v>3166</v>
      </c>
      <c r="BX26" s="5">
        <v>4915</v>
      </c>
      <c r="BY26" s="6">
        <v>4230.88</v>
      </c>
    </row>
    <row x14ac:dyDescent="0.25" r="27" customHeight="1" ht="17.25">
      <c r="A27" s="5">
        <v>56</v>
      </c>
      <c r="B27" s="5">
        <v>31</v>
      </c>
      <c r="C27" s="5">
        <v>36</v>
      </c>
      <c r="D27" s="3"/>
      <c r="E27" s="2" t="s">
        <v>64</v>
      </c>
      <c r="F27" s="2" t="s">
        <v>65</v>
      </c>
      <c r="G27" s="5">
        <v>133</v>
      </c>
      <c r="H27" s="5">
        <v>108</v>
      </c>
      <c r="I27" s="5">
        <v>5</v>
      </c>
      <c r="J27" s="5">
        <v>16</v>
      </c>
      <c r="K27" s="5">
        <v>104</v>
      </c>
      <c r="L27" s="2"/>
      <c r="M27" s="5">
        <v>108</v>
      </c>
      <c r="N27" s="5">
        <v>206</v>
      </c>
      <c r="O27" s="5">
        <v>209</v>
      </c>
      <c r="P27" s="5">
        <v>202</v>
      </c>
      <c r="Q27" s="5">
        <v>202</v>
      </c>
      <c r="R27" s="5">
        <v>101</v>
      </c>
      <c r="S27" s="5">
        <v>501</v>
      </c>
      <c r="T27" s="5">
        <v>902</v>
      </c>
      <c r="U27" s="5">
        <v>701</v>
      </c>
      <c r="V27" s="5">
        <v>300</v>
      </c>
      <c r="W27" s="5">
        <v>300</v>
      </c>
      <c r="X27" s="5">
        <v>442</v>
      </c>
      <c r="Y27" s="5">
        <v>505</v>
      </c>
      <c r="Z27" s="5">
        <v>805</v>
      </c>
      <c r="AA27" s="5">
        <v>805</v>
      </c>
      <c r="AB27" s="5">
        <v>700</v>
      </c>
      <c r="AC27" s="5">
        <v>1200</v>
      </c>
      <c r="AD27" s="5">
        <v>1279</v>
      </c>
      <c r="AE27" s="5">
        <v>2098</v>
      </c>
      <c r="AF27" s="5">
        <v>2055</v>
      </c>
      <c r="AG27" s="5">
        <v>2014</v>
      </c>
      <c r="AH27" s="5">
        <v>2147</v>
      </c>
      <c r="AI27" s="5">
        <v>1636</v>
      </c>
      <c r="AJ27" s="5">
        <v>1058</v>
      </c>
      <c r="AK27" s="5">
        <v>1303</v>
      </c>
      <c r="AL27" s="5">
        <v>1795</v>
      </c>
      <c r="AM27" s="5">
        <v>2082</v>
      </c>
      <c r="AN27" s="5">
        <v>1999</v>
      </c>
      <c r="AO27" s="5">
        <v>1846</v>
      </c>
      <c r="AP27" s="5">
        <v>2189</v>
      </c>
      <c r="AQ27" s="5">
        <v>1506</v>
      </c>
      <c r="AR27" s="5">
        <v>2110</v>
      </c>
      <c r="AS27" s="5">
        <v>1807</v>
      </c>
      <c r="AT27" s="5">
        <v>2061</v>
      </c>
      <c r="AU27" s="5">
        <v>2699</v>
      </c>
      <c r="AV27" s="5">
        <v>2370</v>
      </c>
      <c r="AW27" s="5">
        <v>2762</v>
      </c>
      <c r="AX27" s="5">
        <v>3151</v>
      </c>
      <c r="AY27" s="5">
        <v>3635</v>
      </c>
      <c r="AZ27" s="5">
        <v>4740</v>
      </c>
      <c r="BA27" s="5">
        <v>3806</v>
      </c>
      <c r="BB27" s="5">
        <v>3534</v>
      </c>
      <c r="BC27" s="5">
        <v>4178</v>
      </c>
      <c r="BD27" s="5">
        <v>4513</v>
      </c>
      <c r="BE27" s="5">
        <v>4669</v>
      </c>
      <c r="BF27" s="5">
        <v>2458</v>
      </c>
      <c r="BG27" s="5">
        <v>2108</v>
      </c>
      <c r="BH27" s="5">
        <v>2456</v>
      </c>
      <c r="BI27" s="5">
        <v>1714</v>
      </c>
      <c r="BJ27" s="5">
        <v>1811</v>
      </c>
      <c r="BK27" s="5">
        <v>1356</v>
      </c>
      <c r="BL27" s="5">
        <v>1359</v>
      </c>
      <c r="BM27" s="5">
        <v>1247</v>
      </c>
      <c r="BN27" s="5">
        <v>1180</v>
      </c>
      <c r="BO27" s="5">
        <v>1585</v>
      </c>
      <c r="BP27" s="5">
        <v>1917</v>
      </c>
      <c r="BQ27" s="5">
        <v>1970</v>
      </c>
      <c r="BR27" s="5">
        <v>2009</v>
      </c>
      <c r="BS27" s="5">
        <v>2101</v>
      </c>
      <c r="BT27" s="5">
        <v>2026</v>
      </c>
      <c r="BU27" s="5">
        <v>2923</v>
      </c>
      <c r="BV27" s="5">
        <v>3738</v>
      </c>
      <c r="BW27" s="5">
        <v>3269</v>
      </c>
      <c r="BX27" s="5">
        <v>4180</v>
      </c>
      <c r="BY27" s="6">
        <v>2794.48</v>
      </c>
    </row>
    <row x14ac:dyDescent="0.25" r="28" customHeight="1" ht="17.25">
      <c r="A28" s="5">
        <v>57</v>
      </c>
      <c r="B28" s="5">
        <v>31</v>
      </c>
      <c r="C28" s="5">
        <v>36</v>
      </c>
      <c r="D28" s="3"/>
      <c r="E28" s="2" t="s">
        <v>66</v>
      </c>
      <c r="F28" s="2" t="s">
        <v>67</v>
      </c>
      <c r="G28" s="5">
        <v>2865</v>
      </c>
      <c r="H28" s="5">
        <v>3943</v>
      </c>
      <c r="I28" s="5">
        <v>3686</v>
      </c>
      <c r="J28" s="5">
        <v>3066</v>
      </c>
      <c r="K28" s="5">
        <v>4712</v>
      </c>
      <c r="L28" s="2"/>
      <c r="M28" s="5">
        <v>4982</v>
      </c>
      <c r="N28" s="5">
        <v>6358</v>
      </c>
      <c r="O28" s="5">
        <v>6982</v>
      </c>
      <c r="P28" s="5">
        <v>8268</v>
      </c>
      <c r="Q28" s="5">
        <v>6266</v>
      </c>
      <c r="R28" s="5">
        <v>7772</v>
      </c>
      <c r="S28" s="5">
        <v>7216</v>
      </c>
      <c r="T28" s="5">
        <v>8348</v>
      </c>
      <c r="U28" s="5">
        <v>7300</v>
      </c>
      <c r="V28" s="5">
        <v>4939</v>
      </c>
      <c r="W28" s="5">
        <v>7100</v>
      </c>
      <c r="X28" s="5">
        <v>8531</v>
      </c>
      <c r="Y28" s="5">
        <v>8463</v>
      </c>
      <c r="Z28" s="5">
        <v>11014</v>
      </c>
      <c r="AA28" s="5">
        <v>10096</v>
      </c>
      <c r="AB28" s="5">
        <v>10178</v>
      </c>
      <c r="AC28" s="5">
        <v>8200</v>
      </c>
      <c r="AD28" s="5">
        <v>10193</v>
      </c>
      <c r="AE28" s="5">
        <v>11056</v>
      </c>
      <c r="AF28" s="5">
        <v>10213</v>
      </c>
      <c r="AG28" s="5">
        <v>9934</v>
      </c>
      <c r="AH28" s="5">
        <v>11524</v>
      </c>
      <c r="AI28" s="5">
        <v>10607</v>
      </c>
      <c r="AJ28" s="5">
        <v>8447</v>
      </c>
      <c r="AK28" s="5">
        <v>8672</v>
      </c>
      <c r="AL28" s="5">
        <v>11316</v>
      </c>
      <c r="AM28" s="5">
        <v>8695</v>
      </c>
      <c r="AN28" s="5">
        <v>11497</v>
      </c>
      <c r="AO28" s="5">
        <v>8694</v>
      </c>
      <c r="AP28" s="5">
        <v>7649</v>
      </c>
      <c r="AQ28" s="5">
        <v>8392</v>
      </c>
      <c r="AR28" s="5">
        <v>8990</v>
      </c>
      <c r="AS28" s="5">
        <v>9300</v>
      </c>
      <c r="AT28" s="5">
        <v>6900</v>
      </c>
      <c r="AU28" s="5">
        <v>9942</v>
      </c>
      <c r="AV28" s="5">
        <v>10399</v>
      </c>
      <c r="AW28" s="5">
        <v>11213</v>
      </c>
      <c r="AX28" s="5">
        <v>10442</v>
      </c>
      <c r="AY28" s="5">
        <v>12063</v>
      </c>
      <c r="AZ28" s="5">
        <v>10787</v>
      </c>
      <c r="BA28" s="5">
        <v>9769</v>
      </c>
      <c r="BB28" s="5">
        <v>12368</v>
      </c>
      <c r="BC28" s="5">
        <v>8678</v>
      </c>
      <c r="BD28" s="5">
        <v>8728</v>
      </c>
      <c r="BE28" s="5">
        <v>9535</v>
      </c>
      <c r="BF28" s="5">
        <v>6975</v>
      </c>
      <c r="BG28" s="5">
        <v>6913</v>
      </c>
      <c r="BH28" s="5">
        <v>7475</v>
      </c>
      <c r="BI28" s="5">
        <v>7230</v>
      </c>
      <c r="BJ28" s="5">
        <v>8809</v>
      </c>
      <c r="BK28" s="5">
        <v>8638</v>
      </c>
      <c r="BL28" s="5">
        <v>7926</v>
      </c>
      <c r="BM28" s="5">
        <v>7338</v>
      </c>
      <c r="BN28" s="5">
        <v>8493</v>
      </c>
      <c r="BO28" s="5">
        <v>6568</v>
      </c>
      <c r="BP28" s="5">
        <v>8189</v>
      </c>
      <c r="BQ28" s="5">
        <v>7801</v>
      </c>
      <c r="BR28" s="5">
        <v>5263</v>
      </c>
      <c r="BS28" s="5">
        <v>7790</v>
      </c>
      <c r="BT28" s="5">
        <v>9909</v>
      </c>
      <c r="BU28" s="5">
        <v>9079</v>
      </c>
      <c r="BV28" s="5">
        <v>10170</v>
      </c>
      <c r="BW28" s="5">
        <v>10105</v>
      </c>
      <c r="BX28" s="5">
        <v>11278</v>
      </c>
      <c r="BY28" s="5">
        <v>7434</v>
      </c>
    </row>
    <row x14ac:dyDescent="0.25" r="29" customHeight="1" ht="17.25">
      <c r="A29" s="5">
        <v>58</v>
      </c>
      <c r="B29" s="5">
        <v>31</v>
      </c>
      <c r="C29" s="5">
        <v>36</v>
      </c>
      <c r="D29" s="3"/>
      <c r="E29" s="2" t="s">
        <v>68</v>
      </c>
      <c r="F29" s="2" t="s">
        <v>69</v>
      </c>
      <c r="G29" s="5">
        <v>100</v>
      </c>
      <c r="H29" s="5">
        <v>100</v>
      </c>
      <c r="I29" s="5">
        <v>100</v>
      </c>
      <c r="J29" s="5">
        <v>100</v>
      </c>
      <c r="K29" s="5">
        <v>100</v>
      </c>
      <c r="L29" s="2"/>
      <c r="M29" s="5">
        <v>300</v>
      </c>
      <c r="N29" s="5">
        <v>300</v>
      </c>
      <c r="O29" s="5">
        <v>300</v>
      </c>
      <c r="P29" s="5">
        <v>500</v>
      </c>
      <c r="Q29" s="5">
        <v>800</v>
      </c>
      <c r="R29" s="5">
        <v>800</v>
      </c>
      <c r="S29" s="5">
        <v>600</v>
      </c>
      <c r="T29" s="5">
        <v>500</v>
      </c>
      <c r="U29" s="5">
        <v>500</v>
      </c>
      <c r="V29" s="5">
        <v>600</v>
      </c>
      <c r="W29" s="5">
        <v>600</v>
      </c>
      <c r="X29" s="5">
        <v>600</v>
      </c>
      <c r="Y29" s="5">
        <v>600</v>
      </c>
      <c r="Z29" s="5">
        <v>600</v>
      </c>
      <c r="AA29" s="5">
        <v>500</v>
      </c>
      <c r="AB29" s="5">
        <v>500</v>
      </c>
      <c r="AC29" s="5">
        <v>800</v>
      </c>
      <c r="AD29" s="5">
        <v>800</v>
      </c>
      <c r="AE29" s="5">
        <v>780</v>
      </c>
      <c r="AF29" s="5">
        <v>619</v>
      </c>
      <c r="AG29" s="5">
        <v>620</v>
      </c>
      <c r="AH29" s="5">
        <v>565</v>
      </c>
      <c r="AI29" s="5">
        <v>629</v>
      </c>
      <c r="AJ29" s="5">
        <v>698</v>
      </c>
      <c r="AK29" s="5">
        <v>586</v>
      </c>
      <c r="AL29" s="5">
        <v>604</v>
      </c>
      <c r="AM29" s="5">
        <v>628</v>
      </c>
      <c r="AN29" s="5">
        <v>687</v>
      </c>
      <c r="AO29" s="5">
        <v>677</v>
      </c>
      <c r="AP29" s="5">
        <v>680</v>
      </c>
      <c r="AQ29" s="5">
        <v>574</v>
      </c>
      <c r="AR29" s="5">
        <v>500</v>
      </c>
      <c r="AS29" s="5">
        <v>392</v>
      </c>
      <c r="AT29" s="5">
        <v>219</v>
      </c>
      <c r="AU29" s="5">
        <v>234</v>
      </c>
      <c r="AV29" s="5">
        <v>225</v>
      </c>
      <c r="AW29" s="5">
        <v>375</v>
      </c>
      <c r="AX29" s="5">
        <v>390</v>
      </c>
      <c r="AY29" s="5">
        <v>450</v>
      </c>
      <c r="AZ29" s="5">
        <v>490</v>
      </c>
      <c r="BA29" s="5">
        <v>429</v>
      </c>
      <c r="BB29" s="5">
        <v>307</v>
      </c>
      <c r="BC29" s="5">
        <v>481</v>
      </c>
      <c r="BD29" s="5">
        <v>441</v>
      </c>
      <c r="BE29" s="5">
        <v>125</v>
      </c>
      <c r="BF29" s="5">
        <v>190</v>
      </c>
      <c r="BG29" s="5">
        <v>203</v>
      </c>
      <c r="BH29" s="5">
        <v>28</v>
      </c>
      <c r="BI29" s="5">
        <v>29</v>
      </c>
      <c r="BJ29" s="5">
        <v>15</v>
      </c>
      <c r="BK29" s="5">
        <v>172</v>
      </c>
      <c r="BL29" s="5">
        <v>21</v>
      </c>
      <c r="BM29" s="5">
        <v>12</v>
      </c>
      <c r="BN29" s="5">
        <v>53</v>
      </c>
      <c r="BO29" s="5">
        <v>47</v>
      </c>
      <c r="BP29" s="5">
        <v>52</v>
      </c>
      <c r="BQ29" s="5">
        <v>107</v>
      </c>
      <c r="BR29" s="5">
        <v>103</v>
      </c>
      <c r="BS29" s="5">
        <v>109</v>
      </c>
      <c r="BT29" s="5">
        <v>110</v>
      </c>
      <c r="BU29" s="5">
        <v>74</v>
      </c>
      <c r="BV29" s="5">
        <v>253</v>
      </c>
      <c r="BW29" s="5">
        <v>263</v>
      </c>
      <c r="BX29" s="5">
        <v>189</v>
      </c>
      <c r="BY29" s="6">
        <v>212.46</v>
      </c>
    </row>
    <row x14ac:dyDescent="0.25" r="30" customHeight="1" ht="17.25">
      <c r="A30" s="5">
        <v>59</v>
      </c>
      <c r="B30" s="5">
        <v>31</v>
      </c>
      <c r="C30" s="5">
        <v>36</v>
      </c>
      <c r="D30" s="3"/>
      <c r="E30" s="2" t="s">
        <v>70</v>
      </c>
      <c r="F30" s="2" t="s">
        <v>71</v>
      </c>
      <c r="G30" s="5">
        <v>4716</v>
      </c>
      <c r="H30" s="5">
        <v>5417</v>
      </c>
      <c r="I30" s="5">
        <v>4060</v>
      </c>
      <c r="J30" s="5">
        <v>4072</v>
      </c>
      <c r="K30" s="5">
        <v>4109</v>
      </c>
      <c r="L30" s="2"/>
      <c r="M30" s="5">
        <v>5076</v>
      </c>
      <c r="N30" s="5">
        <v>4550</v>
      </c>
      <c r="O30" s="5">
        <v>4239</v>
      </c>
      <c r="P30" s="5">
        <v>4482</v>
      </c>
      <c r="Q30" s="5">
        <v>4772</v>
      </c>
      <c r="R30" s="5">
        <v>5786</v>
      </c>
      <c r="S30" s="5">
        <v>5425</v>
      </c>
      <c r="T30" s="5">
        <v>5382</v>
      </c>
      <c r="U30" s="5">
        <v>5790</v>
      </c>
      <c r="V30" s="5">
        <v>6353</v>
      </c>
      <c r="W30" s="5">
        <v>6280</v>
      </c>
      <c r="X30" s="5">
        <v>6547</v>
      </c>
      <c r="Y30" s="5">
        <v>6965</v>
      </c>
      <c r="Z30" s="5">
        <v>5511</v>
      </c>
      <c r="AA30" s="5">
        <v>5613</v>
      </c>
      <c r="AB30" s="5">
        <v>5207</v>
      </c>
      <c r="AC30" s="5">
        <v>5700</v>
      </c>
      <c r="AD30" s="5">
        <v>5020</v>
      </c>
      <c r="AE30" s="5">
        <v>6689</v>
      </c>
      <c r="AF30" s="5">
        <v>8796</v>
      </c>
      <c r="AG30" s="5">
        <v>6920</v>
      </c>
      <c r="AH30" s="5">
        <v>6955</v>
      </c>
      <c r="AI30" s="5">
        <v>7446</v>
      </c>
      <c r="AJ30" s="5">
        <v>5807</v>
      </c>
      <c r="AK30" s="5">
        <v>6796</v>
      </c>
      <c r="AL30" s="5">
        <v>6760</v>
      </c>
      <c r="AM30" s="5">
        <v>7878</v>
      </c>
      <c r="AN30" s="5">
        <v>10040</v>
      </c>
      <c r="AO30" s="5">
        <v>7817</v>
      </c>
      <c r="AP30" s="5">
        <v>6403</v>
      </c>
      <c r="AQ30" s="5">
        <v>6617</v>
      </c>
      <c r="AR30" s="5">
        <v>7074</v>
      </c>
      <c r="AS30" s="5">
        <v>7094</v>
      </c>
      <c r="AT30" s="5">
        <v>8360</v>
      </c>
      <c r="AU30" s="5">
        <v>6924</v>
      </c>
      <c r="AV30" s="5">
        <v>7090</v>
      </c>
      <c r="AW30" s="5">
        <v>6984</v>
      </c>
      <c r="AX30" s="5">
        <v>7861</v>
      </c>
      <c r="AY30" s="5">
        <v>8208</v>
      </c>
      <c r="AZ30" s="5">
        <v>8923</v>
      </c>
      <c r="BA30" s="5">
        <v>9773</v>
      </c>
      <c r="BB30" s="5">
        <v>11163</v>
      </c>
      <c r="BC30" s="5">
        <v>12716</v>
      </c>
      <c r="BD30" s="5">
        <v>8561</v>
      </c>
      <c r="BE30" s="5">
        <v>10851</v>
      </c>
      <c r="BF30" s="5">
        <v>8893</v>
      </c>
      <c r="BG30" s="5">
        <v>9830</v>
      </c>
      <c r="BH30" s="5">
        <v>12248</v>
      </c>
      <c r="BI30" s="5">
        <v>11158</v>
      </c>
      <c r="BJ30" s="5">
        <v>12820</v>
      </c>
      <c r="BK30" s="5">
        <v>10637</v>
      </c>
      <c r="BL30" s="5">
        <v>11564</v>
      </c>
      <c r="BM30" s="5">
        <v>9230</v>
      </c>
      <c r="BN30" s="5">
        <v>11127</v>
      </c>
      <c r="BO30" s="5">
        <v>10274</v>
      </c>
      <c r="BP30" s="5">
        <v>10606</v>
      </c>
      <c r="BQ30" s="5">
        <v>11202</v>
      </c>
      <c r="BR30" s="5">
        <v>9902</v>
      </c>
      <c r="BS30" s="5">
        <v>8641</v>
      </c>
      <c r="BT30" s="5">
        <v>7937</v>
      </c>
      <c r="BU30" s="5">
        <v>9852</v>
      </c>
      <c r="BV30" s="5">
        <v>9456</v>
      </c>
      <c r="BW30" s="5">
        <v>10930</v>
      </c>
      <c r="BX30" s="5">
        <v>10083</v>
      </c>
      <c r="BY30" s="6">
        <v>6970.84</v>
      </c>
    </row>
    <row x14ac:dyDescent="0.25" r="31" customHeight="1" ht="17.25">
      <c r="A31" s="5">
        <v>60</v>
      </c>
      <c r="B31" s="5">
        <v>31</v>
      </c>
      <c r="C31" s="5">
        <v>36</v>
      </c>
      <c r="D31" s="3"/>
      <c r="E31" s="2" t="s">
        <v>72</v>
      </c>
      <c r="F31" s="2" t="s">
        <v>73</v>
      </c>
      <c r="G31" s="5">
        <v>300</v>
      </c>
      <c r="H31" s="5">
        <v>300</v>
      </c>
      <c r="I31" s="5">
        <v>300</v>
      </c>
      <c r="J31" s="5">
        <v>300</v>
      </c>
      <c r="K31" s="5">
        <v>400</v>
      </c>
      <c r="L31" s="2"/>
      <c r="M31" s="5">
        <v>500</v>
      </c>
      <c r="N31" s="5">
        <v>500</v>
      </c>
      <c r="O31" s="5">
        <v>500</v>
      </c>
      <c r="P31" s="5">
        <v>500</v>
      </c>
      <c r="Q31" s="5">
        <v>500</v>
      </c>
      <c r="R31" s="5">
        <v>600</v>
      </c>
      <c r="S31" s="5">
        <v>600</v>
      </c>
      <c r="T31" s="5">
        <v>600</v>
      </c>
      <c r="U31" s="5">
        <v>600</v>
      </c>
      <c r="V31" s="5">
        <v>700</v>
      </c>
      <c r="W31" s="5">
        <v>900</v>
      </c>
      <c r="X31" s="5">
        <v>800</v>
      </c>
      <c r="Y31" s="5">
        <v>800</v>
      </c>
      <c r="Z31" s="5">
        <v>800</v>
      </c>
      <c r="AA31" s="5">
        <v>800</v>
      </c>
      <c r="AB31" s="5">
        <v>2300</v>
      </c>
      <c r="AC31" s="5">
        <v>3200</v>
      </c>
      <c r="AD31" s="5">
        <v>3000</v>
      </c>
      <c r="AE31" s="5">
        <v>3300</v>
      </c>
      <c r="AF31" s="5">
        <v>3225</v>
      </c>
      <c r="AG31" s="5">
        <v>4066</v>
      </c>
      <c r="AH31" s="5">
        <v>3533</v>
      </c>
      <c r="AI31" s="5">
        <v>3696</v>
      </c>
      <c r="AJ31" s="5">
        <v>3897</v>
      </c>
      <c r="AK31" s="5">
        <v>3739</v>
      </c>
      <c r="AL31" s="5">
        <v>4129</v>
      </c>
      <c r="AM31" s="5">
        <v>3315</v>
      </c>
      <c r="AN31" s="5">
        <v>2896</v>
      </c>
      <c r="AO31" s="5">
        <v>3229</v>
      </c>
      <c r="AP31" s="5">
        <v>2723</v>
      </c>
      <c r="AQ31" s="5">
        <v>4932</v>
      </c>
      <c r="AR31" s="5">
        <v>2565</v>
      </c>
      <c r="AS31" s="5">
        <v>3576</v>
      </c>
      <c r="AT31" s="5">
        <v>4447</v>
      </c>
      <c r="AU31" s="5">
        <v>4852</v>
      </c>
      <c r="AV31" s="5">
        <v>4933</v>
      </c>
      <c r="AW31" s="5">
        <v>7419</v>
      </c>
      <c r="AX31" s="5">
        <v>4925</v>
      </c>
      <c r="AY31" s="5">
        <v>7207</v>
      </c>
      <c r="AZ31" s="5">
        <v>6012</v>
      </c>
      <c r="BA31" s="5">
        <v>6541</v>
      </c>
      <c r="BB31" s="5">
        <v>5388</v>
      </c>
      <c r="BC31" s="5">
        <v>5940</v>
      </c>
      <c r="BD31" s="5">
        <v>6407</v>
      </c>
      <c r="BE31" s="5">
        <v>4238</v>
      </c>
      <c r="BF31" s="5">
        <v>5655</v>
      </c>
      <c r="BG31" s="5">
        <v>5598</v>
      </c>
      <c r="BH31" s="5">
        <v>5250</v>
      </c>
      <c r="BI31" s="5">
        <v>5629</v>
      </c>
      <c r="BJ31" s="5">
        <v>5898</v>
      </c>
      <c r="BK31" s="5">
        <v>6426</v>
      </c>
      <c r="BL31" s="5">
        <v>5876</v>
      </c>
      <c r="BM31" s="5">
        <v>3741</v>
      </c>
      <c r="BN31" s="5">
        <v>4135</v>
      </c>
      <c r="BO31" s="5">
        <v>4121</v>
      </c>
      <c r="BP31" s="5">
        <v>2793</v>
      </c>
      <c r="BQ31" s="5">
        <v>3879</v>
      </c>
      <c r="BR31" s="5">
        <v>2687</v>
      </c>
      <c r="BS31" s="5">
        <v>1846</v>
      </c>
      <c r="BT31" s="5">
        <v>1641</v>
      </c>
      <c r="BU31" s="5">
        <v>1134</v>
      </c>
      <c r="BV31" s="5">
        <v>1975</v>
      </c>
      <c r="BW31" s="5">
        <v>1912</v>
      </c>
      <c r="BX31" s="5">
        <v>1918</v>
      </c>
      <c r="BY31" s="6">
        <v>2428.75</v>
      </c>
    </row>
    <row x14ac:dyDescent="0.25" r="32" customHeight="1" ht="17.25">
      <c r="A32" s="5">
        <v>61</v>
      </c>
      <c r="B32" s="5">
        <v>31</v>
      </c>
      <c r="C32" s="5">
        <v>36</v>
      </c>
      <c r="D32" s="3"/>
      <c r="E32" s="2" t="s">
        <v>37</v>
      </c>
      <c r="F32" s="2" t="s">
        <v>38</v>
      </c>
      <c r="G32" s="5">
        <v>500</v>
      </c>
      <c r="H32" s="5">
        <v>500</v>
      </c>
      <c r="I32" s="5">
        <v>700</v>
      </c>
      <c r="J32" s="5">
        <v>800</v>
      </c>
      <c r="K32" s="5">
        <v>600</v>
      </c>
      <c r="L32" s="2"/>
      <c r="M32" s="5">
        <v>800</v>
      </c>
      <c r="N32" s="5">
        <v>800</v>
      </c>
      <c r="O32" s="5">
        <v>1000</v>
      </c>
      <c r="P32" s="5">
        <v>1500</v>
      </c>
      <c r="Q32" s="5">
        <v>2000</v>
      </c>
      <c r="R32" s="5">
        <v>3300</v>
      </c>
      <c r="S32" s="5">
        <v>2700</v>
      </c>
      <c r="T32" s="5">
        <v>1200</v>
      </c>
      <c r="U32" s="5">
        <v>700</v>
      </c>
      <c r="V32" s="5">
        <v>700</v>
      </c>
      <c r="W32" s="5">
        <v>1000</v>
      </c>
      <c r="X32" s="5">
        <v>1100</v>
      </c>
      <c r="Y32" s="5">
        <v>1200</v>
      </c>
      <c r="Z32" s="5">
        <v>1400</v>
      </c>
      <c r="AA32" s="5">
        <v>1300</v>
      </c>
      <c r="AB32" s="5">
        <v>1673</v>
      </c>
      <c r="AC32" s="5">
        <v>1872</v>
      </c>
      <c r="AD32" s="5">
        <v>2698</v>
      </c>
      <c r="AE32" s="5">
        <v>2735</v>
      </c>
      <c r="AF32" s="5">
        <v>3348</v>
      </c>
      <c r="AG32" s="5">
        <v>3316</v>
      </c>
      <c r="AH32" s="5">
        <v>4829</v>
      </c>
      <c r="AI32" s="5">
        <v>6412</v>
      </c>
      <c r="AJ32" s="5">
        <v>4762</v>
      </c>
      <c r="AK32" s="5">
        <v>3472</v>
      </c>
      <c r="AL32" s="5">
        <v>5613</v>
      </c>
      <c r="AM32" s="5">
        <v>6663</v>
      </c>
      <c r="AN32" s="5">
        <v>14011</v>
      </c>
      <c r="AO32" s="5">
        <v>14954</v>
      </c>
      <c r="AP32" s="5">
        <v>20875</v>
      </c>
      <c r="AQ32" s="5">
        <v>15490</v>
      </c>
      <c r="AR32" s="5">
        <v>11512</v>
      </c>
      <c r="AS32" s="5">
        <v>8886</v>
      </c>
      <c r="AT32" s="5">
        <v>5757</v>
      </c>
      <c r="AU32" s="5">
        <v>4714</v>
      </c>
      <c r="AV32" s="5">
        <v>4275</v>
      </c>
      <c r="AW32" s="5">
        <v>7713</v>
      </c>
      <c r="AX32" s="5">
        <v>10886</v>
      </c>
      <c r="AY32" s="5">
        <v>14747</v>
      </c>
      <c r="AZ32" s="5">
        <v>9136</v>
      </c>
      <c r="BA32" s="5">
        <v>5212</v>
      </c>
      <c r="BB32" s="5">
        <v>4853</v>
      </c>
      <c r="BC32" s="5">
        <v>5578</v>
      </c>
      <c r="BD32" s="5">
        <v>5998</v>
      </c>
      <c r="BE32" s="5">
        <v>4186</v>
      </c>
      <c r="BF32" s="5">
        <v>4143</v>
      </c>
      <c r="BG32" s="5">
        <v>7771</v>
      </c>
      <c r="BH32" s="5">
        <v>3726</v>
      </c>
      <c r="BI32" s="5">
        <v>4449</v>
      </c>
      <c r="BJ32" s="5">
        <v>4392</v>
      </c>
      <c r="BK32" s="5">
        <v>2330</v>
      </c>
      <c r="BL32" s="5">
        <v>3245</v>
      </c>
      <c r="BM32" s="5">
        <v>1682</v>
      </c>
      <c r="BN32" s="5">
        <v>1581</v>
      </c>
      <c r="BO32" s="5">
        <v>2971</v>
      </c>
      <c r="BP32" s="5">
        <v>2759</v>
      </c>
      <c r="BQ32" s="5">
        <v>2164</v>
      </c>
      <c r="BR32" s="5">
        <v>2628</v>
      </c>
      <c r="BS32" s="5">
        <v>2681</v>
      </c>
      <c r="BT32" s="5">
        <v>3505</v>
      </c>
      <c r="BU32" s="5">
        <v>3771</v>
      </c>
      <c r="BV32" s="5">
        <v>3701</v>
      </c>
      <c r="BW32" s="5">
        <v>7823</v>
      </c>
      <c r="BX32" s="5">
        <v>6407</v>
      </c>
      <c r="BY32" s="6">
        <v>3422.99</v>
      </c>
    </row>
    <row x14ac:dyDescent="0.25" r="33" customHeight="1" ht="17.25">
      <c r="A33" s="5">
        <v>62</v>
      </c>
      <c r="B33" s="5">
        <v>31</v>
      </c>
      <c r="C33" s="5">
        <v>36</v>
      </c>
      <c r="D33" s="3"/>
      <c r="E33" s="2" t="s">
        <v>48</v>
      </c>
      <c r="F33" s="2" t="s">
        <v>49</v>
      </c>
      <c r="G33" s="5">
        <v>1000</v>
      </c>
      <c r="H33" s="5">
        <v>1158</v>
      </c>
      <c r="I33" s="5">
        <v>700</v>
      </c>
      <c r="J33" s="5">
        <v>500</v>
      </c>
      <c r="K33" s="5">
        <v>607</v>
      </c>
      <c r="L33" s="2"/>
      <c r="M33" s="5">
        <v>600</v>
      </c>
      <c r="N33" s="5">
        <v>1451</v>
      </c>
      <c r="O33" s="5">
        <v>3802</v>
      </c>
      <c r="P33" s="5">
        <v>14383</v>
      </c>
      <c r="Q33" s="5">
        <v>13011</v>
      </c>
      <c r="R33" s="5">
        <v>12300</v>
      </c>
      <c r="S33" s="5">
        <v>3700</v>
      </c>
      <c r="T33" s="5">
        <v>28117</v>
      </c>
      <c r="U33" s="5">
        <v>19600</v>
      </c>
      <c r="V33" s="5">
        <v>19600</v>
      </c>
      <c r="W33" s="5">
        <v>13100</v>
      </c>
      <c r="X33" s="5">
        <v>14600</v>
      </c>
      <c r="Y33" s="5">
        <v>5500</v>
      </c>
      <c r="Z33" s="5">
        <v>10914</v>
      </c>
      <c r="AA33" s="5">
        <v>11800</v>
      </c>
      <c r="AB33" s="5">
        <v>10346</v>
      </c>
      <c r="AC33" s="5">
        <v>10498</v>
      </c>
      <c r="AD33" s="5">
        <v>11847</v>
      </c>
      <c r="AE33" s="5">
        <v>12216</v>
      </c>
      <c r="AF33" s="5">
        <v>12599</v>
      </c>
      <c r="AG33" s="5">
        <v>9451</v>
      </c>
      <c r="AH33" s="5">
        <v>8995</v>
      </c>
      <c r="AI33" s="5">
        <v>6250</v>
      </c>
      <c r="AJ33" s="5">
        <v>7208</v>
      </c>
      <c r="AK33" s="5">
        <v>6436</v>
      </c>
      <c r="AL33" s="5">
        <v>9114</v>
      </c>
      <c r="AM33" s="5">
        <v>9463</v>
      </c>
      <c r="AN33" s="5">
        <v>19276</v>
      </c>
      <c r="AO33" s="5">
        <v>32667</v>
      </c>
      <c r="AP33" s="5">
        <v>32860</v>
      </c>
      <c r="AQ33" s="5">
        <v>33520</v>
      </c>
      <c r="AR33" s="5">
        <v>22766</v>
      </c>
      <c r="AS33" s="5">
        <v>18574</v>
      </c>
      <c r="AT33" s="5">
        <v>23653</v>
      </c>
      <c r="AU33" s="5">
        <v>26880</v>
      </c>
      <c r="AV33" s="5">
        <v>20297</v>
      </c>
      <c r="AW33" s="5">
        <v>25876</v>
      </c>
      <c r="AX33" s="5">
        <v>24763</v>
      </c>
      <c r="AY33" s="5">
        <v>27554</v>
      </c>
      <c r="AZ33" s="5">
        <v>35324</v>
      </c>
      <c r="BA33" s="5">
        <v>22752</v>
      </c>
      <c r="BB33" s="5">
        <v>21697</v>
      </c>
      <c r="BC33" s="5">
        <v>22964</v>
      </c>
      <c r="BD33" s="5">
        <v>22166</v>
      </c>
      <c r="BE33" s="5">
        <v>19976</v>
      </c>
      <c r="BF33" s="5">
        <v>21556</v>
      </c>
      <c r="BG33" s="5">
        <v>27057</v>
      </c>
      <c r="BH33" s="5">
        <v>18479</v>
      </c>
      <c r="BI33" s="5">
        <v>15799</v>
      </c>
      <c r="BJ33" s="5">
        <v>17351</v>
      </c>
      <c r="BK33" s="5">
        <v>10975</v>
      </c>
      <c r="BL33" s="5">
        <v>17524</v>
      </c>
      <c r="BM33" s="5">
        <v>13720</v>
      </c>
      <c r="BN33" s="5">
        <v>11666</v>
      </c>
      <c r="BO33" s="5">
        <v>12939</v>
      </c>
      <c r="BP33" s="5">
        <v>15187</v>
      </c>
      <c r="BQ33" s="5">
        <v>13845</v>
      </c>
      <c r="BR33" s="6">
        <v>19087.28</v>
      </c>
      <c r="BS33" s="6">
        <v>21865.18</v>
      </c>
      <c r="BT33" s="6">
        <v>25830.51</v>
      </c>
      <c r="BU33" s="6">
        <v>27036.01</v>
      </c>
      <c r="BV33" s="6">
        <v>34486.64</v>
      </c>
      <c r="BW33" s="6">
        <v>29309.93</v>
      </c>
      <c r="BX33" s="6">
        <v>30965.89</v>
      </c>
      <c r="BY33" s="6">
        <v>24503.36</v>
      </c>
    </row>
    <row x14ac:dyDescent="0.25" r="34" customHeight="1" ht="17.25">
      <c r="A34" s="5">
        <v>92</v>
      </c>
      <c r="B34" s="5">
        <v>34</v>
      </c>
      <c r="C34" s="5">
        <v>36</v>
      </c>
      <c r="D34" s="3"/>
      <c r="E34" s="2" t="s">
        <v>64</v>
      </c>
      <c r="F34" s="2" t="s">
        <v>65</v>
      </c>
      <c r="G34" s="5">
        <v>1003</v>
      </c>
      <c r="H34" s="5">
        <v>900</v>
      </c>
      <c r="I34" s="5">
        <v>2200</v>
      </c>
      <c r="J34" s="5">
        <v>4002</v>
      </c>
      <c r="K34" s="5">
        <v>1403</v>
      </c>
      <c r="L34" s="2"/>
      <c r="M34" s="5">
        <v>4003</v>
      </c>
      <c r="N34" s="5">
        <v>2510</v>
      </c>
      <c r="O34" s="5">
        <v>3300</v>
      </c>
      <c r="P34" s="5">
        <v>3840</v>
      </c>
      <c r="Q34" s="5">
        <v>5100</v>
      </c>
      <c r="R34" s="5">
        <v>5423</v>
      </c>
      <c r="S34" s="5">
        <v>3372</v>
      </c>
      <c r="T34" s="5">
        <v>3512</v>
      </c>
      <c r="U34" s="5">
        <v>2669</v>
      </c>
      <c r="V34" s="5">
        <v>1515</v>
      </c>
      <c r="W34" s="5">
        <v>2102</v>
      </c>
      <c r="X34" s="5">
        <v>3204</v>
      </c>
      <c r="Y34" s="5">
        <v>2755</v>
      </c>
      <c r="Z34" s="5">
        <v>1459</v>
      </c>
      <c r="AA34" s="5">
        <v>2035</v>
      </c>
      <c r="AB34" s="5">
        <v>2149</v>
      </c>
      <c r="AC34" s="5">
        <v>10405</v>
      </c>
      <c r="AD34" s="5">
        <v>4005</v>
      </c>
      <c r="AE34" s="5">
        <v>2236</v>
      </c>
      <c r="AF34" s="5">
        <v>8937</v>
      </c>
      <c r="AG34" s="5">
        <v>7255</v>
      </c>
      <c r="AH34" s="5">
        <v>6268</v>
      </c>
      <c r="AI34" s="5">
        <v>7249</v>
      </c>
      <c r="AJ34" s="5">
        <v>3791</v>
      </c>
      <c r="AK34" s="5">
        <v>1981</v>
      </c>
      <c r="AL34" s="5">
        <v>7571</v>
      </c>
      <c r="AM34" s="5">
        <v>7637</v>
      </c>
      <c r="AN34" s="5">
        <v>9090</v>
      </c>
      <c r="AO34" s="5">
        <v>4330</v>
      </c>
      <c r="AP34" s="5">
        <v>1461</v>
      </c>
      <c r="AQ34" s="5">
        <v>3627</v>
      </c>
      <c r="AR34" s="5">
        <v>2404</v>
      </c>
      <c r="AS34" s="5">
        <v>2851</v>
      </c>
      <c r="AT34" s="5">
        <v>9620</v>
      </c>
      <c r="AU34" s="5">
        <v>7973</v>
      </c>
      <c r="AV34" s="5">
        <v>1987</v>
      </c>
      <c r="AW34" s="5">
        <v>2383</v>
      </c>
      <c r="AX34" s="5">
        <v>1824</v>
      </c>
      <c r="AY34" s="5">
        <v>1765</v>
      </c>
      <c r="AZ34" s="5">
        <v>1688</v>
      </c>
      <c r="BA34" s="5">
        <v>1603</v>
      </c>
      <c r="BB34" s="5">
        <v>5557</v>
      </c>
      <c r="BC34" s="5">
        <v>10681</v>
      </c>
      <c r="BD34" s="5">
        <v>13638</v>
      </c>
      <c r="BE34" s="5">
        <v>9289</v>
      </c>
      <c r="BF34" s="5">
        <v>6155</v>
      </c>
      <c r="BG34" s="5">
        <v>6733</v>
      </c>
      <c r="BH34" s="5">
        <v>9272</v>
      </c>
      <c r="BI34" s="5">
        <v>5351</v>
      </c>
      <c r="BJ34" s="5">
        <v>5653</v>
      </c>
      <c r="BK34" s="5">
        <v>5025</v>
      </c>
      <c r="BL34" s="5">
        <v>8583</v>
      </c>
      <c r="BM34" s="5">
        <v>4610</v>
      </c>
      <c r="BN34" s="5">
        <v>5654</v>
      </c>
      <c r="BO34" s="5">
        <v>11015</v>
      </c>
      <c r="BP34" s="5">
        <v>13464</v>
      </c>
      <c r="BQ34" s="5">
        <v>18816</v>
      </c>
      <c r="BR34" s="5">
        <v>7392</v>
      </c>
      <c r="BS34" s="5">
        <v>5497</v>
      </c>
      <c r="BT34" s="5">
        <v>6237</v>
      </c>
      <c r="BU34" s="5">
        <v>6792</v>
      </c>
      <c r="BV34" s="5">
        <v>6542</v>
      </c>
      <c r="BW34" s="5">
        <v>17728</v>
      </c>
      <c r="BX34" s="5">
        <v>10014</v>
      </c>
      <c r="BY34" s="6">
        <v>10667.37</v>
      </c>
    </row>
    <row x14ac:dyDescent="0.25" r="35" customHeight="1" ht="17.25">
      <c r="A35" s="5">
        <v>93</v>
      </c>
      <c r="B35" s="5">
        <v>34</v>
      </c>
      <c r="C35" s="5">
        <v>36</v>
      </c>
      <c r="D35" s="3"/>
      <c r="E35" s="2" t="s">
        <v>33</v>
      </c>
      <c r="F35" s="2" t="s">
        <v>34</v>
      </c>
      <c r="G35" s="5">
        <v>598</v>
      </c>
      <c r="H35" s="5">
        <v>545</v>
      </c>
      <c r="I35" s="5">
        <v>522</v>
      </c>
      <c r="J35" s="5">
        <v>1217</v>
      </c>
      <c r="K35" s="5">
        <v>1646</v>
      </c>
      <c r="L35" s="2"/>
      <c r="M35" s="5">
        <v>2615</v>
      </c>
      <c r="N35" s="5">
        <v>739</v>
      </c>
      <c r="O35" s="5">
        <v>3458</v>
      </c>
      <c r="P35" s="5">
        <v>1840</v>
      </c>
      <c r="Q35" s="5">
        <v>3477</v>
      </c>
      <c r="R35" s="5">
        <v>4454</v>
      </c>
      <c r="S35" s="5">
        <v>12276</v>
      </c>
      <c r="T35" s="5">
        <v>9819</v>
      </c>
      <c r="U35" s="5">
        <v>11577</v>
      </c>
      <c r="V35" s="5">
        <v>11984</v>
      </c>
      <c r="W35" s="5">
        <v>15895</v>
      </c>
      <c r="X35" s="5">
        <v>12321</v>
      </c>
      <c r="Y35" s="5">
        <v>16328</v>
      </c>
      <c r="Z35" s="5">
        <v>15568</v>
      </c>
      <c r="AA35" s="5">
        <v>22469</v>
      </c>
      <c r="AB35" s="5">
        <v>28830</v>
      </c>
      <c r="AC35" s="5">
        <v>37876</v>
      </c>
      <c r="AD35" s="5">
        <v>30229</v>
      </c>
      <c r="AE35" s="5">
        <v>33524</v>
      </c>
      <c r="AF35" s="5">
        <v>45792</v>
      </c>
      <c r="AG35" s="5">
        <v>44349</v>
      </c>
      <c r="AH35" s="5">
        <v>32579</v>
      </c>
      <c r="AI35" s="5">
        <v>38106</v>
      </c>
      <c r="AJ35" s="5">
        <v>36638</v>
      </c>
      <c r="AK35" s="5">
        <v>29856</v>
      </c>
      <c r="AL35" s="5">
        <v>37313</v>
      </c>
      <c r="AM35" s="5">
        <v>40762</v>
      </c>
      <c r="AN35" s="5">
        <v>42186</v>
      </c>
      <c r="AO35" s="5">
        <v>33376</v>
      </c>
      <c r="AP35" s="5">
        <v>39122</v>
      </c>
      <c r="AQ35" s="5">
        <v>39281</v>
      </c>
      <c r="AR35" s="5">
        <v>34677</v>
      </c>
      <c r="AS35" s="5">
        <v>33510</v>
      </c>
      <c r="AT35" s="5">
        <v>37699</v>
      </c>
      <c r="AU35" s="5">
        <v>45350</v>
      </c>
      <c r="AV35" s="5">
        <v>48892</v>
      </c>
      <c r="AW35" s="5">
        <v>53213</v>
      </c>
      <c r="AX35" s="5">
        <v>57495</v>
      </c>
      <c r="AY35" s="5">
        <v>73790</v>
      </c>
      <c r="AZ35" s="5">
        <v>91042</v>
      </c>
      <c r="BA35" s="5">
        <v>88401</v>
      </c>
      <c r="BB35" s="5">
        <v>87992</v>
      </c>
      <c r="BC35" s="5">
        <v>76987</v>
      </c>
      <c r="BD35" s="5">
        <v>79215</v>
      </c>
      <c r="BE35" s="5">
        <v>85930</v>
      </c>
      <c r="BF35" s="5">
        <v>69723</v>
      </c>
      <c r="BG35" s="5">
        <v>62897</v>
      </c>
      <c r="BH35" s="5">
        <v>44538</v>
      </c>
      <c r="BI35" s="5">
        <v>55151</v>
      </c>
      <c r="BJ35" s="5">
        <v>57376</v>
      </c>
      <c r="BK35" s="5">
        <v>42121</v>
      </c>
      <c r="BL35" s="5">
        <v>40428</v>
      </c>
      <c r="BM35" s="5">
        <v>43899</v>
      </c>
      <c r="BN35" s="5">
        <v>40411</v>
      </c>
      <c r="BO35" s="5">
        <v>50082</v>
      </c>
      <c r="BP35" s="5">
        <v>52226</v>
      </c>
      <c r="BQ35" s="5">
        <v>50074</v>
      </c>
      <c r="BR35" s="6">
        <v>45045.97</v>
      </c>
      <c r="BS35" s="6">
        <v>39296.55</v>
      </c>
      <c r="BT35" s="6">
        <v>43719.42</v>
      </c>
      <c r="BU35" s="6">
        <v>46273.19</v>
      </c>
      <c r="BV35" s="6">
        <v>49365.24</v>
      </c>
      <c r="BW35" s="6">
        <v>49678.26</v>
      </c>
      <c r="BX35" s="6">
        <v>42244.05</v>
      </c>
      <c r="BY35" s="6">
        <v>42346.08</v>
      </c>
    </row>
    <row x14ac:dyDescent="0.25" r="36" customHeight="1" ht="17.25">
      <c r="A36" s="5">
        <v>94</v>
      </c>
      <c r="B36" s="5">
        <v>34</v>
      </c>
      <c r="C36" s="5">
        <v>36</v>
      </c>
      <c r="D36" s="3"/>
      <c r="E36" s="2" t="s">
        <v>74</v>
      </c>
      <c r="F36" s="2" t="s">
        <v>75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2"/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800</v>
      </c>
      <c r="T36" s="5">
        <v>1000</v>
      </c>
      <c r="U36" s="5">
        <v>1500</v>
      </c>
      <c r="V36" s="5">
        <v>1447</v>
      </c>
      <c r="W36" s="5">
        <v>2208</v>
      </c>
      <c r="X36" s="5">
        <v>743</v>
      </c>
      <c r="Y36" s="5">
        <v>3886</v>
      </c>
      <c r="Z36" s="5">
        <v>3951</v>
      </c>
      <c r="AA36" s="5">
        <v>5559</v>
      </c>
      <c r="AB36" s="5">
        <v>5996</v>
      </c>
      <c r="AC36" s="5">
        <v>1949</v>
      </c>
      <c r="AD36" s="5">
        <v>5586</v>
      </c>
      <c r="AE36" s="5">
        <v>3962</v>
      </c>
      <c r="AF36" s="5">
        <v>6872</v>
      </c>
      <c r="AG36" s="5">
        <v>6066</v>
      </c>
      <c r="AH36" s="5">
        <v>4759</v>
      </c>
      <c r="AI36" s="5">
        <v>14898</v>
      </c>
      <c r="AJ36" s="5">
        <v>3127</v>
      </c>
      <c r="AK36" s="5">
        <v>6222</v>
      </c>
      <c r="AL36" s="5">
        <v>15023</v>
      </c>
      <c r="AM36" s="5">
        <v>8446</v>
      </c>
      <c r="AN36" s="5">
        <v>15409</v>
      </c>
      <c r="AO36" s="5">
        <v>11107</v>
      </c>
      <c r="AP36" s="5">
        <v>16813</v>
      </c>
      <c r="AQ36" s="5">
        <v>14869</v>
      </c>
      <c r="AR36" s="5">
        <v>13875</v>
      </c>
      <c r="AS36" s="5">
        <v>15816</v>
      </c>
      <c r="AT36" s="5">
        <v>8313</v>
      </c>
      <c r="AU36" s="5">
        <v>6121</v>
      </c>
      <c r="AV36" s="5">
        <v>7795</v>
      </c>
      <c r="AW36" s="5">
        <v>5884</v>
      </c>
      <c r="AX36" s="5">
        <v>1459</v>
      </c>
      <c r="AY36" s="5">
        <v>1347</v>
      </c>
      <c r="AZ36" s="5">
        <v>1452</v>
      </c>
      <c r="BA36" s="5">
        <v>1978</v>
      </c>
      <c r="BB36" s="5">
        <v>1780</v>
      </c>
      <c r="BC36" s="5">
        <v>4088</v>
      </c>
      <c r="BD36" s="5">
        <v>5714</v>
      </c>
      <c r="BE36" s="5">
        <v>1631</v>
      </c>
      <c r="BF36" s="5">
        <v>2371</v>
      </c>
      <c r="BG36" s="5">
        <v>2775</v>
      </c>
      <c r="BH36" s="5">
        <v>2291</v>
      </c>
      <c r="BI36" s="5">
        <v>1487</v>
      </c>
      <c r="BJ36" s="5">
        <v>1754</v>
      </c>
      <c r="BK36" s="5">
        <v>1572</v>
      </c>
      <c r="BL36" s="5">
        <v>3816</v>
      </c>
      <c r="BM36" s="5">
        <v>4118</v>
      </c>
      <c r="BN36" s="5">
        <v>4645</v>
      </c>
      <c r="BO36" s="5">
        <v>6695</v>
      </c>
      <c r="BP36" s="6">
        <v>7350.71</v>
      </c>
      <c r="BQ36" s="6">
        <v>8436.5</v>
      </c>
      <c r="BR36" s="5">
        <v>8526</v>
      </c>
      <c r="BS36" s="5">
        <v>9071</v>
      </c>
      <c r="BT36" s="5">
        <v>12855</v>
      </c>
      <c r="BU36" s="5">
        <v>14040</v>
      </c>
      <c r="BV36" s="5">
        <v>11180</v>
      </c>
      <c r="BW36" s="5">
        <v>5116</v>
      </c>
      <c r="BX36" s="5">
        <v>8457</v>
      </c>
      <c r="BY36" s="6">
        <v>4837.11</v>
      </c>
    </row>
    <row x14ac:dyDescent="0.25" r="37" customHeight="1" ht="17.25">
      <c r="A37" s="5">
        <v>95</v>
      </c>
      <c r="B37" s="5">
        <v>34</v>
      </c>
      <c r="C37" s="5">
        <v>36</v>
      </c>
      <c r="D37" s="3"/>
      <c r="E37" s="2" t="s">
        <v>76</v>
      </c>
      <c r="F37" s="2" t="s">
        <v>77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2"/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177</v>
      </c>
      <c r="X37" s="5">
        <v>80</v>
      </c>
      <c r="Y37" s="5">
        <v>8</v>
      </c>
      <c r="Z37" s="5">
        <v>173</v>
      </c>
      <c r="AA37" s="5">
        <v>497</v>
      </c>
      <c r="AB37" s="5">
        <v>1076</v>
      </c>
      <c r="AC37" s="5">
        <v>1446</v>
      </c>
      <c r="AD37" s="5">
        <v>582</v>
      </c>
      <c r="AE37" s="5">
        <v>230</v>
      </c>
      <c r="AF37" s="5">
        <v>2485</v>
      </c>
      <c r="AG37" s="5">
        <v>6770</v>
      </c>
      <c r="AH37" s="5">
        <v>7831</v>
      </c>
      <c r="AI37" s="5">
        <v>3998</v>
      </c>
      <c r="AJ37" s="5">
        <v>13346</v>
      </c>
      <c r="AK37" s="5">
        <v>9659</v>
      </c>
      <c r="AL37" s="5">
        <v>13334</v>
      </c>
      <c r="AM37" s="5">
        <v>12271</v>
      </c>
      <c r="AN37" s="5">
        <v>11320</v>
      </c>
      <c r="AO37" s="5">
        <v>19417</v>
      </c>
      <c r="AP37" s="5">
        <v>16005</v>
      </c>
      <c r="AQ37" s="5">
        <v>7739</v>
      </c>
      <c r="AR37" s="5">
        <v>8220</v>
      </c>
      <c r="AS37" s="5">
        <v>14844</v>
      </c>
      <c r="AT37" s="5">
        <v>19047</v>
      </c>
      <c r="AU37" s="5">
        <v>24466</v>
      </c>
      <c r="AV37" s="5">
        <v>23773</v>
      </c>
      <c r="AW37" s="5">
        <v>18465</v>
      </c>
      <c r="AX37" s="5">
        <v>19373</v>
      </c>
      <c r="AY37" s="5">
        <v>10898</v>
      </c>
      <c r="AZ37" s="5">
        <v>8281</v>
      </c>
      <c r="BA37" s="5">
        <v>6226</v>
      </c>
      <c r="BB37" s="5">
        <v>6751</v>
      </c>
      <c r="BC37" s="5">
        <v>9918</v>
      </c>
      <c r="BD37" s="5">
        <v>8765</v>
      </c>
      <c r="BE37" s="5">
        <v>6957</v>
      </c>
      <c r="BF37" s="5">
        <v>10172</v>
      </c>
      <c r="BG37" s="5">
        <v>10839</v>
      </c>
      <c r="BH37" s="5">
        <v>11927</v>
      </c>
      <c r="BI37" s="5">
        <v>14852</v>
      </c>
      <c r="BJ37" s="5">
        <v>13173</v>
      </c>
      <c r="BK37" s="5">
        <v>9624</v>
      </c>
      <c r="BL37" s="5">
        <v>6647</v>
      </c>
      <c r="BM37" s="5">
        <v>8016</v>
      </c>
      <c r="BN37" s="5">
        <v>10529</v>
      </c>
      <c r="BO37" s="5">
        <v>11637</v>
      </c>
      <c r="BP37" s="6">
        <v>15366.27</v>
      </c>
      <c r="BQ37" s="6">
        <v>8548.7</v>
      </c>
      <c r="BR37" s="5">
        <v>5236</v>
      </c>
      <c r="BS37" s="5">
        <v>7748</v>
      </c>
      <c r="BT37" s="5">
        <v>6163</v>
      </c>
      <c r="BU37" s="6">
        <v>7626.24</v>
      </c>
      <c r="BV37" s="5">
        <v>8434</v>
      </c>
      <c r="BW37" s="5">
        <v>11945</v>
      </c>
      <c r="BX37" s="5">
        <v>10192</v>
      </c>
      <c r="BY37" s="6">
        <v>10878.7</v>
      </c>
    </row>
    <row x14ac:dyDescent="0.25" r="38" customHeight="1" ht="17.25">
      <c r="A38" s="5">
        <v>96</v>
      </c>
      <c r="B38" s="5">
        <v>34</v>
      </c>
      <c r="C38" s="5">
        <v>36</v>
      </c>
      <c r="D38" s="3"/>
      <c r="E38" s="2" t="s">
        <v>37</v>
      </c>
      <c r="F38" s="2" t="s">
        <v>38</v>
      </c>
      <c r="G38" s="5">
        <v>111</v>
      </c>
      <c r="H38" s="5">
        <v>101</v>
      </c>
      <c r="I38" s="5">
        <v>97</v>
      </c>
      <c r="J38" s="5">
        <v>225</v>
      </c>
      <c r="K38" s="5">
        <v>304</v>
      </c>
      <c r="L38" s="2"/>
      <c r="M38" s="5">
        <v>483</v>
      </c>
      <c r="N38" s="5">
        <v>345</v>
      </c>
      <c r="O38" s="5">
        <v>129</v>
      </c>
      <c r="P38" s="5">
        <v>86</v>
      </c>
      <c r="Q38" s="5">
        <v>167</v>
      </c>
      <c r="R38" s="5">
        <v>158</v>
      </c>
      <c r="S38" s="5">
        <v>394</v>
      </c>
      <c r="T38" s="5">
        <v>6158</v>
      </c>
      <c r="U38" s="5">
        <v>11123</v>
      </c>
      <c r="V38" s="5">
        <v>9530</v>
      </c>
      <c r="W38" s="5">
        <v>19893</v>
      </c>
      <c r="X38" s="5">
        <v>16217</v>
      </c>
      <c r="Y38" s="5">
        <v>17262</v>
      </c>
      <c r="Z38" s="5">
        <v>37105</v>
      </c>
      <c r="AA38" s="5">
        <v>19675</v>
      </c>
      <c r="AB38" s="5">
        <v>40838</v>
      </c>
      <c r="AC38" s="5">
        <v>62779</v>
      </c>
      <c r="AD38" s="5">
        <v>66609</v>
      </c>
      <c r="AE38" s="5">
        <v>67912</v>
      </c>
      <c r="AF38" s="5">
        <v>101358</v>
      </c>
      <c r="AG38" s="5">
        <v>54725</v>
      </c>
      <c r="AH38" s="5">
        <v>61167</v>
      </c>
      <c r="AI38" s="5">
        <v>95491</v>
      </c>
      <c r="AJ38" s="5">
        <v>87716</v>
      </c>
      <c r="AK38" s="5">
        <v>75386</v>
      </c>
      <c r="AL38" s="5">
        <v>89975</v>
      </c>
      <c r="AM38" s="5">
        <v>103536</v>
      </c>
      <c r="AN38" s="5">
        <v>118269</v>
      </c>
      <c r="AO38" s="5">
        <v>104633</v>
      </c>
      <c r="AP38" s="5">
        <v>90714</v>
      </c>
      <c r="AQ38" s="5">
        <v>78035</v>
      </c>
      <c r="AR38" s="5">
        <v>85434</v>
      </c>
      <c r="AS38" s="5">
        <v>84734</v>
      </c>
      <c r="AT38" s="5">
        <v>104400</v>
      </c>
      <c r="AU38" s="5">
        <v>85381</v>
      </c>
      <c r="AV38" s="5">
        <v>110251</v>
      </c>
      <c r="AW38" s="5">
        <v>179763</v>
      </c>
      <c r="AX38" s="5">
        <v>131753</v>
      </c>
      <c r="AY38" s="5">
        <v>166404</v>
      </c>
      <c r="AZ38" s="5">
        <v>151075</v>
      </c>
      <c r="BA38" s="5">
        <v>146229</v>
      </c>
      <c r="BB38" s="5">
        <v>122085</v>
      </c>
      <c r="BC38" s="5">
        <v>110024</v>
      </c>
      <c r="BD38" s="5">
        <v>126701</v>
      </c>
      <c r="BE38" s="5">
        <v>150240</v>
      </c>
      <c r="BF38" s="5">
        <v>124187</v>
      </c>
      <c r="BG38" s="5">
        <v>135054</v>
      </c>
      <c r="BH38" s="5">
        <v>101735</v>
      </c>
      <c r="BI38" s="5">
        <v>127505</v>
      </c>
      <c r="BJ38" s="5">
        <v>148206</v>
      </c>
      <c r="BK38" s="5">
        <v>136564</v>
      </c>
      <c r="BL38" s="5">
        <v>102507</v>
      </c>
      <c r="BM38" s="5">
        <v>108119</v>
      </c>
      <c r="BN38" s="5">
        <v>120100</v>
      </c>
      <c r="BO38" s="5">
        <v>139040</v>
      </c>
      <c r="BP38" s="5">
        <v>152934</v>
      </c>
      <c r="BQ38" s="5">
        <v>183453</v>
      </c>
      <c r="BR38" s="5">
        <v>217339</v>
      </c>
      <c r="BS38" s="6">
        <v>219795.1</v>
      </c>
      <c r="BT38" s="6">
        <v>204869.88</v>
      </c>
      <c r="BU38" s="6">
        <v>226241.45</v>
      </c>
      <c r="BV38" s="6">
        <v>233992.74</v>
      </c>
      <c r="BW38" s="6">
        <v>243093.64</v>
      </c>
      <c r="BX38" s="6">
        <v>262509.49</v>
      </c>
      <c r="BY38" s="6">
        <v>239602.04</v>
      </c>
    </row>
    <row x14ac:dyDescent="0.25" r="39" customHeight="1" ht="17.25">
      <c r="A39" s="5">
        <v>97</v>
      </c>
      <c r="B39" s="5">
        <v>34</v>
      </c>
      <c r="C39" s="5">
        <v>36</v>
      </c>
      <c r="D39" s="3"/>
      <c r="E39" s="2" t="s">
        <v>78</v>
      </c>
      <c r="F39" s="2" t="s">
        <v>79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2"/>
      <c r="M39" s="5">
        <v>0</v>
      </c>
      <c r="N39" s="5">
        <v>1</v>
      </c>
      <c r="O39" s="5">
        <v>100</v>
      </c>
      <c r="P39" s="5">
        <v>100</v>
      </c>
      <c r="Q39" s="5">
        <v>100</v>
      </c>
      <c r="R39" s="5">
        <v>100</v>
      </c>
      <c r="S39" s="5">
        <v>400</v>
      </c>
      <c r="T39" s="5">
        <v>200</v>
      </c>
      <c r="U39" s="5">
        <v>600</v>
      </c>
      <c r="V39" s="5">
        <v>915</v>
      </c>
      <c r="W39" s="5">
        <v>1456</v>
      </c>
      <c r="X39" s="5">
        <v>1360</v>
      </c>
      <c r="Y39" s="5">
        <v>1316</v>
      </c>
      <c r="Z39" s="5">
        <v>1789</v>
      </c>
      <c r="AA39" s="5">
        <v>2203</v>
      </c>
      <c r="AB39" s="5">
        <v>1860</v>
      </c>
      <c r="AC39" s="5">
        <v>1791</v>
      </c>
      <c r="AD39" s="5">
        <v>1609</v>
      </c>
      <c r="AE39" s="5">
        <v>2306</v>
      </c>
      <c r="AF39" s="5">
        <v>2416</v>
      </c>
      <c r="AG39" s="5">
        <v>2015</v>
      </c>
      <c r="AH39" s="5">
        <v>1843</v>
      </c>
      <c r="AI39" s="5">
        <v>1505</v>
      </c>
      <c r="AJ39" s="5">
        <v>1747</v>
      </c>
      <c r="AK39" s="5">
        <v>1320</v>
      </c>
      <c r="AL39" s="5">
        <v>2208</v>
      </c>
      <c r="AM39" s="5">
        <v>1389</v>
      </c>
      <c r="AN39" s="5">
        <v>2672</v>
      </c>
      <c r="AO39" s="5">
        <v>2382</v>
      </c>
      <c r="AP39" s="5">
        <v>3669</v>
      </c>
      <c r="AQ39" s="5">
        <v>3529</v>
      </c>
      <c r="AR39" s="5">
        <v>1371</v>
      </c>
      <c r="AS39" s="5">
        <v>1293</v>
      </c>
      <c r="AT39" s="5">
        <v>3108</v>
      </c>
      <c r="AU39" s="5">
        <v>3585</v>
      </c>
      <c r="AV39" s="5">
        <v>3781</v>
      </c>
      <c r="AW39" s="5">
        <v>1739</v>
      </c>
      <c r="AX39" s="5">
        <v>1998</v>
      </c>
      <c r="AY39" s="5">
        <v>3477</v>
      </c>
      <c r="AZ39" s="5">
        <v>4290</v>
      </c>
      <c r="BA39" s="5">
        <v>5129</v>
      </c>
      <c r="BB39" s="5">
        <v>6008</v>
      </c>
      <c r="BC39" s="5">
        <v>3346</v>
      </c>
      <c r="BD39" s="5">
        <v>3161</v>
      </c>
      <c r="BE39" s="5">
        <v>3145</v>
      </c>
      <c r="BF39" s="5">
        <v>2889</v>
      </c>
      <c r="BG39" s="5">
        <v>3774</v>
      </c>
      <c r="BH39" s="5">
        <v>2332</v>
      </c>
      <c r="BI39" s="5">
        <v>4794</v>
      </c>
      <c r="BJ39" s="5">
        <v>2373</v>
      </c>
      <c r="BK39" s="5">
        <v>2142</v>
      </c>
      <c r="BL39" s="5">
        <v>2664</v>
      </c>
      <c r="BM39" s="5">
        <v>3726</v>
      </c>
      <c r="BN39" s="5">
        <v>3452</v>
      </c>
      <c r="BO39" s="5">
        <v>3582</v>
      </c>
      <c r="BP39" s="5">
        <v>3898</v>
      </c>
      <c r="BQ39" s="5">
        <v>2189</v>
      </c>
      <c r="BR39" s="5">
        <v>1847</v>
      </c>
      <c r="BS39" s="5">
        <v>1969</v>
      </c>
      <c r="BT39" s="5">
        <v>1875</v>
      </c>
      <c r="BU39" s="6">
        <v>2055.72</v>
      </c>
      <c r="BV39" s="5">
        <v>1859</v>
      </c>
      <c r="BW39" s="6">
        <v>2073.47</v>
      </c>
      <c r="BX39" s="5">
        <v>1859</v>
      </c>
      <c r="BY39" s="6">
        <v>3945.29</v>
      </c>
    </row>
    <row x14ac:dyDescent="0.25" r="40" customHeight="1" ht="17.25">
      <c r="A40" s="5">
        <v>98</v>
      </c>
      <c r="B40" s="5">
        <v>34</v>
      </c>
      <c r="C40" s="5">
        <v>36</v>
      </c>
      <c r="D40" s="3"/>
      <c r="E40" s="2" t="s">
        <v>80</v>
      </c>
      <c r="F40" s="2" t="s">
        <v>81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2"/>
      <c r="M40" s="5">
        <v>0</v>
      </c>
      <c r="N40" s="5">
        <v>0</v>
      </c>
      <c r="O40" s="5">
        <v>100</v>
      </c>
      <c r="P40" s="5">
        <v>200</v>
      </c>
      <c r="Q40" s="5">
        <v>400</v>
      </c>
      <c r="R40" s="5">
        <v>700</v>
      </c>
      <c r="S40" s="5">
        <v>1500</v>
      </c>
      <c r="T40" s="5">
        <v>1800</v>
      </c>
      <c r="U40" s="5">
        <v>2000</v>
      </c>
      <c r="V40" s="5">
        <v>3300</v>
      </c>
      <c r="W40" s="5">
        <v>6300</v>
      </c>
      <c r="X40" s="5">
        <v>5700</v>
      </c>
      <c r="Y40" s="5">
        <v>4100</v>
      </c>
      <c r="Z40" s="5">
        <v>5100</v>
      </c>
      <c r="AA40" s="5">
        <v>3200</v>
      </c>
      <c r="AB40" s="5">
        <v>2738</v>
      </c>
      <c r="AC40" s="5">
        <v>4204</v>
      </c>
      <c r="AD40" s="5">
        <v>6458</v>
      </c>
      <c r="AE40" s="5">
        <v>3677</v>
      </c>
      <c r="AF40" s="5">
        <v>1829</v>
      </c>
      <c r="AG40" s="5">
        <v>2966</v>
      </c>
      <c r="AH40" s="5">
        <v>3143</v>
      </c>
      <c r="AI40" s="5">
        <v>4686</v>
      </c>
      <c r="AJ40" s="5">
        <v>2759</v>
      </c>
      <c r="AK40" s="5">
        <v>1823</v>
      </c>
      <c r="AL40" s="5">
        <v>1622</v>
      </c>
      <c r="AM40" s="5">
        <v>4895</v>
      </c>
      <c r="AN40" s="5">
        <v>4352</v>
      </c>
      <c r="AO40" s="5">
        <v>5296</v>
      </c>
      <c r="AP40" s="5">
        <v>1547</v>
      </c>
      <c r="AQ40" s="5">
        <v>1581</v>
      </c>
      <c r="AR40" s="5">
        <v>1265</v>
      </c>
      <c r="AS40" s="5">
        <v>8041</v>
      </c>
      <c r="AT40" s="5">
        <v>19968</v>
      </c>
      <c r="AU40" s="5">
        <v>18897</v>
      </c>
      <c r="AV40" s="5">
        <v>21085</v>
      </c>
      <c r="AW40" s="5">
        <v>12010</v>
      </c>
      <c r="AX40" s="5">
        <v>13071</v>
      </c>
      <c r="AY40" s="5">
        <v>2120</v>
      </c>
      <c r="AZ40" s="5">
        <v>1273</v>
      </c>
      <c r="BA40" s="5">
        <v>1500</v>
      </c>
      <c r="BB40" s="5">
        <v>3379</v>
      </c>
      <c r="BC40" s="5">
        <v>5416</v>
      </c>
      <c r="BD40" s="5">
        <v>8010</v>
      </c>
      <c r="BE40" s="5">
        <v>4151</v>
      </c>
      <c r="BF40" s="5">
        <v>4048</v>
      </c>
      <c r="BG40" s="5">
        <v>9292</v>
      </c>
      <c r="BH40" s="5">
        <v>3405</v>
      </c>
      <c r="BI40" s="5">
        <v>2278</v>
      </c>
      <c r="BJ40" s="5">
        <v>4569</v>
      </c>
      <c r="BK40" s="5">
        <v>4738</v>
      </c>
      <c r="BL40" s="5">
        <v>4046</v>
      </c>
      <c r="BM40" s="5">
        <v>4519</v>
      </c>
      <c r="BN40" s="5">
        <v>5921</v>
      </c>
      <c r="BO40" s="5">
        <v>4933</v>
      </c>
      <c r="BP40" s="5">
        <v>6293</v>
      </c>
      <c r="BQ40" s="5">
        <v>7746</v>
      </c>
      <c r="BR40" s="5">
        <v>6702</v>
      </c>
      <c r="BS40" s="5">
        <v>11026</v>
      </c>
      <c r="BT40" s="5">
        <v>4648</v>
      </c>
      <c r="BU40" s="5">
        <v>4054</v>
      </c>
      <c r="BV40" s="5">
        <v>5214</v>
      </c>
      <c r="BW40" s="6">
        <v>9880.46</v>
      </c>
      <c r="BX40" s="6">
        <v>5757.07</v>
      </c>
      <c r="BY40" s="6">
        <v>5893.13</v>
      </c>
    </row>
    <row x14ac:dyDescent="0.25" r="41" customHeight="1" ht="17.25">
      <c r="A41" s="5">
        <v>99</v>
      </c>
      <c r="B41" s="5">
        <v>34</v>
      </c>
      <c r="C41" s="5">
        <v>36</v>
      </c>
      <c r="D41" s="3"/>
      <c r="E41" s="2" t="s">
        <v>48</v>
      </c>
      <c r="F41" s="2" t="s">
        <v>49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2"/>
      <c r="M41" s="5">
        <v>200</v>
      </c>
      <c r="N41" s="5">
        <v>2100</v>
      </c>
      <c r="O41" s="5">
        <v>17200</v>
      </c>
      <c r="P41" s="5">
        <v>22300</v>
      </c>
      <c r="Q41" s="5">
        <v>37300</v>
      </c>
      <c r="R41" s="5">
        <v>49500</v>
      </c>
      <c r="S41" s="5">
        <v>48700</v>
      </c>
      <c r="T41" s="5">
        <v>26902</v>
      </c>
      <c r="U41" s="5">
        <v>40259</v>
      </c>
      <c r="V41" s="5">
        <v>43426</v>
      </c>
      <c r="W41" s="5">
        <v>52159</v>
      </c>
      <c r="X41" s="5">
        <v>41168</v>
      </c>
      <c r="Y41" s="5">
        <v>48534</v>
      </c>
      <c r="Z41" s="5">
        <v>63626</v>
      </c>
      <c r="AA41" s="5">
        <v>58347</v>
      </c>
      <c r="AB41" s="5">
        <v>55044</v>
      </c>
      <c r="AC41" s="5">
        <v>53653</v>
      </c>
      <c r="AD41" s="5">
        <v>70015</v>
      </c>
      <c r="AE41" s="5">
        <v>76775</v>
      </c>
      <c r="AF41" s="5">
        <v>91081</v>
      </c>
      <c r="AG41" s="5">
        <v>110127</v>
      </c>
      <c r="AH41" s="5">
        <v>106374</v>
      </c>
      <c r="AI41" s="5">
        <v>114615</v>
      </c>
      <c r="AJ41" s="5">
        <v>112729</v>
      </c>
      <c r="AK41" s="5">
        <v>108068</v>
      </c>
      <c r="AL41" s="5">
        <v>118070</v>
      </c>
      <c r="AM41" s="5">
        <v>139796</v>
      </c>
      <c r="AN41" s="5">
        <v>138673</v>
      </c>
      <c r="AO41" s="5">
        <v>125256</v>
      </c>
      <c r="AP41" s="5">
        <v>73227</v>
      </c>
      <c r="AQ41" s="5">
        <v>110540</v>
      </c>
      <c r="AR41" s="5">
        <v>113334</v>
      </c>
      <c r="AS41" s="5">
        <v>114391</v>
      </c>
      <c r="AT41" s="5">
        <v>98096</v>
      </c>
      <c r="AU41" s="5">
        <v>120546</v>
      </c>
      <c r="AV41" s="5">
        <v>155112</v>
      </c>
      <c r="AW41" s="5">
        <v>124556</v>
      </c>
      <c r="AX41" s="5">
        <v>122890</v>
      </c>
      <c r="AY41" s="5">
        <v>120015</v>
      </c>
      <c r="AZ41" s="5">
        <v>118487</v>
      </c>
      <c r="BA41" s="5">
        <v>114061</v>
      </c>
      <c r="BB41" s="5">
        <v>112512</v>
      </c>
      <c r="BC41" s="5">
        <v>101353</v>
      </c>
      <c r="BD41" s="5">
        <v>109287</v>
      </c>
      <c r="BE41" s="5">
        <v>101201</v>
      </c>
      <c r="BF41" s="5">
        <v>90992</v>
      </c>
      <c r="BG41" s="5">
        <v>111305</v>
      </c>
      <c r="BH41" s="5">
        <v>101328</v>
      </c>
      <c r="BI41" s="5">
        <v>93137</v>
      </c>
      <c r="BJ41" s="5">
        <v>85564</v>
      </c>
      <c r="BK41" s="5">
        <v>74191</v>
      </c>
      <c r="BL41" s="5">
        <v>74457</v>
      </c>
      <c r="BM41" s="5">
        <v>71301</v>
      </c>
      <c r="BN41" s="5">
        <v>91836</v>
      </c>
      <c r="BO41" s="5">
        <v>96677</v>
      </c>
      <c r="BP41" s="5">
        <v>94511</v>
      </c>
      <c r="BQ41" s="6">
        <v>94670.88</v>
      </c>
      <c r="BR41" s="6">
        <v>89613.81</v>
      </c>
      <c r="BS41" s="6">
        <v>80410.34</v>
      </c>
      <c r="BT41" s="6">
        <v>85151.89</v>
      </c>
      <c r="BU41" s="6">
        <v>98731.13</v>
      </c>
      <c r="BV41" s="6">
        <v>107562.72</v>
      </c>
      <c r="BW41" s="6">
        <v>93138.86</v>
      </c>
      <c r="BX41" s="6">
        <v>98022.63</v>
      </c>
      <c r="BY41" s="6">
        <v>108892.03</v>
      </c>
    </row>
    <row x14ac:dyDescent="0.25" r="42" customHeight="1" ht="17.25">
      <c r="A42" s="5">
        <v>139</v>
      </c>
      <c r="B42" s="5">
        <v>37</v>
      </c>
      <c r="C42" s="5">
        <v>36</v>
      </c>
      <c r="D42" s="3"/>
      <c r="E42" s="2" t="s">
        <v>17</v>
      </c>
      <c r="F42" s="2" t="s">
        <v>18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2"/>
      <c r="M42" s="5">
        <v>0</v>
      </c>
      <c r="N42" s="5">
        <v>0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500</v>
      </c>
      <c r="X42" s="5">
        <v>500</v>
      </c>
      <c r="Y42" s="5">
        <v>500</v>
      </c>
      <c r="Z42" s="5">
        <v>500</v>
      </c>
      <c r="AA42" s="5">
        <v>500</v>
      </c>
      <c r="AB42" s="5">
        <v>500</v>
      </c>
      <c r="AC42" s="5">
        <v>500</v>
      </c>
      <c r="AD42" s="5">
        <v>701</v>
      </c>
      <c r="AE42" s="5">
        <v>500</v>
      </c>
      <c r="AF42" s="5">
        <v>500</v>
      </c>
      <c r="AG42" s="5">
        <v>500</v>
      </c>
      <c r="AH42" s="5">
        <v>882</v>
      </c>
      <c r="AI42" s="5">
        <v>613</v>
      </c>
      <c r="AJ42" s="5">
        <v>590</v>
      </c>
      <c r="AK42" s="5">
        <v>833</v>
      </c>
      <c r="AL42" s="5">
        <v>500</v>
      </c>
      <c r="AM42" s="5">
        <v>1500</v>
      </c>
      <c r="AN42" s="5">
        <v>1272</v>
      </c>
      <c r="AO42" s="5">
        <v>1235</v>
      </c>
      <c r="AP42" s="5">
        <v>3414</v>
      </c>
      <c r="AQ42" s="5">
        <v>4129</v>
      </c>
      <c r="AR42" s="5">
        <v>3712</v>
      </c>
      <c r="AS42" s="5">
        <v>3993</v>
      </c>
      <c r="AT42" s="5">
        <v>4063</v>
      </c>
      <c r="AU42" s="5">
        <v>4060</v>
      </c>
      <c r="AV42" s="5">
        <v>1896</v>
      </c>
      <c r="AW42" s="5">
        <v>2378</v>
      </c>
      <c r="AX42" s="5">
        <v>2202</v>
      </c>
      <c r="AY42" s="5">
        <v>2130</v>
      </c>
      <c r="AZ42" s="5">
        <v>1349</v>
      </c>
      <c r="BA42" s="5">
        <v>1587</v>
      </c>
      <c r="BB42" s="5">
        <v>3125</v>
      </c>
      <c r="BC42" s="5">
        <v>2541</v>
      </c>
      <c r="BD42" s="5">
        <v>2698</v>
      </c>
      <c r="BE42" s="5">
        <v>4851</v>
      </c>
      <c r="BF42" s="5">
        <v>5578</v>
      </c>
      <c r="BG42" s="5">
        <v>4866</v>
      </c>
      <c r="BH42" s="5">
        <v>5608</v>
      </c>
      <c r="BI42" s="5">
        <v>7908</v>
      </c>
      <c r="BJ42" s="5">
        <v>4914</v>
      </c>
      <c r="BK42" s="5">
        <v>3779</v>
      </c>
      <c r="BL42" s="5">
        <v>6080</v>
      </c>
      <c r="BM42" s="5">
        <v>6566</v>
      </c>
      <c r="BN42" s="5">
        <v>2970</v>
      </c>
      <c r="BO42" s="5">
        <v>4037</v>
      </c>
      <c r="BP42" s="5">
        <v>2144</v>
      </c>
      <c r="BQ42" s="5">
        <v>4637</v>
      </c>
      <c r="BR42" s="5">
        <v>2047</v>
      </c>
      <c r="BS42" s="5">
        <v>1502</v>
      </c>
      <c r="BT42" s="5">
        <v>2401</v>
      </c>
      <c r="BU42" s="5">
        <v>3817</v>
      </c>
      <c r="BV42" s="5">
        <v>4396</v>
      </c>
      <c r="BW42" s="5">
        <v>3180</v>
      </c>
      <c r="BX42" s="5">
        <v>2872</v>
      </c>
      <c r="BY42" s="6">
        <v>2688.46</v>
      </c>
    </row>
    <row x14ac:dyDescent="0.25" r="43" customHeight="1" ht="17.25">
      <c r="A43" s="5">
        <v>140</v>
      </c>
      <c r="B43" s="5">
        <v>37</v>
      </c>
      <c r="C43" s="5">
        <v>36</v>
      </c>
      <c r="D43" s="3"/>
      <c r="E43" s="2" t="s">
        <v>28</v>
      </c>
      <c r="F43" s="2" t="s">
        <v>29</v>
      </c>
      <c r="G43" s="5">
        <v>5797</v>
      </c>
      <c r="H43" s="5">
        <v>5608</v>
      </c>
      <c r="I43" s="5">
        <v>5354</v>
      </c>
      <c r="J43" s="5">
        <v>6842</v>
      </c>
      <c r="K43" s="5">
        <v>6710</v>
      </c>
      <c r="L43" s="2"/>
      <c r="M43" s="5">
        <v>6232</v>
      </c>
      <c r="N43" s="5">
        <v>5150</v>
      </c>
      <c r="O43" s="5">
        <v>7004</v>
      </c>
      <c r="P43" s="5">
        <v>6545</v>
      </c>
      <c r="Q43" s="5">
        <v>5454</v>
      </c>
      <c r="R43" s="5">
        <v>5065</v>
      </c>
      <c r="S43" s="5">
        <v>5864</v>
      </c>
      <c r="T43" s="5">
        <v>4794</v>
      </c>
      <c r="U43" s="5">
        <v>6660</v>
      </c>
      <c r="V43" s="5">
        <v>6295</v>
      </c>
      <c r="W43" s="5">
        <v>5997</v>
      </c>
      <c r="X43" s="5">
        <v>5326</v>
      </c>
      <c r="Y43" s="5">
        <v>8744</v>
      </c>
      <c r="Z43" s="5">
        <v>7933</v>
      </c>
      <c r="AA43" s="5">
        <v>8690</v>
      </c>
      <c r="AB43" s="5">
        <v>4694</v>
      </c>
      <c r="AC43" s="5">
        <v>6195</v>
      </c>
      <c r="AD43" s="5">
        <v>5954</v>
      </c>
      <c r="AE43" s="5">
        <v>6051</v>
      </c>
      <c r="AF43" s="5">
        <v>13056</v>
      </c>
      <c r="AG43" s="5">
        <v>11266</v>
      </c>
      <c r="AH43" s="5">
        <v>17306</v>
      </c>
      <c r="AI43" s="5">
        <v>11797</v>
      </c>
      <c r="AJ43" s="5">
        <v>8846</v>
      </c>
      <c r="AK43" s="5">
        <v>7456</v>
      </c>
      <c r="AL43" s="5">
        <v>10039</v>
      </c>
      <c r="AM43" s="5">
        <v>10515</v>
      </c>
      <c r="AN43" s="5">
        <v>15706</v>
      </c>
      <c r="AO43" s="5">
        <v>13650</v>
      </c>
      <c r="AP43" s="5">
        <v>17032</v>
      </c>
      <c r="AQ43" s="5">
        <v>19296</v>
      </c>
      <c r="AR43" s="5">
        <v>16015</v>
      </c>
      <c r="AS43" s="5">
        <v>13794</v>
      </c>
      <c r="AT43" s="5">
        <v>17151</v>
      </c>
      <c r="AU43" s="5">
        <v>15621</v>
      </c>
      <c r="AV43" s="5">
        <v>17245</v>
      </c>
      <c r="AW43" s="5">
        <v>19868</v>
      </c>
      <c r="AX43" s="5">
        <v>24294</v>
      </c>
      <c r="AY43" s="5">
        <v>24716</v>
      </c>
      <c r="AZ43" s="5">
        <v>39799</v>
      </c>
      <c r="BA43" s="5">
        <v>37560</v>
      </c>
      <c r="BB43" s="5">
        <v>38004</v>
      </c>
      <c r="BC43" s="5">
        <v>33718</v>
      </c>
      <c r="BD43" s="5">
        <v>28778</v>
      </c>
      <c r="BE43" s="5">
        <v>22860</v>
      </c>
      <c r="BF43" s="5">
        <v>23108</v>
      </c>
      <c r="BG43" s="5">
        <v>24438</v>
      </c>
      <c r="BH43" s="5">
        <v>23053</v>
      </c>
      <c r="BI43" s="5">
        <v>23620</v>
      </c>
      <c r="BJ43" s="5">
        <v>23812</v>
      </c>
      <c r="BK43" s="5">
        <v>26076</v>
      </c>
      <c r="BL43" s="5">
        <v>23328</v>
      </c>
      <c r="BM43" s="5">
        <v>25818</v>
      </c>
      <c r="BN43" s="5">
        <v>15745</v>
      </c>
      <c r="BO43" s="5">
        <v>13356</v>
      </c>
      <c r="BP43" s="5">
        <v>6978</v>
      </c>
      <c r="BQ43" s="5">
        <v>6229</v>
      </c>
      <c r="BR43" s="6">
        <v>7101.04</v>
      </c>
      <c r="BS43" s="6">
        <v>9080.5</v>
      </c>
      <c r="BT43" s="6">
        <v>9343.53</v>
      </c>
      <c r="BU43" s="5">
        <v>11360</v>
      </c>
      <c r="BV43" s="5">
        <v>13161</v>
      </c>
      <c r="BW43" s="5">
        <v>16470</v>
      </c>
      <c r="BX43" s="5">
        <v>19704</v>
      </c>
      <c r="BY43" s="6">
        <v>21674.1</v>
      </c>
    </row>
    <row x14ac:dyDescent="0.25" r="44" customHeight="1" ht="17.25">
      <c r="A44" s="5">
        <v>141</v>
      </c>
      <c r="B44" s="5">
        <v>37</v>
      </c>
      <c r="C44" s="5">
        <v>36</v>
      </c>
      <c r="D44" s="3"/>
      <c r="E44" s="2" t="s">
        <v>64</v>
      </c>
      <c r="F44" s="2" t="s">
        <v>65</v>
      </c>
      <c r="G44" s="5">
        <v>13083</v>
      </c>
      <c r="H44" s="5">
        <v>13313</v>
      </c>
      <c r="I44" s="5">
        <v>11727</v>
      </c>
      <c r="J44" s="5">
        <v>10895</v>
      </c>
      <c r="K44" s="5">
        <v>19536</v>
      </c>
      <c r="L44" s="2"/>
      <c r="M44" s="5">
        <v>58907</v>
      </c>
      <c r="N44" s="5">
        <v>64578</v>
      </c>
      <c r="O44" s="5">
        <v>54727</v>
      </c>
      <c r="P44" s="5">
        <v>33722</v>
      </c>
      <c r="Q44" s="5">
        <v>12530</v>
      </c>
      <c r="R44" s="5">
        <v>34759</v>
      </c>
      <c r="S44" s="5">
        <v>46010</v>
      </c>
      <c r="T44" s="5">
        <v>7526</v>
      </c>
      <c r="U44" s="5">
        <v>22835</v>
      </c>
      <c r="V44" s="5">
        <v>14188</v>
      </c>
      <c r="W44" s="5">
        <v>27101</v>
      </c>
      <c r="X44" s="5">
        <v>22212</v>
      </c>
      <c r="Y44" s="5">
        <v>41306</v>
      </c>
      <c r="Z44" s="5">
        <v>26368</v>
      </c>
      <c r="AA44" s="5">
        <v>55712</v>
      </c>
      <c r="AB44" s="5">
        <v>20738</v>
      </c>
      <c r="AC44" s="5">
        <v>28182</v>
      </c>
      <c r="AD44" s="5">
        <v>16225</v>
      </c>
      <c r="AE44" s="5">
        <v>6282</v>
      </c>
      <c r="AF44" s="5">
        <v>7700</v>
      </c>
      <c r="AG44" s="5">
        <v>6035</v>
      </c>
      <c r="AH44" s="5">
        <v>6499</v>
      </c>
      <c r="AI44" s="5">
        <v>8698</v>
      </c>
      <c r="AJ44" s="5">
        <v>9402</v>
      </c>
      <c r="AK44" s="5">
        <v>13476</v>
      </c>
      <c r="AL44" s="5">
        <v>19162</v>
      </c>
      <c r="AM44" s="5">
        <v>29291</v>
      </c>
      <c r="AN44" s="5">
        <v>31495</v>
      </c>
      <c r="AO44" s="5">
        <v>35983</v>
      </c>
      <c r="AP44" s="5">
        <v>15608</v>
      </c>
      <c r="AQ44" s="5">
        <v>18425</v>
      </c>
      <c r="AR44" s="5">
        <v>16030</v>
      </c>
      <c r="AS44" s="5">
        <v>22822</v>
      </c>
      <c r="AT44" s="5">
        <v>24531</v>
      </c>
      <c r="AU44" s="5">
        <v>11938</v>
      </c>
      <c r="AV44" s="5">
        <v>21499</v>
      </c>
      <c r="AW44" s="5">
        <v>25173</v>
      </c>
      <c r="AX44" s="5">
        <v>14586</v>
      </c>
      <c r="AY44" s="5">
        <v>26005</v>
      </c>
      <c r="AZ44" s="5">
        <v>15034</v>
      </c>
      <c r="BA44" s="5">
        <v>14674</v>
      </c>
      <c r="BB44" s="5">
        <v>16369</v>
      </c>
      <c r="BC44" s="5">
        <v>15871</v>
      </c>
      <c r="BD44" s="5">
        <v>29039</v>
      </c>
      <c r="BE44" s="5">
        <v>24213</v>
      </c>
      <c r="BF44" s="5">
        <v>17632</v>
      </c>
      <c r="BG44" s="5">
        <v>18096</v>
      </c>
      <c r="BH44" s="5">
        <v>10996</v>
      </c>
      <c r="BI44" s="5">
        <v>12042</v>
      </c>
      <c r="BJ44" s="5">
        <v>11325</v>
      </c>
      <c r="BK44" s="5">
        <v>76224</v>
      </c>
      <c r="BL44" s="5">
        <v>35388</v>
      </c>
      <c r="BM44" s="5">
        <v>12376</v>
      </c>
      <c r="BN44" s="5">
        <v>11649</v>
      </c>
      <c r="BO44" s="5">
        <v>11543</v>
      </c>
      <c r="BP44" s="5">
        <v>14393</v>
      </c>
      <c r="BQ44" s="5">
        <v>14455</v>
      </c>
      <c r="BR44" s="5">
        <v>39350</v>
      </c>
      <c r="BS44" s="5">
        <v>18399</v>
      </c>
      <c r="BT44" s="5">
        <v>23397</v>
      </c>
      <c r="BU44" s="5">
        <v>9023</v>
      </c>
      <c r="BV44" s="6">
        <v>44091.04</v>
      </c>
      <c r="BW44" s="5">
        <v>11883</v>
      </c>
      <c r="BX44" s="5">
        <v>35520</v>
      </c>
      <c r="BY44" s="6">
        <v>6060.21</v>
      </c>
    </row>
    <row x14ac:dyDescent="0.25" r="45" customHeight="1" ht="17.25">
      <c r="A45" s="5">
        <v>142</v>
      </c>
      <c r="B45" s="5">
        <v>37</v>
      </c>
      <c r="C45" s="5">
        <v>36</v>
      </c>
      <c r="D45" s="3"/>
      <c r="E45" s="2" t="s">
        <v>82</v>
      </c>
      <c r="F45" s="2" t="s">
        <v>83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2"/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</v>
      </c>
      <c r="X45" s="5">
        <v>1</v>
      </c>
      <c r="Y45" s="5">
        <v>48</v>
      </c>
      <c r="Z45" s="5">
        <v>4</v>
      </c>
      <c r="AA45" s="5">
        <v>3</v>
      </c>
      <c r="AB45" s="5">
        <v>3</v>
      </c>
      <c r="AC45" s="5">
        <v>7</v>
      </c>
      <c r="AD45" s="5">
        <v>6</v>
      </c>
      <c r="AE45" s="5">
        <v>3</v>
      </c>
      <c r="AF45" s="5">
        <v>7</v>
      </c>
      <c r="AG45" s="5">
        <v>0</v>
      </c>
      <c r="AH45" s="5">
        <v>0</v>
      </c>
      <c r="AI45" s="5">
        <v>135</v>
      </c>
      <c r="AJ45" s="5">
        <v>153</v>
      </c>
      <c r="AK45" s="5">
        <v>28</v>
      </c>
      <c r="AL45" s="5">
        <v>0</v>
      </c>
      <c r="AM45" s="5">
        <v>0</v>
      </c>
      <c r="AN45" s="5">
        <v>0</v>
      </c>
      <c r="AO45" s="5">
        <v>0</v>
      </c>
      <c r="AP45" s="5">
        <v>0</v>
      </c>
      <c r="AQ45" s="5">
        <v>9</v>
      </c>
      <c r="AR45" s="5">
        <v>1</v>
      </c>
      <c r="AS45" s="5">
        <v>26</v>
      </c>
      <c r="AT45" s="5">
        <v>8</v>
      </c>
      <c r="AU45" s="5">
        <v>7</v>
      </c>
      <c r="AV45" s="5">
        <v>37</v>
      </c>
      <c r="AW45" s="5">
        <v>101</v>
      </c>
      <c r="AX45" s="5">
        <v>176</v>
      </c>
      <c r="AY45" s="5">
        <v>252</v>
      </c>
      <c r="AZ45" s="5">
        <v>176</v>
      </c>
      <c r="BA45" s="5">
        <v>115</v>
      </c>
      <c r="BB45" s="5">
        <v>132</v>
      </c>
      <c r="BC45" s="5">
        <v>227</v>
      </c>
      <c r="BD45" s="5">
        <v>130</v>
      </c>
      <c r="BE45" s="5">
        <v>217</v>
      </c>
      <c r="BF45" s="5">
        <v>145</v>
      </c>
      <c r="BG45" s="5">
        <v>154</v>
      </c>
      <c r="BH45" s="5">
        <v>137</v>
      </c>
      <c r="BI45" s="5">
        <v>23</v>
      </c>
      <c r="BJ45" s="5">
        <v>11</v>
      </c>
      <c r="BK45" s="5">
        <v>7</v>
      </c>
      <c r="BL45" s="5">
        <v>3</v>
      </c>
      <c r="BM45" s="5">
        <v>172</v>
      </c>
      <c r="BN45" s="5">
        <v>107</v>
      </c>
      <c r="BO45" s="5">
        <v>33</v>
      </c>
      <c r="BP45" s="5">
        <v>21</v>
      </c>
      <c r="BQ45" s="5">
        <v>41</v>
      </c>
      <c r="BR45" s="5">
        <v>24</v>
      </c>
      <c r="BS45" s="5">
        <v>21</v>
      </c>
      <c r="BT45" s="5">
        <v>13</v>
      </c>
      <c r="BU45" s="5">
        <v>1078</v>
      </c>
      <c r="BV45" s="6">
        <v>62.17</v>
      </c>
      <c r="BW45" s="6">
        <v>37.32</v>
      </c>
      <c r="BX45" s="5">
        <v>22</v>
      </c>
      <c r="BY45" s="6">
        <v>50.44</v>
      </c>
    </row>
    <row x14ac:dyDescent="0.25" r="46" customHeight="1" ht="17.25">
      <c r="A46" s="5">
        <v>143</v>
      </c>
      <c r="B46" s="5">
        <v>37</v>
      </c>
      <c r="C46" s="5">
        <v>36</v>
      </c>
      <c r="D46" s="3"/>
      <c r="E46" s="2" t="s">
        <v>78</v>
      </c>
      <c r="F46" s="2" t="s">
        <v>79</v>
      </c>
      <c r="G46" s="5">
        <v>1586</v>
      </c>
      <c r="H46" s="5">
        <v>1580</v>
      </c>
      <c r="I46" s="5">
        <v>1837</v>
      </c>
      <c r="J46" s="5">
        <v>1500</v>
      </c>
      <c r="K46" s="5">
        <v>1952</v>
      </c>
      <c r="L46" s="2"/>
      <c r="M46" s="5">
        <v>1840</v>
      </c>
      <c r="N46" s="5">
        <v>1893</v>
      </c>
      <c r="O46" s="5">
        <v>2000</v>
      </c>
      <c r="P46" s="5">
        <v>2914</v>
      </c>
      <c r="Q46" s="5">
        <v>2200</v>
      </c>
      <c r="R46" s="5">
        <v>3100</v>
      </c>
      <c r="S46" s="5">
        <v>3194</v>
      </c>
      <c r="T46" s="5">
        <v>3288</v>
      </c>
      <c r="U46" s="5">
        <v>3294</v>
      </c>
      <c r="V46" s="5">
        <v>2382</v>
      </c>
      <c r="W46" s="5">
        <v>3748</v>
      </c>
      <c r="X46" s="5">
        <v>3752</v>
      </c>
      <c r="Y46" s="5">
        <v>3217</v>
      </c>
      <c r="Z46" s="5">
        <v>3440</v>
      </c>
      <c r="AA46" s="5">
        <v>3723</v>
      </c>
      <c r="AB46" s="5">
        <v>3341</v>
      </c>
      <c r="AC46" s="5">
        <v>4975</v>
      </c>
      <c r="AD46" s="5">
        <v>5958</v>
      </c>
      <c r="AE46" s="5">
        <v>4807</v>
      </c>
      <c r="AF46" s="5">
        <v>5034</v>
      </c>
      <c r="AG46" s="5">
        <v>4304</v>
      </c>
      <c r="AH46" s="5">
        <v>4669</v>
      </c>
      <c r="AI46" s="5">
        <v>5308</v>
      </c>
      <c r="AJ46" s="5">
        <v>5975</v>
      </c>
      <c r="AK46" s="5">
        <v>5557</v>
      </c>
      <c r="AL46" s="5">
        <v>6579</v>
      </c>
      <c r="AM46" s="5">
        <v>6814</v>
      </c>
      <c r="AN46" s="5">
        <v>6343</v>
      </c>
      <c r="AO46" s="5">
        <v>6896</v>
      </c>
      <c r="AP46" s="5">
        <v>13666</v>
      </c>
      <c r="AQ46" s="5">
        <v>15293</v>
      </c>
      <c r="AR46" s="5">
        <v>16765</v>
      </c>
      <c r="AS46" s="5">
        <v>18320</v>
      </c>
      <c r="AT46" s="5">
        <v>20365</v>
      </c>
      <c r="AU46" s="5">
        <v>17763</v>
      </c>
      <c r="AV46" s="5">
        <v>16018</v>
      </c>
      <c r="AW46" s="5">
        <v>15746</v>
      </c>
      <c r="AX46" s="5">
        <v>14726</v>
      </c>
      <c r="AY46" s="5">
        <v>13267</v>
      </c>
      <c r="AZ46" s="5">
        <v>16084</v>
      </c>
      <c r="BA46" s="5">
        <v>13017</v>
      </c>
      <c r="BB46" s="5">
        <v>12054</v>
      </c>
      <c r="BC46" s="5">
        <v>14676</v>
      </c>
      <c r="BD46" s="5">
        <v>14356</v>
      </c>
      <c r="BE46" s="5">
        <v>13686</v>
      </c>
      <c r="BF46" s="5">
        <v>15567</v>
      </c>
      <c r="BG46" s="5">
        <v>15009</v>
      </c>
      <c r="BH46" s="5">
        <v>12828</v>
      </c>
      <c r="BI46" s="5">
        <v>16589</v>
      </c>
      <c r="BJ46" s="5">
        <v>14436</v>
      </c>
      <c r="BK46" s="5">
        <v>14906</v>
      </c>
      <c r="BL46" s="5">
        <v>14919</v>
      </c>
      <c r="BM46" s="5">
        <v>14249</v>
      </c>
      <c r="BN46" s="5">
        <v>12206</v>
      </c>
      <c r="BO46" s="5">
        <v>11889</v>
      </c>
      <c r="BP46" s="5">
        <v>13320</v>
      </c>
      <c r="BQ46" s="5">
        <v>11494</v>
      </c>
      <c r="BR46" s="5">
        <v>10226</v>
      </c>
      <c r="BS46" s="5">
        <v>9421</v>
      </c>
      <c r="BT46" s="5">
        <v>10231</v>
      </c>
      <c r="BU46" s="5">
        <v>11188</v>
      </c>
      <c r="BV46" s="5">
        <v>11381</v>
      </c>
      <c r="BW46" s="5">
        <v>8835</v>
      </c>
      <c r="BX46" s="5">
        <v>7694</v>
      </c>
      <c r="BY46" s="6">
        <v>8009.4</v>
      </c>
    </row>
    <row x14ac:dyDescent="0.25" r="47" customHeight="1" ht="17.25">
      <c r="A47" s="5">
        <v>166</v>
      </c>
      <c r="B47" s="5">
        <v>41</v>
      </c>
      <c r="C47" s="5">
        <v>36</v>
      </c>
      <c r="D47" s="3"/>
      <c r="E47" s="2" t="s">
        <v>17</v>
      </c>
      <c r="F47" s="2" t="s">
        <v>18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  <c r="L47" s="2"/>
      <c r="M47" s="5">
        <v>0</v>
      </c>
      <c r="N47" s="5">
        <v>21</v>
      </c>
      <c r="O47" s="5">
        <v>725</v>
      </c>
      <c r="P47" s="5">
        <v>1047</v>
      </c>
      <c r="Q47" s="5">
        <v>4715</v>
      </c>
      <c r="R47" s="5">
        <v>10473</v>
      </c>
      <c r="S47" s="5">
        <v>10393</v>
      </c>
      <c r="T47" s="5">
        <v>8800</v>
      </c>
      <c r="U47" s="5">
        <v>9000</v>
      </c>
      <c r="V47" s="5">
        <v>11500</v>
      </c>
      <c r="W47" s="5">
        <v>9000</v>
      </c>
      <c r="X47" s="5">
        <v>7400</v>
      </c>
      <c r="Y47" s="5">
        <v>5500</v>
      </c>
      <c r="Z47" s="5">
        <v>8600</v>
      </c>
      <c r="AA47" s="5">
        <v>9900</v>
      </c>
      <c r="AB47" s="5">
        <v>12481</v>
      </c>
      <c r="AC47" s="5">
        <v>6407</v>
      </c>
      <c r="AD47" s="5">
        <v>7283</v>
      </c>
      <c r="AE47" s="5">
        <v>5124</v>
      </c>
      <c r="AF47" s="5">
        <v>8021</v>
      </c>
      <c r="AG47" s="5">
        <v>4751</v>
      </c>
      <c r="AH47" s="5">
        <v>5284</v>
      </c>
      <c r="AI47" s="5">
        <v>7077</v>
      </c>
      <c r="AJ47" s="5">
        <v>7309</v>
      </c>
      <c r="AK47" s="5">
        <v>4203</v>
      </c>
      <c r="AL47" s="5">
        <v>6145</v>
      </c>
      <c r="AM47" s="5">
        <v>6316</v>
      </c>
      <c r="AN47" s="5">
        <v>6973</v>
      </c>
      <c r="AO47" s="5">
        <v>3835</v>
      </c>
      <c r="AP47" s="5">
        <v>4387</v>
      </c>
      <c r="AQ47" s="5">
        <v>8198</v>
      </c>
      <c r="AR47" s="5">
        <v>7299</v>
      </c>
      <c r="AS47" s="5">
        <v>8350</v>
      </c>
      <c r="AT47" s="5">
        <v>9460</v>
      </c>
      <c r="AU47" s="5">
        <v>33429</v>
      </c>
      <c r="AV47" s="5">
        <v>24056</v>
      </c>
      <c r="AW47" s="5">
        <v>12394</v>
      </c>
      <c r="AX47" s="5">
        <v>27512</v>
      </c>
      <c r="AY47" s="5">
        <v>17240</v>
      </c>
      <c r="AZ47" s="5">
        <v>14056</v>
      </c>
      <c r="BA47" s="5">
        <v>8615</v>
      </c>
      <c r="BB47" s="5">
        <v>16141</v>
      </c>
      <c r="BC47" s="5">
        <v>13944</v>
      </c>
      <c r="BD47" s="5">
        <v>11668</v>
      </c>
      <c r="BE47" s="5">
        <v>12189</v>
      </c>
      <c r="BF47" s="5">
        <v>8630</v>
      </c>
      <c r="BG47" s="5">
        <v>11706</v>
      </c>
      <c r="BH47" s="5">
        <v>11509</v>
      </c>
      <c r="BI47" s="5">
        <v>13202</v>
      </c>
      <c r="BJ47" s="5">
        <v>10664</v>
      </c>
      <c r="BK47" s="5">
        <v>8004</v>
      </c>
      <c r="BL47" s="5">
        <v>7826</v>
      </c>
      <c r="BM47" s="5">
        <v>5665</v>
      </c>
      <c r="BN47" s="5">
        <v>5717</v>
      </c>
      <c r="BO47" s="5">
        <v>5378</v>
      </c>
      <c r="BP47" s="5">
        <v>4157</v>
      </c>
      <c r="BQ47" s="6">
        <v>6785.34</v>
      </c>
      <c r="BR47" s="6">
        <v>5513.05</v>
      </c>
      <c r="BS47" s="6">
        <v>5304.06</v>
      </c>
      <c r="BT47" s="6">
        <v>3932.13</v>
      </c>
      <c r="BU47" s="5">
        <v>5052</v>
      </c>
      <c r="BV47" s="6">
        <v>6447.27</v>
      </c>
      <c r="BW47" s="6">
        <v>7261.96</v>
      </c>
      <c r="BX47" s="6">
        <v>6842.63</v>
      </c>
      <c r="BY47" s="6">
        <v>6182.78</v>
      </c>
    </row>
    <row x14ac:dyDescent="0.25" r="48" customHeight="1" ht="17.25">
      <c r="A48" s="5">
        <v>167</v>
      </c>
      <c r="B48" s="5">
        <v>41</v>
      </c>
      <c r="C48" s="5">
        <v>36</v>
      </c>
      <c r="D48" s="3"/>
      <c r="E48" s="2" t="s">
        <v>33</v>
      </c>
      <c r="F48" s="2" t="s">
        <v>34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2"/>
      <c r="M48" s="5">
        <v>0</v>
      </c>
      <c r="N48" s="5">
        <v>0</v>
      </c>
      <c r="O48" s="5">
        <v>0</v>
      </c>
      <c r="P48" s="5">
        <v>0</v>
      </c>
      <c r="Q48" s="5">
        <v>0</v>
      </c>
      <c r="R48" s="5">
        <v>100</v>
      </c>
      <c r="S48" s="5">
        <v>200</v>
      </c>
      <c r="T48" s="5">
        <v>2700</v>
      </c>
      <c r="U48" s="5">
        <v>2700</v>
      </c>
      <c r="V48" s="5">
        <v>2300</v>
      </c>
      <c r="W48" s="5">
        <v>2900</v>
      </c>
      <c r="X48" s="5">
        <v>1600</v>
      </c>
      <c r="Y48" s="5">
        <v>500</v>
      </c>
      <c r="Z48" s="5">
        <v>1000</v>
      </c>
      <c r="AA48" s="5">
        <v>2300</v>
      </c>
      <c r="AB48" s="5">
        <v>3668</v>
      </c>
      <c r="AC48" s="5">
        <v>1161</v>
      </c>
      <c r="AD48" s="5">
        <v>1199</v>
      </c>
      <c r="AE48" s="5">
        <v>1169</v>
      </c>
      <c r="AF48" s="5">
        <v>1257</v>
      </c>
      <c r="AG48" s="5">
        <v>1893</v>
      </c>
      <c r="AH48" s="5">
        <v>1760</v>
      </c>
      <c r="AI48" s="5">
        <v>3499</v>
      </c>
      <c r="AJ48" s="5">
        <v>2902</v>
      </c>
      <c r="AK48" s="5">
        <v>3233</v>
      </c>
      <c r="AL48" s="5">
        <v>2025</v>
      </c>
      <c r="AM48" s="5">
        <v>1851</v>
      </c>
      <c r="AN48" s="5">
        <v>2874</v>
      </c>
      <c r="AO48" s="5">
        <v>2015</v>
      </c>
      <c r="AP48" s="5">
        <v>3446</v>
      </c>
      <c r="AQ48" s="5">
        <v>4888</v>
      </c>
      <c r="AR48" s="5">
        <v>6676</v>
      </c>
      <c r="AS48" s="5">
        <v>5652</v>
      </c>
      <c r="AT48" s="5">
        <v>6390</v>
      </c>
      <c r="AU48" s="5">
        <v>7477</v>
      </c>
      <c r="AV48" s="5">
        <v>7587</v>
      </c>
      <c r="AW48" s="5">
        <v>7551</v>
      </c>
      <c r="AX48" s="5">
        <v>8455</v>
      </c>
      <c r="AY48" s="5">
        <v>10010</v>
      </c>
      <c r="AZ48" s="5">
        <v>9382</v>
      </c>
      <c r="BA48" s="5">
        <v>8128</v>
      </c>
      <c r="BB48" s="5">
        <v>11697</v>
      </c>
      <c r="BC48" s="5">
        <v>9370</v>
      </c>
      <c r="BD48" s="5">
        <v>6061</v>
      </c>
      <c r="BE48" s="5">
        <v>5560</v>
      </c>
      <c r="BF48" s="5">
        <v>7839</v>
      </c>
      <c r="BG48" s="5">
        <v>7890</v>
      </c>
      <c r="BH48" s="5">
        <v>10022</v>
      </c>
      <c r="BI48" s="5">
        <v>7736</v>
      </c>
      <c r="BJ48" s="5">
        <v>7187</v>
      </c>
      <c r="BK48" s="5">
        <v>5277</v>
      </c>
      <c r="BL48" s="5">
        <v>5578</v>
      </c>
      <c r="BM48" s="5">
        <v>6091</v>
      </c>
      <c r="BN48" s="5">
        <v>6759</v>
      </c>
      <c r="BO48" s="5">
        <v>8507</v>
      </c>
      <c r="BP48" s="5">
        <v>6690</v>
      </c>
      <c r="BQ48" s="5">
        <v>5325</v>
      </c>
      <c r="BR48" s="6">
        <v>3689.07</v>
      </c>
      <c r="BS48" s="6">
        <v>4214.37</v>
      </c>
      <c r="BT48" s="6">
        <v>6558.42</v>
      </c>
      <c r="BU48" s="5">
        <v>6862</v>
      </c>
      <c r="BV48" s="5">
        <v>6232</v>
      </c>
      <c r="BW48" s="5">
        <v>4757</v>
      </c>
      <c r="BX48" s="5">
        <v>4500</v>
      </c>
      <c r="BY48" s="6">
        <v>3710.36</v>
      </c>
    </row>
    <row x14ac:dyDescent="0.25" r="49" customHeight="1" ht="17.25">
      <c r="A49" s="5">
        <v>168</v>
      </c>
      <c r="B49" s="5">
        <v>41</v>
      </c>
      <c r="C49" s="5">
        <v>36</v>
      </c>
      <c r="D49" s="3"/>
      <c r="E49" s="2" t="s">
        <v>37</v>
      </c>
      <c r="F49" s="2" t="s">
        <v>38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2"/>
      <c r="M49" s="5">
        <v>0</v>
      </c>
      <c r="N49" s="5">
        <v>0</v>
      </c>
      <c r="O49" s="5">
        <v>0</v>
      </c>
      <c r="P49" s="5">
        <v>0</v>
      </c>
      <c r="Q49" s="5">
        <v>300</v>
      </c>
      <c r="R49" s="5">
        <v>100</v>
      </c>
      <c r="S49" s="5">
        <v>300</v>
      </c>
      <c r="T49" s="5">
        <v>300</v>
      </c>
      <c r="U49" s="5">
        <v>400</v>
      </c>
      <c r="V49" s="5">
        <v>400</v>
      </c>
      <c r="W49" s="5">
        <v>500</v>
      </c>
      <c r="X49" s="5">
        <v>600</v>
      </c>
      <c r="Y49" s="5">
        <v>1500</v>
      </c>
      <c r="Z49" s="5">
        <v>800</v>
      </c>
      <c r="AA49" s="5">
        <v>400</v>
      </c>
      <c r="AB49" s="5">
        <v>403</v>
      </c>
      <c r="AC49" s="5">
        <v>401</v>
      </c>
      <c r="AD49" s="5">
        <v>1003</v>
      </c>
      <c r="AE49" s="5">
        <v>629</v>
      </c>
      <c r="AF49" s="5">
        <v>567</v>
      </c>
      <c r="AG49" s="5">
        <v>1152</v>
      </c>
      <c r="AH49" s="5">
        <v>87</v>
      </c>
      <c r="AI49" s="5">
        <v>223</v>
      </c>
      <c r="AJ49" s="5">
        <v>1459</v>
      </c>
      <c r="AK49" s="5">
        <v>2133</v>
      </c>
      <c r="AL49" s="5">
        <v>7379</v>
      </c>
      <c r="AM49" s="5">
        <v>17067</v>
      </c>
      <c r="AN49" s="5">
        <v>18472</v>
      </c>
      <c r="AO49" s="5">
        <v>16193</v>
      </c>
      <c r="AP49" s="5">
        <v>14082</v>
      </c>
      <c r="AQ49" s="5">
        <v>25198</v>
      </c>
      <c r="AR49" s="5">
        <v>23294</v>
      </c>
      <c r="AS49" s="5">
        <v>16291</v>
      </c>
      <c r="AT49" s="5">
        <v>17330</v>
      </c>
      <c r="AU49" s="5">
        <v>20880</v>
      </c>
      <c r="AV49" s="5">
        <v>20251</v>
      </c>
      <c r="AW49" s="5">
        <v>20850</v>
      </c>
      <c r="AX49" s="5">
        <v>18684</v>
      </c>
      <c r="AY49" s="5">
        <v>17830</v>
      </c>
      <c r="AZ49" s="5">
        <v>20595</v>
      </c>
      <c r="BA49" s="5">
        <v>16560</v>
      </c>
      <c r="BB49" s="5">
        <v>22531</v>
      </c>
      <c r="BC49" s="5">
        <v>26576</v>
      </c>
      <c r="BD49" s="5">
        <v>23790</v>
      </c>
      <c r="BE49" s="5">
        <v>23189</v>
      </c>
      <c r="BF49" s="5">
        <v>25182</v>
      </c>
      <c r="BG49" s="5">
        <v>24155</v>
      </c>
      <c r="BH49" s="5">
        <v>18345</v>
      </c>
      <c r="BI49" s="5">
        <v>20428</v>
      </c>
      <c r="BJ49" s="5">
        <v>23078</v>
      </c>
      <c r="BK49" s="5">
        <v>26405</v>
      </c>
      <c r="BL49" s="5">
        <v>23318</v>
      </c>
      <c r="BM49" s="5">
        <v>24210</v>
      </c>
      <c r="BN49" s="5">
        <v>20876</v>
      </c>
      <c r="BO49" s="5">
        <v>23315</v>
      </c>
      <c r="BP49" s="5">
        <v>20607</v>
      </c>
      <c r="BQ49" s="5">
        <v>30572</v>
      </c>
      <c r="BR49" s="5">
        <v>30823</v>
      </c>
      <c r="BS49" s="5">
        <v>32231</v>
      </c>
      <c r="BT49" s="5">
        <v>24828</v>
      </c>
      <c r="BU49" s="5">
        <v>17688</v>
      </c>
      <c r="BV49" s="5">
        <v>18626</v>
      </c>
      <c r="BW49" s="5">
        <v>15637</v>
      </c>
      <c r="BX49" s="5">
        <v>15356</v>
      </c>
      <c r="BY49" s="6">
        <v>16053.73</v>
      </c>
    </row>
    <row x14ac:dyDescent="0.25" r="50" customHeight="1" ht="17.25">
      <c r="A50" s="5">
        <v>169</v>
      </c>
      <c r="B50" s="5">
        <v>41</v>
      </c>
      <c r="C50" s="5">
        <v>36</v>
      </c>
      <c r="D50" s="3"/>
      <c r="E50" s="2" t="s">
        <v>78</v>
      </c>
      <c r="F50" s="2" t="s">
        <v>79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2"/>
      <c r="M50" s="5">
        <v>100</v>
      </c>
      <c r="N50" s="5">
        <v>100</v>
      </c>
      <c r="O50" s="5">
        <v>200</v>
      </c>
      <c r="P50" s="5">
        <v>200</v>
      </c>
      <c r="Q50" s="5">
        <v>300</v>
      </c>
      <c r="R50" s="5">
        <v>700</v>
      </c>
      <c r="S50" s="5">
        <v>540</v>
      </c>
      <c r="T50" s="5">
        <v>651</v>
      </c>
      <c r="U50" s="5">
        <v>925</v>
      </c>
      <c r="V50" s="5">
        <v>1225</v>
      </c>
      <c r="W50" s="5">
        <v>1125</v>
      </c>
      <c r="X50" s="5">
        <v>725</v>
      </c>
      <c r="Y50" s="5">
        <v>562</v>
      </c>
      <c r="Z50" s="5">
        <v>1100</v>
      </c>
      <c r="AA50" s="5">
        <v>2681</v>
      </c>
      <c r="AB50" s="5">
        <v>3733</v>
      </c>
      <c r="AC50" s="5">
        <v>698</v>
      </c>
      <c r="AD50" s="5">
        <v>1210</v>
      </c>
      <c r="AE50" s="5">
        <v>629</v>
      </c>
      <c r="AF50" s="5">
        <v>825</v>
      </c>
      <c r="AG50" s="5">
        <v>821</v>
      </c>
      <c r="AH50" s="5">
        <v>832</v>
      </c>
      <c r="AI50" s="5">
        <v>1169</v>
      </c>
      <c r="AJ50" s="5">
        <v>720</v>
      </c>
      <c r="AK50" s="5">
        <v>1783</v>
      </c>
      <c r="AL50" s="5">
        <v>1996</v>
      </c>
      <c r="AM50" s="5">
        <v>1209</v>
      </c>
      <c r="AN50" s="5">
        <v>1946</v>
      </c>
      <c r="AO50" s="5">
        <v>2009</v>
      </c>
      <c r="AP50" s="5">
        <v>2571</v>
      </c>
      <c r="AQ50" s="5">
        <v>2612</v>
      </c>
      <c r="AR50" s="5">
        <v>2014</v>
      </c>
      <c r="AS50" s="5">
        <v>2824</v>
      </c>
      <c r="AT50" s="5">
        <v>2833</v>
      </c>
      <c r="AU50" s="5">
        <v>3620</v>
      </c>
      <c r="AV50" s="5">
        <v>6643</v>
      </c>
      <c r="AW50" s="5">
        <v>6024</v>
      </c>
      <c r="AX50" s="5">
        <v>7833</v>
      </c>
      <c r="AY50" s="5">
        <v>7960</v>
      </c>
      <c r="AZ50" s="5">
        <v>8957</v>
      </c>
      <c r="BA50" s="5">
        <v>11110</v>
      </c>
      <c r="BB50" s="5">
        <v>7400</v>
      </c>
      <c r="BC50" s="5">
        <v>10275</v>
      </c>
      <c r="BD50" s="5">
        <v>8710</v>
      </c>
      <c r="BE50" s="5">
        <v>8924</v>
      </c>
      <c r="BF50" s="5">
        <v>10835</v>
      </c>
      <c r="BG50" s="5">
        <v>9313</v>
      </c>
      <c r="BH50" s="5">
        <v>8750</v>
      </c>
      <c r="BI50" s="5">
        <v>6831</v>
      </c>
      <c r="BJ50" s="5">
        <v>7977</v>
      </c>
      <c r="BK50" s="5">
        <v>7797</v>
      </c>
      <c r="BL50" s="5">
        <v>8619</v>
      </c>
      <c r="BM50" s="5">
        <v>8443</v>
      </c>
      <c r="BN50" s="5">
        <v>7321</v>
      </c>
      <c r="BO50" s="5">
        <v>7910</v>
      </c>
      <c r="BP50" s="5">
        <v>7036</v>
      </c>
      <c r="BQ50" s="5">
        <v>6212</v>
      </c>
      <c r="BR50" s="5">
        <v>6299</v>
      </c>
      <c r="BS50" s="5">
        <v>5428</v>
      </c>
      <c r="BT50" s="5">
        <v>5684</v>
      </c>
      <c r="BU50" s="5">
        <v>5377</v>
      </c>
      <c r="BV50" s="5">
        <v>6453</v>
      </c>
      <c r="BW50" s="5">
        <v>5608</v>
      </c>
      <c r="BX50" s="5">
        <v>5764</v>
      </c>
      <c r="BY50" s="6">
        <v>5548.41</v>
      </c>
    </row>
    <row x14ac:dyDescent="0.25" r="51" customHeight="1" ht="17.25">
      <c r="A51" s="5">
        <v>170</v>
      </c>
      <c r="B51" s="5">
        <v>41</v>
      </c>
      <c r="C51" s="5">
        <v>36</v>
      </c>
      <c r="D51" s="3"/>
      <c r="E51" s="2" t="s">
        <v>48</v>
      </c>
      <c r="F51" s="2" t="s">
        <v>49</v>
      </c>
      <c r="G51" s="5">
        <v>3000</v>
      </c>
      <c r="H51" s="5">
        <v>3000</v>
      </c>
      <c r="I51" s="5">
        <v>3000</v>
      </c>
      <c r="J51" s="5">
        <v>3000</v>
      </c>
      <c r="K51" s="5">
        <v>4000</v>
      </c>
      <c r="L51" s="2"/>
      <c r="M51" s="5">
        <v>4000</v>
      </c>
      <c r="N51" s="5">
        <v>5000</v>
      </c>
      <c r="O51" s="5">
        <v>4000</v>
      </c>
      <c r="P51" s="5">
        <v>4400</v>
      </c>
      <c r="Q51" s="5">
        <v>5100</v>
      </c>
      <c r="R51" s="5">
        <v>4700</v>
      </c>
      <c r="S51" s="5">
        <v>4400</v>
      </c>
      <c r="T51" s="5">
        <v>1400</v>
      </c>
      <c r="U51" s="5">
        <v>1600</v>
      </c>
      <c r="V51" s="5">
        <v>5900</v>
      </c>
      <c r="W51" s="5">
        <v>4300</v>
      </c>
      <c r="X51" s="5">
        <v>1100</v>
      </c>
      <c r="Y51" s="5">
        <v>1400</v>
      </c>
      <c r="Z51" s="5">
        <v>1500</v>
      </c>
      <c r="AA51" s="5">
        <v>2200</v>
      </c>
      <c r="AB51" s="5">
        <v>1925</v>
      </c>
      <c r="AC51" s="5">
        <v>1279</v>
      </c>
      <c r="AD51" s="5">
        <v>1899</v>
      </c>
      <c r="AE51" s="5">
        <v>915</v>
      </c>
      <c r="AF51" s="5">
        <v>1031</v>
      </c>
      <c r="AG51" s="5">
        <v>1422</v>
      </c>
      <c r="AH51" s="5">
        <v>1636</v>
      </c>
      <c r="AI51" s="5">
        <v>5209</v>
      </c>
      <c r="AJ51" s="5">
        <v>2887</v>
      </c>
      <c r="AK51" s="5">
        <v>3145</v>
      </c>
      <c r="AL51" s="5">
        <v>1475</v>
      </c>
      <c r="AM51" s="5">
        <v>2582</v>
      </c>
      <c r="AN51" s="5">
        <v>2633</v>
      </c>
      <c r="AO51" s="5">
        <v>3321</v>
      </c>
      <c r="AP51" s="5">
        <v>2991</v>
      </c>
      <c r="AQ51" s="5">
        <v>4591</v>
      </c>
      <c r="AR51" s="5">
        <v>4527</v>
      </c>
      <c r="AS51" s="5">
        <v>3973</v>
      </c>
      <c r="AT51" s="5">
        <v>5012</v>
      </c>
      <c r="AU51" s="5">
        <v>4104</v>
      </c>
      <c r="AV51" s="5">
        <v>3860</v>
      </c>
      <c r="AW51" s="5">
        <v>3631</v>
      </c>
      <c r="AX51" s="5">
        <v>5775</v>
      </c>
      <c r="AY51" s="5">
        <v>7181</v>
      </c>
      <c r="AZ51" s="5">
        <v>6387</v>
      </c>
      <c r="BA51" s="5">
        <v>5228</v>
      </c>
      <c r="BB51" s="5">
        <v>5430</v>
      </c>
      <c r="BC51" s="5">
        <v>4507</v>
      </c>
      <c r="BD51" s="5">
        <v>4946</v>
      </c>
      <c r="BE51" s="5">
        <v>6163</v>
      </c>
      <c r="BF51" s="5">
        <v>7282</v>
      </c>
      <c r="BG51" s="5">
        <v>7642</v>
      </c>
      <c r="BH51" s="5">
        <v>7504</v>
      </c>
      <c r="BI51" s="5">
        <v>5717</v>
      </c>
      <c r="BJ51" s="5">
        <v>8420</v>
      </c>
      <c r="BK51" s="5">
        <v>8935</v>
      </c>
      <c r="BL51" s="5">
        <v>4933</v>
      </c>
      <c r="BM51" s="5">
        <v>6687</v>
      </c>
      <c r="BN51" s="5">
        <v>4974</v>
      </c>
      <c r="BO51" s="5">
        <v>5010</v>
      </c>
      <c r="BP51" s="5">
        <v>4728</v>
      </c>
      <c r="BQ51" s="5">
        <v>4307</v>
      </c>
      <c r="BR51" s="6">
        <v>2201.11</v>
      </c>
      <c r="BS51" s="6">
        <v>2093.74</v>
      </c>
      <c r="BT51" s="6">
        <v>782.99</v>
      </c>
      <c r="BU51" s="6">
        <v>810.64</v>
      </c>
      <c r="BV51" s="6">
        <v>2834.45</v>
      </c>
      <c r="BW51" s="6">
        <v>6706.22</v>
      </c>
      <c r="BX51" s="6">
        <v>1460.74</v>
      </c>
      <c r="BY51" s="6">
        <v>1742.56</v>
      </c>
    </row>
    <row x14ac:dyDescent="0.25" r="52" customHeight="1" ht="17.25">
      <c r="A52" s="5">
        <v>186</v>
      </c>
      <c r="B52" s="5">
        <v>47</v>
      </c>
      <c r="C52" s="5">
        <v>36</v>
      </c>
      <c r="D52" s="3"/>
      <c r="E52" s="2" t="s">
        <v>17</v>
      </c>
      <c r="F52" s="2" t="s">
        <v>18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  <c r="L52" s="2"/>
      <c r="M52" s="5">
        <v>0</v>
      </c>
      <c r="N52" s="5">
        <v>0</v>
      </c>
      <c r="O52" s="5">
        <v>0</v>
      </c>
      <c r="P52" s="5">
        <v>0</v>
      </c>
      <c r="Q52" s="5">
        <v>0</v>
      </c>
      <c r="R52" s="5">
        <v>0</v>
      </c>
      <c r="S52" s="5">
        <v>500</v>
      </c>
      <c r="T52" s="5">
        <v>10200</v>
      </c>
      <c r="U52" s="5">
        <v>8334</v>
      </c>
      <c r="V52" s="5">
        <v>14731</v>
      </c>
      <c r="W52" s="5">
        <v>20809</v>
      </c>
      <c r="X52" s="5">
        <v>20192</v>
      </c>
      <c r="Y52" s="5">
        <v>12000</v>
      </c>
      <c r="Z52" s="5">
        <v>14500</v>
      </c>
      <c r="AA52" s="5">
        <v>12400</v>
      </c>
      <c r="AB52" s="5">
        <v>7524</v>
      </c>
      <c r="AC52" s="5">
        <v>15516</v>
      </c>
      <c r="AD52" s="5">
        <v>20596</v>
      </c>
      <c r="AE52" s="5">
        <v>18808</v>
      </c>
      <c r="AF52" s="5">
        <v>10894</v>
      </c>
      <c r="AG52" s="5">
        <v>12407</v>
      </c>
      <c r="AH52" s="5">
        <v>13379</v>
      </c>
      <c r="AI52" s="5">
        <v>15003</v>
      </c>
      <c r="AJ52" s="5">
        <v>17498</v>
      </c>
      <c r="AK52" s="5">
        <v>19129</v>
      </c>
      <c r="AL52" s="5">
        <v>16014</v>
      </c>
      <c r="AM52" s="5">
        <v>15804</v>
      </c>
      <c r="AN52" s="5">
        <v>16940</v>
      </c>
      <c r="AO52" s="5">
        <v>9957</v>
      </c>
      <c r="AP52" s="5">
        <v>10501</v>
      </c>
      <c r="AQ52" s="5">
        <v>21529</v>
      </c>
      <c r="AR52" s="5">
        <v>24041</v>
      </c>
      <c r="AS52" s="5">
        <v>19567</v>
      </c>
      <c r="AT52" s="5">
        <v>19106</v>
      </c>
      <c r="AU52" s="5">
        <v>16008</v>
      </c>
      <c r="AV52" s="5">
        <v>11267</v>
      </c>
      <c r="AW52" s="5">
        <v>12458</v>
      </c>
      <c r="AX52" s="5">
        <v>19574</v>
      </c>
      <c r="AY52" s="5">
        <v>23626</v>
      </c>
      <c r="AZ52" s="5">
        <v>22687</v>
      </c>
      <c r="BA52" s="5">
        <v>17658</v>
      </c>
      <c r="BB52" s="5">
        <v>12238</v>
      </c>
      <c r="BC52" s="5">
        <v>12241</v>
      </c>
      <c r="BD52" s="5">
        <v>20572</v>
      </c>
      <c r="BE52" s="5">
        <v>15559</v>
      </c>
      <c r="BF52" s="5">
        <v>14508</v>
      </c>
      <c r="BG52" s="5">
        <v>15457</v>
      </c>
      <c r="BH52" s="5">
        <v>14505</v>
      </c>
      <c r="BI52" s="5">
        <v>14724</v>
      </c>
      <c r="BJ52" s="5">
        <v>11768</v>
      </c>
      <c r="BK52" s="5">
        <v>9043</v>
      </c>
      <c r="BL52" s="5">
        <v>15780</v>
      </c>
      <c r="BM52" s="5">
        <v>14676</v>
      </c>
      <c r="BN52" s="5">
        <v>13838</v>
      </c>
      <c r="BO52" s="5">
        <v>16975</v>
      </c>
      <c r="BP52" s="5">
        <v>15166</v>
      </c>
      <c r="BQ52" s="5">
        <v>16887</v>
      </c>
      <c r="BR52" s="5">
        <v>19958</v>
      </c>
      <c r="BS52" s="6">
        <v>14492.16</v>
      </c>
      <c r="BT52" s="6">
        <v>8550.17</v>
      </c>
      <c r="BU52" s="6">
        <v>9779.85</v>
      </c>
      <c r="BV52" s="5">
        <v>7722</v>
      </c>
      <c r="BW52" s="5">
        <v>6331</v>
      </c>
      <c r="BX52" s="5">
        <v>9831</v>
      </c>
      <c r="BY52" s="6">
        <v>10355.23</v>
      </c>
    </row>
    <row x14ac:dyDescent="0.25" r="53" customHeight="1" ht="17.25">
      <c r="A53" s="5">
        <v>187</v>
      </c>
      <c r="B53" s="5">
        <v>47</v>
      </c>
      <c r="C53" s="5">
        <v>36</v>
      </c>
      <c r="D53" s="3"/>
      <c r="E53" s="2" t="s">
        <v>33</v>
      </c>
      <c r="F53" s="2" t="s">
        <v>34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2"/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>
        <v>4000</v>
      </c>
      <c r="U53" s="5">
        <v>4286</v>
      </c>
      <c r="V53" s="5">
        <v>4714</v>
      </c>
      <c r="W53" s="5">
        <v>10000</v>
      </c>
      <c r="X53" s="5">
        <v>6500</v>
      </c>
      <c r="Y53" s="5">
        <v>3900</v>
      </c>
      <c r="Z53" s="5">
        <v>3500</v>
      </c>
      <c r="AA53" s="5">
        <v>4800</v>
      </c>
      <c r="AB53" s="5">
        <v>3375</v>
      </c>
      <c r="AC53" s="5">
        <v>9100</v>
      </c>
      <c r="AD53" s="5">
        <v>8691</v>
      </c>
      <c r="AE53" s="5">
        <v>11254</v>
      </c>
      <c r="AF53" s="5">
        <v>5957</v>
      </c>
      <c r="AG53" s="5">
        <v>8997</v>
      </c>
      <c r="AH53" s="5">
        <v>5222</v>
      </c>
      <c r="AI53" s="5">
        <v>6410</v>
      </c>
      <c r="AJ53" s="5">
        <v>8047</v>
      </c>
      <c r="AK53" s="5">
        <v>8902</v>
      </c>
      <c r="AL53" s="5">
        <v>12997</v>
      </c>
      <c r="AM53" s="5">
        <v>12620</v>
      </c>
      <c r="AN53" s="5">
        <v>18687</v>
      </c>
      <c r="AO53" s="5">
        <v>11465</v>
      </c>
      <c r="AP53" s="5">
        <v>15415</v>
      </c>
      <c r="AQ53" s="5">
        <v>18402</v>
      </c>
      <c r="AR53" s="5">
        <v>12472</v>
      </c>
      <c r="AS53" s="5">
        <v>9657</v>
      </c>
      <c r="AT53" s="5">
        <v>14728</v>
      </c>
      <c r="AU53" s="5">
        <v>17038</v>
      </c>
      <c r="AV53" s="5">
        <v>15741</v>
      </c>
      <c r="AW53" s="5">
        <v>13747</v>
      </c>
      <c r="AX53" s="5">
        <v>14677</v>
      </c>
      <c r="AY53" s="5">
        <v>23377</v>
      </c>
      <c r="AZ53" s="5">
        <v>27556</v>
      </c>
      <c r="BA53" s="5">
        <v>24386</v>
      </c>
      <c r="BB53" s="5">
        <v>19806</v>
      </c>
      <c r="BC53" s="5">
        <v>15620</v>
      </c>
      <c r="BD53" s="5">
        <v>16560</v>
      </c>
      <c r="BE53" s="5">
        <v>23474</v>
      </c>
      <c r="BF53" s="5">
        <v>24307</v>
      </c>
      <c r="BG53" s="5">
        <v>19110</v>
      </c>
      <c r="BH53" s="5">
        <v>19803</v>
      </c>
      <c r="BI53" s="5">
        <v>17716</v>
      </c>
      <c r="BJ53" s="5">
        <v>15204</v>
      </c>
      <c r="BK53" s="5">
        <v>9601</v>
      </c>
      <c r="BL53" s="5">
        <v>8980</v>
      </c>
      <c r="BM53" s="5">
        <v>15339</v>
      </c>
      <c r="BN53" s="5">
        <v>12782</v>
      </c>
      <c r="BO53" s="5">
        <v>12758</v>
      </c>
      <c r="BP53" s="5">
        <v>13048</v>
      </c>
      <c r="BQ53" s="5">
        <v>10797</v>
      </c>
      <c r="BR53" s="5">
        <v>12454</v>
      </c>
      <c r="BS53" s="6">
        <v>12244.71</v>
      </c>
      <c r="BT53" s="6">
        <v>11170.32</v>
      </c>
      <c r="BU53" s="6">
        <v>12083.55</v>
      </c>
      <c r="BV53" s="6">
        <v>8566.28</v>
      </c>
      <c r="BW53" s="6">
        <v>9608.75</v>
      </c>
      <c r="BX53" s="6">
        <v>9138.5</v>
      </c>
      <c r="BY53" s="6">
        <v>10250.43</v>
      </c>
    </row>
    <row x14ac:dyDescent="0.25" r="54" customHeight="1" ht="17.25">
      <c r="A54" s="5">
        <v>188</v>
      </c>
      <c r="B54" s="5">
        <v>47</v>
      </c>
      <c r="C54" s="5">
        <v>36</v>
      </c>
      <c r="D54" s="3"/>
      <c r="E54" s="2" t="s">
        <v>46</v>
      </c>
      <c r="F54" s="2" t="s">
        <v>47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2"/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723</v>
      </c>
      <c r="V54" s="5">
        <v>276</v>
      </c>
      <c r="W54" s="5">
        <v>61</v>
      </c>
      <c r="X54" s="5">
        <v>339</v>
      </c>
      <c r="Y54" s="5">
        <v>64</v>
      </c>
      <c r="Z54" s="5">
        <v>78</v>
      </c>
      <c r="AA54" s="5">
        <v>504</v>
      </c>
      <c r="AB54" s="5">
        <v>4003</v>
      </c>
      <c r="AC54" s="5">
        <v>2055</v>
      </c>
      <c r="AD54" s="5">
        <v>4325</v>
      </c>
      <c r="AE54" s="5">
        <v>2677</v>
      </c>
      <c r="AF54" s="5">
        <v>2620</v>
      </c>
      <c r="AG54" s="5">
        <v>2418</v>
      </c>
      <c r="AH54" s="5">
        <v>4920</v>
      </c>
      <c r="AI54" s="5">
        <v>8459</v>
      </c>
      <c r="AJ54" s="5">
        <v>10204</v>
      </c>
      <c r="AK54" s="5">
        <v>12242</v>
      </c>
      <c r="AL54" s="5">
        <v>8608</v>
      </c>
      <c r="AM54" s="5">
        <v>6784</v>
      </c>
      <c r="AN54" s="5">
        <v>5369</v>
      </c>
      <c r="AO54" s="5">
        <v>4629</v>
      </c>
      <c r="AP54" s="5">
        <v>5224</v>
      </c>
      <c r="AQ54" s="5">
        <v>3733</v>
      </c>
      <c r="AR54" s="5">
        <v>2557</v>
      </c>
      <c r="AS54" s="5">
        <v>1130</v>
      </c>
      <c r="AT54" s="5">
        <v>555</v>
      </c>
      <c r="AU54" s="5">
        <v>626</v>
      </c>
      <c r="AV54" s="5">
        <v>1229</v>
      </c>
      <c r="AW54" s="5">
        <v>1337</v>
      </c>
      <c r="AX54" s="5">
        <v>2683</v>
      </c>
      <c r="AY54" s="5">
        <v>1807</v>
      </c>
      <c r="AZ54" s="5">
        <v>781</v>
      </c>
      <c r="BA54" s="5">
        <v>1605</v>
      </c>
      <c r="BB54" s="5">
        <v>1358</v>
      </c>
      <c r="BC54" s="5">
        <v>350</v>
      </c>
      <c r="BD54" s="5">
        <v>1146</v>
      </c>
      <c r="BE54" s="5">
        <v>1133</v>
      </c>
      <c r="BF54" s="5">
        <v>1552</v>
      </c>
      <c r="BG54" s="5">
        <v>472</v>
      </c>
      <c r="BH54" s="5">
        <v>1264</v>
      </c>
      <c r="BI54" s="5">
        <v>2053</v>
      </c>
      <c r="BJ54" s="5">
        <v>952</v>
      </c>
      <c r="BK54" s="5">
        <v>1919</v>
      </c>
      <c r="BL54" s="5">
        <v>343</v>
      </c>
      <c r="BM54" s="5">
        <v>73</v>
      </c>
      <c r="BN54" s="5">
        <v>1176</v>
      </c>
      <c r="BO54" s="5">
        <v>509</v>
      </c>
      <c r="BP54" s="5">
        <v>161</v>
      </c>
      <c r="BQ54" s="5">
        <v>217</v>
      </c>
      <c r="BR54" s="5">
        <v>650</v>
      </c>
      <c r="BS54" s="5">
        <v>1341</v>
      </c>
      <c r="BT54" s="5">
        <v>1799</v>
      </c>
      <c r="BU54" s="5">
        <v>2441</v>
      </c>
      <c r="BV54" s="5">
        <v>2739</v>
      </c>
      <c r="BW54" s="5">
        <v>3072</v>
      </c>
      <c r="BX54" s="5">
        <v>3280</v>
      </c>
      <c r="BY54" s="5">
        <v>2819</v>
      </c>
    </row>
    <row x14ac:dyDescent="0.25" r="55" customHeight="1" ht="17.25">
      <c r="A55" s="5">
        <v>220</v>
      </c>
      <c r="B55" s="5">
        <v>51</v>
      </c>
      <c r="C55" s="5">
        <v>36</v>
      </c>
      <c r="D55" s="3"/>
      <c r="E55" s="2" t="s">
        <v>33</v>
      </c>
      <c r="F55" s="2" t="s">
        <v>34</v>
      </c>
      <c r="G55" s="5">
        <v>16</v>
      </c>
      <c r="H55" s="5">
        <v>17</v>
      </c>
      <c r="I55" s="5">
        <v>10</v>
      </c>
      <c r="J55" s="5">
        <v>10</v>
      </c>
      <c r="K55" s="5">
        <v>602</v>
      </c>
      <c r="L55" s="2"/>
      <c r="M55" s="5">
        <v>4061</v>
      </c>
      <c r="N55" s="5">
        <v>5497</v>
      </c>
      <c r="O55" s="5">
        <v>3821</v>
      </c>
      <c r="P55" s="5">
        <v>4792</v>
      </c>
      <c r="Q55" s="5">
        <v>4066</v>
      </c>
      <c r="R55" s="5">
        <v>7913</v>
      </c>
      <c r="S55" s="5">
        <v>5928</v>
      </c>
      <c r="T55" s="5">
        <v>7890</v>
      </c>
      <c r="U55" s="5">
        <v>5307</v>
      </c>
      <c r="V55" s="5">
        <v>7711</v>
      </c>
      <c r="W55" s="5">
        <v>8111</v>
      </c>
      <c r="X55" s="5">
        <v>12414</v>
      </c>
      <c r="Y55" s="5">
        <v>13716</v>
      </c>
      <c r="Z55" s="5">
        <v>23819</v>
      </c>
      <c r="AA55" s="5">
        <v>20120</v>
      </c>
      <c r="AB55" s="5">
        <v>9919</v>
      </c>
      <c r="AC55" s="5">
        <v>12062</v>
      </c>
      <c r="AD55" s="5">
        <v>12147</v>
      </c>
      <c r="AE55" s="5">
        <v>9470</v>
      </c>
      <c r="AF55" s="5">
        <v>17008</v>
      </c>
      <c r="AG55" s="5">
        <v>20281</v>
      </c>
      <c r="AH55" s="5">
        <v>13745</v>
      </c>
      <c r="AI55" s="5">
        <v>22600</v>
      </c>
      <c r="AJ55" s="5">
        <v>32455</v>
      </c>
      <c r="AK55" s="5">
        <v>14731</v>
      </c>
      <c r="AL55" s="5">
        <v>15239</v>
      </c>
      <c r="AM55" s="5">
        <v>21882</v>
      </c>
      <c r="AN55" s="5">
        <v>29971</v>
      </c>
      <c r="AO55" s="5">
        <v>33144</v>
      </c>
      <c r="AP55" s="5">
        <v>27653</v>
      </c>
      <c r="AQ55" s="5">
        <v>37177</v>
      </c>
      <c r="AR55" s="5">
        <v>40482</v>
      </c>
      <c r="AS55" s="5">
        <v>45615</v>
      </c>
      <c r="AT55" s="5">
        <v>53459</v>
      </c>
      <c r="AU55" s="5">
        <v>41508</v>
      </c>
      <c r="AV55" s="5">
        <v>42889</v>
      </c>
      <c r="AW55" s="5">
        <v>40539</v>
      </c>
      <c r="AX55" s="5">
        <v>35875</v>
      </c>
      <c r="AY55" s="5">
        <v>55356</v>
      </c>
      <c r="AZ55" s="5">
        <v>53999</v>
      </c>
      <c r="BA55" s="5">
        <v>71273</v>
      </c>
      <c r="BB55" s="5">
        <v>71070</v>
      </c>
      <c r="BC55" s="5">
        <v>83719</v>
      </c>
      <c r="BD55" s="5">
        <v>82504</v>
      </c>
      <c r="BE55" s="5">
        <v>92491</v>
      </c>
      <c r="BF55" s="5">
        <v>90953</v>
      </c>
      <c r="BG55" s="5">
        <v>88872</v>
      </c>
      <c r="BH55" s="5">
        <v>93855</v>
      </c>
      <c r="BI55" s="5">
        <v>93802</v>
      </c>
      <c r="BJ55" s="5">
        <v>105521</v>
      </c>
      <c r="BK55" s="5">
        <v>91009</v>
      </c>
      <c r="BL55" s="5">
        <v>88985</v>
      </c>
      <c r="BM55" s="5">
        <v>86398</v>
      </c>
      <c r="BN55" s="5">
        <v>69786</v>
      </c>
      <c r="BO55" s="5">
        <v>65231</v>
      </c>
      <c r="BP55" s="5">
        <v>41455</v>
      </c>
      <c r="BQ55" s="5">
        <v>45724</v>
      </c>
      <c r="BR55" s="5">
        <v>77569</v>
      </c>
      <c r="BS55" s="5">
        <v>68880</v>
      </c>
      <c r="BT55" s="5">
        <v>55318</v>
      </c>
      <c r="BU55" s="5">
        <v>57550</v>
      </c>
      <c r="BV55" s="5">
        <v>53268</v>
      </c>
      <c r="BW55" s="5">
        <v>57557</v>
      </c>
      <c r="BX55" s="6">
        <v>65015.69</v>
      </c>
      <c r="BY55" s="6">
        <v>61829.34</v>
      </c>
    </row>
    <row x14ac:dyDescent="0.25" r="56" customHeight="1" ht="17.25">
      <c r="A56" s="5">
        <v>221</v>
      </c>
      <c r="B56" s="5">
        <v>51</v>
      </c>
      <c r="C56" s="5">
        <v>36</v>
      </c>
      <c r="D56" s="3"/>
      <c r="E56" s="2" t="s">
        <v>84</v>
      </c>
      <c r="F56" s="2" t="s">
        <v>85</v>
      </c>
      <c r="G56" s="5">
        <v>3047</v>
      </c>
      <c r="H56" s="5">
        <v>917</v>
      </c>
      <c r="I56" s="5">
        <v>945</v>
      </c>
      <c r="J56" s="5">
        <v>1067</v>
      </c>
      <c r="K56" s="5">
        <v>1852</v>
      </c>
      <c r="L56" s="2"/>
      <c r="M56" s="5">
        <v>2498</v>
      </c>
      <c r="N56" s="5">
        <v>2801</v>
      </c>
      <c r="O56" s="5">
        <v>2629</v>
      </c>
      <c r="P56" s="5">
        <v>2276</v>
      </c>
      <c r="Q56" s="5">
        <v>2304</v>
      </c>
      <c r="R56" s="5">
        <v>3446</v>
      </c>
      <c r="S56" s="5">
        <v>4455</v>
      </c>
      <c r="T56" s="5">
        <v>2147</v>
      </c>
      <c r="U56" s="5">
        <v>3371</v>
      </c>
      <c r="V56" s="5">
        <v>4300</v>
      </c>
      <c r="W56" s="5">
        <v>3594</v>
      </c>
      <c r="X56" s="5">
        <v>3642</v>
      </c>
      <c r="Y56" s="5">
        <v>4324</v>
      </c>
      <c r="Z56" s="5">
        <v>4623</v>
      </c>
      <c r="AA56" s="5">
        <v>4421</v>
      </c>
      <c r="AB56" s="5">
        <v>4673</v>
      </c>
      <c r="AC56" s="5">
        <v>5820</v>
      </c>
      <c r="AD56" s="5">
        <v>6155</v>
      </c>
      <c r="AE56" s="5">
        <v>6060</v>
      </c>
      <c r="AF56" s="5">
        <v>9337</v>
      </c>
      <c r="AG56" s="5">
        <v>9131</v>
      </c>
      <c r="AH56" s="5">
        <v>14669</v>
      </c>
      <c r="AI56" s="5">
        <v>11366</v>
      </c>
      <c r="AJ56" s="5">
        <v>9604</v>
      </c>
      <c r="AK56" s="5">
        <v>17363</v>
      </c>
      <c r="AL56" s="5">
        <v>15843</v>
      </c>
      <c r="AM56" s="5">
        <v>14754</v>
      </c>
      <c r="AN56" s="5">
        <v>18241</v>
      </c>
      <c r="AO56" s="5">
        <v>16386</v>
      </c>
      <c r="AP56" s="5">
        <v>19534</v>
      </c>
      <c r="AQ56" s="5">
        <v>23652</v>
      </c>
      <c r="AR56" s="5">
        <v>24609</v>
      </c>
      <c r="AS56" s="5">
        <v>23117</v>
      </c>
      <c r="AT56" s="5">
        <v>28200</v>
      </c>
      <c r="AU56" s="5">
        <v>23799</v>
      </c>
      <c r="AV56" s="5">
        <v>27107</v>
      </c>
      <c r="AW56" s="5">
        <v>25658</v>
      </c>
      <c r="AX56" s="5">
        <v>31485</v>
      </c>
      <c r="AY56" s="5">
        <v>24455</v>
      </c>
      <c r="AZ56" s="5">
        <v>30426</v>
      </c>
      <c r="BA56" s="5">
        <v>28549</v>
      </c>
      <c r="BB56" s="5">
        <v>31870</v>
      </c>
      <c r="BC56" s="5">
        <v>35664</v>
      </c>
      <c r="BD56" s="5">
        <v>37377</v>
      </c>
      <c r="BE56" s="5">
        <v>40532</v>
      </c>
      <c r="BF56" s="5">
        <v>41759</v>
      </c>
      <c r="BG56" s="5">
        <v>40381</v>
      </c>
      <c r="BH56" s="5">
        <v>46450</v>
      </c>
      <c r="BI56" s="5">
        <v>43700</v>
      </c>
      <c r="BJ56" s="5">
        <v>45254</v>
      </c>
      <c r="BK56" s="5">
        <v>45996</v>
      </c>
      <c r="BL56" s="5">
        <v>49503</v>
      </c>
      <c r="BM56" s="5">
        <v>51146</v>
      </c>
      <c r="BN56" s="5">
        <v>63680</v>
      </c>
      <c r="BO56" s="5">
        <v>57779</v>
      </c>
      <c r="BP56" s="5">
        <v>52301</v>
      </c>
      <c r="BQ56" s="5">
        <v>66898</v>
      </c>
      <c r="BR56" s="5">
        <v>74591</v>
      </c>
      <c r="BS56" s="5">
        <v>79944</v>
      </c>
      <c r="BT56" s="5">
        <v>76226</v>
      </c>
      <c r="BU56" s="5">
        <v>72958</v>
      </c>
      <c r="BV56" s="5">
        <v>80411</v>
      </c>
      <c r="BW56" s="5">
        <v>79697</v>
      </c>
      <c r="BX56" s="5">
        <v>89035</v>
      </c>
      <c r="BY56" s="5">
        <v>75453</v>
      </c>
    </row>
    <row x14ac:dyDescent="0.25" r="57" customHeight="1" ht="17.25">
      <c r="A57" s="5">
        <v>222</v>
      </c>
      <c r="B57" s="5">
        <v>51</v>
      </c>
      <c r="C57" s="5">
        <v>36</v>
      </c>
      <c r="D57" s="3"/>
      <c r="E57" s="2" t="s">
        <v>86</v>
      </c>
      <c r="F57" s="2" t="s">
        <v>87</v>
      </c>
      <c r="G57" s="5">
        <v>4426</v>
      </c>
      <c r="H57" s="5">
        <v>4201</v>
      </c>
      <c r="I57" s="5">
        <v>4259</v>
      </c>
      <c r="J57" s="5">
        <v>4557</v>
      </c>
      <c r="K57" s="5">
        <v>5667</v>
      </c>
      <c r="L57" s="2"/>
      <c r="M57" s="5">
        <v>5234</v>
      </c>
      <c r="N57" s="5">
        <v>8030</v>
      </c>
      <c r="O57" s="5">
        <v>8116</v>
      </c>
      <c r="P57" s="5">
        <v>6919</v>
      </c>
      <c r="Q57" s="5">
        <v>7141</v>
      </c>
      <c r="R57" s="5">
        <v>7622</v>
      </c>
      <c r="S57" s="5">
        <v>8837</v>
      </c>
      <c r="T57" s="5">
        <v>9333</v>
      </c>
      <c r="U57" s="5">
        <v>9283</v>
      </c>
      <c r="V57" s="5">
        <v>10989</v>
      </c>
      <c r="W57" s="5">
        <v>11284</v>
      </c>
      <c r="X57" s="5">
        <v>12458</v>
      </c>
      <c r="Y57" s="5">
        <v>12427</v>
      </c>
      <c r="Z57" s="5">
        <v>13118</v>
      </c>
      <c r="AA57" s="5">
        <v>12212</v>
      </c>
      <c r="AB57" s="5">
        <v>11952</v>
      </c>
      <c r="AC57" s="5">
        <v>13671</v>
      </c>
      <c r="AD57" s="5">
        <v>17944</v>
      </c>
      <c r="AE57" s="5">
        <v>15060</v>
      </c>
      <c r="AF57" s="5">
        <v>18213</v>
      </c>
      <c r="AG57" s="5">
        <v>16843</v>
      </c>
      <c r="AH57" s="5">
        <v>18211</v>
      </c>
      <c r="AI57" s="5">
        <v>21266</v>
      </c>
      <c r="AJ57" s="5">
        <v>20918</v>
      </c>
      <c r="AK57" s="5">
        <v>25753</v>
      </c>
      <c r="AL57" s="5">
        <v>20051</v>
      </c>
      <c r="AM57" s="5">
        <v>23217</v>
      </c>
      <c r="AN57" s="5">
        <v>28927</v>
      </c>
      <c r="AO57" s="5">
        <v>29629</v>
      </c>
      <c r="AP57" s="5">
        <v>32030</v>
      </c>
      <c r="AQ57" s="5">
        <v>56282</v>
      </c>
      <c r="AR57" s="5">
        <v>58875</v>
      </c>
      <c r="AS57" s="5">
        <v>67204</v>
      </c>
      <c r="AT57" s="5">
        <v>74779</v>
      </c>
      <c r="AU57" s="5">
        <v>56191</v>
      </c>
      <c r="AV57" s="5">
        <v>48766</v>
      </c>
      <c r="AW57" s="5">
        <v>50509</v>
      </c>
      <c r="AX57" s="5">
        <v>53392</v>
      </c>
      <c r="AY57" s="5">
        <v>50459</v>
      </c>
      <c r="AZ57" s="5">
        <v>53862</v>
      </c>
      <c r="BA57" s="5">
        <v>55619</v>
      </c>
      <c r="BB57" s="5">
        <v>52117</v>
      </c>
      <c r="BC57" s="5">
        <v>57013</v>
      </c>
      <c r="BD57" s="5">
        <v>60563</v>
      </c>
      <c r="BE57" s="5">
        <v>60193</v>
      </c>
      <c r="BF57" s="5">
        <v>61963</v>
      </c>
      <c r="BG57" s="5">
        <v>58109</v>
      </c>
      <c r="BH57" s="5">
        <v>61256</v>
      </c>
      <c r="BI57" s="5">
        <v>64072</v>
      </c>
      <c r="BJ57" s="5">
        <v>59988</v>
      </c>
      <c r="BK57" s="5">
        <v>56669</v>
      </c>
      <c r="BL57" s="5">
        <v>64514</v>
      </c>
      <c r="BM57" s="5">
        <v>66975</v>
      </c>
      <c r="BN57" s="5">
        <v>66315</v>
      </c>
      <c r="BO57" s="5">
        <v>68890</v>
      </c>
      <c r="BP57" s="5">
        <v>68866</v>
      </c>
      <c r="BQ57" s="5">
        <v>74554</v>
      </c>
      <c r="BR57" s="6">
        <v>86089.13</v>
      </c>
      <c r="BS57" s="6">
        <v>87596.42</v>
      </c>
      <c r="BT57" s="6">
        <v>102934.06</v>
      </c>
      <c r="BU57" s="6">
        <v>102228.81</v>
      </c>
      <c r="BV57" s="6">
        <v>108455.22</v>
      </c>
      <c r="BW57" s="6">
        <v>102791.21</v>
      </c>
      <c r="BX57" s="6">
        <v>93227.41</v>
      </c>
      <c r="BY57" s="6">
        <v>86524.44</v>
      </c>
    </row>
    <row x14ac:dyDescent="0.25" r="58" customHeight="1" ht="17.25">
      <c r="A58" s="5">
        <v>223</v>
      </c>
      <c r="B58" s="5">
        <v>51</v>
      </c>
      <c r="C58" s="5">
        <v>36</v>
      </c>
      <c r="D58" s="3"/>
      <c r="E58" s="2" t="s">
        <v>37</v>
      </c>
      <c r="F58" s="2" t="s">
        <v>38</v>
      </c>
      <c r="G58" s="5">
        <v>8968</v>
      </c>
      <c r="H58" s="5">
        <v>8965</v>
      </c>
      <c r="I58" s="5">
        <v>8959</v>
      </c>
      <c r="J58" s="5">
        <v>10215</v>
      </c>
      <c r="K58" s="5">
        <v>10244</v>
      </c>
      <c r="L58" s="2"/>
      <c r="M58" s="5">
        <v>10290</v>
      </c>
      <c r="N58" s="5">
        <v>10252</v>
      </c>
      <c r="O58" s="5">
        <v>12387</v>
      </c>
      <c r="P58" s="5">
        <v>11454</v>
      </c>
      <c r="Q58" s="5">
        <v>11453</v>
      </c>
      <c r="R58" s="5">
        <v>10672</v>
      </c>
      <c r="S58" s="5">
        <v>9827</v>
      </c>
      <c r="T58" s="5">
        <v>9911</v>
      </c>
      <c r="U58" s="5">
        <v>11030</v>
      </c>
      <c r="V58" s="5">
        <v>11908</v>
      </c>
      <c r="W58" s="5">
        <v>18252</v>
      </c>
      <c r="X58" s="5">
        <v>22202</v>
      </c>
      <c r="Y58" s="5">
        <v>24302</v>
      </c>
      <c r="Z58" s="5">
        <v>23115</v>
      </c>
      <c r="AA58" s="5">
        <v>24943</v>
      </c>
      <c r="AB58" s="5">
        <v>33163</v>
      </c>
      <c r="AC58" s="5">
        <v>33114</v>
      </c>
      <c r="AD58" s="5">
        <v>23165</v>
      </c>
      <c r="AE58" s="5">
        <v>29762</v>
      </c>
      <c r="AF58" s="5">
        <v>39709</v>
      </c>
      <c r="AG58" s="5">
        <v>24112</v>
      </c>
      <c r="AH58" s="5">
        <v>25735</v>
      </c>
      <c r="AI58" s="5">
        <v>20398</v>
      </c>
      <c r="AJ58" s="5">
        <v>19146</v>
      </c>
      <c r="AK58" s="5">
        <v>25540</v>
      </c>
      <c r="AL58" s="5">
        <v>28896</v>
      </c>
      <c r="AM58" s="5">
        <v>28917</v>
      </c>
      <c r="AN58" s="5">
        <v>27070</v>
      </c>
      <c r="AO58" s="5">
        <v>36184</v>
      </c>
      <c r="AP58" s="5">
        <v>79589</v>
      </c>
      <c r="AQ58" s="5">
        <v>109349</v>
      </c>
      <c r="AR58" s="5">
        <v>121305</v>
      </c>
      <c r="AS58" s="5">
        <v>135462</v>
      </c>
      <c r="AT58" s="5">
        <v>164944</v>
      </c>
      <c r="AU58" s="5">
        <v>200210</v>
      </c>
      <c r="AV58" s="5">
        <v>172466</v>
      </c>
      <c r="AW58" s="5">
        <v>185074</v>
      </c>
      <c r="AX58" s="5">
        <v>220561</v>
      </c>
      <c r="AY58" s="5">
        <v>234964</v>
      </c>
      <c r="AZ58" s="5">
        <v>256600</v>
      </c>
      <c r="BA58" s="5">
        <v>238096</v>
      </c>
      <c r="BB58" s="5">
        <v>213542</v>
      </c>
      <c r="BC58" s="5">
        <v>222975</v>
      </c>
      <c r="BD58" s="5">
        <v>225221</v>
      </c>
      <c r="BE58" s="5">
        <v>290246</v>
      </c>
      <c r="BF58" s="5">
        <v>283995</v>
      </c>
      <c r="BG58" s="5">
        <v>288400</v>
      </c>
      <c r="BH58" s="5">
        <v>383941</v>
      </c>
      <c r="BI58" s="5">
        <v>347127</v>
      </c>
      <c r="BJ58" s="5">
        <v>319273</v>
      </c>
      <c r="BK58" s="5">
        <v>430550</v>
      </c>
      <c r="BL58" s="5">
        <v>504263</v>
      </c>
      <c r="BM58" s="5">
        <v>328274</v>
      </c>
      <c r="BN58" s="5">
        <v>298933</v>
      </c>
      <c r="BO58" s="5">
        <v>289425</v>
      </c>
      <c r="BP58" s="5">
        <v>269423</v>
      </c>
      <c r="BQ58" s="5">
        <v>224456</v>
      </c>
      <c r="BR58" s="5">
        <v>185532</v>
      </c>
      <c r="BS58" s="5">
        <v>262511</v>
      </c>
      <c r="BT58" s="5">
        <v>275390</v>
      </c>
      <c r="BU58" s="5">
        <v>269393</v>
      </c>
      <c r="BV58" s="5">
        <v>353009</v>
      </c>
      <c r="BW58" s="5">
        <v>390665</v>
      </c>
      <c r="BX58" s="5">
        <v>485837</v>
      </c>
      <c r="BY58" s="6">
        <v>416011.08</v>
      </c>
    </row>
    <row x14ac:dyDescent="0.25" r="59" customHeight="1" ht="17.25">
      <c r="A59" s="5">
        <v>224</v>
      </c>
      <c r="B59" s="5">
        <v>51</v>
      </c>
      <c r="C59" s="5">
        <v>36</v>
      </c>
      <c r="D59" s="3"/>
      <c r="E59" s="2" t="s">
        <v>80</v>
      </c>
      <c r="F59" s="2" t="s">
        <v>81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2"/>
      <c r="M59" s="5">
        <v>0</v>
      </c>
      <c r="N59" s="5">
        <v>0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>
        <v>0</v>
      </c>
      <c r="U59" s="5">
        <v>200</v>
      </c>
      <c r="V59" s="5">
        <v>1100</v>
      </c>
      <c r="W59" s="5">
        <v>2300</v>
      </c>
      <c r="X59" s="5">
        <v>4500</v>
      </c>
      <c r="Y59" s="5">
        <v>4300</v>
      </c>
      <c r="Z59" s="5">
        <v>6900</v>
      </c>
      <c r="AA59" s="5">
        <v>6900</v>
      </c>
      <c r="AB59" s="5">
        <v>4000</v>
      </c>
      <c r="AC59" s="5">
        <v>3400</v>
      </c>
      <c r="AD59" s="5">
        <v>3100</v>
      </c>
      <c r="AE59" s="5">
        <v>2400</v>
      </c>
      <c r="AF59" s="5">
        <v>1427</v>
      </c>
      <c r="AG59" s="5">
        <v>498</v>
      </c>
      <c r="AH59" s="5">
        <v>532</v>
      </c>
      <c r="AI59" s="5">
        <v>504</v>
      </c>
      <c r="AJ59" s="5">
        <v>803</v>
      </c>
      <c r="AK59" s="5">
        <v>300</v>
      </c>
      <c r="AL59" s="5">
        <v>199</v>
      </c>
      <c r="AM59" s="5">
        <v>1483</v>
      </c>
      <c r="AN59" s="5">
        <v>972</v>
      </c>
      <c r="AO59" s="5">
        <v>2117</v>
      </c>
      <c r="AP59" s="5">
        <v>2604</v>
      </c>
      <c r="AQ59" s="5">
        <v>4947</v>
      </c>
      <c r="AR59" s="5">
        <v>7156</v>
      </c>
      <c r="AS59" s="5">
        <v>11215</v>
      </c>
      <c r="AT59" s="5">
        <v>10560</v>
      </c>
      <c r="AU59" s="5">
        <v>9383</v>
      </c>
      <c r="AV59" s="5">
        <v>9229</v>
      </c>
      <c r="AW59" s="5">
        <v>11721</v>
      </c>
      <c r="AX59" s="5">
        <v>19021</v>
      </c>
      <c r="AY59" s="5">
        <v>15912</v>
      </c>
      <c r="AZ59" s="5">
        <v>22308</v>
      </c>
      <c r="BA59" s="5">
        <v>2500</v>
      </c>
      <c r="BB59" s="5">
        <v>5042</v>
      </c>
      <c r="BC59" s="5">
        <v>6098</v>
      </c>
      <c r="BD59" s="5">
        <v>5037</v>
      </c>
      <c r="BE59" s="5">
        <v>6532</v>
      </c>
      <c r="BF59" s="5">
        <v>7812</v>
      </c>
      <c r="BG59" s="5">
        <v>7663</v>
      </c>
      <c r="BH59" s="5">
        <v>8135</v>
      </c>
      <c r="BI59" s="5">
        <v>6476</v>
      </c>
      <c r="BJ59" s="5">
        <v>8208</v>
      </c>
      <c r="BK59" s="5">
        <v>7087</v>
      </c>
      <c r="BL59" s="5">
        <v>8733</v>
      </c>
      <c r="BM59" s="5">
        <v>7941</v>
      </c>
      <c r="BN59" s="5">
        <v>7804</v>
      </c>
      <c r="BO59" s="5">
        <v>6712</v>
      </c>
      <c r="BP59" s="5">
        <v>7103</v>
      </c>
      <c r="BQ59" s="5">
        <v>8667</v>
      </c>
      <c r="BR59" s="6">
        <v>9024.58</v>
      </c>
      <c r="BS59" s="6">
        <v>9634.23</v>
      </c>
      <c r="BT59" s="6">
        <v>10085.11</v>
      </c>
      <c r="BU59" s="6">
        <v>11544.61</v>
      </c>
      <c r="BV59" s="6">
        <v>10717.03</v>
      </c>
      <c r="BW59" s="6">
        <v>11275.37</v>
      </c>
      <c r="BX59" s="6">
        <v>10074.76</v>
      </c>
      <c r="BY59" s="6">
        <v>10561.35</v>
      </c>
    </row>
    <row x14ac:dyDescent="0.25" r="60" customHeight="1" ht="17.25">
      <c r="A60" s="5">
        <v>225</v>
      </c>
      <c r="B60" s="5">
        <v>51</v>
      </c>
      <c r="C60" s="5">
        <v>36</v>
      </c>
      <c r="D60" s="3"/>
      <c r="E60" s="2" t="s">
        <v>48</v>
      </c>
      <c r="F60" s="2" t="s">
        <v>49</v>
      </c>
      <c r="G60" s="5">
        <v>2642</v>
      </c>
      <c r="H60" s="5">
        <v>2318</v>
      </c>
      <c r="I60" s="5">
        <v>2216</v>
      </c>
      <c r="J60" s="5">
        <v>2422</v>
      </c>
      <c r="K60" s="5">
        <v>8209</v>
      </c>
      <c r="L60" s="2"/>
      <c r="M60" s="5">
        <v>35683</v>
      </c>
      <c r="N60" s="5">
        <v>46123</v>
      </c>
      <c r="O60" s="5">
        <v>19427</v>
      </c>
      <c r="P60" s="5">
        <v>15816</v>
      </c>
      <c r="Q60" s="5">
        <v>17578</v>
      </c>
      <c r="R60" s="5">
        <v>26743</v>
      </c>
      <c r="S60" s="5">
        <v>28145</v>
      </c>
      <c r="T60" s="5">
        <v>32318</v>
      </c>
      <c r="U60" s="5">
        <v>20136</v>
      </c>
      <c r="V60" s="5">
        <v>17571</v>
      </c>
      <c r="W60" s="5">
        <v>19985</v>
      </c>
      <c r="X60" s="5">
        <v>32737</v>
      </c>
      <c r="Y60" s="5">
        <v>32947</v>
      </c>
      <c r="Z60" s="5">
        <v>50996</v>
      </c>
      <c r="AA60" s="5">
        <v>39836</v>
      </c>
      <c r="AB60" s="5">
        <v>24534</v>
      </c>
      <c r="AC60" s="5">
        <v>26521</v>
      </c>
      <c r="AD60" s="5">
        <v>25820</v>
      </c>
      <c r="AE60" s="5">
        <v>25164</v>
      </c>
      <c r="AF60" s="5">
        <v>27400</v>
      </c>
      <c r="AG60" s="5">
        <v>23856</v>
      </c>
      <c r="AH60" s="5">
        <v>24977</v>
      </c>
      <c r="AI60" s="5">
        <v>43956</v>
      </c>
      <c r="AJ60" s="5">
        <v>35076</v>
      </c>
      <c r="AK60" s="5">
        <v>27700</v>
      </c>
      <c r="AL60" s="5">
        <v>22728</v>
      </c>
      <c r="AM60" s="5">
        <v>29030</v>
      </c>
      <c r="AN60" s="5">
        <v>42075</v>
      </c>
      <c r="AO60" s="5">
        <v>47620</v>
      </c>
      <c r="AP60" s="5">
        <v>90843</v>
      </c>
      <c r="AQ60" s="5">
        <v>109321</v>
      </c>
      <c r="AR60" s="5">
        <v>122891</v>
      </c>
      <c r="AS60" s="5">
        <v>136510</v>
      </c>
      <c r="AT60" s="5">
        <v>183815</v>
      </c>
      <c r="AU60" s="5">
        <v>148562</v>
      </c>
      <c r="AV60" s="5">
        <v>170633</v>
      </c>
      <c r="AW60" s="5">
        <v>161397</v>
      </c>
      <c r="AX60" s="5">
        <v>214727</v>
      </c>
      <c r="AY60" s="5">
        <v>307139</v>
      </c>
      <c r="AZ60" s="5">
        <v>228965</v>
      </c>
      <c r="BA60" s="5">
        <v>266870</v>
      </c>
      <c r="BB60" s="5">
        <v>252974</v>
      </c>
      <c r="BC60" s="5">
        <v>235507</v>
      </c>
      <c r="BD60" s="5">
        <v>209701</v>
      </c>
      <c r="BE60" s="5">
        <v>240539</v>
      </c>
      <c r="BF60" s="5">
        <v>242372</v>
      </c>
      <c r="BG60" s="5">
        <v>239392</v>
      </c>
      <c r="BH60" s="5">
        <v>273030</v>
      </c>
      <c r="BI60" s="5">
        <v>370735</v>
      </c>
      <c r="BJ60" s="5">
        <v>438351</v>
      </c>
      <c r="BK60" s="5">
        <v>423658</v>
      </c>
      <c r="BL60" s="5">
        <v>348008</v>
      </c>
      <c r="BM60" s="5">
        <v>244941</v>
      </c>
      <c r="BN60" s="5">
        <v>230856</v>
      </c>
      <c r="BO60" s="5">
        <v>203971</v>
      </c>
      <c r="BP60" s="5">
        <v>226451</v>
      </c>
      <c r="BQ60" s="5">
        <v>244872</v>
      </c>
      <c r="BR60" s="5">
        <v>305403</v>
      </c>
      <c r="BS60" s="5">
        <v>316113</v>
      </c>
      <c r="BT60" s="5">
        <v>325326</v>
      </c>
      <c r="BU60" s="5">
        <v>331722</v>
      </c>
      <c r="BV60" s="5">
        <v>361378</v>
      </c>
      <c r="BW60" s="5">
        <v>355475</v>
      </c>
      <c r="BX60" s="5">
        <v>360391</v>
      </c>
      <c r="BY60" s="6">
        <v>368735.34</v>
      </c>
    </row>
    <row x14ac:dyDescent="0.25" r="61" customHeight="1" ht="17.25">
      <c r="A61" s="5">
        <v>260</v>
      </c>
      <c r="B61" s="5">
        <v>57</v>
      </c>
      <c r="C61" s="5">
        <v>36</v>
      </c>
      <c r="D61" s="3"/>
      <c r="E61" s="2" t="s">
        <v>84</v>
      </c>
      <c r="F61" s="2" t="s">
        <v>85</v>
      </c>
      <c r="G61" s="5">
        <v>1952</v>
      </c>
      <c r="H61" s="5">
        <v>1760</v>
      </c>
      <c r="I61" s="5">
        <v>1639</v>
      </c>
      <c r="J61" s="5">
        <v>1474</v>
      </c>
      <c r="K61" s="5">
        <v>1939</v>
      </c>
      <c r="L61" s="2"/>
      <c r="M61" s="5">
        <v>2179</v>
      </c>
      <c r="N61" s="5">
        <v>2492</v>
      </c>
      <c r="O61" s="5">
        <v>2197</v>
      </c>
      <c r="P61" s="5">
        <v>2228</v>
      </c>
      <c r="Q61" s="5">
        <v>2275</v>
      </c>
      <c r="R61" s="5">
        <v>2960</v>
      </c>
      <c r="S61" s="5">
        <v>3660</v>
      </c>
      <c r="T61" s="5">
        <v>3278</v>
      </c>
      <c r="U61" s="5">
        <v>4211</v>
      </c>
      <c r="V61" s="5">
        <v>4529</v>
      </c>
      <c r="W61" s="5">
        <v>4223</v>
      </c>
      <c r="X61" s="5">
        <v>4555</v>
      </c>
      <c r="Y61" s="5">
        <v>4944</v>
      </c>
      <c r="Z61" s="5">
        <v>5248</v>
      </c>
      <c r="AA61" s="5">
        <v>5418</v>
      </c>
      <c r="AB61" s="5">
        <v>4555</v>
      </c>
      <c r="AC61" s="5">
        <v>4787</v>
      </c>
      <c r="AD61" s="5">
        <v>6166</v>
      </c>
      <c r="AE61" s="5">
        <v>6736</v>
      </c>
      <c r="AF61" s="5">
        <v>7741</v>
      </c>
      <c r="AG61" s="5">
        <v>8777</v>
      </c>
      <c r="AH61" s="5">
        <v>12518</v>
      </c>
      <c r="AI61" s="5">
        <v>11535</v>
      </c>
      <c r="AJ61" s="5">
        <v>13700</v>
      </c>
      <c r="AK61" s="5">
        <v>14728</v>
      </c>
      <c r="AL61" s="5">
        <v>14858</v>
      </c>
      <c r="AM61" s="5">
        <v>15973</v>
      </c>
      <c r="AN61" s="5">
        <v>18665</v>
      </c>
      <c r="AO61" s="5">
        <v>16517</v>
      </c>
      <c r="AP61" s="5">
        <v>16609</v>
      </c>
      <c r="AQ61" s="5">
        <v>19266</v>
      </c>
      <c r="AR61" s="5">
        <v>19136</v>
      </c>
      <c r="AS61" s="5">
        <v>22262</v>
      </c>
      <c r="AT61" s="5">
        <v>24725</v>
      </c>
      <c r="AU61" s="5">
        <v>26424</v>
      </c>
      <c r="AV61" s="5">
        <v>26771</v>
      </c>
      <c r="AW61" s="5">
        <v>31988</v>
      </c>
      <c r="AX61" s="5">
        <v>34587</v>
      </c>
      <c r="AY61" s="5">
        <v>37042</v>
      </c>
      <c r="AZ61" s="5">
        <v>38911</v>
      </c>
      <c r="BA61" s="5">
        <v>42732</v>
      </c>
      <c r="BB61" s="5">
        <v>44176</v>
      </c>
      <c r="BC61" s="5">
        <v>47127</v>
      </c>
      <c r="BD61" s="5">
        <v>45618</v>
      </c>
      <c r="BE61" s="5">
        <v>41858</v>
      </c>
      <c r="BF61" s="5">
        <v>45879</v>
      </c>
      <c r="BG61" s="5">
        <v>43608</v>
      </c>
      <c r="BH61" s="5">
        <v>40889</v>
      </c>
      <c r="BI61" s="5">
        <v>44678</v>
      </c>
      <c r="BJ61" s="5">
        <v>53306</v>
      </c>
      <c r="BK61" s="5">
        <v>60079</v>
      </c>
      <c r="BL61" s="5">
        <v>61257</v>
      </c>
      <c r="BM61" s="5">
        <v>63239</v>
      </c>
      <c r="BN61" s="5">
        <v>62758</v>
      </c>
      <c r="BO61" s="5">
        <v>70189</v>
      </c>
      <c r="BP61" s="6">
        <v>69256.08</v>
      </c>
      <c r="BQ61" s="5">
        <v>78052</v>
      </c>
      <c r="BR61" s="6">
        <v>76443.04</v>
      </c>
      <c r="BS61" s="6">
        <v>78715.07</v>
      </c>
      <c r="BT61" s="6">
        <v>73482.02</v>
      </c>
      <c r="BU61" s="6">
        <v>74688.01</v>
      </c>
      <c r="BV61" s="5">
        <v>70349</v>
      </c>
      <c r="BW61" s="5">
        <v>69776</v>
      </c>
      <c r="BX61" s="6">
        <v>72930.5</v>
      </c>
      <c r="BY61" s="6">
        <v>77538.38</v>
      </c>
    </row>
    <row x14ac:dyDescent="0.25" r="62" customHeight="1" ht="17.25">
      <c r="A62" s="5">
        <v>261</v>
      </c>
      <c r="B62" s="5">
        <v>57</v>
      </c>
      <c r="C62" s="5">
        <v>36</v>
      </c>
      <c r="D62" s="3"/>
      <c r="E62" s="2" t="s">
        <v>86</v>
      </c>
      <c r="F62" s="2" t="s">
        <v>87</v>
      </c>
      <c r="G62" s="5">
        <v>3264</v>
      </c>
      <c r="H62" s="5">
        <v>4130</v>
      </c>
      <c r="I62" s="5">
        <v>3634</v>
      </c>
      <c r="J62" s="5">
        <v>3214</v>
      </c>
      <c r="K62" s="5">
        <v>3573</v>
      </c>
      <c r="L62" s="2"/>
      <c r="M62" s="5">
        <v>3111</v>
      </c>
      <c r="N62" s="5">
        <v>4770</v>
      </c>
      <c r="O62" s="5">
        <v>4136</v>
      </c>
      <c r="P62" s="5">
        <v>4143</v>
      </c>
      <c r="Q62" s="5">
        <v>4030</v>
      </c>
      <c r="R62" s="5">
        <v>4251</v>
      </c>
      <c r="S62" s="5">
        <v>5100</v>
      </c>
      <c r="T62" s="5">
        <v>6147</v>
      </c>
      <c r="U62" s="5">
        <v>6828</v>
      </c>
      <c r="V62" s="5">
        <v>7304</v>
      </c>
      <c r="W62" s="5">
        <v>6699</v>
      </c>
      <c r="X62" s="5">
        <v>9258</v>
      </c>
      <c r="Y62" s="5">
        <v>10937</v>
      </c>
      <c r="Z62" s="5">
        <v>11322</v>
      </c>
      <c r="AA62" s="5">
        <v>10862</v>
      </c>
      <c r="AB62" s="5">
        <v>7988</v>
      </c>
      <c r="AC62" s="5">
        <v>7393</v>
      </c>
      <c r="AD62" s="5">
        <v>8532</v>
      </c>
      <c r="AE62" s="5">
        <v>8635</v>
      </c>
      <c r="AF62" s="5">
        <v>9141</v>
      </c>
      <c r="AG62" s="5">
        <v>9282</v>
      </c>
      <c r="AH62" s="5">
        <v>10545</v>
      </c>
      <c r="AI62" s="5">
        <v>14697</v>
      </c>
      <c r="AJ62" s="5">
        <v>14753</v>
      </c>
      <c r="AK62" s="5">
        <v>17135</v>
      </c>
      <c r="AL62" s="5">
        <v>18895</v>
      </c>
      <c r="AM62" s="5">
        <v>17646</v>
      </c>
      <c r="AN62" s="5">
        <v>21174</v>
      </c>
      <c r="AO62" s="5">
        <v>18831</v>
      </c>
      <c r="AP62" s="5">
        <v>17677</v>
      </c>
      <c r="AQ62" s="5">
        <v>17951</v>
      </c>
      <c r="AR62" s="5">
        <v>22124</v>
      </c>
      <c r="AS62" s="5">
        <v>22147</v>
      </c>
      <c r="AT62" s="5">
        <v>22595</v>
      </c>
      <c r="AU62" s="5">
        <v>23405</v>
      </c>
      <c r="AV62" s="5">
        <v>19912</v>
      </c>
      <c r="AW62" s="5">
        <v>21905</v>
      </c>
      <c r="AX62" s="5">
        <v>24550</v>
      </c>
      <c r="AY62" s="5">
        <v>26080</v>
      </c>
      <c r="AZ62" s="5">
        <v>28548</v>
      </c>
      <c r="BA62" s="5">
        <v>29575</v>
      </c>
      <c r="BB62" s="5">
        <v>29745</v>
      </c>
      <c r="BC62" s="5">
        <v>31763</v>
      </c>
      <c r="BD62" s="5">
        <v>34378</v>
      </c>
      <c r="BE62" s="5">
        <v>33849</v>
      </c>
      <c r="BF62" s="5">
        <v>36745</v>
      </c>
      <c r="BG62" s="5">
        <v>33376</v>
      </c>
      <c r="BH62" s="5">
        <v>35288</v>
      </c>
      <c r="BI62" s="5">
        <v>36741</v>
      </c>
      <c r="BJ62" s="5">
        <v>39810</v>
      </c>
      <c r="BK62" s="5">
        <v>44593</v>
      </c>
      <c r="BL62" s="5">
        <v>46970</v>
      </c>
      <c r="BM62" s="5">
        <v>54945</v>
      </c>
      <c r="BN62" s="5">
        <v>50812</v>
      </c>
      <c r="BO62" s="5">
        <v>57375</v>
      </c>
      <c r="BP62" s="6">
        <v>58148.69</v>
      </c>
      <c r="BQ62" s="6">
        <v>61206.36</v>
      </c>
      <c r="BR62" s="6">
        <v>63678.17</v>
      </c>
      <c r="BS62" s="6">
        <v>66497.58</v>
      </c>
      <c r="BT62" s="6">
        <v>63702.07</v>
      </c>
      <c r="BU62" s="6">
        <v>66625.71</v>
      </c>
      <c r="BV62" s="6">
        <v>64442.9</v>
      </c>
      <c r="BW62" s="6">
        <v>59930.5</v>
      </c>
      <c r="BX62" s="6">
        <v>50870.45</v>
      </c>
      <c r="BY62" s="6">
        <v>62153.87</v>
      </c>
    </row>
    <row x14ac:dyDescent="0.25" r="63" customHeight="1" ht="17.25">
      <c r="A63" s="5">
        <v>262</v>
      </c>
      <c r="B63" s="5">
        <v>57</v>
      </c>
      <c r="C63" s="5">
        <v>36</v>
      </c>
      <c r="D63" s="3"/>
      <c r="E63" s="2" t="s">
        <v>88</v>
      </c>
      <c r="F63" s="2" t="s">
        <v>89</v>
      </c>
      <c r="G63" s="5">
        <v>100</v>
      </c>
      <c r="H63" s="5">
        <v>100</v>
      </c>
      <c r="I63" s="5">
        <v>100</v>
      </c>
      <c r="J63" s="5">
        <v>200</v>
      </c>
      <c r="K63" s="5">
        <v>100</v>
      </c>
      <c r="L63" s="2"/>
      <c r="M63" s="5">
        <v>0</v>
      </c>
      <c r="N63" s="5">
        <v>100</v>
      </c>
      <c r="O63" s="5">
        <v>100</v>
      </c>
      <c r="P63" s="5">
        <v>100</v>
      </c>
      <c r="Q63" s="5">
        <v>200</v>
      </c>
      <c r="R63" s="5">
        <v>0</v>
      </c>
      <c r="S63" s="5">
        <v>0</v>
      </c>
      <c r="T63" s="5">
        <v>177</v>
      </c>
      <c r="U63" s="5">
        <v>100</v>
      </c>
      <c r="V63" s="5">
        <v>100</v>
      </c>
      <c r="W63" s="5">
        <v>100</v>
      </c>
      <c r="X63" s="5">
        <v>100</v>
      </c>
      <c r="Y63" s="5">
        <v>100</v>
      </c>
      <c r="Z63" s="5">
        <v>100</v>
      </c>
      <c r="AA63" s="5">
        <v>100</v>
      </c>
      <c r="AB63" s="5">
        <v>406</v>
      </c>
      <c r="AC63" s="5">
        <v>631</v>
      </c>
      <c r="AD63" s="5">
        <v>396</v>
      </c>
      <c r="AE63" s="5">
        <v>857</v>
      </c>
      <c r="AF63" s="5">
        <v>373</v>
      </c>
      <c r="AG63" s="5">
        <v>396</v>
      </c>
      <c r="AH63" s="5">
        <v>1643</v>
      </c>
      <c r="AI63" s="5">
        <v>2485</v>
      </c>
      <c r="AJ63" s="5">
        <v>1432</v>
      </c>
      <c r="AK63" s="5">
        <v>2259</v>
      </c>
      <c r="AL63" s="5">
        <v>2157</v>
      </c>
      <c r="AM63" s="5">
        <v>2633</v>
      </c>
      <c r="AN63" s="5">
        <v>2135</v>
      </c>
      <c r="AO63" s="5">
        <v>2123</v>
      </c>
      <c r="AP63" s="5">
        <v>1475</v>
      </c>
      <c r="AQ63" s="5">
        <v>2346</v>
      </c>
      <c r="AR63" s="5">
        <v>2651</v>
      </c>
      <c r="AS63" s="5">
        <v>3079</v>
      </c>
      <c r="AT63" s="5">
        <v>2309</v>
      </c>
      <c r="AU63" s="5">
        <v>2673</v>
      </c>
      <c r="AV63" s="5">
        <v>3158</v>
      </c>
      <c r="AW63" s="5">
        <v>3071</v>
      </c>
      <c r="AX63" s="5">
        <v>4058</v>
      </c>
      <c r="AY63" s="5">
        <v>4276</v>
      </c>
      <c r="AZ63" s="5">
        <v>3253</v>
      </c>
      <c r="BA63" s="5">
        <v>4909</v>
      </c>
      <c r="BB63" s="5">
        <v>4006</v>
      </c>
      <c r="BC63" s="5">
        <v>3873</v>
      </c>
      <c r="BD63" s="5">
        <v>3640</v>
      </c>
      <c r="BE63" s="5">
        <v>4874</v>
      </c>
      <c r="BF63" s="5">
        <v>4295</v>
      </c>
      <c r="BG63" s="5">
        <v>5416</v>
      </c>
      <c r="BH63" s="5">
        <v>7278</v>
      </c>
      <c r="BI63" s="5">
        <v>7843</v>
      </c>
      <c r="BJ63" s="5">
        <v>8367</v>
      </c>
      <c r="BK63" s="5">
        <v>8765</v>
      </c>
      <c r="BL63" s="5">
        <v>12756</v>
      </c>
      <c r="BM63" s="5">
        <v>8825</v>
      </c>
      <c r="BN63" s="5">
        <v>13594</v>
      </c>
      <c r="BO63" s="5">
        <v>18775</v>
      </c>
      <c r="BP63" s="5">
        <v>19593</v>
      </c>
      <c r="BQ63" s="5">
        <v>17082</v>
      </c>
      <c r="BR63" s="5">
        <v>16925</v>
      </c>
      <c r="BS63" s="5">
        <v>15689</v>
      </c>
      <c r="BT63" s="5">
        <v>16353</v>
      </c>
      <c r="BU63" s="5">
        <v>15988</v>
      </c>
      <c r="BV63" s="5">
        <v>17723</v>
      </c>
      <c r="BW63" s="5">
        <v>17883</v>
      </c>
      <c r="BX63" s="5">
        <v>16267</v>
      </c>
      <c r="BY63" s="6">
        <v>22249.64</v>
      </c>
    </row>
    <row x14ac:dyDescent="0.25" r="64" customHeight="1" ht="17.25">
      <c r="A64" s="5">
        <v>263</v>
      </c>
      <c r="B64" s="5">
        <v>57</v>
      </c>
      <c r="C64" s="5">
        <v>36</v>
      </c>
      <c r="D64" s="3"/>
      <c r="E64" s="2" t="s">
        <v>37</v>
      </c>
      <c r="F64" s="2" t="s">
        <v>38</v>
      </c>
      <c r="G64" s="5">
        <v>1851</v>
      </c>
      <c r="H64" s="5">
        <v>4704</v>
      </c>
      <c r="I64" s="5">
        <v>4473</v>
      </c>
      <c r="J64" s="5">
        <v>4063</v>
      </c>
      <c r="K64" s="5">
        <v>4667</v>
      </c>
      <c r="L64" s="2"/>
      <c r="M64" s="5">
        <v>4590</v>
      </c>
      <c r="N64" s="5">
        <v>5129</v>
      </c>
      <c r="O64" s="5">
        <v>4988</v>
      </c>
      <c r="P64" s="5">
        <v>5098</v>
      </c>
      <c r="Q64" s="5">
        <v>5218</v>
      </c>
      <c r="R64" s="5">
        <v>5644</v>
      </c>
      <c r="S64" s="5">
        <v>6386</v>
      </c>
      <c r="T64" s="5">
        <v>8557</v>
      </c>
      <c r="U64" s="5">
        <v>9943</v>
      </c>
      <c r="V64" s="5">
        <v>9866</v>
      </c>
      <c r="W64" s="5">
        <v>9961</v>
      </c>
      <c r="X64" s="5">
        <v>11057</v>
      </c>
      <c r="Y64" s="5">
        <v>11663</v>
      </c>
      <c r="Z64" s="5">
        <v>12498</v>
      </c>
      <c r="AA64" s="5">
        <v>13465</v>
      </c>
      <c r="AB64" s="5">
        <v>11074</v>
      </c>
      <c r="AC64" s="5">
        <v>9444</v>
      </c>
      <c r="AD64" s="5">
        <v>13471</v>
      </c>
      <c r="AE64" s="5">
        <v>16639</v>
      </c>
      <c r="AF64" s="5">
        <v>17053</v>
      </c>
      <c r="AG64" s="5">
        <v>20462</v>
      </c>
      <c r="AH64" s="5">
        <v>26501</v>
      </c>
      <c r="AI64" s="5">
        <v>28664</v>
      </c>
      <c r="AJ64" s="5">
        <v>25496</v>
      </c>
      <c r="AK64" s="5">
        <v>22946</v>
      </c>
      <c r="AL64" s="5">
        <v>26598</v>
      </c>
      <c r="AM64" s="5">
        <v>29720</v>
      </c>
      <c r="AN64" s="5">
        <v>34721</v>
      </c>
      <c r="AO64" s="5">
        <v>33688</v>
      </c>
      <c r="AP64" s="5">
        <v>31078</v>
      </c>
      <c r="AQ64" s="5">
        <v>32868</v>
      </c>
      <c r="AR64" s="5">
        <v>34371</v>
      </c>
      <c r="AS64" s="5">
        <v>36077</v>
      </c>
      <c r="AT64" s="5">
        <v>40690</v>
      </c>
      <c r="AU64" s="5">
        <v>44782</v>
      </c>
      <c r="AV64" s="5">
        <v>41444</v>
      </c>
      <c r="AW64" s="5">
        <v>48797</v>
      </c>
      <c r="AX64" s="5">
        <v>49223</v>
      </c>
      <c r="AY64" s="5">
        <v>65270</v>
      </c>
      <c r="AZ64" s="5">
        <v>76155</v>
      </c>
      <c r="BA64" s="5">
        <v>90009</v>
      </c>
      <c r="BB64" s="5">
        <v>93069</v>
      </c>
      <c r="BC64" s="5">
        <v>97957</v>
      </c>
      <c r="BD64" s="5">
        <v>106531</v>
      </c>
      <c r="BE64" s="5">
        <v>110724</v>
      </c>
      <c r="BF64" s="5">
        <v>109415</v>
      </c>
      <c r="BG64" s="5">
        <v>99758</v>
      </c>
      <c r="BH64" s="5">
        <v>91325</v>
      </c>
      <c r="BI64" s="5">
        <v>109983</v>
      </c>
      <c r="BJ64" s="5">
        <v>119024</v>
      </c>
      <c r="BK64" s="5">
        <v>114237</v>
      </c>
      <c r="BL64" s="5">
        <v>108911</v>
      </c>
      <c r="BM64" s="5">
        <v>137650</v>
      </c>
      <c r="BN64" s="5">
        <v>139906</v>
      </c>
      <c r="BO64" s="5">
        <v>151490</v>
      </c>
      <c r="BP64" s="6">
        <v>155067.01</v>
      </c>
      <c r="BQ64" s="6">
        <v>153899.08</v>
      </c>
      <c r="BR64" s="6">
        <v>155574.79</v>
      </c>
      <c r="BS64" s="6">
        <v>171220.59</v>
      </c>
      <c r="BT64" s="6">
        <v>149035.06</v>
      </c>
      <c r="BU64" s="6">
        <v>131255.62</v>
      </c>
      <c r="BV64" s="6">
        <v>117132.05</v>
      </c>
      <c r="BW64" s="6">
        <v>114553.61</v>
      </c>
      <c r="BX64" s="6">
        <v>123332.15</v>
      </c>
      <c r="BY64" s="6">
        <v>170606.28</v>
      </c>
    </row>
    <row x14ac:dyDescent="0.25" r="65" customHeight="1" ht="17.25">
      <c r="A65" s="5">
        <v>264</v>
      </c>
      <c r="B65" s="5">
        <v>57</v>
      </c>
      <c r="C65" s="5">
        <v>36</v>
      </c>
      <c r="D65" s="3"/>
      <c r="E65" s="2" t="s">
        <v>80</v>
      </c>
      <c r="F65" s="2" t="s">
        <v>81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2"/>
      <c r="M65" s="5">
        <v>0</v>
      </c>
      <c r="N65" s="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  <c r="W65" s="5">
        <v>0</v>
      </c>
      <c r="X65" s="5">
        <v>0</v>
      </c>
      <c r="Y65" s="5">
        <v>0</v>
      </c>
      <c r="Z65" s="5">
        <v>100</v>
      </c>
      <c r="AA65" s="5">
        <v>0</v>
      </c>
      <c r="AB65" s="5">
        <v>2019</v>
      </c>
      <c r="AC65" s="5">
        <v>1409</v>
      </c>
      <c r="AD65" s="5">
        <v>1614</v>
      </c>
      <c r="AE65" s="5">
        <v>811</v>
      </c>
      <c r="AF65" s="5">
        <v>1292</v>
      </c>
      <c r="AG65" s="5">
        <v>2125</v>
      </c>
      <c r="AH65" s="5">
        <v>1608</v>
      </c>
      <c r="AI65" s="5">
        <v>2222</v>
      </c>
      <c r="AJ65" s="5">
        <v>2799</v>
      </c>
      <c r="AK65" s="5">
        <v>1711</v>
      </c>
      <c r="AL65" s="5">
        <v>3942</v>
      </c>
      <c r="AM65" s="5">
        <v>2010</v>
      </c>
      <c r="AN65" s="5">
        <v>1412</v>
      </c>
      <c r="AO65" s="5">
        <v>2683</v>
      </c>
      <c r="AP65" s="5">
        <v>4180</v>
      </c>
      <c r="AQ65" s="5">
        <v>4626</v>
      </c>
      <c r="AR65" s="5">
        <v>4060</v>
      </c>
      <c r="AS65" s="5">
        <v>6762</v>
      </c>
      <c r="AT65" s="5">
        <v>66</v>
      </c>
      <c r="AU65" s="5">
        <v>3118</v>
      </c>
      <c r="AV65" s="5">
        <v>21</v>
      </c>
      <c r="AW65" s="5">
        <v>25</v>
      </c>
      <c r="AX65" s="5">
        <v>108</v>
      </c>
      <c r="AY65" s="5">
        <v>73</v>
      </c>
      <c r="AZ65" s="5">
        <v>56</v>
      </c>
      <c r="BA65" s="5">
        <v>140</v>
      </c>
      <c r="BB65" s="5">
        <v>367</v>
      </c>
      <c r="BC65" s="5">
        <v>332</v>
      </c>
      <c r="BD65" s="5">
        <v>559</v>
      </c>
      <c r="BE65" s="5">
        <v>825</v>
      </c>
      <c r="BF65" s="5">
        <v>323</v>
      </c>
      <c r="BG65" s="5">
        <v>447</v>
      </c>
      <c r="BH65" s="5">
        <v>114</v>
      </c>
      <c r="BI65" s="5">
        <v>146</v>
      </c>
      <c r="BJ65" s="5">
        <v>10</v>
      </c>
      <c r="BK65" s="5">
        <v>13</v>
      </c>
      <c r="BL65" s="5">
        <v>54</v>
      </c>
      <c r="BM65" s="5">
        <v>129</v>
      </c>
      <c r="BN65" s="5">
        <v>10</v>
      </c>
      <c r="BO65" s="5">
        <v>315</v>
      </c>
      <c r="BP65" s="6">
        <v>8.92</v>
      </c>
      <c r="BQ65" s="6">
        <v>67.68</v>
      </c>
      <c r="BR65" s="6">
        <v>4.89</v>
      </c>
      <c r="BS65" s="6">
        <v>73.39</v>
      </c>
      <c r="BT65" s="6">
        <v>115.38</v>
      </c>
      <c r="BU65" s="6">
        <v>167.39</v>
      </c>
      <c r="BV65" s="5">
        <v>35</v>
      </c>
      <c r="BW65" s="5">
        <v>1035</v>
      </c>
      <c r="BX65" s="6">
        <v>11.66</v>
      </c>
      <c r="BY65" s="5">
        <v>74</v>
      </c>
    </row>
    <row x14ac:dyDescent="0.25" r="66" customHeight="1" ht="17.25">
      <c r="A66" s="5">
        <v>265</v>
      </c>
      <c r="B66" s="5">
        <v>57</v>
      </c>
      <c r="C66" s="5">
        <v>36</v>
      </c>
      <c r="D66" s="3"/>
      <c r="E66" s="2" t="s">
        <v>48</v>
      </c>
      <c r="F66" s="2" t="s">
        <v>49</v>
      </c>
      <c r="G66" s="5">
        <v>816</v>
      </c>
      <c r="H66" s="5">
        <v>1582</v>
      </c>
      <c r="I66" s="5">
        <v>5149</v>
      </c>
      <c r="J66" s="5">
        <v>8071</v>
      </c>
      <c r="K66" s="5">
        <v>17524</v>
      </c>
      <c r="L66" s="2"/>
      <c r="M66" s="5">
        <v>13289</v>
      </c>
      <c r="N66" s="5">
        <v>18419</v>
      </c>
      <c r="O66" s="5">
        <v>18728</v>
      </c>
      <c r="P66" s="5">
        <v>12635</v>
      </c>
      <c r="Q66" s="5">
        <v>10030</v>
      </c>
      <c r="R66" s="5">
        <v>14589</v>
      </c>
      <c r="S66" s="5">
        <v>10992</v>
      </c>
      <c r="T66" s="5">
        <v>19502</v>
      </c>
      <c r="U66" s="5">
        <v>11059</v>
      </c>
      <c r="V66" s="5">
        <v>9943</v>
      </c>
      <c r="W66" s="5">
        <v>10267</v>
      </c>
      <c r="X66" s="5">
        <v>9375</v>
      </c>
      <c r="Y66" s="5">
        <v>11802</v>
      </c>
      <c r="Z66" s="5">
        <v>16592</v>
      </c>
      <c r="AA66" s="5">
        <v>15873</v>
      </c>
      <c r="AB66" s="5">
        <v>13373</v>
      </c>
      <c r="AC66" s="5">
        <v>8944</v>
      </c>
      <c r="AD66" s="5">
        <v>9461</v>
      </c>
      <c r="AE66" s="5">
        <v>9505</v>
      </c>
      <c r="AF66" s="5">
        <v>10270</v>
      </c>
      <c r="AG66" s="5">
        <v>13599</v>
      </c>
      <c r="AH66" s="5">
        <v>18095</v>
      </c>
      <c r="AI66" s="5">
        <v>21528</v>
      </c>
      <c r="AJ66" s="5">
        <v>21523</v>
      </c>
      <c r="AK66" s="5">
        <v>20861</v>
      </c>
      <c r="AL66" s="5">
        <v>23608</v>
      </c>
      <c r="AM66" s="5">
        <v>21911</v>
      </c>
      <c r="AN66" s="5">
        <v>21505</v>
      </c>
      <c r="AO66" s="5">
        <v>20618</v>
      </c>
      <c r="AP66" s="5">
        <v>19960</v>
      </c>
      <c r="AQ66" s="5">
        <v>22173</v>
      </c>
      <c r="AR66" s="5">
        <v>21052</v>
      </c>
      <c r="AS66" s="5">
        <v>22609</v>
      </c>
      <c r="AT66" s="5">
        <v>24585</v>
      </c>
      <c r="AU66" s="5">
        <v>29531</v>
      </c>
      <c r="AV66" s="5">
        <v>26669</v>
      </c>
      <c r="AW66" s="5">
        <v>27404</v>
      </c>
      <c r="AX66" s="5">
        <v>33048</v>
      </c>
      <c r="AY66" s="5">
        <v>45150</v>
      </c>
      <c r="AZ66" s="5">
        <v>54070</v>
      </c>
      <c r="BA66" s="5">
        <v>61629</v>
      </c>
      <c r="BB66" s="5">
        <v>83972</v>
      </c>
      <c r="BC66" s="5">
        <v>99150</v>
      </c>
      <c r="BD66" s="5">
        <v>102876</v>
      </c>
      <c r="BE66" s="5">
        <v>107595</v>
      </c>
      <c r="BF66" s="5">
        <v>85192</v>
      </c>
      <c r="BG66" s="5">
        <v>75285</v>
      </c>
      <c r="BH66" s="5">
        <v>73577</v>
      </c>
      <c r="BI66" s="5">
        <v>76105</v>
      </c>
      <c r="BJ66" s="5">
        <v>93643</v>
      </c>
      <c r="BK66" s="5">
        <v>91275</v>
      </c>
      <c r="BL66" s="5">
        <v>84810</v>
      </c>
      <c r="BM66" s="5">
        <v>83883</v>
      </c>
      <c r="BN66" s="5">
        <v>81527</v>
      </c>
      <c r="BO66" s="5">
        <v>80316</v>
      </c>
      <c r="BP66" s="6">
        <v>90444.48</v>
      </c>
      <c r="BQ66" s="6">
        <v>84342.29</v>
      </c>
      <c r="BR66" s="6">
        <v>90262.13</v>
      </c>
      <c r="BS66" s="6">
        <v>81785.8</v>
      </c>
      <c r="BT66" s="6">
        <v>78653.78</v>
      </c>
      <c r="BU66" s="6">
        <v>68501.04</v>
      </c>
      <c r="BV66" s="6">
        <v>63575.7</v>
      </c>
      <c r="BW66" s="6">
        <v>63581.19</v>
      </c>
      <c r="BX66" s="6">
        <v>78011.55</v>
      </c>
      <c r="BY66" s="6">
        <v>75205.35</v>
      </c>
    </row>
    <row x14ac:dyDescent="0.25" r="67" customHeight="1" ht="17.25">
      <c r="A67" s="5">
        <v>300</v>
      </c>
      <c r="B67" s="5">
        <v>61</v>
      </c>
      <c r="C67" s="5">
        <v>36</v>
      </c>
      <c r="D67" s="3"/>
      <c r="E67" s="2" t="s">
        <v>88</v>
      </c>
      <c r="F67" s="2" t="s">
        <v>89</v>
      </c>
      <c r="G67" s="5">
        <v>500</v>
      </c>
      <c r="H67" s="5">
        <v>500</v>
      </c>
      <c r="I67" s="5">
        <v>700</v>
      </c>
      <c r="J67" s="5">
        <v>700</v>
      </c>
      <c r="K67" s="5">
        <v>900</v>
      </c>
      <c r="L67" s="2"/>
      <c r="M67" s="5">
        <v>900</v>
      </c>
      <c r="N67" s="5">
        <v>900</v>
      </c>
      <c r="O67" s="5">
        <v>1000</v>
      </c>
      <c r="P67" s="5">
        <v>1000</v>
      </c>
      <c r="Q67" s="5">
        <v>1000</v>
      </c>
      <c r="R67" s="5">
        <v>1100</v>
      </c>
      <c r="S67" s="5">
        <v>1400</v>
      </c>
      <c r="T67" s="5">
        <v>1700</v>
      </c>
      <c r="U67" s="5">
        <v>1000</v>
      </c>
      <c r="V67" s="5">
        <v>1100</v>
      </c>
      <c r="W67" s="5">
        <v>1600</v>
      </c>
      <c r="X67" s="5">
        <v>1300</v>
      </c>
      <c r="Y67" s="5">
        <v>1700</v>
      </c>
      <c r="Z67" s="5">
        <v>2000</v>
      </c>
      <c r="AA67" s="5">
        <v>1900</v>
      </c>
      <c r="AB67" s="5">
        <v>29000</v>
      </c>
      <c r="AC67" s="5">
        <v>2400</v>
      </c>
      <c r="AD67" s="5">
        <v>35500</v>
      </c>
      <c r="AE67" s="5">
        <v>38900</v>
      </c>
      <c r="AF67" s="5">
        <v>41586</v>
      </c>
      <c r="AG67" s="5">
        <v>36271</v>
      </c>
      <c r="AH67" s="5">
        <v>31845</v>
      </c>
      <c r="AI67" s="5">
        <v>41270</v>
      </c>
      <c r="AJ67" s="5">
        <v>18787</v>
      </c>
      <c r="AK67" s="5">
        <v>45485</v>
      </c>
      <c r="AL67" s="5">
        <v>53593</v>
      </c>
      <c r="AM67" s="5">
        <v>50673</v>
      </c>
      <c r="AN67" s="5">
        <v>63628</v>
      </c>
      <c r="AO67" s="5">
        <v>64869</v>
      </c>
      <c r="AP67" s="5">
        <v>78224</v>
      </c>
      <c r="AQ67" s="5">
        <v>93784</v>
      </c>
      <c r="AR67" s="5">
        <v>97356</v>
      </c>
      <c r="AS67" s="5">
        <v>102443</v>
      </c>
      <c r="AT67" s="5">
        <v>128516</v>
      </c>
      <c r="AU67" s="5">
        <v>158571</v>
      </c>
      <c r="AV67" s="5">
        <v>217271</v>
      </c>
      <c r="AW67" s="5">
        <v>208855</v>
      </c>
      <c r="AX67" s="5">
        <v>152888</v>
      </c>
      <c r="AY67" s="5">
        <v>150368</v>
      </c>
      <c r="AZ67" s="5">
        <v>206971</v>
      </c>
      <c r="BA67" s="5">
        <v>230395</v>
      </c>
      <c r="BB67" s="5">
        <v>286923</v>
      </c>
      <c r="BC67" s="5">
        <v>317363</v>
      </c>
      <c r="BD67" s="5">
        <v>461889</v>
      </c>
      <c r="BE67" s="5">
        <v>494803</v>
      </c>
      <c r="BF67" s="5">
        <v>429756</v>
      </c>
      <c r="BG67" s="5">
        <v>409769</v>
      </c>
      <c r="BH67" s="5">
        <v>434281</v>
      </c>
      <c r="BI67" s="5">
        <v>338055</v>
      </c>
      <c r="BJ67" s="5">
        <v>327609</v>
      </c>
      <c r="BK67" s="5">
        <v>360987</v>
      </c>
      <c r="BL67" s="5">
        <v>376741</v>
      </c>
      <c r="BM67" s="5">
        <v>458942</v>
      </c>
      <c r="BN67" s="5">
        <v>437375</v>
      </c>
      <c r="BO67" s="5">
        <v>431978</v>
      </c>
      <c r="BP67" s="5">
        <v>479407</v>
      </c>
      <c r="BQ67" s="5">
        <v>471775</v>
      </c>
      <c r="BR67" s="5">
        <v>463444</v>
      </c>
      <c r="BS67" s="5">
        <v>475560</v>
      </c>
      <c r="BT67" s="5">
        <v>433207</v>
      </c>
      <c r="BU67" s="5">
        <v>432035</v>
      </c>
      <c r="BV67" s="5">
        <v>363815</v>
      </c>
      <c r="BW67" s="5">
        <v>360394</v>
      </c>
      <c r="BX67" s="5">
        <v>360696</v>
      </c>
      <c r="BY67" s="5">
        <v>352589</v>
      </c>
    </row>
    <row x14ac:dyDescent="0.25" r="68" customHeight="1" ht="17.25">
      <c r="A68" s="5">
        <v>344</v>
      </c>
      <c r="B68" s="5">
        <v>71</v>
      </c>
      <c r="C68" s="5">
        <v>36</v>
      </c>
      <c r="D68" s="3"/>
      <c r="E68" s="2" t="s">
        <v>74</v>
      </c>
      <c r="F68" s="2" t="s">
        <v>75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2"/>
      <c r="M68" s="5">
        <v>0</v>
      </c>
      <c r="N68" s="5">
        <v>0</v>
      </c>
      <c r="O68" s="5">
        <v>0</v>
      </c>
      <c r="P68" s="5">
        <v>0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7800</v>
      </c>
      <c r="Z68" s="5">
        <v>12700</v>
      </c>
      <c r="AA68" s="5">
        <v>4900</v>
      </c>
      <c r="AB68" s="5">
        <v>18400</v>
      </c>
      <c r="AC68" s="5">
        <v>19600</v>
      </c>
      <c r="AD68" s="5">
        <v>21900</v>
      </c>
      <c r="AE68" s="5">
        <v>26200</v>
      </c>
      <c r="AF68" s="5">
        <v>26967</v>
      </c>
      <c r="AG68" s="5">
        <v>29819</v>
      </c>
      <c r="AH68" s="5">
        <v>28334</v>
      </c>
      <c r="AI68" s="5">
        <v>43018</v>
      </c>
      <c r="AJ68" s="5">
        <v>50950</v>
      </c>
      <c r="AK68" s="5">
        <v>80060</v>
      </c>
      <c r="AL68" s="5">
        <v>96875</v>
      </c>
      <c r="AM68" s="5">
        <v>78258</v>
      </c>
      <c r="AN68" s="5">
        <v>67395</v>
      </c>
      <c r="AO68" s="5">
        <v>74284</v>
      </c>
      <c r="AP68" s="5">
        <v>80376</v>
      </c>
      <c r="AQ68" s="5">
        <v>95809</v>
      </c>
      <c r="AR68" s="5">
        <v>87555</v>
      </c>
      <c r="AS68" s="5">
        <v>117354</v>
      </c>
      <c r="AT68" s="5">
        <v>132323</v>
      </c>
      <c r="AU68" s="5">
        <v>131344</v>
      </c>
      <c r="AV68" s="5">
        <v>108812</v>
      </c>
      <c r="AW68" s="5">
        <v>115763</v>
      </c>
      <c r="AX68" s="5">
        <v>160242</v>
      </c>
      <c r="AY68" s="5">
        <v>138729</v>
      </c>
      <c r="AZ68" s="5">
        <v>137005</v>
      </c>
      <c r="BA68" s="5">
        <v>107686</v>
      </c>
      <c r="BB68" s="5">
        <v>107854</v>
      </c>
      <c r="BC68" s="5">
        <v>125573</v>
      </c>
      <c r="BD68" s="5">
        <v>124048</v>
      </c>
      <c r="BE68" s="5">
        <v>134004</v>
      </c>
      <c r="BF68" s="5">
        <v>130627</v>
      </c>
      <c r="BG68" s="5">
        <v>127132</v>
      </c>
      <c r="BH68" s="5">
        <v>181445</v>
      </c>
      <c r="BI68" s="5">
        <v>193686</v>
      </c>
      <c r="BJ68" s="5">
        <v>226808</v>
      </c>
      <c r="BK68" s="5">
        <v>192660</v>
      </c>
      <c r="BL68" s="5">
        <v>192148</v>
      </c>
      <c r="BM68" s="5">
        <v>207072</v>
      </c>
      <c r="BN68" s="5">
        <v>162391</v>
      </c>
      <c r="BO68" s="5">
        <v>157988</v>
      </c>
      <c r="BP68" s="5">
        <v>159002</v>
      </c>
      <c r="BQ68" s="5">
        <v>140797</v>
      </c>
      <c r="BR68" s="5">
        <v>139709</v>
      </c>
      <c r="BS68" s="5">
        <v>143205</v>
      </c>
      <c r="BT68" s="5">
        <v>143107</v>
      </c>
      <c r="BU68" s="5">
        <v>146251</v>
      </c>
      <c r="BV68" s="5">
        <v>141196</v>
      </c>
      <c r="BW68" s="5">
        <v>124666</v>
      </c>
      <c r="BX68" s="5">
        <v>114219</v>
      </c>
      <c r="BY68" s="6">
        <v>113621.22</v>
      </c>
    </row>
    <row x14ac:dyDescent="0.25" r="69" customHeight="1" ht="17.25">
      <c r="A69" s="5">
        <v>345</v>
      </c>
      <c r="B69" s="5">
        <v>71</v>
      </c>
      <c r="C69" s="5">
        <v>36</v>
      </c>
      <c r="D69" s="3"/>
      <c r="E69" s="2" t="s">
        <v>84</v>
      </c>
      <c r="F69" s="2" t="s">
        <v>85</v>
      </c>
      <c r="G69" s="5">
        <v>20100</v>
      </c>
      <c r="H69" s="5">
        <v>34900</v>
      </c>
      <c r="I69" s="5">
        <v>39400</v>
      </c>
      <c r="J69" s="5">
        <v>29100</v>
      </c>
      <c r="K69" s="5">
        <v>27800</v>
      </c>
      <c r="L69" s="2"/>
      <c r="M69" s="5">
        <v>28900</v>
      </c>
      <c r="N69" s="5">
        <v>30100</v>
      </c>
      <c r="O69" s="5">
        <v>28900</v>
      </c>
      <c r="P69" s="5">
        <v>29500</v>
      </c>
      <c r="Q69" s="5">
        <v>30100</v>
      </c>
      <c r="R69" s="5">
        <v>19600</v>
      </c>
      <c r="S69" s="5">
        <v>26500</v>
      </c>
      <c r="T69" s="5">
        <v>15900</v>
      </c>
      <c r="U69" s="5">
        <v>19100</v>
      </c>
      <c r="V69" s="5">
        <v>20300</v>
      </c>
      <c r="W69" s="5">
        <v>27200</v>
      </c>
      <c r="X69" s="5">
        <v>36200</v>
      </c>
      <c r="Y69" s="5">
        <v>19400</v>
      </c>
      <c r="Z69" s="5">
        <v>31400</v>
      </c>
      <c r="AA69" s="5">
        <v>29000</v>
      </c>
      <c r="AB69" s="5">
        <v>37555</v>
      </c>
      <c r="AC69" s="5">
        <v>36744</v>
      </c>
      <c r="AD69" s="5">
        <v>43258</v>
      </c>
      <c r="AE69" s="5">
        <v>48979</v>
      </c>
      <c r="AF69" s="5">
        <v>53283</v>
      </c>
      <c r="AG69" s="5">
        <v>55483</v>
      </c>
      <c r="AH69" s="5">
        <v>38329</v>
      </c>
      <c r="AI69" s="5">
        <v>77780</v>
      </c>
      <c r="AJ69" s="5">
        <v>56126</v>
      </c>
      <c r="AK69" s="5">
        <v>35100</v>
      </c>
      <c r="AL69" s="5">
        <v>37068</v>
      </c>
      <c r="AM69" s="5">
        <v>64001</v>
      </c>
      <c r="AN69" s="5">
        <v>86305</v>
      </c>
      <c r="AO69" s="5">
        <v>101436</v>
      </c>
      <c r="AP69" s="5">
        <v>95281</v>
      </c>
      <c r="AQ69" s="5">
        <v>99948</v>
      </c>
      <c r="AR69" s="5">
        <v>107666</v>
      </c>
      <c r="AS69" s="5">
        <v>105673</v>
      </c>
      <c r="AT69" s="5">
        <v>106181</v>
      </c>
      <c r="AU69" s="5">
        <v>109676</v>
      </c>
      <c r="AV69" s="5">
        <v>92911</v>
      </c>
      <c r="AW69" s="5">
        <v>111580</v>
      </c>
      <c r="AX69" s="5">
        <v>113086</v>
      </c>
      <c r="AY69" s="5">
        <v>95102</v>
      </c>
      <c r="AZ69" s="5">
        <v>96002</v>
      </c>
      <c r="BA69" s="5">
        <v>84081</v>
      </c>
      <c r="BB69" s="5">
        <v>85047</v>
      </c>
      <c r="BC69" s="5">
        <v>98909</v>
      </c>
      <c r="BD69" s="5">
        <v>96287</v>
      </c>
      <c r="BE69" s="5">
        <v>113325</v>
      </c>
      <c r="BF69" s="5">
        <v>222339</v>
      </c>
      <c r="BG69" s="5">
        <v>232672</v>
      </c>
      <c r="BH69" s="5">
        <v>276516</v>
      </c>
      <c r="BI69" s="5">
        <v>238403</v>
      </c>
      <c r="BJ69" s="5">
        <v>165364</v>
      </c>
      <c r="BK69" s="5">
        <v>172434</v>
      </c>
      <c r="BL69" s="5">
        <v>199300</v>
      </c>
      <c r="BM69" s="5">
        <v>198318</v>
      </c>
      <c r="BN69" s="5">
        <v>186916</v>
      </c>
      <c r="BO69" s="5">
        <v>153101</v>
      </c>
      <c r="BP69" s="5">
        <v>141946</v>
      </c>
      <c r="BQ69" s="5">
        <v>151168</v>
      </c>
      <c r="BR69" s="5">
        <v>183293</v>
      </c>
      <c r="BS69" s="5">
        <v>179251</v>
      </c>
      <c r="BT69" s="5">
        <v>234851</v>
      </c>
      <c r="BU69" s="5">
        <v>222176</v>
      </c>
      <c r="BV69" s="5">
        <v>217493</v>
      </c>
      <c r="BW69" s="6">
        <v>201702.08</v>
      </c>
      <c r="BX69" s="5">
        <v>161234</v>
      </c>
      <c r="BY69" s="6">
        <v>165685.8</v>
      </c>
    </row>
    <row x14ac:dyDescent="0.25" r="70" customHeight="1" ht="17.25">
      <c r="A70" s="5">
        <v>346</v>
      </c>
      <c r="B70" s="5">
        <v>71</v>
      </c>
      <c r="C70" s="5">
        <v>36</v>
      </c>
      <c r="D70" s="3"/>
      <c r="E70" s="2" t="s">
        <v>37</v>
      </c>
      <c r="F70" s="2" t="s">
        <v>38</v>
      </c>
      <c r="G70" s="5">
        <v>42083</v>
      </c>
      <c r="H70" s="5">
        <v>52226</v>
      </c>
      <c r="I70" s="5">
        <v>44300</v>
      </c>
      <c r="J70" s="5">
        <v>33608</v>
      </c>
      <c r="K70" s="5">
        <v>43353</v>
      </c>
      <c r="L70" s="2"/>
      <c r="M70" s="5">
        <v>43938</v>
      </c>
      <c r="N70" s="5">
        <v>44266</v>
      </c>
      <c r="O70" s="5">
        <v>44939</v>
      </c>
      <c r="P70" s="5">
        <v>62560</v>
      </c>
      <c r="Q70" s="5">
        <v>70434</v>
      </c>
      <c r="R70" s="5">
        <v>41263</v>
      </c>
      <c r="S70" s="5">
        <v>64653</v>
      </c>
      <c r="T70" s="5">
        <v>74409</v>
      </c>
      <c r="U70" s="5">
        <v>56434</v>
      </c>
      <c r="V70" s="5">
        <v>75459</v>
      </c>
      <c r="W70" s="5">
        <v>66262</v>
      </c>
      <c r="X70" s="5">
        <v>100648</v>
      </c>
      <c r="Y70" s="5">
        <v>87048</v>
      </c>
      <c r="Z70" s="5">
        <v>84096</v>
      </c>
      <c r="AA70" s="5">
        <v>90757</v>
      </c>
      <c r="AB70" s="5">
        <v>97385</v>
      </c>
      <c r="AC70" s="5">
        <v>137319</v>
      </c>
      <c r="AD70" s="5">
        <v>144369</v>
      </c>
      <c r="AE70" s="5">
        <v>192281</v>
      </c>
      <c r="AF70" s="5">
        <v>306876</v>
      </c>
      <c r="AG70" s="5">
        <v>204274</v>
      </c>
      <c r="AH70" s="5">
        <v>252150</v>
      </c>
      <c r="AI70" s="5">
        <v>270474</v>
      </c>
      <c r="AJ70" s="5">
        <v>359373</v>
      </c>
      <c r="AK70" s="5">
        <v>294192</v>
      </c>
      <c r="AL70" s="5">
        <v>296011</v>
      </c>
      <c r="AM70" s="5">
        <v>298037</v>
      </c>
      <c r="AN70" s="5">
        <v>306230</v>
      </c>
      <c r="AO70" s="5">
        <v>457437</v>
      </c>
      <c r="AP70" s="5">
        <v>493387</v>
      </c>
      <c r="AQ70" s="5">
        <v>375051</v>
      </c>
      <c r="AR70" s="5">
        <v>545880</v>
      </c>
      <c r="AS70" s="5">
        <v>533194</v>
      </c>
      <c r="AT70" s="5">
        <v>641016</v>
      </c>
      <c r="AU70" s="5">
        <v>630973</v>
      </c>
      <c r="AV70" s="5">
        <v>748397</v>
      </c>
      <c r="AW70" s="5">
        <v>904634</v>
      </c>
      <c r="AX70" s="5">
        <v>757485</v>
      </c>
      <c r="AY70" s="5">
        <v>728163</v>
      </c>
      <c r="AZ70" s="5">
        <v>860682</v>
      </c>
      <c r="BA70" s="5">
        <v>912122</v>
      </c>
      <c r="BB70" s="5">
        <v>972872</v>
      </c>
      <c r="BC70" s="5">
        <v>769761</v>
      </c>
      <c r="BD70" s="5">
        <v>1061508</v>
      </c>
      <c r="BE70" s="5">
        <v>988148</v>
      </c>
      <c r="BF70" s="5">
        <v>1051892</v>
      </c>
      <c r="BG70" s="5">
        <v>992305</v>
      </c>
      <c r="BH70" s="5">
        <v>1157983</v>
      </c>
      <c r="BI70" s="5">
        <v>1114757</v>
      </c>
      <c r="BJ70" s="5">
        <v>1260160</v>
      </c>
      <c r="BK70" s="5">
        <v>1231855</v>
      </c>
      <c r="BL70" s="5">
        <v>1371312</v>
      </c>
      <c r="BM70" s="5">
        <v>1510516</v>
      </c>
      <c r="BN70" s="5">
        <v>1410822</v>
      </c>
      <c r="BO70" s="5">
        <v>1598584</v>
      </c>
      <c r="BP70" s="5">
        <v>1497974</v>
      </c>
      <c r="BQ70" s="5">
        <v>1420861</v>
      </c>
      <c r="BR70" s="5">
        <v>1593429</v>
      </c>
      <c r="BS70" s="5">
        <v>1682159</v>
      </c>
      <c r="BT70" s="5">
        <v>1797292</v>
      </c>
      <c r="BU70" s="5">
        <v>1628163</v>
      </c>
      <c r="BV70" s="5">
        <v>1652254</v>
      </c>
      <c r="BW70" s="5">
        <v>1515162</v>
      </c>
      <c r="BX70" s="5">
        <v>1866791</v>
      </c>
      <c r="BY70" s="6">
        <v>2028191.38</v>
      </c>
    </row>
    <row x14ac:dyDescent="0.25" r="71" customHeight="1" ht="17.25">
      <c r="A71" s="5">
        <v>347</v>
      </c>
      <c r="B71" s="5">
        <v>71</v>
      </c>
      <c r="C71" s="5">
        <v>36</v>
      </c>
      <c r="D71" s="3"/>
      <c r="E71" s="2" t="s">
        <v>80</v>
      </c>
      <c r="F71" s="2" t="s">
        <v>81</v>
      </c>
      <c r="G71" s="5">
        <v>530</v>
      </c>
      <c r="H71" s="5">
        <v>16553</v>
      </c>
      <c r="I71" s="5">
        <v>18853</v>
      </c>
      <c r="J71" s="5">
        <v>19126</v>
      </c>
      <c r="K71" s="5">
        <v>20271</v>
      </c>
      <c r="L71" s="2"/>
      <c r="M71" s="5">
        <v>20485</v>
      </c>
      <c r="N71" s="5">
        <v>20565</v>
      </c>
      <c r="O71" s="5">
        <v>19308</v>
      </c>
      <c r="P71" s="5">
        <v>19712</v>
      </c>
      <c r="Q71" s="5">
        <v>17972</v>
      </c>
      <c r="R71" s="5">
        <v>17985</v>
      </c>
      <c r="S71" s="5">
        <v>24246</v>
      </c>
      <c r="T71" s="5">
        <v>24751</v>
      </c>
      <c r="U71" s="5">
        <v>25095</v>
      </c>
      <c r="V71" s="5">
        <v>26573</v>
      </c>
      <c r="W71" s="5">
        <v>30977</v>
      </c>
      <c r="X71" s="5">
        <v>33202</v>
      </c>
      <c r="Y71" s="5">
        <v>28640</v>
      </c>
      <c r="Z71" s="5">
        <v>30983</v>
      </c>
      <c r="AA71" s="5">
        <v>33723</v>
      </c>
      <c r="AB71" s="5">
        <v>21100</v>
      </c>
      <c r="AC71" s="5">
        <v>20200</v>
      </c>
      <c r="AD71" s="5">
        <v>31000</v>
      </c>
      <c r="AE71" s="5">
        <v>34200</v>
      </c>
      <c r="AF71" s="5">
        <v>43193</v>
      </c>
      <c r="AG71" s="5">
        <v>32181</v>
      </c>
      <c r="AH71" s="5">
        <v>32762</v>
      </c>
      <c r="AI71" s="5">
        <v>39831</v>
      </c>
      <c r="AJ71" s="5">
        <v>49128</v>
      </c>
      <c r="AK71" s="5">
        <v>48232</v>
      </c>
      <c r="AL71" s="5">
        <v>53216</v>
      </c>
      <c r="AM71" s="5">
        <v>58257</v>
      </c>
      <c r="AN71" s="5">
        <v>72743</v>
      </c>
      <c r="AO71" s="5">
        <v>74145</v>
      </c>
      <c r="AP71" s="5">
        <v>67534</v>
      </c>
      <c r="AQ71" s="5">
        <v>83119</v>
      </c>
      <c r="AR71" s="5">
        <v>80798</v>
      </c>
      <c r="AS71" s="5">
        <v>70047</v>
      </c>
      <c r="AT71" s="5">
        <v>65212</v>
      </c>
      <c r="AU71" s="5">
        <v>65317</v>
      </c>
      <c r="AV71" s="5">
        <v>81662</v>
      </c>
      <c r="AW71" s="5">
        <v>93462</v>
      </c>
      <c r="AX71" s="5">
        <v>100214</v>
      </c>
      <c r="AY71" s="5">
        <v>114846</v>
      </c>
      <c r="AZ71" s="5">
        <v>113470</v>
      </c>
      <c r="BA71" s="5">
        <v>110146</v>
      </c>
      <c r="BB71" s="5">
        <v>31671</v>
      </c>
      <c r="BC71" s="5">
        <v>79577</v>
      </c>
      <c r="BD71" s="5">
        <v>103360</v>
      </c>
      <c r="BE71" s="5">
        <v>127106</v>
      </c>
      <c r="BF71" s="5">
        <v>4219</v>
      </c>
      <c r="BG71" s="5">
        <v>4740</v>
      </c>
      <c r="BH71" s="5">
        <v>1574</v>
      </c>
      <c r="BI71" s="5">
        <v>3256</v>
      </c>
      <c r="BJ71" s="5">
        <v>3105</v>
      </c>
      <c r="BK71" s="5">
        <v>1549</v>
      </c>
      <c r="BL71" s="5">
        <v>1780</v>
      </c>
      <c r="BM71" s="5">
        <v>1187</v>
      </c>
      <c r="BN71" s="5">
        <v>829</v>
      </c>
      <c r="BO71" s="5">
        <v>280</v>
      </c>
      <c r="BP71" s="5">
        <v>960</v>
      </c>
      <c r="BQ71" s="5">
        <v>247558</v>
      </c>
      <c r="BR71" s="5">
        <v>254786</v>
      </c>
      <c r="BS71" s="5">
        <v>287512</v>
      </c>
      <c r="BT71" s="5">
        <v>307337</v>
      </c>
      <c r="BU71" s="5">
        <v>314087</v>
      </c>
      <c r="BV71" s="5">
        <v>331008</v>
      </c>
      <c r="BW71" s="5">
        <v>340589</v>
      </c>
      <c r="BX71" s="5">
        <v>232536</v>
      </c>
      <c r="BY71" s="6">
        <v>334842.06</v>
      </c>
    </row>
    <row x14ac:dyDescent="0.25" r="72" customHeight="1" ht="17.25">
      <c r="A72" s="5">
        <v>348</v>
      </c>
      <c r="B72" s="5">
        <v>71</v>
      </c>
      <c r="C72" s="5">
        <v>36</v>
      </c>
      <c r="D72" s="3"/>
      <c r="E72" s="2" t="s">
        <v>48</v>
      </c>
      <c r="F72" s="2" t="s">
        <v>49</v>
      </c>
      <c r="G72" s="5">
        <v>8919</v>
      </c>
      <c r="H72" s="5">
        <v>9395</v>
      </c>
      <c r="I72" s="5">
        <v>9901</v>
      </c>
      <c r="J72" s="5">
        <v>10440</v>
      </c>
      <c r="K72" s="5">
        <v>11013</v>
      </c>
      <c r="L72" s="2"/>
      <c r="M72" s="5">
        <v>11624</v>
      </c>
      <c r="N72" s="5">
        <v>12274</v>
      </c>
      <c r="O72" s="5">
        <v>12967</v>
      </c>
      <c r="P72" s="5">
        <v>13705</v>
      </c>
      <c r="Q72" s="5">
        <v>14495</v>
      </c>
      <c r="R72" s="5">
        <v>15337</v>
      </c>
      <c r="S72" s="5">
        <v>16236</v>
      </c>
      <c r="T72" s="5">
        <v>17197</v>
      </c>
      <c r="U72" s="5">
        <v>18223</v>
      </c>
      <c r="V72" s="5">
        <v>19460</v>
      </c>
      <c r="W72" s="5">
        <v>20665</v>
      </c>
      <c r="X72" s="5">
        <v>23018</v>
      </c>
      <c r="Y72" s="5">
        <v>23943</v>
      </c>
      <c r="Z72" s="5">
        <v>28548</v>
      </c>
      <c r="AA72" s="5">
        <v>29807</v>
      </c>
      <c r="AB72" s="5">
        <v>55529</v>
      </c>
      <c r="AC72" s="5">
        <v>65255</v>
      </c>
      <c r="AD72" s="5">
        <v>69601</v>
      </c>
      <c r="AE72" s="5">
        <v>81878</v>
      </c>
      <c r="AF72" s="5">
        <v>90307</v>
      </c>
      <c r="AG72" s="5">
        <v>93797</v>
      </c>
      <c r="AH72" s="5">
        <v>98818</v>
      </c>
      <c r="AI72" s="5">
        <v>130690</v>
      </c>
      <c r="AJ72" s="5">
        <v>128763</v>
      </c>
      <c r="AK72" s="5">
        <v>126224</v>
      </c>
      <c r="AL72" s="5">
        <v>150343</v>
      </c>
      <c r="AM72" s="5">
        <v>175645</v>
      </c>
      <c r="AN72" s="5">
        <v>164820</v>
      </c>
      <c r="AO72" s="5">
        <v>207697</v>
      </c>
      <c r="AP72" s="5">
        <v>197655</v>
      </c>
      <c r="AQ72" s="5">
        <v>178413</v>
      </c>
      <c r="AR72" s="5">
        <v>218527</v>
      </c>
      <c r="AS72" s="5">
        <v>275746</v>
      </c>
      <c r="AT72" s="5">
        <v>222993</v>
      </c>
      <c r="AU72" s="5">
        <v>281429</v>
      </c>
      <c r="AV72" s="5">
        <v>299420</v>
      </c>
      <c r="AW72" s="5">
        <v>323681</v>
      </c>
      <c r="AX72" s="5">
        <v>339399</v>
      </c>
      <c r="AY72" s="5">
        <v>328426</v>
      </c>
      <c r="AZ72" s="5">
        <v>388747</v>
      </c>
      <c r="BA72" s="5">
        <v>346746</v>
      </c>
      <c r="BB72" s="5">
        <v>331059</v>
      </c>
      <c r="BC72" s="5">
        <v>430550</v>
      </c>
      <c r="BD72" s="5">
        <v>474147</v>
      </c>
      <c r="BE72" s="5">
        <v>426432</v>
      </c>
      <c r="BF72" s="5">
        <v>462564</v>
      </c>
      <c r="BG72" s="5">
        <v>466596</v>
      </c>
      <c r="BH72" s="5">
        <v>440236</v>
      </c>
      <c r="BI72" s="5">
        <v>451311</v>
      </c>
      <c r="BJ72" s="5">
        <v>465433</v>
      </c>
      <c r="BK72" s="5">
        <v>447391</v>
      </c>
      <c r="BL72" s="5">
        <v>407619</v>
      </c>
      <c r="BM72" s="5">
        <v>429438</v>
      </c>
      <c r="BN72" s="5">
        <v>496481</v>
      </c>
      <c r="BO72" s="5">
        <v>431877</v>
      </c>
      <c r="BP72" s="5">
        <v>469696</v>
      </c>
      <c r="BQ72" s="5">
        <v>430795</v>
      </c>
      <c r="BR72" s="5">
        <v>530530</v>
      </c>
      <c r="BS72" s="5">
        <v>482277</v>
      </c>
      <c r="BT72" s="5">
        <v>536810</v>
      </c>
      <c r="BU72" s="5">
        <v>536335</v>
      </c>
      <c r="BV72" s="5">
        <v>600500</v>
      </c>
      <c r="BW72" s="5">
        <v>639407</v>
      </c>
      <c r="BX72" s="5">
        <v>657538</v>
      </c>
      <c r="BY72" s="6">
        <v>654720.72</v>
      </c>
    </row>
    <row x14ac:dyDescent="0.25" r="73" customHeight="1" ht="17.25">
      <c r="A73" s="5">
        <v>372</v>
      </c>
      <c r="B73" s="5">
        <v>77</v>
      </c>
      <c r="C73" s="5">
        <v>36</v>
      </c>
      <c r="D73" s="3"/>
      <c r="E73" s="2" t="s">
        <v>17</v>
      </c>
      <c r="F73" s="2" t="s">
        <v>18</v>
      </c>
      <c r="G73" s="5">
        <v>28008</v>
      </c>
      <c r="H73" s="5">
        <v>14023</v>
      </c>
      <c r="I73" s="5">
        <v>22587</v>
      </c>
      <c r="J73" s="5">
        <v>15347</v>
      </c>
      <c r="K73" s="5">
        <v>11842</v>
      </c>
      <c r="L73" s="2"/>
      <c r="M73" s="5">
        <v>13155</v>
      </c>
      <c r="N73" s="5">
        <v>16808</v>
      </c>
      <c r="O73" s="5">
        <v>19743</v>
      </c>
      <c r="P73" s="5">
        <v>12332</v>
      </c>
      <c r="Q73" s="5">
        <v>14851</v>
      </c>
      <c r="R73" s="5">
        <v>15927</v>
      </c>
      <c r="S73" s="5">
        <v>13210</v>
      </c>
      <c r="T73" s="5">
        <v>16612</v>
      </c>
      <c r="U73" s="5">
        <v>22163</v>
      </c>
      <c r="V73" s="5">
        <v>23101</v>
      </c>
      <c r="W73" s="5">
        <v>13332</v>
      </c>
      <c r="X73" s="5">
        <v>10451</v>
      </c>
      <c r="Y73" s="5">
        <v>10300</v>
      </c>
      <c r="Z73" s="5">
        <v>11039</v>
      </c>
      <c r="AA73" s="5">
        <v>10778</v>
      </c>
      <c r="AB73" s="5">
        <v>15250</v>
      </c>
      <c r="AC73" s="5">
        <v>19110</v>
      </c>
      <c r="AD73" s="5">
        <v>15900</v>
      </c>
      <c r="AE73" s="5">
        <v>13500</v>
      </c>
      <c r="AF73" s="5">
        <v>10816</v>
      </c>
      <c r="AG73" s="5">
        <v>13618</v>
      </c>
      <c r="AH73" s="5">
        <v>22562</v>
      </c>
      <c r="AI73" s="5">
        <v>22237</v>
      </c>
      <c r="AJ73" s="5">
        <v>23182</v>
      </c>
      <c r="AK73" s="5">
        <v>19822</v>
      </c>
      <c r="AL73" s="5">
        <v>19299</v>
      </c>
      <c r="AM73" s="5">
        <v>23776</v>
      </c>
      <c r="AN73" s="5">
        <v>18154</v>
      </c>
      <c r="AO73" s="5">
        <v>20970</v>
      </c>
      <c r="AP73" s="5">
        <v>31301</v>
      </c>
      <c r="AQ73" s="5">
        <v>34849</v>
      </c>
      <c r="AR73" s="5">
        <v>33885</v>
      </c>
      <c r="AS73" s="5">
        <v>24478</v>
      </c>
      <c r="AT73" s="5">
        <v>26042</v>
      </c>
      <c r="AU73" s="5">
        <v>14462</v>
      </c>
      <c r="AV73" s="5">
        <v>13255</v>
      </c>
      <c r="AW73" s="5">
        <v>13460</v>
      </c>
      <c r="AX73" s="5">
        <v>18298</v>
      </c>
      <c r="AY73" s="5">
        <v>14490</v>
      </c>
      <c r="AZ73" s="5">
        <v>16588</v>
      </c>
      <c r="BA73" s="5">
        <v>13383</v>
      </c>
      <c r="BB73" s="5">
        <v>14759</v>
      </c>
      <c r="BC73" s="5">
        <v>20156</v>
      </c>
      <c r="BD73" s="5">
        <v>24196</v>
      </c>
      <c r="BE73" s="5">
        <v>23687</v>
      </c>
      <c r="BF73" s="5">
        <v>21674</v>
      </c>
      <c r="BG73" s="5">
        <v>28587</v>
      </c>
      <c r="BH73" s="5">
        <v>30609</v>
      </c>
      <c r="BI73" s="5">
        <v>23532</v>
      </c>
      <c r="BJ73" s="5">
        <v>23321</v>
      </c>
      <c r="BK73" s="5">
        <v>22710</v>
      </c>
      <c r="BL73" s="5">
        <v>18916</v>
      </c>
      <c r="BM73" s="5">
        <v>22434</v>
      </c>
      <c r="BN73" s="5">
        <v>17446</v>
      </c>
      <c r="BO73" s="5">
        <v>16498</v>
      </c>
      <c r="BP73" s="5">
        <v>20144</v>
      </c>
      <c r="BQ73" s="5">
        <v>22174</v>
      </c>
      <c r="BR73" s="5">
        <v>28856</v>
      </c>
      <c r="BS73" s="5">
        <v>32422</v>
      </c>
      <c r="BT73" s="5">
        <v>28680</v>
      </c>
      <c r="BU73" s="5">
        <v>26465</v>
      </c>
      <c r="BV73" s="5">
        <v>24698</v>
      </c>
      <c r="BW73" s="5">
        <v>23726</v>
      </c>
      <c r="BX73" s="5">
        <v>23125</v>
      </c>
      <c r="BY73" s="5">
        <v>25958</v>
      </c>
    </row>
    <row x14ac:dyDescent="0.25" r="74" customHeight="1" ht="17.25">
      <c r="A74" s="5">
        <v>373</v>
      </c>
      <c r="B74" s="5">
        <v>77</v>
      </c>
      <c r="C74" s="5">
        <v>36</v>
      </c>
      <c r="D74" s="3"/>
      <c r="E74" s="2" t="s">
        <v>33</v>
      </c>
      <c r="F74" s="2" t="s">
        <v>34</v>
      </c>
      <c r="G74" s="5">
        <v>0</v>
      </c>
      <c r="H74" s="5">
        <v>0</v>
      </c>
      <c r="I74" s="5">
        <v>0</v>
      </c>
      <c r="J74" s="5">
        <v>0</v>
      </c>
      <c r="K74" s="5">
        <v>0</v>
      </c>
      <c r="L74" s="2"/>
      <c r="M74" s="5">
        <v>0</v>
      </c>
      <c r="N74" s="5">
        <v>0</v>
      </c>
      <c r="O74" s="5">
        <v>0</v>
      </c>
      <c r="P74" s="5">
        <v>0</v>
      </c>
      <c r="Q74" s="5">
        <v>0</v>
      </c>
      <c r="R74" s="5">
        <v>0</v>
      </c>
      <c r="S74" s="5">
        <v>0</v>
      </c>
      <c r="T74" s="5">
        <v>0</v>
      </c>
      <c r="U74" s="5">
        <v>0</v>
      </c>
      <c r="V74" s="5">
        <v>52400</v>
      </c>
      <c r="W74" s="5">
        <v>33500</v>
      </c>
      <c r="X74" s="5">
        <v>33300</v>
      </c>
      <c r="Y74" s="5">
        <v>38200</v>
      </c>
      <c r="Z74" s="5">
        <v>27400</v>
      </c>
      <c r="AA74" s="5">
        <v>35600</v>
      </c>
      <c r="AB74" s="5">
        <v>41630</v>
      </c>
      <c r="AC74" s="5">
        <v>35590</v>
      </c>
      <c r="AD74" s="5">
        <v>44100</v>
      </c>
      <c r="AE74" s="5">
        <v>49870</v>
      </c>
      <c r="AF74" s="5">
        <v>39547</v>
      </c>
      <c r="AG74" s="5">
        <v>46360</v>
      </c>
      <c r="AH74" s="5">
        <v>70311</v>
      </c>
      <c r="AI74" s="5">
        <v>84730</v>
      </c>
      <c r="AJ74" s="5">
        <v>67565</v>
      </c>
      <c r="AK74" s="5">
        <v>74059</v>
      </c>
      <c r="AL74" s="5">
        <v>67131</v>
      </c>
      <c r="AM74" s="5">
        <v>54405</v>
      </c>
      <c r="AN74" s="5">
        <v>63274</v>
      </c>
      <c r="AO74" s="5">
        <v>64529</v>
      </c>
      <c r="AP74" s="5">
        <v>58215</v>
      </c>
      <c r="AQ74" s="5">
        <v>77871</v>
      </c>
      <c r="AR74" s="5">
        <v>99743</v>
      </c>
      <c r="AS74" s="5">
        <v>97136</v>
      </c>
      <c r="AT74" s="5">
        <v>79833</v>
      </c>
      <c r="AU74" s="5">
        <v>76312</v>
      </c>
      <c r="AV74" s="5">
        <v>90685</v>
      </c>
      <c r="AW74" s="5">
        <v>91272</v>
      </c>
      <c r="AX74" s="5">
        <v>92921</v>
      </c>
      <c r="AY74" s="5">
        <v>78509</v>
      </c>
      <c r="AZ74" s="5">
        <v>74934</v>
      </c>
      <c r="BA74" s="5">
        <v>65328</v>
      </c>
      <c r="BB74" s="5">
        <v>57049</v>
      </c>
      <c r="BC74" s="5">
        <v>58420</v>
      </c>
      <c r="BD74" s="5">
        <v>84042</v>
      </c>
      <c r="BE74" s="5">
        <v>65278</v>
      </c>
      <c r="BF74" s="5">
        <v>71298</v>
      </c>
      <c r="BG74" s="5">
        <v>80839</v>
      </c>
      <c r="BH74" s="5">
        <v>96543</v>
      </c>
      <c r="BI74" s="5">
        <v>81013</v>
      </c>
      <c r="BJ74" s="5">
        <v>94733</v>
      </c>
      <c r="BK74" s="5">
        <v>76075</v>
      </c>
      <c r="BL74" s="5">
        <v>79141</v>
      </c>
      <c r="BM74" s="5">
        <v>76002</v>
      </c>
      <c r="BN74" s="5">
        <v>67219</v>
      </c>
      <c r="BO74" s="5">
        <v>70229</v>
      </c>
      <c r="BP74" s="5">
        <v>70404</v>
      </c>
      <c r="BQ74" s="6">
        <v>66962.51</v>
      </c>
      <c r="BR74" s="6">
        <v>67554.6</v>
      </c>
      <c r="BS74" s="6">
        <v>64363.17</v>
      </c>
      <c r="BT74" s="6">
        <v>66722.79</v>
      </c>
      <c r="BU74" s="6">
        <v>74492.87</v>
      </c>
      <c r="BV74" s="6">
        <v>78513.62</v>
      </c>
      <c r="BW74" s="6">
        <v>78098.28</v>
      </c>
      <c r="BX74" s="6">
        <v>68040.73</v>
      </c>
      <c r="BY74" s="6">
        <v>84663.44</v>
      </c>
    </row>
    <row x14ac:dyDescent="0.25" r="75" customHeight="1" ht="17.25">
      <c r="A75" s="5">
        <v>374</v>
      </c>
      <c r="B75" s="5">
        <v>77</v>
      </c>
      <c r="C75" s="5">
        <v>36</v>
      </c>
      <c r="D75" s="3"/>
      <c r="E75" s="2" t="s">
        <v>58</v>
      </c>
      <c r="F75" s="2" t="s">
        <v>59</v>
      </c>
      <c r="G75" s="5">
        <v>1242</v>
      </c>
      <c r="H75" s="5">
        <v>1752</v>
      </c>
      <c r="I75" s="5">
        <v>2079</v>
      </c>
      <c r="J75" s="5">
        <v>4448</v>
      </c>
      <c r="K75" s="5">
        <v>9554</v>
      </c>
      <c r="L75" s="2"/>
      <c r="M75" s="5">
        <v>6177</v>
      </c>
      <c r="N75" s="5">
        <v>5735</v>
      </c>
      <c r="O75" s="5">
        <v>9219</v>
      </c>
      <c r="P75" s="5">
        <v>13941</v>
      </c>
      <c r="Q75" s="5">
        <v>7508</v>
      </c>
      <c r="R75" s="5">
        <v>6026</v>
      </c>
      <c r="S75" s="5">
        <v>10086</v>
      </c>
      <c r="T75" s="5">
        <v>15075</v>
      </c>
      <c r="U75" s="5">
        <v>14368</v>
      </c>
      <c r="V75" s="5">
        <v>10904</v>
      </c>
      <c r="W75" s="5">
        <v>7625</v>
      </c>
      <c r="X75" s="5">
        <v>16146</v>
      </c>
      <c r="Y75" s="5">
        <v>6528</v>
      </c>
      <c r="Z75" s="5">
        <v>6126</v>
      </c>
      <c r="AA75" s="5">
        <v>7242</v>
      </c>
      <c r="AB75" s="5">
        <v>6114</v>
      </c>
      <c r="AC75" s="5">
        <v>10020</v>
      </c>
      <c r="AD75" s="5">
        <v>13508</v>
      </c>
      <c r="AE75" s="5">
        <v>11008</v>
      </c>
      <c r="AF75" s="5">
        <v>5685</v>
      </c>
      <c r="AG75" s="5">
        <v>9677</v>
      </c>
      <c r="AH75" s="5">
        <v>10831</v>
      </c>
      <c r="AI75" s="5">
        <v>8897</v>
      </c>
      <c r="AJ75" s="5">
        <v>5555</v>
      </c>
      <c r="AK75" s="5">
        <v>5681</v>
      </c>
      <c r="AL75" s="5">
        <v>2845</v>
      </c>
      <c r="AM75" s="5">
        <v>2099</v>
      </c>
      <c r="AN75" s="5">
        <v>3007</v>
      </c>
      <c r="AO75" s="5">
        <v>993</v>
      </c>
      <c r="AP75" s="5">
        <v>1342</v>
      </c>
      <c r="AQ75" s="5">
        <v>4216</v>
      </c>
      <c r="AR75" s="5">
        <v>4653</v>
      </c>
      <c r="AS75" s="5">
        <v>860</v>
      </c>
      <c r="AT75" s="5">
        <v>1235</v>
      </c>
      <c r="AU75" s="5">
        <v>1018</v>
      </c>
      <c r="AV75" s="5">
        <v>1408</v>
      </c>
      <c r="AW75" s="5">
        <v>456</v>
      </c>
      <c r="AX75" s="5">
        <v>1191</v>
      </c>
      <c r="AY75" s="5">
        <v>631</v>
      </c>
      <c r="AZ75" s="5">
        <v>991</v>
      </c>
      <c r="BA75" s="5">
        <v>120</v>
      </c>
      <c r="BB75" s="5">
        <v>3739</v>
      </c>
      <c r="BC75" s="5">
        <v>395</v>
      </c>
      <c r="BD75" s="5">
        <v>55</v>
      </c>
      <c r="BE75" s="5">
        <v>2389</v>
      </c>
      <c r="BF75" s="5">
        <v>3037</v>
      </c>
      <c r="BG75" s="5">
        <v>984</v>
      </c>
      <c r="BH75" s="5">
        <v>1362</v>
      </c>
      <c r="BI75" s="5">
        <v>1230</v>
      </c>
      <c r="BJ75" s="5">
        <v>8661</v>
      </c>
      <c r="BK75" s="5">
        <v>4388</v>
      </c>
      <c r="BL75" s="5">
        <v>9336</v>
      </c>
      <c r="BM75" s="5">
        <v>4333</v>
      </c>
      <c r="BN75" s="5">
        <v>3444</v>
      </c>
      <c r="BO75" s="5">
        <v>3066</v>
      </c>
      <c r="BP75" s="5">
        <v>7680</v>
      </c>
      <c r="BQ75" s="5">
        <v>2733</v>
      </c>
      <c r="BR75" s="5">
        <v>6649</v>
      </c>
      <c r="BS75" s="5">
        <v>3156</v>
      </c>
      <c r="BT75" s="5">
        <v>4871</v>
      </c>
      <c r="BU75" s="5">
        <v>3088</v>
      </c>
      <c r="BV75" s="5">
        <v>2819</v>
      </c>
      <c r="BW75" s="5">
        <v>3425</v>
      </c>
      <c r="BX75" s="5">
        <v>3155</v>
      </c>
      <c r="BY75" s="5">
        <v>3878</v>
      </c>
    </row>
    <row x14ac:dyDescent="0.25" r="76" customHeight="1" ht="17.25">
      <c r="A76" s="5">
        <v>375</v>
      </c>
      <c r="B76" s="5">
        <v>77</v>
      </c>
      <c r="C76" s="5">
        <v>36</v>
      </c>
      <c r="D76" s="3"/>
      <c r="E76" s="2" t="s">
        <v>37</v>
      </c>
      <c r="F76" s="2" t="s">
        <v>38</v>
      </c>
      <c r="G76" s="5">
        <v>56981</v>
      </c>
      <c r="H76" s="5">
        <v>53069</v>
      </c>
      <c r="I76" s="5">
        <v>38936</v>
      </c>
      <c r="J76" s="5">
        <v>56280</v>
      </c>
      <c r="K76" s="5">
        <v>70743</v>
      </c>
      <c r="L76" s="2"/>
      <c r="M76" s="5">
        <v>47293</v>
      </c>
      <c r="N76" s="5">
        <v>56001</v>
      </c>
      <c r="O76" s="5">
        <v>41850</v>
      </c>
      <c r="P76" s="5">
        <v>56287</v>
      </c>
      <c r="Q76" s="5">
        <v>51501</v>
      </c>
      <c r="R76" s="5">
        <v>25740</v>
      </c>
      <c r="S76" s="5">
        <v>36034</v>
      </c>
      <c r="T76" s="5">
        <v>48229</v>
      </c>
      <c r="U76" s="5">
        <v>49400</v>
      </c>
      <c r="V76" s="5">
        <v>36757</v>
      </c>
      <c r="W76" s="5">
        <v>48541</v>
      </c>
      <c r="X76" s="5">
        <v>30631</v>
      </c>
      <c r="Y76" s="5">
        <v>58878</v>
      </c>
      <c r="Z76" s="5">
        <v>36095</v>
      </c>
      <c r="AA76" s="5">
        <v>26128</v>
      </c>
      <c r="AB76" s="5">
        <v>45250</v>
      </c>
      <c r="AC76" s="5">
        <v>88530</v>
      </c>
      <c r="AD76" s="5">
        <v>31810</v>
      </c>
      <c r="AE76" s="5">
        <v>33810</v>
      </c>
      <c r="AF76" s="5">
        <v>68535</v>
      </c>
      <c r="AG76" s="5">
        <v>70765</v>
      </c>
      <c r="AH76" s="5">
        <v>126359</v>
      </c>
      <c r="AI76" s="5">
        <v>80891</v>
      </c>
      <c r="AJ76" s="5">
        <v>134595</v>
      </c>
      <c r="AK76" s="5">
        <v>114470</v>
      </c>
      <c r="AL76" s="5">
        <v>137765</v>
      </c>
      <c r="AM76" s="5">
        <v>142676</v>
      </c>
      <c r="AN76" s="5">
        <v>105831</v>
      </c>
      <c r="AO76" s="5">
        <v>57755</v>
      </c>
      <c r="AP76" s="5">
        <v>62349</v>
      </c>
      <c r="AQ76" s="5">
        <v>127987</v>
      </c>
      <c r="AR76" s="5">
        <v>61368</v>
      </c>
      <c r="AS76" s="5">
        <v>52149</v>
      </c>
      <c r="AT76" s="5">
        <v>84188</v>
      </c>
      <c r="AU76" s="5">
        <v>79245</v>
      </c>
      <c r="AV76" s="5">
        <v>44518</v>
      </c>
      <c r="AW76" s="5">
        <v>41679</v>
      </c>
      <c r="AX76" s="5">
        <v>76605</v>
      </c>
      <c r="AY76" s="5">
        <v>35927</v>
      </c>
      <c r="AZ76" s="5">
        <v>31096</v>
      </c>
      <c r="BA76" s="5">
        <v>47278</v>
      </c>
      <c r="BB76" s="5">
        <v>45084</v>
      </c>
      <c r="BC76" s="5">
        <v>64945</v>
      </c>
      <c r="BD76" s="5">
        <v>78493</v>
      </c>
      <c r="BE76" s="5">
        <v>88767</v>
      </c>
      <c r="BF76" s="5">
        <v>51976</v>
      </c>
      <c r="BG76" s="5">
        <v>48648</v>
      </c>
      <c r="BH76" s="5">
        <v>64417</v>
      </c>
      <c r="BI76" s="5">
        <v>84079</v>
      </c>
      <c r="BJ76" s="5">
        <v>82657</v>
      </c>
      <c r="BK76" s="5">
        <v>98715</v>
      </c>
      <c r="BL76" s="5">
        <v>123606</v>
      </c>
      <c r="BM76" s="5">
        <v>113722</v>
      </c>
      <c r="BN76" s="5">
        <v>77477</v>
      </c>
      <c r="BO76" s="5">
        <v>84862</v>
      </c>
      <c r="BP76" s="5">
        <v>81392</v>
      </c>
      <c r="BQ76" s="6">
        <v>63698.03</v>
      </c>
      <c r="BR76" s="6">
        <v>92209.92</v>
      </c>
      <c r="BS76" s="6">
        <v>69401.09</v>
      </c>
      <c r="BT76" s="6">
        <v>209762.1</v>
      </c>
      <c r="BU76" s="6">
        <v>227781.02</v>
      </c>
      <c r="BV76" s="6">
        <v>222151.53</v>
      </c>
      <c r="BW76" s="6">
        <v>212879.02</v>
      </c>
      <c r="BX76" s="6">
        <v>176070.47</v>
      </c>
      <c r="BY76" s="6">
        <v>257223.86</v>
      </c>
    </row>
    <row x14ac:dyDescent="0.25" r="77" customHeight="1" ht="17.25">
      <c r="A77" s="5">
        <v>376</v>
      </c>
      <c r="B77" s="5">
        <v>77</v>
      </c>
      <c r="C77" s="5">
        <v>36</v>
      </c>
      <c r="D77" s="3"/>
      <c r="E77" s="2" t="s">
        <v>48</v>
      </c>
      <c r="F77" s="2" t="s">
        <v>49</v>
      </c>
      <c r="G77" s="5">
        <v>82270</v>
      </c>
      <c r="H77" s="5">
        <v>72687</v>
      </c>
      <c r="I77" s="5">
        <v>80939</v>
      </c>
      <c r="J77" s="5">
        <v>59914</v>
      </c>
      <c r="K77" s="5">
        <v>54360</v>
      </c>
      <c r="L77" s="2"/>
      <c r="M77" s="5">
        <v>56271</v>
      </c>
      <c r="N77" s="5">
        <v>68013</v>
      </c>
      <c r="O77" s="5">
        <v>62623</v>
      </c>
      <c r="P77" s="5">
        <v>58683</v>
      </c>
      <c r="Q77" s="5">
        <v>53014</v>
      </c>
      <c r="R77" s="5">
        <v>89530</v>
      </c>
      <c r="S77" s="5">
        <v>90132</v>
      </c>
      <c r="T77" s="5">
        <v>59935</v>
      </c>
      <c r="U77" s="5">
        <v>52982</v>
      </c>
      <c r="V77" s="5">
        <v>89822</v>
      </c>
      <c r="W77" s="5">
        <v>93137</v>
      </c>
      <c r="X77" s="5">
        <v>73280</v>
      </c>
      <c r="Y77" s="5">
        <v>79608</v>
      </c>
      <c r="Z77" s="5">
        <v>89049</v>
      </c>
      <c r="AA77" s="5">
        <v>119998</v>
      </c>
      <c r="AB77" s="5">
        <v>152060</v>
      </c>
      <c r="AC77" s="5">
        <v>106790</v>
      </c>
      <c r="AD77" s="5">
        <v>178510</v>
      </c>
      <c r="AE77" s="5">
        <v>191680</v>
      </c>
      <c r="AF77" s="5">
        <v>189368</v>
      </c>
      <c r="AG77" s="5">
        <v>171523</v>
      </c>
      <c r="AH77" s="5">
        <v>215357</v>
      </c>
      <c r="AI77" s="5">
        <v>182777</v>
      </c>
      <c r="AJ77" s="5">
        <v>176345</v>
      </c>
      <c r="AK77" s="5">
        <v>183309</v>
      </c>
      <c r="AL77" s="5">
        <v>153024</v>
      </c>
      <c r="AM77" s="5">
        <v>163807</v>
      </c>
      <c r="AN77" s="5">
        <v>134555</v>
      </c>
      <c r="AO77" s="5">
        <v>105390</v>
      </c>
      <c r="AP77" s="5">
        <v>136147</v>
      </c>
      <c r="AQ77" s="5">
        <v>221408</v>
      </c>
      <c r="AR77" s="5">
        <v>266836</v>
      </c>
      <c r="AS77" s="5">
        <v>271039</v>
      </c>
      <c r="AT77" s="5">
        <v>281302</v>
      </c>
      <c r="AU77" s="5">
        <v>273139</v>
      </c>
      <c r="AV77" s="5">
        <v>256341</v>
      </c>
      <c r="AW77" s="5">
        <v>212440</v>
      </c>
      <c r="AX77" s="5">
        <v>230314</v>
      </c>
      <c r="AY77" s="5">
        <v>195156</v>
      </c>
      <c r="AZ77" s="5">
        <v>204122</v>
      </c>
      <c r="BA77" s="5">
        <v>181331</v>
      </c>
      <c r="BB77" s="5">
        <v>209392</v>
      </c>
      <c r="BC77" s="5">
        <v>230650</v>
      </c>
      <c r="BD77" s="5">
        <v>214520</v>
      </c>
      <c r="BE77" s="5">
        <v>212306</v>
      </c>
      <c r="BF77" s="5">
        <v>213243</v>
      </c>
      <c r="BG77" s="5">
        <v>260045</v>
      </c>
      <c r="BH77" s="5">
        <v>341032</v>
      </c>
      <c r="BI77" s="5">
        <v>276771</v>
      </c>
      <c r="BJ77" s="5">
        <v>246680</v>
      </c>
      <c r="BK77" s="5">
        <v>199091</v>
      </c>
      <c r="BL77" s="5">
        <v>163541</v>
      </c>
      <c r="BM77" s="5">
        <v>157207</v>
      </c>
      <c r="BN77" s="5">
        <v>143465</v>
      </c>
      <c r="BO77" s="5">
        <v>190427</v>
      </c>
      <c r="BP77" s="5">
        <v>185467</v>
      </c>
      <c r="BQ77" s="6">
        <v>175879.6</v>
      </c>
      <c r="BR77" s="6">
        <v>160911.01</v>
      </c>
      <c r="BS77" s="6">
        <v>179978.85</v>
      </c>
      <c r="BT77" s="6">
        <v>206188.79</v>
      </c>
      <c r="BU77" s="6">
        <v>192759.88</v>
      </c>
      <c r="BV77" s="6">
        <v>173445.21</v>
      </c>
      <c r="BW77" s="6">
        <v>193725.59</v>
      </c>
      <c r="BX77" s="6">
        <v>170966.28</v>
      </c>
      <c r="BY77" s="6">
        <v>205546.57</v>
      </c>
    </row>
    <row x14ac:dyDescent="0.25" r="78" customHeight="1" ht="17.25">
      <c r="A78" s="5">
        <v>419</v>
      </c>
      <c r="B78" s="5">
        <v>87</v>
      </c>
      <c r="C78" s="5">
        <v>36</v>
      </c>
      <c r="D78" s="3"/>
      <c r="E78" s="2" t="s">
        <v>33</v>
      </c>
      <c r="F78" s="2" t="s">
        <v>34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2"/>
      <c r="M78" s="5">
        <v>0</v>
      </c>
      <c r="N78" s="5">
        <v>0</v>
      </c>
      <c r="O78" s="5">
        <v>0</v>
      </c>
      <c r="P78" s="5">
        <v>0</v>
      </c>
      <c r="Q78" s="5">
        <v>0</v>
      </c>
      <c r="R78" s="5">
        <v>0</v>
      </c>
      <c r="S78" s="5">
        <v>0</v>
      </c>
      <c r="T78" s="5">
        <v>0</v>
      </c>
      <c r="U78" s="5">
        <v>0</v>
      </c>
      <c r="V78" s="5">
        <v>3900</v>
      </c>
      <c r="W78" s="5">
        <v>2000</v>
      </c>
      <c r="X78" s="5">
        <v>3700</v>
      </c>
      <c r="Y78" s="5">
        <v>2000</v>
      </c>
      <c r="Z78" s="5">
        <v>4800</v>
      </c>
      <c r="AA78" s="5">
        <v>9900</v>
      </c>
      <c r="AB78" s="5">
        <v>6110</v>
      </c>
      <c r="AC78" s="5">
        <v>3340</v>
      </c>
      <c r="AD78" s="5">
        <v>4780</v>
      </c>
      <c r="AE78" s="5">
        <v>5880</v>
      </c>
      <c r="AF78" s="5">
        <v>5366</v>
      </c>
      <c r="AG78" s="5">
        <v>5084</v>
      </c>
      <c r="AH78" s="5">
        <v>7391</v>
      </c>
      <c r="AI78" s="5">
        <v>10399</v>
      </c>
      <c r="AJ78" s="5">
        <v>13921</v>
      </c>
      <c r="AK78" s="5">
        <v>11025</v>
      </c>
      <c r="AL78" s="5">
        <v>18652</v>
      </c>
      <c r="AM78" s="5">
        <v>14429</v>
      </c>
      <c r="AN78" s="5">
        <v>9808</v>
      </c>
      <c r="AO78" s="5">
        <v>13497</v>
      </c>
      <c r="AP78" s="5">
        <v>12331</v>
      </c>
      <c r="AQ78" s="5">
        <v>13811</v>
      </c>
      <c r="AR78" s="5">
        <v>14871</v>
      </c>
      <c r="AS78" s="5">
        <v>10636</v>
      </c>
      <c r="AT78" s="5">
        <v>6732</v>
      </c>
      <c r="AU78" s="5">
        <v>11049</v>
      </c>
      <c r="AV78" s="5">
        <v>24013</v>
      </c>
      <c r="AW78" s="5">
        <v>15648</v>
      </c>
      <c r="AX78" s="5">
        <v>12156</v>
      </c>
      <c r="AY78" s="5">
        <v>12365</v>
      </c>
      <c r="AZ78" s="5">
        <v>31188</v>
      </c>
      <c r="BA78" s="5">
        <v>33148</v>
      </c>
      <c r="BB78" s="5">
        <v>45623</v>
      </c>
      <c r="BC78" s="5">
        <v>46304</v>
      </c>
      <c r="BD78" s="5">
        <v>26125</v>
      </c>
      <c r="BE78" s="5">
        <v>30059</v>
      </c>
      <c r="BF78" s="5">
        <v>63326</v>
      </c>
      <c r="BG78" s="5">
        <v>41682</v>
      </c>
      <c r="BH78" s="5">
        <v>37698</v>
      </c>
      <c r="BI78" s="5">
        <v>32091</v>
      </c>
      <c r="BJ78" s="5">
        <v>42894</v>
      </c>
      <c r="BK78" s="5">
        <v>40576</v>
      </c>
      <c r="BL78" s="5">
        <v>50611</v>
      </c>
      <c r="BM78" s="5">
        <v>39184</v>
      </c>
      <c r="BN78" s="5">
        <v>55080</v>
      </c>
      <c r="BO78" s="5">
        <v>40475</v>
      </c>
      <c r="BP78" s="5">
        <v>31052</v>
      </c>
      <c r="BQ78" s="6">
        <v>33093.49</v>
      </c>
      <c r="BR78" s="6">
        <v>44314.39</v>
      </c>
      <c r="BS78" s="6">
        <v>37726.83</v>
      </c>
      <c r="BT78" s="6">
        <v>40858.21</v>
      </c>
      <c r="BU78" s="6">
        <v>51858.13</v>
      </c>
      <c r="BV78" s="6">
        <v>30478.38</v>
      </c>
      <c r="BW78" s="6">
        <v>36510.72</v>
      </c>
      <c r="BX78" s="6">
        <v>39664.27</v>
      </c>
      <c r="BY78" s="6">
        <v>31895.11</v>
      </c>
    </row>
    <row x14ac:dyDescent="0.25" r="79" customHeight="1" ht="17.25">
      <c r="A79" s="5">
        <v>420</v>
      </c>
      <c r="B79" s="5">
        <v>87</v>
      </c>
      <c r="C79" s="5">
        <v>36</v>
      </c>
      <c r="D79" s="3"/>
      <c r="E79" s="2" t="s">
        <v>90</v>
      </c>
      <c r="F79" s="2" t="s">
        <v>91</v>
      </c>
      <c r="G79" s="5">
        <v>34700</v>
      </c>
      <c r="H79" s="5">
        <v>55200</v>
      </c>
      <c r="I79" s="5">
        <v>55200</v>
      </c>
      <c r="J79" s="5">
        <v>46400</v>
      </c>
      <c r="K79" s="5">
        <v>57200</v>
      </c>
      <c r="L79" s="2"/>
      <c r="M79" s="5">
        <v>79800</v>
      </c>
      <c r="N79" s="5">
        <v>88200</v>
      </c>
      <c r="O79" s="5">
        <v>60600</v>
      </c>
      <c r="P79" s="5">
        <v>69900</v>
      </c>
      <c r="Q79" s="5">
        <v>84900</v>
      </c>
      <c r="R79" s="5">
        <v>99200</v>
      </c>
      <c r="S79" s="5">
        <v>109200</v>
      </c>
      <c r="T79" s="5">
        <v>92500</v>
      </c>
      <c r="U79" s="5">
        <v>93200</v>
      </c>
      <c r="V79" s="5">
        <v>86800</v>
      </c>
      <c r="W79" s="5">
        <v>73400</v>
      </c>
      <c r="X79" s="5">
        <v>84200</v>
      </c>
      <c r="Y79" s="5">
        <v>72200</v>
      </c>
      <c r="Z79" s="5">
        <v>59300</v>
      </c>
      <c r="AA79" s="5">
        <v>65200</v>
      </c>
      <c r="AB79" s="5">
        <v>61900</v>
      </c>
      <c r="AC79" s="5">
        <v>74700</v>
      </c>
      <c r="AD79" s="5">
        <v>68800</v>
      </c>
      <c r="AE79" s="5">
        <v>39200</v>
      </c>
      <c r="AF79" s="5">
        <v>8402</v>
      </c>
      <c r="AG79" s="5">
        <v>5032</v>
      </c>
      <c r="AH79" s="5">
        <v>4343</v>
      </c>
      <c r="AI79" s="5">
        <v>8622</v>
      </c>
      <c r="AJ79" s="5">
        <v>7160</v>
      </c>
      <c r="AK79" s="5">
        <v>9085</v>
      </c>
      <c r="AL79" s="5">
        <v>9509</v>
      </c>
      <c r="AM79" s="5">
        <v>11736</v>
      </c>
      <c r="AN79" s="5">
        <v>18497</v>
      </c>
      <c r="AO79" s="5">
        <v>21473</v>
      </c>
      <c r="AP79" s="5">
        <v>28286</v>
      </c>
      <c r="AQ79" s="5">
        <v>9503</v>
      </c>
      <c r="AR79" s="5">
        <v>5121</v>
      </c>
      <c r="AS79" s="5">
        <v>19443</v>
      </c>
      <c r="AT79" s="5">
        <v>34565</v>
      </c>
      <c r="AU79" s="5">
        <v>26534</v>
      </c>
      <c r="AV79" s="5">
        <v>40251</v>
      </c>
      <c r="AW79" s="5">
        <v>25357</v>
      </c>
      <c r="AX79" s="5">
        <v>35256</v>
      </c>
      <c r="AY79" s="5">
        <v>37264</v>
      </c>
      <c r="AZ79" s="5">
        <v>31297</v>
      </c>
      <c r="BA79" s="5">
        <v>28386</v>
      </c>
      <c r="BB79" s="5">
        <v>23079</v>
      </c>
      <c r="BC79" s="5">
        <v>17764</v>
      </c>
      <c r="BD79" s="5">
        <v>5722</v>
      </c>
      <c r="BE79" s="5">
        <v>1325</v>
      </c>
      <c r="BF79" s="5">
        <v>489</v>
      </c>
      <c r="BG79" s="5">
        <v>1319</v>
      </c>
      <c r="BH79" s="5">
        <v>865</v>
      </c>
      <c r="BI79" s="5">
        <v>2215</v>
      </c>
      <c r="BJ79" s="5">
        <v>1496</v>
      </c>
      <c r="BK79" s="5">
        <v>3104</v>
      </c>
      <c r="BL79" s="5">
        <v>13609</v>
      </c>
      <c r="BM79" s="5">
        <v>9889</v>
      </c>
      <c r="BN79" s="5">
        <v>42916</v>
      </c>
      <c r="BO79" s="5">
        <v>30684</v>
      </c>
      <c r="BP79" s="5">
        <v>13152</v>
      </c>
      <c r="BQ79" s="5">
        <v>14663</v>
      </c>
      <c r="BR79" s="5">
        <v>24025</v>
      </c>
      <c r="BS79" s="5">
        <v>38629</v>
      </c>
      <c r="BT79" s="5">
        <v>40864</v>
      </c>
      <c r="BU79" s="5">
        <v>93092</v>
      </c>
      <c r="BV79" s="5">
        <v>78828</v>
      </c>
      <c r="BW79" s="5">
        <v>100745</v>
      </c>
      <c r="BX79" s="5">
        <v>81908</v>
      </c>
      <c r="BY79" s="5">
        <v>82999</v>
      </c>
    </row>
    <row x14ac:dyDescent="0.25" r="80" customHeight="1" ht="17.25">
      <c r="A80" s="5">
        <v>421</v>
      </c>
      <c r="B80" s="5">
        <v>87</v>
      </c>
      <c r="C80" s="5">
        <v>36</v>
      </c>
      <c r="D80" s="3"/>
      <c r="E80" s="2" t="s">
        <v>37</v>
      </c>
      <c r="F80" s="2" t="s">
        <v>38</v>
      </c>
      <c r="G80" s="5">
        <v>3300</v>
      </c>
      <c r="H80" s="5">
        <v>4600</v>
      </c>
      <c r="I80" s="5">
        <v>7500</v>
      </c>
      <c r="J80" s="5">
        <v>8600</v>
      </c>
      <c r="K80" s="5">
        <v>12800</v>
      </c>
      <c r="L80" s="2"/>
      <c r="M80" s="5">
        <v>13700</v>
      </c>
      <c r="N80" s="5">
        <v>16400</v>
      </c>
      <c r="O80" s="5">
        <v>20200</v>
      </c>
      <c r="P80" s="5">
        <v>25000</v>
      </c>
      <c r="Q80" s="5">
        <v>41500</v>
      </c>
      <c r="R80" s="5">
        <v>38000</v>
      </c>
      <c r="S80" s="5">
        <v>31300</v>
      </c>
      <c r="T80" s="5">
        <v>24100</v>
      </c>
      <c r="U80" s="5">
        <v>30000</v>
      </c>
      <c r="V80" s="5">
        <v>16900</v>
      </c>
      <c r="W80" s="5">
        <v>22700</v>
      </c>
      <c r="X80" s="5">
        <v>17300</v>
      </c>
      <c r="Y80" s="5">
        <v>31100</v>
      </c>
      <c r="Z80" s="5">
        <v>20900</v>
      </c>
      <c r="AA80" s="5">
        <v>29300</v>
      </c>
      <c r="AB80" s="5">
        <v>19320</v>
      </c>
      <c r="AC80" s="5">
        <v>25030</v>
      </c>
      <c r="AD80" s="5">
        <v>10610</v>
      </c>
      <c r="AE80" s="5">
        <v>15340</v>
      </c>
      <c r="AF80" s="5">
        <v>19511</v>
      </c>
      <c r="AG80" s="5">
        <v>50909</v>
      </c>
      <c r="AH80" s="5">
        <v>19924</v>
      </c>
      <c r="AI80" s="5">
        <v>25801</v>
      </c>
      <c r="AJ80" s="5">
        <v>38435</v>
      </c>
      <c r="AK80" s="5">
        <v>32098</v>
      </c>
      <c r="AL80" s="5">
        <v>12420</v>
      </c>
      <c r="AM80" s="5">
        <v>18890</v>
      </c>
      <c r="AN80" s="5">
        <v>20578</v>
      </c>
      <c r="AO80" s="5">
        <v>18165</v>
      </c>
      <c r="AP80" s="5">
        <v>31374</v>
      </c>
      <c r="AQ80" s="5">
        <v>29524</v>
      </c>
      <c r="AR80" s="5">
        <v>22576</v>
      </c>
      <c r="AS80" s="5">
        <v>32531</v>
      </c>
      <c r="AT80" s="5">
        <v>24290</v>
      </c>
      <c r="AU80" s="5">
        <v>39493</v>
      </c>
      <c r="AV80" s="5">
        <v>45947</v>
      </c>
      <c r="AW80" s="5">
        <v>43334</v>
      </c>
      <c r="AX80" s="5">
        <v>62947</v>
      </c>
      <c r="AY80" s="5">
        <v>52302</v>
      </c>
      <c r="AZ80" s="5">
        <v>48805</v>
      </c>
      <c r="BA80" s="5">
        <v>76590</v>
      </c>
      <c r="BB80" s="5">
        <v>69800</v>
      </c>
      <c r="BC80" s="5">
        <v>100844</v>
      </c>
      <c r="BD80" s="5">
        <v>84218</v>
      </c>
      <c r="BE80" s="5">
        <v>186639</v>
      </c>
      <c r="BF80" s="5">
        <v>153624</v>
      </c>
      <c r="BG80" s="5">
        <v>97406</v>
      </c>
      <c r="BH80" s="5">
        <v>118064</v>
      </c>
      <c r="BI80" s="5">
        <v>180535</v>
      </c>
      <c r="BJ80" s="5">
        <v>131800</v>
      </c>
      <c r="BK80" s="5">
        <v>194115</v>
      </c>
      <c r="BL80" s="5">
        <v>222882</v>
      </c>
      <c r="BM80" s="5">
        <v>140578</v>
      </c>
      <c r="BN80" s="5">
        <v>241775</v>
      </c>
      <c r="BO80" s="5">
        <v>185149</v>
      </c>
      <c r="BP80" s="5">
        <v>115607</v>
      </c>
      <c r="BQ80" s="6">
        <v>228043.97</v>
      </c>
      <c r="BR80" s="6">
        <v>197116.08</v>
      </c>
      <c r="BS80" s="6">
        <v>221807.91</v>
      </c>
      <c r="BT80" s="6">
        <v>221279.9</v>
      </c>
      <c r="BU80" s="6">
        <v>218332.98</v>
      </c>
      <c r="BV80" s="6">
        <v>176601.47</v>
      </c>
      <c r="BW80" s="6">
        <v>195922.98</v>
      </c>
      <c r="BX80" s="6">
        <v>202369.5</v>
      </c>
      <c r="BY80" s="6">
        <v>221408.12</v>
      </c>
    </row>
    <row x14ac:dyDescent="0.25" r="81" customHeight="1" ht="17.25">
      <c r="A81" s="5">
        <v>422</v>
      </c>
      <c r="B81" s="5">
        <v>87</v>
      </c>
      <c r="C81" s="5">
        <v>36</v>
      </c>
      <c r="D81" s="3"/>
      <c r="E81" s="2" t="s">
        <v>48</v>
      </c>
      <c r="F81" s="2" t="s">
        <v>49</v>
      </c>
      <c r="G81" s="5">
        <v>12400</v>
      </c>
      <c r="H81" s="5">
        <v>6500</v>
      </c>
      <c r="I81" s="5">
        <v>2900</v>
      </c>
      <c r="J81" s="5">
        <v>2300</v>
      </c>
      <c r="K81" s="5">
        <v>5400</v>
      </c>
      <c r="L81" s="2"/>
      <c r="M81" s="5">
        <v>6800</v>
      </c>
      <c r="N81" s="5">
        <v>3600</v>
      </c>
      <c r="O81" s="5">
        <v>2400</v>
      </c>
      <c r="P81" s="5">
        <v>5800</v>
      </c>
      <c r="Q81" s="5">
        <v>7200</v>
      </c>
      <c r="R81" s="5">
        <v>8300</v>
      </c>
      <c r="S81" s="5">
        <v>9000</v>
      </c>
      <c r="T81" s="5">
        <v>10900</v>
      </c>
      <c r="U81" s="5">
        <v>11200</v>
      </c>
      <c r="V81" s="5">
        <v>10800</v>
      </c>
      <c r="W81" s="5">
        <v>4900</v>
      </c>
      <c r="X81" s="5">
        <v>8500</v>
      </c>
      <c r="Y81" s="5">
        <v>7500</v>
      </c>
      <c r="Z81" s="5">
        <v>10200</v>
      </c>
      <c r="AA81" s="5">
        <v>10700</v>
      </c>
      <c r="AB81" s="5">
        <v>25450</v>
      </c>
      <c r="AC81" s="5">
        <v>19920</v>
      </c>
      <c r="AD81" s="5">
        <v>23160</v>
      </c>
      <c r="AE81" s="5">
        <v>24980</v>
      </c>
      <c r="AF81" s="5">
        <v>30611</v>
      </c>
      <c r="AG81" s="5">
        <v>46468</v>
      </c>
      <c r="AH81" s="5">
        <v>42745</v>
      </c>
      <c r="AI81" s="5">
        <v>34641</v>
      </c>
      <c r="AJ81" s="5">
        <v>28244</v>
      </c>
      <c r="AK81" s="5">
        <v>31521</v>
      </c>
      <c r="AL81" s="5">
        <v>29797</v>
      </c>
      <c r="AM81" s="5">
        <v>35897</v>
      </c>
      <c r="AN81" s="5">
        <v>20333</v>
      </c>
      <c r="AO81" s="5">
        <v>29147</v>
      </c>
      <c r="AP81" s="5">
        <v>33410</v>
      </c>
      <c r="AQ81" s="5">
        <v>29191</v>
      </c>
      <c r="AR81" s="5">
        <v>26164</v>
      </c>
      <c r="AS81" s="5">
        <v>30407</v>
      </c>
      <c r="AT81" s="5">
        <v>54173</v>
      </c>
      <c r="AU81" s="5">
        <v>46132</v>
      </c>
      <c r="AV81" s="5">
        <v>56265</v>
      </c>
      <c r="AW81" s="5">
        <v>54536</v>
      </c>
      <c r="AX81" s="5">
        <v>48177</v>
      </c>
      <c r="AY81" s="5">
        <v>68658</v>
      </c>
      <c r="AZ81" s="5">
        <v>81992</v>
      </c>
      <c r="BA81" s="5">
        <v>64451</v>
      </c>
      <c r="BB81" s="5">
        <v>71625</v>
      </c>
      <c r="BC81" s="5">
        <v>74719</v>
      </c>
      <c r="BD81" s="5">
        <v>102840</v>
      </c>
      <c r="BE81" s="5">
        <v>113854</v>
      </c>
      <c r="BF81" s="5">
        <v>101329</v>
      </c>
      <c r="BG81" s="5">
        <v>171377</v>
      </c>
      <c r="BH81" s="5">
        <v>112055</v>
      </c>
      <c r="BI81" s="5">
        <v>157017</v>
      </c>
      <c r="BJ81" s="5">
        <v>128021</v>
      </c>
      <c r="BK81" s="5">
        <v>112361</v>
      </c>
      <c r="BL81" s="5">
        <v>71090</v>
      </c>
      <c r="BM81" s="5">
        <v>65042</v>
      </c>
      <c r="BN81" s="5">
        <v>74481</v>
      </c>
      <c r="BO81" s="5">
        <v>78541</v>
      </c>
      <c r="BP81" s="5">
        <v>72264</v>
      </c>
      <c r="BQ81" s="6">
        <v>68207.4</v>
      </c>
      <c r="BR81" s="6">
        <v>66112.99</v>
      </c>
      <c r="BS81" s="6">
        <v>63917.15</v>
      </c>
      <c r="BT81" s="6">
        <v>80595.21</v>
      </c>
      <c r="BU81" s="6">
        <v>99752.12</v>
      </c>
      <c r="BV81" s="6">
        <v>105793.79</v>
      </c>
      <c r="BW81" s="6">
        <v>100365.41</v>
      </c>
      <c r="BX81" s="6">
        <v>127860.22</v>
      </c>
      <c r="BY81" s="6">
        <v>104009.09</v>
      </c>
    </row>
    <row x14ac:dyDescent="0.25" r="82" customHeight="1" ht="17.25">
      <c r="A82" s="5">
        <v>429</v>
      </c>
      <c r="B82" s="1" t="s">
        <v>16</v>
      </c>
      <c r="C82" s="5">
        <v>36</v>
      </c>
      <c r="D82" s="3"/>
      <c r="E82" s="2" t="s">
        <v>17</v>
      </c>
      <c r="F82" s="2" t="s">
        <v>18</v>
      </c>
      <c r="G82" s="5">
        <v>103678</v>
      </c>
      <c r="H82" s="5">
        <v>80112</v>
      </c>
      <c r="I82" s="5">
        <v>116256</v>
      </c>
      <c r="J82" s="5">
        <v>98175</v>
      </c>
      <c r="K82" s="5">
        <v>108448</v>
      </c>
      <c r="L82" s="2"/>
      <c r="M82" s="5">
        <v>94076</v>
      </c>
      <c r="N82" s="5">
        <v>125996</v>
      </c>
      <c r="O82" s="5">
        <v>141335</v>
      </c>
      <c r="P82" s="5">
        <v>132656</v>
      </c>
      <c r="Q82" s="5">
        <v>140944</v>
      </c>
      <c r="R82" s="5">
        <v>161273</v>
      </c>
      <c r="S82" s="5">
        <v>147316</v>
      </c>
      <c r="T82" s="5">
        <v>181477</v>
      </c>
      <c r="U82" s="5">
        <v>191999</v>
      </c>
      <c r="V82" s="5">
        <v>191647</v>
      </c>
      <c r="W82" s="5">
        <v>198176</v>
      </c>
      <c r="X82" s="5">
        <v>193445</v>
      </c>
      <c r="Y82" s="5">
        <v>216491</v>
      </c>
      <c r="Z82" s="5">
        <v>184836</v>
      </c>
      <c r="AA82" s="5">
        <v>196963</v>
      </c>
      <c r="AB82" s="5">
        <v>170027</v>
      </c>
      <c r="AC82" s="5">
        <v>206545</v>
      </c>
      <c r="AD82" s="5">
        <v>227594</v>
      </c>
      <c r="AE82" s="5">
        <v>226584</v>
      </c>
      <c r="AF82" s="5">
        <v>222273</v>
      </c>
      <c r="AG82" s="5">
        <v>169549</v>
      </c>
      <c r="AH82" s="5">
        <v>232102</v>
      </c>
      <c r="AI82" s="5">
        <v>190020</v>
      </c>
      <c r="AJ82" s="5">
        <v>228451</v>
      </c>
      <c r="AK82" s="5">
        <v>196532</v>
      </c>
      <c r="AL82" s="5">
        <v>196144</v>
      </c>
      <c r="AM82" s="5">
        <v>186829</v>
      </c>
      <c r="AN82" s="5">
        <v>206637</v>
      </c>
      <c r="AO82" s="5">
        <v>174279</v>
      </c>
      <c r="AP82" s="5">
        <v>178959</v>
      </c>
      <c r="AQ82" s="5">
        <v>193464</v>
      </c>
      <c r="AR82" s="5">
        <v>216645</v>
      </c>
      <c r="AS82" s="5">
        <v>221069</v>
      </c>
      <c r="AT82" s="5">
        <v>226818</v>
      </c>
      <c r="AU82" s="5">
        <v>246086</v>
      </c>
      <c r="AV82" s="5">
        <v>233457</v>
      </c>
      <c r="AW82" s="5">
        <v>171898</v>
      </c>
      <c r="AX82" s="5">
        <v>219776</v>
      </c>
      <c r="AY82" s="5">
        <v>199997</v>
      </c>
      <c r="AZ82" s="5">
        <v>212074</v>
      </c>
      <c r="BA82" s="5">
        <v>191849</v>
      </c>
      <c r="BB82" s="5">
        <v>201972</v>
      </c>
      <c r="BC82" s="5">
        <v>221670</v>
      </c>
      <c r="BD82" s="5">
        <v>231468</v>
      </c>
      <c r="BE82" s="5">
        <v>256527</v>
      </c>
      <c r="BF82" s="5">
        <v>215013</v>
      </c>
      <c r="BG82" s="5">
        <v>241828</v>
      </c>
      <c r="BH82" s="5">
        <v>245790</v>
      </c>
      <c r="BI82" s="5">
        <v>227580</v>
      </c>
      <c r="BJ82" s="5">
        <v>231939</v>
      </c>
      <c r="BK82" s="5">
        <v>202314</v>
      </c>
      <c r="BL82" s="5">
        <v>221140</v>
      </c>
      <c r="BM82" s="5">
        <v>230798</v>
      </c>
      <c r="BN82" s="5">
        <v>198153</v>
      </c>
      <c r="BO82" s="5">
        <v>232700</v>
      </c>
      <c r="BP82" s="6">
        <v>241036.66</v>
      </c>
      <c r="BQ82" s="6">
        <v>224442.57</v>
      </c>
      <c r="BR82" s="6">
        <v>260995.55</v>
      </c>
      <c r="BS82" s="6">
        <v>245512.51</v>
      </c>
      <c r="BT82" s="6">
        <v>236630.43</v>
      </c>
      <c r="BU82" s="6">
        <v>232414.44</v>
      </c>
      <c r="BV82" s="6">
        <v>218581.51</v>
      </c>
      <c r="BW82" s="6">
        <v>239139.62</v>
      </c>
      <c r="BX82" s="6">
        <v>234227.79</v>
      </c>
      <c r="BY82" s="6">
        <v>245322.88</v>
      </c>
    </row>
    <row x14ac:dyDescent="0.25" r="83" customHeight="1" ht="17.25">
      <c r="A83" s="5">
        <v>430</v>
      </c>
      <c r="B83" s="1" t="s">
        <v>16</v>
      </c>
      <c r="C83" s="5">
        <v>36</v>
      </c>
      <c r="D83" s="3"/>
      <c r="E83" s="2" t="s">
        <v>28</v>
      </c>
      <c r="F83" s="2" t="s">
        <v>29</v>
      </c>
      <c r="G83" s="5">
        <v>26088</v>
      </c>
      <c r="H83" s="5">
        <v>29224</v>
      </c>
      <c r="I83" s="5">
        <v>36484</v>
      </c>
      <c r="J83" s="5">
        <v>37469</v>
      </c>
      <c r="K83" s="5">
        <v>34814</v>
      </c>
      <c r="L83" s="2"/>
      <c r="M83" s="5">
        <v>39150</v>
      </c>
      <c r="N83" s="5">
        <v>27575</v>
      </c>
      <c r="O83" s="5">
        <v>34573</v>
      </c>
      <c r="P83" s="5">
        <v>34135</v>
      </c>
      <c r="Q83" s="5">
        <v>26042</v>
      </c>
      <c r="R83" s="5">
        <v>24898</v>
      </c>
      <c r="S83" s="5">
        <v>28179</v>
      </c>
      <c r="T83" s="5">
        <v>32747</v>
      </c>
      <c r="U83" s="5">
        <v>27288</v>
      </c>
      <c r="V83" s="5">
        <v>32847</v>
      </c>
      <c r="W83" s="5">
        <v>29350</v>
      </c>
      <c r="X83" s="5">
        <v>19141</v>
      </c>
      <c r="Y83" s="5">
        <v>24612</v>
      </c>
      <c r="Z83" s="5">
        <v>15217</v>
      </c>
      <c r="AA83" s="5">
        <v>16395</v>
      </c>
      <c r="AB83" s="5">
        <v>15081</v>
      </c>
      <c r="AC83" s="5">
        <v>15928</v>
      </c>
      <c r="AD83" s="5">
        <v>13420</v>
      </c>
      <c r="AE83" s="5">
        <v>14383</v>
      </c>
      <c r="AF83" s="5">
        <v>21965</v>
      </c>
      <c r="AG83" s="5">
        <v>25645</v>
      </c>
      <c r="AH83" s="5">
        <v>28307</v>
      </c>
      <c r="AI83" s="5">
        <v>25321</v>
      </c>
      <c r="AJ83" s="5">
        <v>20118</v>
      </c>
      <c r="AK83" s="5">
        <v>17371</v>
      </c>
      <c r="AL83" s="5">
        <v>19764</v>
      </c>
      <c r="AM83" s="5">
        <v>19373</v>
      </c>
      <c r="AN83" s="5">
        <v>23526</v>
      </c>
      <c r="AO83" s="5">
        <v>24020</v>
      </c>
      <c r="AP83" s="5">
        <v>26534</v>
      </c>
      <c r="AQ83" s="5">
        <v>26478</v>
      </c>
      <c r="AR83" s="5">
        <v>21537</v>
      </c>
      <c r="AS83" s="5">
        <v>20589</v>
      </c>
      <c r="AT83" s="5">
        <v>26223</v>
      </c>
      <c r="AU83" s="5">
        <v>23515</v>
      </c>
      <c r="AV83" s="5">
        <v>25612</v>
      </c>
      <c r="AW83" s="5">
        <v>27853</v>
      </c>
      <c r="AX83" s="5">
        <v>33821</v>
      </c>
      <c r="AY83" s="5">
        <v>36082</v>
      </c>
      <c r="AZ83" s="5">
        <v>49279</v>
      </c>
      <c r="BA83" s="5">
        <v>49168</v>
      </c>
      <c r="BB83" s="5">
        <v>52800</v>
      </c>
      <c r="BC83" s="5">
        <v>48746</v>
      </c>
      <c r="BD83" s="5">
        <v>42597</v>
      </c>
      <c r="BE83" s="5">
        <v>35330</v>
      </c>
      <c r="BF83" s="5">
        <v>36021</v>
      </c>
      <c r="BG83" s="5">
        <v>36449</v>
      </c>
      <c r="BH83" s="5">
        <v>35974</v>
      </c>
      <c r="BI83" s="5">
        <v>33010</v>
      </c>
      <c r="BJ83" s="5">
        <v>33218</v>
      </c>
      <c r="BK83" s="5">
        <v>36664</v>
      </c>
      <c r="BL83" s="5">
        <v>32267</v>
      </c>
      <c r="BM83" s="5">
        <v>34900</v>
      </c>
      <c r="BN83" s="6">
        <v>24844.29</v>
      </c>
      <c r="BO83" s="5">
        <v>21253</v>
      </c>
      <c r="BP83" s="5">
        <v>12941</v>
      </c>
      <c r="BQ83" s="5">
        <v>11957</v>
      </c>
      <c r="BR83" s="6">
        <v>12336.04</v>
      </c>
      <c r="BS83" s="6">
        <v>14527.5</v>
      </c>
      <c r="BT83" s="6">
        <v>14763.64</v>
      </c>
      <c r="BU83" s="5">
        <v>17949</v>
      </c>
      <c r="BV83" s="6">
        <v>21111.01</v>
      </c>
      <c r="BW83" s="6">
        <v>27368.19</v>
      </c>
      <c r="BX83" s="6">
        <v>30105.97</v>
      </c>
      <c r="BY83" s="6">
        <v>30706.74</v>
      </c>
    </row>
    <row x14ac:dyDescent="0.25" r="84" customHeight="1" ht="17.25">
      <c r="A84" s="5">
        <v>431</v>
      </c>
      <c r="B84" s="1" t="s">
        <v>16</v>
      </c>
      <c r="C84" s="5">
        <v>36</v>
      </c>
      <c r="D84" s="3"/>
      <c r="E84" s="2" t="s">
        <v>33</v>
      </c>
      <c r="F84" s="2" t="s">
        <v>34</v>
      </c>
      <c r="G84" s="5">
        <v>829</v>
      </c>
      <c r="H84" s="5">
        <v>11698</v>
      </c>
      <c r="I84" s="5">
        <v>32960</v>
      </c>
      <c r="J84" s="5">
        <v>32194</v>
      </c>
      <c r="K84" s="5">
        <v>28782</v>
      </c>
      <c r="L84" s="2"/>
      <c r="M84" s="5">
        <v>46964</v>
      </c>
      <c r="N84" s="5">
        <v>53527</v>
      </c>
      <c r="O84" s="5">
        <v>70418</v>
      </c>
      <c r="P84" s="5">
        <v>79298</v>
      </c>
      <c r="Q84" s="5">
        <v>82924</v>
      </c>
      <c r="R84" s="5">
        <v>81033</v>
      </c>
      <c r="S84" s="5">
        <v>122349</v>
      </c>
      <c r="T84" s="5">
        <v>136738</v>
      </c>
      <c r="U84" s="5">
        <v>145148</v>
      </c>
      <c r="V84" s="5">
        <v>123322</v>
      </c>
      <c r="W84" s="5">
        <v>125611</v>
      </c>
      <c r="X84" s="5">
        <v>120333</v>
      </c>
      <c r="Y84" s="5">
        <v>131225</v>
      </c>
      <c r="Z84" s="5">
        <v>124006</v>
      </c>
      <c r="AA84" s="5">
        <v>140891</v>
      </c>
      <c r="AB84" s="5">
        <v>146789</v>
      </c>
      <c r="AC84" s="5">
        <v>141611</v>
      </c>
      <c r="AD84" s="5">
        <v>153040</v>
      </c>
      <c r="AE84" s="5">
        <v>162733</v>
      </c>
      <c r="AF84" s="5">
        <v>178083</v>
      </c>
      <c r="AG84" s="5">
        <v>204023</v>
      </c>
      <c r="AH84" s="5">
        <v>207316</v>
      </c>
      <c r="AI84" s="5">
        <v>240129</v>
      </c>
      <c r="AJ84" s="5">
        <v>231543</v>
      </c>
      <c r="AK84" s="5">
        <v>216794</v>
      </c>
      <c r="AL84" s="5">
        <v>236280</v>
      </c>
      <c r="AM84" s="5">
        <v>217700</v>
      </c>
      <c r="AN84" s="5">
        <v>235991</v>
      </c>
      <c r="AO84" s="5">
        <v>234339</v>
      </c>
      <c r="AP84" s="5">
        <v>232886</v>
      </c>
      <c r="AQ84" s="5">
        <v>270084</v>
      </c>
      <c r="AR84" s="5">
        <v>285430</v>
      </c>
      <c r="AS84" s="5">
        <v>286002</v>
      </c>
      <c r="AT84" s="5">
        <v>272948</v>
      </c>
      <c r="AU84" s="5">
        <v>281149</v>
      </c>
      <c r="AV84" s="5">
        <v>321363</v>
      </c>
      <c r="AW84" s="5">
        <v>302668</v>
      </c>
      <c r="AX84" s="5">
        <v>316069</v>
      </c>
      <c r="AY84" s="5">
        <v>346429</v>
      </c>
      <c r="AZ84" s="5">
        <v>393196</v>
      </c>
      <c r="BA84" s="5">
        <v>400794</v>
      </c>
      <c r="BB84" s="5">
        <v>415676</v>
      </c>
      <c r="BC84" s="5">
        <v>452186</v>
      </c>
      <c r="BD84" s="5">
        <v>467053</v>
      </c>
      <c r="BE84" s="5">
        <v>468288</v>
      </c>
      <c r="BF84" s="5">
        <v>479760</v>
      </c>
      <c r="BG84" s="5">
        <v>449330</v>
      </c>
      <c r="BH84" s="5">
        <v>485493</v>
      </c>
      <c r="BI84" s="5">
        <v>443560</v>
      </c>
      <c r="BJ84" s="5">
        <v>495314</v>
      </c>
      <c r="BK84" s="5">
        <v>414036</v>
      </c>
      <c r="BL84" s="5">
        <v>419396</v>
      </c>
      <c r="BM84" s="5">
        <v>414131</v>
      </c>
      <c r="BN84" s="5">
        <v>405181</v>
      </c>
      <c r="BO84" s="5">
        <v>405728</v>
      </c>
      <c r="BP84" s="6">
        <v>361304.27</v>
      </c>
      <c r="BQ84" s="6">
        <v>377968.05</v>
      </c>
      <c r="BR84" s="6">
        <v>427211.44</v>
      </c>
      <c r="BS84" s="6">
        <v>392369.69</v>
      </c>
      <c r="BT84" s="6">
        <v>404701.36</v>
      </c>
      <c r="BU84" s="6">
        <v>421525.98</v>
      </c>
      <c r="BV84" s="6">
        <v>398388.23</v>
      </c>
      <c r="BW84" s="6">
        <v>383472.75</v>
      </c>
      <c r="BX84" s="6">
        <v>424643.66</v>
      </c>
      <c r="BY84" s="6">
        <v>391952.78</v>
      </c>
    </row>
    <row x14ac:dyDescent="0.25" r="85" customHeight="1" ht="17.25">
      <c r="A85" s="5">
        <v>432</v>
      </c>
      <c r="B85" s="1" t="s">
        <v>16</v>
      </c>
      <c r="C85" s="5">
        <v>36</v>
      </c>
      <c r="D85" s="3"/>
      <c r="E85" s="2" t="s">
        <v>37</v>
      </c>
      <c r="F85" s="2" t="s">
        <v>38</v>
      </c>
      <c r="G85" s="5">
        <v>165416</v>
      </c>
      <c r="H85" s="5">
        <v>184843</v>
      </c>
      <c r="I85" s="5">
        <v>155576</v>
      </c>
      <c r="J85" s="5">
        <v>162655</v>
      </c>
      <c r="K85" s="5">
        <v>209027</v>
      </c>
      <c r="L85" s="2"/>
      <c r="M85" s="5">
        <v>187503</v>
      </c>
      <c r="N85" s="5">
        <v>200167</v>
      </c>
      <c r="O85" s="5">
        <v>189966</v>
      </c>
      <c r="P85" s="5">
        <v>260573</v>
      </c>
      <c r="Q85" s="5">
        <v>293344</v>
      </c>
      <c r="R85" s="5">
        <v>177738</v>
      </c>
      <c r="S85" s="5">
        <v>249285</v>
      </c>
      <c r="T85" s="5">
        <v>287919</v>
      </c>
      <c r="U85" s="5">
        <v>245617</v>
      </c>
      <c r="V85" s="5">
        <v>275463</v>
      </c>
      <c r="W85" s="5">
        <v>274486</v>
      </c>
      <c r="X85" s="5">
        <v>351922</v>
      </c>
      <c r="Y85" s="5">
        <v>352052</v>
      </c>
      <c r="Z85" s="5">
        <v>321005</v>
      </c>
      <c r="AA85" s="5">
        <v>325401</v>
      </c>
      <c r="AB85" s="5">
        <v>402166</v>
      </c>
      <c r="AC85" s="5">
        <v>463902</v>
      </c>
      <c r="AD85" s="5">
        <v>456202</v>
      </c>
      <c r="AE85" s="5">
        <v>567380</v>
      </c>
      <c r="AF85" s="5">
        <v>692297</v>
      </c>
      <c r="AG85" s="5">
        <v>573106</v>
      </c>
      <c r="AH85" s="5">
        <v>679288</v>
      </c>
      <c r="AI85" s="5">
        <v>669172</v>
      </c>
      <c r="AJ85" s="5">
        <v>851664</v>
      </c>
      <c r="AK85" s="5">
        <v>749931</v>
      </c>
      <c r="AL85" s="5">
        <v>802679</v>
      </c>
      <c r="AM85" s="5">
        <v>764270</v>
      </c>
      <c r="AN85" s="5">
        <v>791459</v>
      </c>
      <c r="AO85" s="5">
        <v>905910</v>
      </c>
      <c r="AP85" s="5">
        <v>1059135</v>
      </c>
      <c r="AQ85" s="5">
        <v>915384</v>
      </c>
      <c r="AR85" s="5">
        <v>1084794</v>
      </c>
      <c r="AS85" s="5">
        <v>1031819</v>
      </c>
      <c r="AT85" s="5">
        <v>1264489</v>
      </c>
      <c r="AU85" s="5">
        <v>1237857</v>
      </c>
      <c r="AV85" s="5">
        <v>1315489</v>
      </c>
      <c r="AW85" s="5">
        <v>1605693</v>
      </c>
      <c r="AX85" s="5">
        <v>1452102</v>
      </c>
      <c r="AY85" s="5">
        <v>1509343</v>
      </c>
      <c r="AZ85" s="5">
        <v>1589750</v>
      </c>
      <c r="BA85" s="5">
        <v>1669925</v>
      </c>
      <c r="BB85" s="5">
        <v>1667896</v>
      </c>
      <c r="BC85" s="5">
        <v>1610255</v>
      </c>
      <c r="BD85" s="5">
        <v>1938572</v>
      </c>
      <c r="BE85" s="5">
        <v>1996977</v>
      </c>
      <c r="BF85" s="5">
        <v>1998065</v>
      </c>
      <c r="BG85" s="5">
        <v>1857938</v>
      </c>
      <c r="BH85" s="5">
        <v>2091031</v>
      </c>
      <c r="BI85" s="5">
        <v>2194906</v>
      </c>
      <c r="BJ85" s="5">
        <v>2196622</v>
      </c>
      <c r="BK85" s="5">
        <v>2383699</v>
      </c>
      <c r="BL85" s="5">
        <v>2574891</v>
      </c>
      <c r="BM85" s="5">
        <v>2503857</v>
      </c>
      <c r="BN85" s="5">
        <v>2460764</v>
      </c>
      <c r="BO85" s="5">
        <v>2563070</v>
      </c>
      <c r="BP85" s="6">
        <v>2451945.01</v>
      </c>
      <c r="BQ85" s="6">
        <v>2428504.08</v>
      </c>
      <c r="BR85" s="6">
        <v>2574973.79</v>
      </c>
      <c r="BS85" s="6">
        <v>2783544.65</v>
      </c>
      <c r="BT85" s="6">
        <v>2981599.76</v>
      </c>
      <c r="BU85" s="6">
        <v>2810492.6</v>
      </c>
      <c r="BV85" s="6">
        <v>2862865.72</v>
      </c>
      <c r="BW85" s="6">
        <v>2787565.85</v>
      </c>
      <c r="BX85" s="5">
        <v>3242856</v>
      </c>
      <c r="BY85" s="6">
        <v>3441831.13</v>
      </c>
    </row>
    <row x14ac:dyDescent="0.25" r="86" customHeight="1" ht="17.25">
      <c r="A86" s="5">
        <v>433</v>
      </c>
      <c r="B86" s="1" t="s">
        <v>16</v>
      </c>
      <c r="C86" s="5">
        <v>36</v>
      </c>
      <c r="D86" s="3"/>
      <c r="E86" s="2" t="s">
        <v>46</v>
      </c>
      <c r="F86" s="2" t="s">
        <v>47</v>
      </c>
      <c r="G86" s="5">
        <v>0</v>
      </c>
      <c r="H86" s="5">
        <v>0</v>
      </c>
      <c r="I86" s="5">
        <v>13716</v>
      </c>
      <c r="J86" s="5">
        <v>10548</v>
      </c>
      <c r="K86" s="5">
        <v>9194</v>
      </c>
      <c r="L86" s="2"/>
      <c r="M86" s="5">
        <v>10693</v>
      </c>
      <c r="N86" s="5">
        <v>20745</v>
      </c>
      <c r="O86" s="5">
        <v>24324</v>
      </c>
      <c r="P86" s="5">
        <v>15471</v>
      </c>
      <c r="Q86" s="5">
        <v>63942</v>
      </c>
      <c r="R86" s="5">
        <v>78730</v>
      </c>
      <c r="S86" s="5">
        <v>81416</v>
      </c>
      <c r="T86" s="5">
        <v>45041</v>
      </c>
      <c r="U86" s="5">
        <v>66688</v>
      </c>
      <c r="V86" s="5">
        <v>49994</v>
      </c>
      <c r="W86" s="5">
        <v>47602</v>
      </c>
      <c r="X86" s="5">
        <v>47736</v>
      </c>
      <c r="Y86" s="5">
        <v>65805</v>
      </c>
      <c r="Z86" s="5">
        <v>58840</v>
      </c>
      <c r="AA86" s="5">
        <v>58865</v>
      </c>
      <c r="AB86" s="5">
        <v>48590</v>
      </c>
      <c r="AC86" s="5">
        <v>45746</v>
      </c>
      <c r="AD86" s="5">
        <v>52012</v>
      </c>
      <c r="AE86" s="5">
        <v>41463</v>
      </c>
      <c r="AF86" s="5">
        <v>46976</v>
      </c>
      <c r="AG86" s="5">
        <v>33053</v>
      </c>
      <c r="AH86" s="5">
        <v>42192</v>
      </c>
      <c r="AI86" s="5">
        <v>42204</v>
      </c>
      <c r="AJ86" s="5">
        <v>35706</v>
      </c>
      <c r="AK86" s="5">
        <v>38590</v>
      </c>
      <c r="AL86" s="5">
        <v>44771</v>
      </c>
      <c r="AM86" s="5">
        <v>45160</v>
      </c>
      <c r="AN86" s="5">
        <v>42661</v>
      </c>
      <c r="AO86" s="5">
        <v>42597</v>
      </c>
      <c r="AP86" s="5">
        <v>36626</v>
      </c>
      <c r="AQ86" s="5">
        <v>33051</v>
      </c>
      <c r="AR86" s="5">
        <v>28531</v>
      </c>
      <c r="AS86" s="5">
        <v>25201</v>
      </c>
      <c r="AT86" s="5">
        <v>22688</v>
      </c>
      <c r="AU86" s="5">
        <v>17235</v>
      </c>
      <c r="AV86" s="5">
        <v>14564</v>
      </c>
      <c r="AW86" s="5">
        <v>10961</v>
      </c>
      <c r="AX86" s="5">
        <v>12970</v>
      </c>
      <c r="AY86" s="5">
        <v>13273</v>
      </c>
      <c r="AZ86" s="5">
        <v>11879</v>
      </c>
      <c r="BA86" s="5">
        <v>13722</v>
      </c>
      <c r="BB86" s="5">
        <v>16536</v>
      </c>
      <c r="BC86" s="5">
        <v>15969</v>
      </c>
      <c r="BD86" s="5">
        <v>17712</v>
      </c>
      <c r="BE86" s="5">
        <v>19646</v>
      </c>
      <c r="BF86" s="5">
        <v>15219</v>
      </c>
      <c r="BG86" s="5">
        <v>17383</v>
      </c>
      <c r="BH86" s="5">
        <v>15571</v>
      </c>
      <c r="BI86" s="5">
        <v>13977</v>
      </c>
      <c r="BJ86" s="5">
        <v>14632</v>
      </c>
      <c r="BK86" s="5">
        <v>16884</v>
      </c>
      <c r="BL86" s="5">
        <v>12658</v>
      </c>
      <c r="BM86" s="5">
        <v>10909</v>
      </c>
      <c r="BN86" s="5">
        <v>10894</v>
      </c>
      <c r="BO86" s="5">
        <v>11084</v>
      </c>
      <c r="BP86" s="6">
        <v>9729.85</v>
      </c>
      <c r="BQ86" s="6">
        <v>9435.21</v>
      </c>
      <c r="BR86" s="6">
        <v>10251.73</v>
      </c>
      <c r="BS86" s="6">
        <v>12416.16</v>
      </c>
      <c r="BT86" s="6">
        <v>11985.56</v>
      </c>
      <c r="BU86" s="6">
        <v>14357.78</v>
      </c>
      <c r="BV86" s="6">
        <v>14528.36</v>
      </c>
      <c r="BW86" s="6">
        <v>13920.23</v>
      </c>
      <c r="BX86" s="6">
        <v>17135.96</v>
      </c>
      <c r="BY86" s="6">
        <v>16830.41</v>
      </c>
    </row>
    <row x14ac:dyDescent="0.25" r="87" customHeight="1" ht="17.25">
      <c r="A87" s="5">
        <v>434</v>
      </c>
      <c r="B87" s="1" t="s">
        <v>16</v>
      </c>
      <c r="C87" s="5">
        <v>36</v>
      </c>
      <c r="D87" s="3"/>
      <c r="E87" s="2" t="s">
        <v>48</v>
      </c>
      <c r="F87" s="2" t="s">
        <v>49</v>
      </c>
      <c r="G87" s="5">
        <v>120203</v>
      </c>
      <c r="H87" s="5">
        <v>103400</v>
      </c>
      <c r="I87" s="5">
        <v>128482</v>
      </c>
      <c r="J87" s="5">
        <v>125059</v>
      </c>
      <c r="K87" s="5">
        <v>141147</v>
      </c>
      <c r="L87" s="2"/>
      <c r="M87" s="5">
        <v>162620</v>
      </c>
      <c r="N87" s="5">
        <v>180176</v>
      </c>
      <c r="O87" s="5">
        <v>204712</v>
      </c>
      <c r="P87" s="5">
        <v>218818</v>
      </c>
      <c r="Q87" s="5">
        <v>225246</v>
      </c>
      <c r="R87" s="5">
        <v>296844</v>
      </c>
      <c r="S87" s="5">
        <v>292775</v>
      </c>
      <c r="T87" s="5">
        <v>276480</v>
      </c>
      <c r="U87" s="5">
        <v>254456</v>
      </c>
      <c r="V87" s="5">
        <v>271333</v>
      </c>
      <c r="W87" s="5">
        <v>269696</v>
      </c>
      <c r="X87" s="5">
        <v>275678</v>
      </c>
      <c r="Y87" s="5">
        <v>255542</v>
      </c>
      <c r="Z87" s="5">
        <v>320925</v>
      </c>
      <c r="AA87" s="5">
        <v>334932</v>
      </c>
      <c r="AB87" s="5">
        <v>367932</v>
      </c>
      <c r="AC87" s="5">
        <v>318068</v>
      </c>
      <c r="AD87" s="5">
        <v>427436</v>
      </c>
      <c r="AE87" s="5">
        <v>477936</v>
      </c>
      <c r="AF87" s="5">
        <v>501613</v>
      </c>
      <c r="AG87" s="5">
        <v>513324</v>
      </c>
      <c r="AH87" s="5">
        <v>564258</v>
      </c>
      <c r="AI87" s="5">
        <v>581294</v>
      </c>
      <c r="AJ87" s="5">
        <v>560453</v>
      </c>
      <c r="AK87" s="5">
        <v>570026</v>
      </c>
      <c r="AL87" s="5">
        <v>563294</v>
      </c>
      <c r="AM87" s="5">
        <v>620135</v>
      </c>
      <c r="AN87" s="5">
        <v>585085</v>
      </c>
      <c r="AO87" s="5">
        <v>610808</v>
      </c>
      <c r="AP87" s="5">
        <v>636786</v>
      </c>
      <c r="AQ87" s="5">
        <v>753368</v>
      </c>
      <c r="AR87" s="5">
        <v>825443</v>
      </c>
      <c r="AS87" s="5">
        <v>914478</v>
      </c>
      <c r="AT87" s="5">
        <v>938367</v>
      </c>
      <c r="AU87" s="5">
        <v>966858</v>
      </c>
      <c r="AV87" s="5">
        <v>1031505</v>
      </c>
      <c r="AW87" s="5">
        <v>975955</v>
      </c>
      <c r="AX87" s="5">
        <v>1093796</v>
      </c>
      <c r="AY87" s="5">
        <v>1171475</v>
      </c>
      <c r="AZ87" s="5">
        <v>1143475</v>
      </c>
      <c r="BA87" s="5">
        <v>1097210</v>
      </c>
      <c r="BB87" s="5">
        <v>1118523</v>
      </c>
      <c r="BC87" s="5">
        <v>1226206</v>
      </c>
      <c r="BD87" s="5">
        <v>1272163</v>
      </c>
      <c r="BE87" s="5">
        <v>1257086</v>
      </c>
      <c r="BF87" s="5">
        <v>1255077</v>
      </c>
      <c r="BG87" s="5">
        <v>1381027</v>
      </c>
      <c r="BH87" s="5">
        <v>1389321</v>
      </c>
      <c r="BI87" s="5">
        <v>1471835</v>
      </c>
      <c r="BJ87" s="5">
        <v>1499609</v>
      </c>
      <c r="BK87" s="5">
        <v>1388575</v>
      </c>
      <c r="BL87" s="5">
        <v>1194704</v>
      </c>
      <c r="BM87" s="5">
        <v>1098401</v>
      </c>
      <c r="BN87" s="5">
        <v>1167219</v>
      </c>
      <c r="BO87" s="5">
        <v>1131946</v>
      </c>
      <c r="BP87" s="6">
        <v>1200696.48</v>
      </c>
      <c r="BQ87" s="6">
        <v>1157183.85</v>
      </c>
      <c r="BR87" s="6">
        <v>1299478.26</v>
      </c>
      <c r="BS87" s="6">
        <v>1259992.77</v>
      </c>
      <c r="BT87" s="6">
        <v>1366153.61</v>
      </c>
      <c r="BU87" s="6">
        <v>1385975.76</v>
      </c>
      <c r="BV87" s="6">
        <v>1493010.61</v>
      </c>
      <c r="BW87" s="6">
        <v>1524930.9</v>
      </c>
      <c r="BX87" s="6">
        <v>1562192.23</v>
      </c>
      <c r="BY87" s="6">
        <v>1578830.3</v>
      </c>
    </row>
    <row x14ac:dyDescent="0.25" r="88" customHeight="1" ht="17.25">
      <c r="A88" s="1"/>
      <c r="B88" s="1"/>
      <c r="C88" s="1"/>
      <c r="D88" s="3"/>
      <c r="E88" s="2"/>
      <c r="F88" s="2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3"/>
      <c r="BQ88" s="3"/>
      <c r="BR88" s="6">
        <f>SUM(BR82:BR87)</f>
      </c>
      <c r="BS88" s="6">
        <f>SUM(BS82:BS87)</f>
      </c>
      <c r="BT88" s="6">
        <f>SUM(BT82:BT87)</f>
      </c>
      <c r="BU88" s="6">
        <f>SUM(BU82:BU87)</f>
      </c>
      <c r="BV88" s="6">
        <f>SUM(BV82:BV87)</f>
      </c>
      <c r="BW88" s="6">
        <f>SUM(BW82:BW87)</f>
      </c>
      <c r="BX88" s="6">
        <f>SUM(BX82:BX87)</f>
      </c>
      <c r="BY88" s="6">
        <f>SUM(BY82:BY87)</f>
      </c>
    </row>
    <row x14ac:dyDescent="0.25" r="89" customHeight="1" ht="17.25">
      <c r="A89" s="1"/>
      <c r="B89" s="1"/>
      <c r="C89" s="1"/>
      <c r="D89" s="3"/>
      <c r="E89" s="2"/>
      <c r="F89" s="2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3"/>
      <c r="BQ89" s="3"/>
      <c r="BR89" s="3"/>
      <c r="BS89" s="3"/>
      <c r="BT89" s="3"/>
      <c r="BU89" s="4"/>
      <c r="BV89" s="4"/>
      <c r="BW89" s="4"/>
      <c r="BX89" s="4"/>
      <c r="BY89" s="6">
        <f>AVERAGE(BV88:BY88)</f>
      </c>
    </row>
    <row x14ac:dyDescent="0.25" r="90" customHeight="1" ht="17.25">
      <c r="A90" s="1"/>
      <c r="B90" s="1"/>
      <c r="C90" s="1"/>
      <c r="D90" s="3"/>
      <c r="E90" s="2"/>
      <c r="F90" s="2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3"/>
      <c r="BQ90" s="3"/>
      <c r="BR90" s="3"/>
      <c r="BS90" s="3"/>
      <c r="BT90" s="3"/>
      <c r="BU90" s="6">
        <f>SUM(BU80:BU87,,BU78,BU77,BU76,BU74,BU73,BU72,BU70,BU66,BU64,BU60,BU55,BU54,BU53,BU52,BU51,BU49,BU48,BU47,BU43,BU42,BU38,BU35,BU33,BU32,BU26,)</f>
      </c>
      <c r="BV90" s="6">
        <f>SUM(BV80:BV87,,BV78,BV77,BV76,BV74,BV73,BV72,BV70,BV66,BV64,BV60,BV55,BV54,BV53,BV52,BV51,BV49,BV48,BV47,BV43,BV42,BV38,BV35,BV33,BV32,BV26,)</f>
      </c>
      <c r="BW90" s="6">
        <f>SUM(BW80:BW87,,BW78,BW77,BW76,BW74,BW73,BW72,BW70,BW66,BW64,BW60,BW55,BW54,BW53,BW52,BW51,BW49,BW48,BW47,BW43,BW42,BW38,BW35,BW33,BW32,BW26,)</f>
      </c>
      <c r="BX90" s="6">
        <f>SUM(BX80:BX87,,BX78,BX77,BX76,BX74,BX73,BX72,BX70,BX66,BX64,BX60,BX55,BX54,BX53,BX52,BX51,BX49,BX48,BX47,BX43,BX42,BX38,BX35,BX33,BX32,BX26,)</f>
      </c>
      <c r="BY90" s="6">
        <f>SUM(BY80:BY87,,BY78,BY77,BY76,BY74,BY73,BY72,BY70,BY66,BY64,BY60,BY55,BY54,BY53,BY52,BY51,BY49,BY48,BY47,BY43,BY42,BY38,BY35,BY33,BY32,BY26,)</f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5"/>
  <sheetViews>
    <sheetView workbookViewId="0"/>
  </sheetViews>
  <sheetFormatPr defaultRowHeight="15" x14ac:dyDescent="0.25"/>
  <cols>
    <col min="1" max="1" style="7" width="12.43357142857143" customWidth="1" bestFit="1"/>
    <col min="2" max="2" style="48" width="12.43357142857143" customWidth="1" bestFit="1"/>
    <col min="3" max="3" style="9" width="12.43357142857143" customWidth="1" bestFit="1"/>
    <col min="4" max="4" style="29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47" t="s">
        <v>1</v>
      </c>
      <c r="C1" s="3" t="s">
        <v>2</v>
      </c>
      <c r="D1" s="26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67</v>
      </c>
      <c r="B2" s="5">
        <v>23</v>
      </c>
      <c r="C2" s="3" t="s">
        <v>672</v>
      </c>
      <c r="D2" s="26" t="s">
        <v>673</v>
      </c>
      <c r="E2" s="2" t="s">
        <v>123</v>
      </c>
      <c r="F2" s="2" t="s">
        <v>123</v>
      </c>
      <c r="G2" s="2" t="s">
        <v>123</v>
      </c>
      <c r="H2" s="2" t="s">
        <v>36</v>
      </c>
      <c r="I2" s="2" t="s">
        <v>124</v>
      </c>
      <c r="J2" s="2" t="s">
        <v>124</v>
      </c>
      <c r="K2" s="31" t="s">
        <v>124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</row>
    <row x14ac:dyDescent="0.25" r="3" customHeight="1" ht="17.25">
      <c r="A3" s="5">
        <v>67</v>
      </c>
      <c r="B3" s="5">
        <v>23</v>
      </c>
      <c r="C3" s="3" t="s">
        <v>632</v>
      </c>
      <c r="D3" s="26" t="s">
        <v>633</v>
      </c>
      <c r="E3" s="2" t="s">
        <v>35</v>
      </c>
      <c r="F3" s="2" t="s">
        <v>35</v>
      </c>
      <c r="G3" s="2" t="s">
        <v>35</v>
      </c>
      <c r="H3" s="2" t="s">
        <v>36</v>
      </c>
      <c r="I3" s="2" t="s">
        <v>124</v>
      </c>
      <c r="J3" s="2" t="s">
        <v>124</v>
      </c>
      <c r="K3" s="31" t="s">
        <v>124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43</v>
      </c>
      <c r="Q3" s="2" t="s">
        <v>43</v>
      </c>
      <c r="R3" s="2" t="s">
        <v>43</v>
      </c>
    </row>
    <row x14ac:dyDescent="0.25" r="4" customHeight="1" ht="17.25">
      <c r="A4" s="5">
        <v>67</v>
      </c>
      <c r="B4" s="5">
        <v>23</v>
      </c>
      <c r="C4" s="3" t="s">
        <v>674</v>
      </c>
      <c r="D4" s="26" t="s">
        <v>675</v>
      </c>
      <c r="E4" s="2" t="s">
        <v>123</v>
      </c>
      <c r="F4" s="2" t="s">
        <v>123</v>
      </c>
      <c r="G4" s="2" t="s">
        <v>123</v>
      </c>
      <c r="H4" s="2" t="s">
        <v>35</v>
      </c>
      <c r="I4" s="2" t="s">
        <v>124</v>
      </c>
      <c r="J4" s="2" t="s">
        <v>124</v>
      </c>
      <c r="K4" s="31" t="s">
        <v>124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</row>
    <row x14ac:dyDescent="0.25" r="5" customHeight="1" ht="17.25">
      <c r="A5" s="5">
        <v>67</v>
      </c>
      <c r="B5" s="5">
        <v>23</v>
      </c>
      <c r="C5" s="3" t="s">
        <v>634</v>
      </c>
      <c r="D5" s="26" t="s">
        <v>635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124</v>
      </c>
      <c r="J5" s="2"/>
      <c r="K5" s="31" t="s">
        <v>35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</row>
    <row x14ac:dyDescent="0.25" r="6" customHeight="1" ht="17.25">
      <c r="A6" s="5">
        <v>67</v>
      </c>
      <c r="B6" s="5">
        <v>23</v>
      </c>
      <c r="C6" s="3" t="s">
        <v>676</v>
      </c>
      <c r="D6" s="26" t="s">
        <v>677</v>
      </c>
      <c r="E6" s="2" t="s">
        <v>35</v>
      </c>
      <c r="F6" s="2" t="s">
        <v>35</v>
      </c>
      <c r="G6" s="2" t="s">
        <v>35</v>
      </c>
      <c r="H6" s="2" t="s">
        <v>31</v>
      </c>
      <c r="I6" s="2" t="s">
        <v>124</v>
      </c>
      <c r="J6" s="2" t="s">
        <v>124</v>
      </c>
      <c r="K6" s="31" t="s">
        <v>124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24</v>
      </c>
    </row>
    <row x14ac:dyDescent="0.25" r="7" customHeight="1" ht="17.25">
      <c r="A7" s="5">
        <v>67</v>
      </c>
      <c r="B7" s="5">
        <v>23</v>
      </c>
      <c r="C7" s="3" t="s">
        <v>678</v>
      </c>
      <c r="D7" s="26" t="s">
        <v>679</v>
      </c>
      <c r="E7" s="2"/>
      <c r="F7" s="2"/>
      <c r="G7" s="2"/>
      <c r="H7" s="2"/>
      <c r="I7" s="2"/>
      <c r="J7" s="2"/>
      <c r="K7" s="27"/>
      <c r="L7" s="2"/>
      <c r="M7" s="2"/>
      <c r="N7" s="2"/>
      <c r="O7" s="2" t="s">
        <v>195</v>
      </c>
      <c r="P7" s="2"/>
      <c r="Q7" s="2"/>
      <c r="R7" s="2"/>
    </row>
    <row x14ac:dyDescent="0.25" r="8" customHeight="1" ht="17.25">
      <c r="A8" s="5">
        <v>67</v>
      </c>
      <c r="B8" s="5">
        <v>23</v>
      </c>
      <c r="C8" s="3" t="s">
        <v>680</v>
      </c>
      <c r="D8" s="26"/>
      <c r="E8" s="2"/>
      <c r="F8" s="2"/>
      <c r="G8" s="2"/>
      <c r="H8" s="2"/>
      <c r="I8" s="2"/>
      <c r="J8" s="2"/>
      <c r="K8" s="27"/>
      <c r="L8" s="2"/>
      <c r="M8" s="2"/>
      <c r="N8" s="2"/>
      <c r="O8" s="2"/>
      <c r="P8" s="2"/>
      <c r="Q8" s="2"/>
      <c r="R8" s="2"/>
    </row>
    <row x14ac:dyDescent="0.25" r="9" customHeight="1" ht="17.25">
      <c r="A9" s="5">
        <v>67</v>
      </c>
      <c r="B9" s="5">
        <v>31</v>
      </c>
      <c r="C9" s="3"/>
      <c r="D9" s="26"/>
      <c r="E9" s="2"/>
      <c r="F9" s="2"/>
      <c r="G9" s="2"/>
      <c r="H9" s="2"/>
      <c r="I9" s="2"/>
      <c r="J9" s="2"/>
      <c r="K9" s="27"/>
      <c r="L9" s="2"/>
      <c r="M9" s="2"/>
      <c r="N9" s="2"/>
      <c r="O9" s="2"/>
      <c r="P9" s="2"/>
      <c r="Q9" s="2"/>
      <c r="R9" s="2"/>
    </row>
    <row x14ac:dyDescent="0.25" r="10" customHeight="1" ht="17.25">
      <c r="A10" s="5">
        <v>67</v>
      </c>
      <c r="B10" s="5">
        <v>31</v>
      </c>
      <c r="C10" s="3" t="s">
        <v>681</v>
      </c>
      <c r="D10" s="26" t="s">
        <v>682</v>
      </c>
      <c r="E10" s="2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31" t="s">
        <v>35</v>
      </c>
      <c r="L10" s="2" t="s">
        <v>24</v>
      </c>
      <c r="M10" s="2" t="s">
        <v>24</v>
      </c>
      <c r="N10" s="2" t="s">
        <v>24</v>
      </c>
      <c r="O10" s="2" t="s">
        <v>24</v>
      </c>
      <c r="P10" s="2" t="s">
        <v>24</v>
      </c>
      <c r="Q10" s="2" t="s">
        <v>24</v>
      </c>
      <c r="R10" s="2" t="s">
        <v>24</v>
      </c>
    </row>
    <row x14ac:dyDescent="0.25" r="11" customHeight="1" ht="17.25">
      <c r="A11" s="5">
        <v>67</v>
      </c>
      <c r="B11" s="5">
        <v>31</v>
      </c>
      <c r="C11" s="3" t="s">
        <v>683</v>
      </c>
      <c r="D11" s="26" t="s">
        <v>684</v>
      </c>
      <c r="E11" s="2" t="s">
        <v>50</v>
      </c>
      <c r="F11" s="2" t="s">
        <v>427</v>
      </c>
      <c r="G11" s="2" t="s">
        <v>145</v>
      </c>
      <c r="H11" s="2" t="s">
        <v>51</v>
      </c>
      <c r="I11" s="2" t="s">
        <v>50</v>
      </c>
      <c r="J11" s="2" t="s">
        <v>50</v>
      </c>
      <c r="K11" s="31" t="s">
        <v>50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 t="s">
        <v>24</v>
      </c>
    </row>
    <row x14ac:dyDescent="0.25" r="12" customHeight="1" ht="17.25">
      <c r="A12" s="5">
        <v>67</v>
      </c>
      <c r="B12" s="5">
        <v>31</v>
      </c>
      <c r="C12" s="3" t="s">
        <v>685</v>
      </c>
      <c r="D12" s="26"/>
      <c r="E12" s="2" t="s">
        <v>457</v>
      </c>
      <c r="F12" s="2" t="s">
        <v>35</v>
      </c>
      <c r="G12" s="2" t="s">
        <v>35</v>
      </c>
      <c r="H12" s="2" t="s">
        <v>35</v>
      </c>
      <c r="I12" s="2" t="s">
        <v>50</v>
      </c>
      <c r="J12" s="2" t="s">
        <v>50</v>
      </c>
      <c r="K12" s="31" t="s">
        <v>50</v>
      </c>
      <c r="L12" s="2" t="s">
        <v>24</v>
      </c>
      <c r="M12" s="2" t="s">
        <v>24</v>
      </c>
      <c r="N12" s="2" t="s">
        <v>24</v>
      </c>
      <c r="O12" s="2" t="s">
        <v>195</v>
      </c>
      <c r="P12" s="2" t="s">
        <v>24</v>
      </c>
      <c r="Q12" s="2" t="s">
        <v>24</v>
      </c>
      <c r="R12" s="2" t="s">
        <v>24</v>
      </c>
    </row>
    <row x14ac:dyDescent="0.25" r="13" customHeight="1" ht="17.25">
      <c r="A13" s="5">
        <v>67</v>
      </c>
      <c r="B13" s="5">
        <v>31</v>
      </c>
      <c r="C13" s="3" t="s">
        <v>686</v>
      </c>
      <c r="D13" s="26"/>
      <c r="E13" s="2"/>
      <c r="F13" s="2"/>
      <c r="G13" s="2"/>
      <c r="H13" s="2"/>
      <c r="I13" s="2"/>
      <c r="J13" s="2"/>
      <c r="K13" s="27"/>
      <c r="L13" s="2"/>
      <c r="M13" s="2"/>
      <c r="N13" s="2"/>
      <c r="O13" s="2"/>
      <c r="P13" s="2" t="s">
        <v>195</v>
      </c>
      <c r="Q13" s="2"/>
      <c r="R13" s="2"/>
    </row>
    <row x14ac:dyDescent="0.25" r="14" customHeight="1" ht="17.25">
      <c r="A14" s="5">
        <v>67</v>
      </c>
      <c r="B14" s="5">
        <v>32</v>
      </c>
      <c r="C14" s="3"/>
      <c r="D14" s="26"/>
      <c r="E14" s="2"/>
      <c r="F14" s="2"/>
      <c r="G14" s="2"/>
      <c r="H14" s="2"/>
      <c r="I14" s="2"/>
      <c r="J14" s="2"/>
      <c r="K14" s="27"/>
      <c r="L14" s="2"/>
      <c r="M14" s="2"/>
      <c r="N14" s="2"/>
      <c r="O14" s="2"/>
      <c r="P14" s="2"/>
      <c r="Q14" s="2"/>
      <c r="R14" s="2"/>
    </row>
    <row x14ac:dyDescent="0.25" r="15" customHeight="1" ht="17.25">
      <c r="A15" s="5">
        <v>67</v>
      </c>
      <c r="B15" s="5">
        <v>32</v>
      </c>
      <c r="C15" s="3" t="s">
        <v>636</v>
      </c>
      <c r="D15" s="26" t="s">
        <v>687</v>
      </c>
      <c r="E15" s="2" t="s">
        <v>35</v>
      </c>
      <c r="F15" s="2" t="s">
        <v>35</v>
      </c>
      <c r="G15" s="2" t="s">
        <v>35</v>
      </c>
      <c r="H15" s="2" t="s">
        <v>427</v>
      </c>
      <c r="I15" s="2" t="s">
        <v>35</v>
      </c>
      <c r="J15" s="2" t="s">
        <v>35</v>
      </c>
      <c r="K15" s="31" t="s">
        <v>145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24</v>
      </c>
    </row>
    <row x14ac:dyDescent="0.25" r="16" customHeight="1" ht="17.25">
      <c r="A16" s="5">
        <v>67</v>
      </c>
      <c r="B16" s="5">
        <v>32</v>
      </c>
      <c r="C16" s="3" t="s">
        <v>688</v>
      </c>
      <c r="D16" s="26" t="s">
        <v>689</v>
      </c>
      <c r="E16" s="2" t="s">
        <v>35</v>
      </c>
      <c r="F16" s="2" t="s">
        <v>35</v>
      </c>
      <c r="G16" s="2" t="s">
        <v>35</v>
      </c>
      <c r="H16" s="2" t="s">
        <v>35</v>
      </c>
      <c r="I16" s="2" t="s">
        <v>50</v>
      </c>
      <c r="J16" s="2" t="s">
        <v>50</v>
      </c>
      <c r="K16" s="31" t="s">
        <v>50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</row>
    <row x14ac:dyDescent="0.25" r="17" customHeight="1" ht="17.25">
      <c r="A17" s="5">
        <v>67</v>
      </c>
      <c r="B17" s="5">
        <v>32</v>
      </c>
      <c r="C17" s="3" t="s">
        <v>641</v>
      </c>
      <c r="D17" s="26" t="s">
        <v>642</v>
      </c>
      <c r="E17" s="2" t="s">
        <v>35</v>
      </c>
      <c r="F17" s="2" t="s">
        <v>35</v>
      </c>
      <c r="G17" s="2" t="s">
        <v>35</v>
      </c>
      <c r="H17" s="2" t="s">
        <v>51</v>
      </c>
      <c r="I17" s="2" t="s">
        <v>50</v>
      </c>
      <c r="J17" s="2" t="s">
        <v>50</v>
      </c>
      <c r="K17" s="31" t="s">
        <v>31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</row>
    <row x14ac:dyDescent="0.25" r="18" customHeight="1" ht="17.25">
      <c r="A18" s="5">
        <v>67</v>
      </c>
      <c r="B18" s="5">
        <v>32</v>
      </c>
      <c r="C18" s="3" t="s">
        <v>690</v>
      </c>
      <c r="D18" s="26" t="s">
        <v>691</v>
      </c>
      <c r="E18" s="2"/>
      <c r="F18" s="2"/>
      <c r="G18" s="2" t="s">
        <v>35</v>
      </c>
      <c r="H18" s="2" t="s">
        <v>35</v>
      </c>
      <c r="I18" s="2" t="s">
        <v>457</v>
      </c>
      <c r="J18" s="2" t="s">
        <v>457</v>
      </c>
      <c r="K18" s="31" t="s">
        <v>457</v>
      </c>
      <c r="L18" s="2"/>
      <c r="M18" s="2"/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</row>
    <row x14ac:dyDescent="0.25" r="19" customHeight="1" ht="17.25">
      <c r="A19" s="5">
        <v>67</v>
      </c>
      <c r="B19" s="5">
        <v>32</v>
      </c>
      <c r="C19" s="3" t="s">
        <v>692</v>
      </c>
      <c r="D19" s="26" t="s">
        <v>693</v>
      </c>
      <c r="E19" s="2"/>
      <c r="F19" s="2"/>
      <c r="G19" s="2" t="s">
        <v>694</v>
      </c>
      <c r="H19" s="2" t="s">
        <v>695</v>
      </c>
      <c r="I19" s="2" t="s">
        <v>457</v>
      </c>
      <c r="J19" s="2" t="s">
        <v>457</v>
      </c>
      <c r="K19" s="31" t="s">
        <v>457</v>
      </c>
      <c r="L19" s="2"/>
      <c r="M19" s="2"/>
      <c r="N19" s="2" t="s">
        <v>24</v>
      </c>
      <c r="O19" s="2" t="s">
        <v>24</v>
      </c>
      <c r="P19" s="2" t="s">
        <v>43</v>
      </c>
      <c r="Q19" s="2" t="s">
        <v>43</v>
      </c>
      <c r="R19" s="2" t="s">
        <v>43</v>
      </c>
    </row>
    <row x14ac:dyDescent="0.25" r="20" customHeight="1" ht="17.25">
      <c r="A20" s="5">
        <v>67</v>
      </c>
      <c r="B20" s="5">
        <v>32</v>
      </c>
      <c r="C20" s="3" t="s">
        <v>696</v>
      </c>
      <c r="D20" s="26" t="s">
        <v>697</v>
      </c>
      <c r="E20" s="2"/>
      <c r="F20" s="2"/>
      <c r="G20" s="2" t="s">
        <v>35</v>
      </c>
      <c r="H20" s="2" t="s">
        <v>35</v>
      </c>
      <c r="I20" s="2" t="s">
        <v>457</v>
      </c>
      <c r="J20" s="2" t="s">
        <v>457</v>
      </c>
      <c r="K20" s="31" t="s">
        <v>698</v>
      </c>
      <c r="L20" s="2"/>
      <c r="M20" s="2"/>
      <c r="N20" s="2" t="s">
        <v>24</v>
      </c>
      <c r="O20" s="2" t="s">
        <v>24</v>
      </c>
      <c r="P20" s="2" t="s">
        <v>43</v>
      </c>
      <c r="Q20" s="2" t="s">
        <v>43</v>
      </c>
      <c r="R20" s="2" t="s">
        <v>43</v>
      </c>
    </row>
    <row x14ac:dyDescent="0.25" r="21" customHeight="1" ht="17.25">
      <c r="A21" s="5">
        <v>67</v>
      </c>
      <c r="B21" s="5">
        <v>32</v>
      </c>
      <c r="C21" s="3" t="s">
        <v>699</v>
      </c>
      <c r="D21" s="26"/>
      <c r="E21" s="2"/>
      <c r="F21" s="2"/>
      <c r="G21" s="2"/>
      <c r="H21" s="2"/>
      <c r="I21" s="2"/>
      <c r="J21" s="2"/>
      <c r="K21" s="27"/>
      <c r="L21" s="2"/>
      <c r="M21" s="2"/>
      <c r="N21" s="2"/>
      <c r="O21" s="2"/>
      <c r="P21" s="2"/>
      <c r="Q21" s="2"/>
      <c r="R21" s="2"/>
    </row>
    <row x14ac:dyDescent="0.25" r="22" customHeight="1" ht="17.25">
      <c r="A22" s="5">
        <v>67</v>
      </c>
      <c r="B22" s="5">
        <v>32</v>
      </c>
      <c r="C22" s="3" t="s">
        <v>700</v>
      </c>
      <c r="D22" s="26"/>
      <c r="E22" s="2"/>
      <c r="F22" s="2"/>
      <c r="G22" s="2"/>
      <c r="H22" s="2"/>
      <c r="I22" s="2"/>
      <c r="J22" s="2"/>
      <c r="K22" s="27"/>
      <c r="L22" s="2"/>
      <c r="M22" s="2"/>
      <c r="N22" s="2"/>
      <c r="O22" s="2"/>
      <c r="P22" s="2"/>
      <c r="Q22" s="2"/>
      <c r="R22" s="2"/>
    </row>
    <row x14ac:dyDescent="0.25" r="23" customHeight="1" ht="17.25">
      <c r="A23" s="5">
        <v>67</v>
      </c>
      <c r="B23" s="5">
        <v>35</v>
      </c>
      <c r="C23" s="3" t="s">
        <v>701</v>
      </c>
      <c r="D23" s="26" t="s">
        <v>702</v>
      </c>
      <c r="E23" s="2"/>
      <c r="F23" s="2" t="s">
        <v>35</v>
      </c>
      <c r="G23" s="2" t="s">
        <v>35</v>
      </c>
      <c r="H23" s="2" t="s">
        <v>51</v>
      </c>
      <c r="I23" s="2" t="s">
        <v>457</v>
      </c>
      <c r="J23" s="2" t="s">
        <v>457</v>
      </c>
      <c r="K23" s="54" t="s">
        <v>123</v>
      </c>
      <c r="L23" s="2" t="s">
        <v>24</v>
      </c>
      <c r="M23" s="2" t="s">
        <v>24</v>
      </c>
      <c r="N23" s="2" t="s">
        <v>24</v>
      </c>
      <c r="O23" s="2"/>
      <c r="P23" s="2" t="s">
        <v>24</v>
      </c>
      <c r="Q23" s="2" t="s">
        <v>24</v>
      </c>
      <c r="R23" s="2" t="s">
        <v>24</v>
      </c>
    </row>
    <row x14ac:dyDescent="0.25" r="24" customHeight="1" ht="17.25">
      <c r="A24" s="5">
        <v>67</v>
      </c>
      <c r="B24" s="5">
        <v>35</v>
      </c>
      <c r="C24" s="3" t="s">
        <v>703</v>
      </c>
      <c r="D24" s="26"/>
      <c r="E24" s="2"/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7" t="s">
        <v>35</v>
      </c>
      <c r="L24" s="2" t="s">
        <v>24</v>
      </c>
      <c r="M24" s="2" t="s">
        <v>24</v>
      </c>
      <c r="N24" s="2" t="s">
        <v>24</v>
      </c>
      <c r="O24" s="2" t="s">
        <v>484</v>
      </c>
      <c r="P24" s="2" t="s">
        <v>24</v>
      </c>
      <c r="Q24" s="2" t="s">
        <v>24</v>
      </c>
      <c r="R24" s="2" t="s">
        <v>24</v>
      </c>
    </row>
    <row x14ac:dyDescent="0.25" r="25" customHeight="1" ht="17.25">
      <c r="A25" s="5">
        <v>67</v>
      </c>
      <c r="B25" s="5">
        <v>35</v>
      </c>
      <c r="C25" s="3"/>
      <c r="D25" s="26"/>
      <c r="E25" s="2"/>
      <c r="F25" s="2"/>
      <c r="G25" s="2" t="s">
        <v>195</v>
      </c>
      <c r="H25" s="2"/>
      <c r="I25" s="2"/>
      <c r="J25" s="2" t="s">
        <v>195</v>
      </c>
      <c r="K25" s="27"/>
      <c r="L25" s="2"/>
      <c r="M25" s="2"/>
      <c r="N25" s="2"/>
      <c r="O25" s="2"/>
      <c r="P25" s="2" t="s">
        <v>195</v>
      </c>
      <c r="Q25" s="2"/>
      <c r="R25" s="2"/>
    </row>
    <row x14ac:dyDescent="0.25" r="26" customHeight="1" ht="17.25">
      <c r="A26" s="5">
        <v>67</v>
      </c>
      <c r="B26" s="5">
        <v>35</v>
      </c>
      <c r="C26" s="3" t="s">
        <v>704</v>
      </c>
      <c r="D26" s="26"/>
      <c r="E26" s="2"/>
      <c r="F26" s="2"/>
      <c r="G26" s="2"/>
      <c r="H26" s="2"/>
      <c r="I26" s="2"/>
      <c r="J26" s="2"/>
      <c r="K26" s="27"/>
      <c r="L26" s="2"/>
      <c r="M26" s="2"/>
      <c r="N26" s="2"/>
      <c r="O26" s="2"/>
      <c r="P26" s="2"/>
      <c r="Q26" s="2"/>
      <c r="R26" s="2"/>
    </row>
    <row x14ac:dyDescent="0.25" r="27" customHeight="1" ht="17.25">
      <c r="A27" s="5">
        <v>67</v>
      </c>
      <c r="B27" s="5">
        <v>37</v>
      </c>
      <c r="C27" s="3"/>
      <c r="D27" s="26"/>
      <c r="E27" s="2"/>
      <c r="F27" s="2"/>
      <c r="G27" s="2"/>
      <c r="H27" s="2"/>
      <c r="I27" s="2"/>
      <c r="J27" s="2" t="s">
        <v>195</v>
      </c>
      <c r="K27" s="27"/>
      <c r="L27" s="2"/>
      <c r="M27" s="2"/>
      <c r="N27" s="2"/>
      <c r="O27" s="2"/>
      <c r="P27" s="2"/>
      <c r="Q27" s="2"/>
      <c r="R27" s="2"/>
    </row>
    <row x14ac:dyDescent="0.25" r="28" customHeight="1" ht="17.25">
      <c r="A28" s="5">
        <v>67</v>
      </c>
      <c r="B28" s="5">
        <v>37</v>
      </c>
      <c r="C28" s="3" t="s">
        <v>295</v>
      </c>
      <c r="D28" s="26" t="s">
        <v>161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55" t="s">
        <v>35</v>
      </c>
      <c r="L28" s="2" t="s">
        <v>24</v>
      </c>
      <c r="M28" s="2" t="s">
        <v>24</v>
      </c>
      <c r="N28" s="2" t="s">
        <v>24</v>
      </c>
      <c r="O28" s="2" t="s">
        <v>24</v>
      </c>
      <c r="P28" s="2" t="s">
        <v>24</v>
      </c>
      <c r="Q28" s="2" t="s">
        <v>24</v>
      </c>
      <c r="R28" s="2" t="s">
        <v>24</v>
      </c>
    </row>
    <row x14ac:dyDescent="0.25" r="29" customHeight="1" ht="17.25">
      <c r="A29" s="5">
        <v>67</v>
      </c>
      <c r="B29" s="5">
        <v>37</v>
      </c>
      <c r="C29" s="3" t="s">
        <v>705</v>
      </c>
      <c r="D29" s="26"/>
      <c r="E29" s="2"/>
      <c r="F29" s="2" t="s">
        <v>35</v>
      </c>
      <c r="G29" s="2" t="s">
        <v>35</v>
      </c>
      <c r="H29" s="2" t="s">
        <v>35</v>
      </c>
      <c r="I29" s="2" t="s">
        <v>35</v>
      </c>
      <c r="J29" s="2" t="s">
        <v>40</v>
      </c>
      <c r="K29" s="27" t="s">
        <v>35</v>
      </c>
      <c r="L29" s="2" t="s">
        <v>195</v>
      </c>
      <c r="M29" s="2" t="s">
        <v>195</v>
      </c>
      <c r="N29" s="2" t="s">
        <v>195</v>
      </c>
      <c r="O29" s="2"/>
      <c r="P29" s="2" t="s">
        <v>24</v>
      </c>
      <c r="Q29" s="2" t="s">
        <v>24</v>
      </c>
      <c r="R29" s="2" t="s">
        <v>24</v>
      </c>
    </row>
    <row x14ac:dyDescent="0.25" r="30" customHeight="1" ht="17.25">
      <c r="A30" s="5">
        <v>67</v>
      </c>
      <c r="B30" s="5">
        <v>37</v>
      </c>
      <c r="C30" s="3" t="s">
        <v>706</v>
      </c>
      <c r="D30" s="26"/>
      <c r="E30" s="2"/>
      <c r="F30" s="2" t="s">
        <v>35</v>
      </c>
      <c r="G30" s="2" t="s">
        <v>35</v>
      </c>
      <c r="H30" s="2" t="s">
        <v>35</v>
      </c>
      <c r="I30" s="2" t="s">
        <v>35</v>
      </c>
      <c r="J30" s="2"/>
      <c r="K30" s="27"/>
      <c r="L30" s="2"/>
      <c r="M30" s="2"/>
      <c r="N30" s="2"/>
      <c r="O30" s="2"/>
      <c r="P30" s="2" t="s">
        <v>24</v>
      </c>
      <c r="Q30" s="2"/>
      <c r="R30" s="2"/>
    </row>
    <row x14ac:dyDescent="0.25" r="31" customHeight="1" ht="17.25">
      <c r="A31" s="5">
        <v>67</v>
      </c>
      <c r="B31" s="5">
        <v>42</v>
      </c>
      <c r="C31" s="3"/>
      <c r="D31" s="26"/>
      <c r="E31" s="2"/>
      <c r="F31" s="2"/>
      <c r="G31" s="2"/>
      <c r="H31" s="2"/>
      <c r="I31" s="2"/>
      <c r="J31" s="2" t="s">
        <v>195</v>
      </c>
      <c r="K31" s="27"/>
      <c r="L31" s="2"/>
      <c r="M31" s="2"/>
      <c r="N31" s="2"/>
      <c r="O31" s="2"/>
      <c r="P31" s="2"/>
      <c r="Q31" s="2"/>
      <c r="R31" s="2"/>
    </row>
    <row x14ac:dyDescent="0.25" r="32" customHeight="1" ht="17.25">
      <c r="A32" s="5">
        <v>67</v>
      </c>
      <c r="B32" s="5">
        <v>42</v>
      </c>
      <c r="C32" s="3"/>
      <c r="D32" s="26"/>
      <c r="E32" s="2"/>
      <c r="F32" s="2"/>
      <c r="G32" s="2"/>
      <c r="H32" s="2"/>
      <c r="I32" s="2"/>
      <c r="J32" s="2" t="s">
        <v>195</v>
      </c>
      <c r="K32" s="27"/>
      <c r="L32" s="2"/>
      <c r="M32" s="2"/>
      <c r="N32" s="2"/>
      <c r="O32" s="2"/>
      <c r="P32" s="2"/>
      <c r="Q32" s="2"/>
      <c r="R32" s="2"/>
    </row>
    <row x14ac:dyDescent="0.25" r="33" customHeight="1" ht="17.25">
      <c r="A33" s="5">
        <v>67</v>
      </c>
      <c r="B33" s="5">
        <v>42</v>
      </c>
      <c r="C33" s="3" t="s">
        <v>707</v>
      </c>
      <c r="D33" s="26" t="s">
        <v>708</v>
      </c>
      <c r="E33" s="2" t="s">
        <v>35</v>
      </c>
      <c r="F33" s="2" t="s">
        <v>123</v>
      </c>
      <c r="G33" s="2" t="s">
        <v>35</v>
      </c>
      <c r="H33" s="2" t="s">
        <v>51</v>
      </c>
      <c r="I33" s="2" t="s">
        <v>35</v>
      </c>
      <c r="J33" s="2" t="s">
        <v>35</v>
      </c>
      <c r="K33" s="31" t="s">
        <v>35</v>
      </c>
      <c r="L33" s="2" t="s">
        <v>43</v>
      </c>
      <c r="M33" s="2" t="s">
        <v>43</v>
      </c>
      <c r="N33" s="2" t="s">
        <v>43</v>
      </c>
      <c r="O33" s="2"/>
      <c r="P33" s="2" t="s">
        <v>24</v>
      </c>
      <c r="Q33" s="2" t="s">
        <v>24</v>
      </c>
      <c r="R33" s="2" t="s">
        <v>24</v>
      </c>
    </row>
    <row x14ac:dyDescent="0.25" r="34" customHeight="1" ht="17.25">
      <c r="A34" s="5">
        <v>67</v>
      </c>
      <c r="B34" s="5">
        <v>42</v>
      </c>
      <c r="C34" s="3" t="s">
        <v>709</v>
      </c>
      <c r="D34" s="26" t="s">
        <v>710</v>
      </c>
      <c r="E34" s="2" t="s">
        <v>35</v>
      </c>
      <c r="F34" s="2" t="s">
        <v>35</v>
      </c>
      <c r="G34" s="2" t="s">
        <v>35</v>
      </c>
      <c r="H34" s="2" t="s">
        <v>51</v>
      </c>
      <c r="I34" s="2" t="s">
        <v>195</v>
      </c>
      <c r="J34" s="2" t="s">
        <v>195</v>
      </c>
      <c r="K34" s="27"/>
      <c r="L34" s="2" t="s">
        <v>24</v>
      </c>
      <c r="M34" s="2" t="s">
        <v>24</v>
      </c>
      <c r="N34" s="2" t="s">
        <v>24</v>
      </c>
      <c r="O34" s="2"/>
      <c r="P34" s="2" t="s">
        <v>24</v>
      </c>
      <c r="Q34" s="2"/>
      <c r="R34" s="2"/>
    </row>
    <row x14ac:dyDescent="0.25" r="35" customHeight="1" ht="17.25">
      <c r="A35" s="5">
        <v>67</v>
      </c>
      <c r="B35" s="5">
        <v>42</v>
      </c>
      <c r="C35" s="3" t="s">
        <v>711</v>
      </c>
      <c r="D35" s="26"/>
      <c r="E35" s="2" t="s">
        <v>35</v>
      </c>
      <c r="F35" s="2" t="s">
        <v>35</v>
      </c>
      <c r="G35" s="2" t="s">
        <v>35</v>
      </c>
      <c r="H35" s="2" t="s">
        <v>35</v>
      </c>
      <c r="I35" s="2"/>
      <c r="J35" s="2"/>
      <c r="K35" s="27" t="s">
        <v>35</v>
      </c>
      <c r="L35" s="2" t="s">
        <v>24</v>
      </c>
      <c r="M35" s="2" t="s">
        <v>24</v>
      </c>
      <c r="N35" s="2" t="s">
        <v>24</v>
      </c>
      <c r="O35" s="2"/>
      <c r="P35" s="2"/>
      <c r="Q35" s="2"/>
      <c r="R35" s="2"/>
    </row>
    <row x14ac:dyDescent="0.25" r="36" customHeight="1" ht="17.25">
      <c r="A36" s="5">
        <v>67</v>
      </c>
      <c r="B36" s="5">
        <v>42</v>
      </c>
      <c r="C36" s="3" t="s">
        <v>712</v>
      </c>
      <c r="D36" s="26"/>
      <c r="E36" s="2"/>
      <c r="F36" s="2"/>
      <c r="G36" s="2"/>
      <c r="H36" s="2"/>
      <c r="I36" s="2"/>
      <c r="J36" s="2"/>
      <c r="K36" s="27"/>
      <c r="L36" s="2"/>
      <c r="M36" s="2"/>
      <c r="N36" s="2"/>
      <c r="O36" s="2"/>
      <c r="P36" s="2"/>
      <c r="Q36" s="2"/>
      <c r="R36" s="2"/>
    </row>
    <row x14ac:dyDescent="0.25" r="37" customHeight="1" ht="17.25">
      <c r="A37" s="5">
        <v>67</v>
      </c>
      <c r="B37" s="5">
        <v>45</v>
      </c>
      <c r="C37" s="3"/>
      <c r="D37" s="26"/>
      <c r="E37" s="2"/>
      <c r="F37" s="2"/>
      <c r="G37" s="2"/>
      <c r="H37" s="2"/>
      <c r="I37" s="2"/>
      <c r="J37" s="2"/>
      <c r="K37" s="27"/>
      <c r="L37" s="2"/>
      <c r="M37" s="2"/>
      <c r="N37" s="2"/>
      <c r="O37" s="2"/>
      <c r="P37" s="2"/>
      <c r="Q37" s="2"/>
      <c r="R37" s="2"/>
    </row>
    <row x14ac:dyDescent="0.25" r="38" customHeight="1" ht="17.25">
      <c r="A38" s="5">
        <v>67</v>
      </c>
      <c r="B38" s="5">
        <v>45</v>
      </c>
      <c r="C38" s="3" t="s">
        <v>713</v>
      </c>
      <c r="D38" s="26" t="s">
        <v>714</v>
      </c>
      <c r="E38" s="2" t="s">
        <v>35</v>
      </c>
      <c r="F38" s="2" t="s">
        <v>35</v>
      </c>
      <c r="G38" s="2" t="s">
        <v>35</v>
      </c>
      <c r="H38" s="2" t="s">
        <v>35</v>
      </c>
      <c r="I38" s="2" t="s">
        <v>35</v>
      </c>
      <c r="J38" s="2" t="s">
        <v>35</v>
      </c>
      <c r="K38" s="31" t="s">
        <v>123</v>
      </c>
      <c r="L38" s="2" t="s">
        <v>43</v>
      </c>
      <c r="M38" s="2" t="s">
        <v>43</v>
      </c>
      <c r="N38" s="2" t="s">
        <v>43</v>
      </c>
      <c r="O38" s="2"/>
      <c r="P38" s="2" t="s">
        <v>24</v>
      </c>
      <c r="Q38" s="2" t="s">
        <v>24</v>
      </c>
      <c r="R38" s="2" t="s">
        <v>24</v>
      </c>
    </row>
    <row x14ac:dyDescent="0.25" r="39" customHeight="1" ht="17.25">
      <c r="A39" s="5">
        <v>67</v>
      </c>
      <c r="B39" s="5">
        <v>45</v>
      </c>
      <c r="C39" s="3" t="s">
        <v>715</v>
      </c>
      <c r="D39" s="26"/>
      <c r="E39" s="2" t="s">
        <v>35</v>
      </c>
      <c r="F39" s="2" t="s">
        <v>35</v>
      </c>
      <c r="G39" s="2" t="s">
        <v>35</v>
      </c>
      <c r="H39" s="2" t="s">
        <v>35</v>
      </c>
      <c r="I39" s="2" t="s">
        <v>35</v>
      </c>
      <c r="J39" s="2" t="s">
        <v>35</v>
      </c>
      <c r="K39" s="31" t="s">
        <v>123</v>
      </c>
      <c r="L39" s="2" t="s">
        <v>43</v>
      </c>
      <c r="M39" s="2" t="s">
        <v>43</v>
      </c>
      <c r="N39" s="2" t="s">
        <v>43</v>
      </c>
      <c r="O39" s="2"/>
      <c r="P39" s="2" t="s">
        <v>24</v>
      </c>
      <c r="Q39" s="2" t="s">
        <v>24</v>
      </c>
      <c r="R39" s="2" t="s">
        <v>24</v>
      </c>
    </row>
    <row x14ac:dyDescent="0.25" r="40" customHeight="1" ht="17.25">
      <c r="A40" s="5">
        <v>67</v>
      </c>
      <c r="B40" s="5">
        <v>45</v>
      </c>
      <c r="C40" s="3" t="s">
        <v>583</v>
      </c>
      <c r="D40" s="26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x14ac:dyDescent="0.25" r="41" customHeight="1" ht="17.25">
      <c r="A41" s="1"/>
      <c r="B41" s="47"/>
      <c r="C41" s="3"/>
      <c r="D41" s="26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x14ac:dyDescent="0.25" r="42" customHeight="1" ht="17.25">
      <c r="A42" s="1"/>
      <c r="B42" s="47" t="s">
        <v>93</v>
      </c>
      <c r="C42" s="3" t="s">
        <v>480</v>
      </c>
      <c r="D42" s="26" t="s">
        <v>481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x14ac:dyDescent="0.25" r="43" customHeight="1" ht="17.25">
      <c r="A43" s="1"/>
      <c r="B43" s="56">
        <v>8</v>
      </c>
      <c r="C43" s="56">
        <v>18</v>
      </c>
      <c r="D43" s="56">
        <v>8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x14ac:dyDescent="0.25" r="44" customHeight="1" ht="17.25">
      <c r="A44" s="1"/>
      <c r="B44" s="57">
        <f>B43/SUM($B43:$D43)</f>
      </c>
      <c r="C44" s="58">
        <f>C43/SUM($B43:$D43)</f>
      </c>
      <c r="D44" s="58">
        <f>D43/SUM($B43:$D43)</f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x14ac:dyDescent="0.25" r="45" customHeight="1" ht="17.25">
      <c r="A45" s="1"/>
      <c r="B45" s="47"/>
      <c r="C45" s="3"/>
      <c r="D45" s="28">
        <f>SUM(C44:D44)</f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49"/>
  <sheetViews>
    <sheetView workbookViewId="0"/>
  </sheetViews>
  <sheetFormatPr defaultRowHeight="15" x14ac:dyDescent="0.25"/>
  <cols>
    <col min="1" max="1" style="7" width="12.43357142857143" customWidth="1" bestFit="1"/>
    <col min="2" max="2" style="29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7" width="12.43357142857143" customWidth="1" bestFit="1"/>
    <col min="12" max="12" style="8" width="20.290714285714284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  <col min="20" max="20" style="8" width="12.43357142857143" customWidth="1" bestFit="1"/>
  </cols>
  <sheetData>
    <row x14ac:dyDescent="0.25" r="1" customHeight="1" ht="17.25">
      <c r="A1" s="1" t="s">
        <v>0</v>
      </c>
      <c r="B1" s="26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/>
      <c r="L1" s="2"/>
      <c r="M1" s="2" t="s">
        <v>439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440</v>
      </c>
    </row>
    <row x14ac:dyDescent="0.25" r="2" customHeight="1" ht="17.25">
      <c r="A2" s="5">
        <v>61</v>
      </c>
      <c r="B2" s="5">
        <v>23</v>
      </c>
      <c r="C2" s="4" t="s">
        <v>632</v>
      </c>
      <c r="D2" s="4" t="s">
        <v>633</v>
      </c>
      <c r="E2" s="2" t="s">
        <v>35</v>
      </c>
      <c r="F2" s="2" t="s">
        <v>35</v>
      </c>
      <c r="G2" s="2" t="s">
        <v>35</v>
      </c>
      <c r="H2" s="2" t="s">
        <v>35</v>
      </c>
      <c r="I2" s="2" t="s">
        <v>36</v>
      </c>
      <c r="J2" s="2" t="s">
        <v>36</v>
      </c>
      <c r="K2" s="49">
        <v>23</v>
      </c>
      <c r="L2" s="50" t="s">
        <v>632</v>
      </c>
      <c r="M2" s="50" t="s">
        <v>36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24</v>
      </c>
      <c r="T2" s="2"/>
    </row>
    <row x14ac:dyDescent="0.25" r="3" customHeight="1" ht="17.25">
      <c r="A3" s="5">
        <v>61</v>
      </c>
      <c r="B3" s="5">
        <v>23</v>
      </c>
      <c r="C3" s="4" t="s">
        <v>634</v>
      </c>
      <c r="D3" s="4" t="s">
        <v>635</v>
      </c>
      <c r="E3" s="2" t="s">
        <v>35</v>
      </c>
      <c r="F3" s="2" t="s">
        <v>51</v>
      </c>
      <c r="G3" s="2" t="s">
        <v>460</v>
      </c>
      <c r="H3" s="2" t="s">
        <v>35</v>
      </c>
      <c r="I3" s="2" t="s">
        <v>36</v>
      </c>
      <c r="J3" s="2" t="s">
        <v>36</v>
      </c>
      <c r="K3" s="49">
        <v>23</v>
      </c>
      <c r="L3" s="50" t="s">
        <v>634</v>
      </c>
      <c r="M3" s="50" t="s">
        <v>36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/>
    </row>
    <row x14ac:dyDescent="0.25" r="4" customHeight="1" ht="17.25">
      <c r="A4" s="5">
        <v>61</v>
      </c>
      <c r="B4" s="5">
        <v>23</v>
      </c>
      <c r="C4" s="4" t="s">
        <v>444</v>
      </c>
      <c r="D4" s="4"/>
      <c r="E4" s="2" t="s">
        <v>35</v>
      </c>
      <c r="F4" s="2" t="s">
        <v>35</v>
      </c>
      <c r="G4" s="2" t="s">
        <v>35</v>
      </c>
      <c r="H4" s="2"/>
      <c r="I4" s="2"/>
      <c r="J4" s="2"/>
      <c r="K4" s="49">
        <v>23</v>
      </c>
      <c r="L4" s="50" t="s">
        <v>444</v>
      </c>
      <c r="M4" s="50"/>
      <c r="N4" s="2" t="s">
        <v>60</v>
      </c>
      <c r="O4" s="2" t="s">
        <v>60</v>
      </c>
      <c r="P4" s="2" t="s">
        <v>60</v>
      </c>
      <c r="Q4" s="2"/>
      <c r="R4" s="2"/>
      <c r="S4" s="2"/>
      <c r="T4" s="2"/>
    </row>
    <row x14ac:dyDescent="0.25" r="5" customHeight="1" ht="17.25">
      <c r="A5" s="5">
        <v>61</v>
      </c>
      <c r="B5" s="5">
        <v>23</v>
      </c>
      <c r="C5" s="4" t="s">
        <v>445</v>
      </c>
      <c r="D5" s="4"/>
      <c r="E5" s="2"/>
      <c r="F5" s="2"/>
      <c r="G5" s="2"/>
      <c r="H5" s="2"/>
      <c r="I5" s="2"/>
      <c r="J5" s="2"/>
      <c r="K5" s="49">
        <v>23</v>
      </c>
      <c r="L5" s="50" t="s">
        <v>445</v>
      </c>
      <c r="M5" s="50"/>
      <c r="N5" s="2"/>
      <c r="O5" s="2"/>
      <c r="P5" s="2"/>
      <c r="Q5" s="2"/>
      <c r="R5" s="2"/>
      <c r="S5" s="2"/>
      <c r="T5" s="2"/>
    </row>
    <row x14ac:dyDescent="0.25" r="6" customHeight="1" ht="17.25">
      <c r="A6" s="5">
        <v>61</v>
      </c>
      <c r="B6" s="5">
        <v>32</v>
      </c>
      <c r="C6" s="4" t="s">
        <v>636</v>
      </c>
      <c r="D6" s="4" t="s">
        <v>637</v>
      </c>
      <c r="E6" s="2" t="s">
        <v>352</v>
      </c>
      <c r="F6" s="2" t="s">
        <v>638</v>
      </c>
      <c r="G6" s="2" t="s">
        <v>639</v>
      </c>
      <c r="H6" s="2" t="s">
        <v>638</v>
      </c>
      <c r="I6" s="2" t="s">
        <v>222</v>
      </c>
      <c r="J6" s="2" t="s">
        <v>222</v>
      </c>
      <c r="K6" s="49">
        <v>32</v>
      </c>
      <c r="L6" s="50" t="s">
        <v>636</v>
      </c>
      <c r="M6" s="50" t="s">
        <v>640</v>
      </c>
      <c r="N6" s="2" t="s">
        <v>43</v>
      </c>
      <c r="O6" s="2" t="s">
        <v>43</v>
      </c>
      <c r="P6" s="2" t="s">
        <v>43</v>
      </c>
      <c r="Q6" s="2" t="s">
        <v>43</v>
      </c>
      <c r="R6" s="2" t="s">
        <v>43</v>
      </c>
      <c r="S6" s="2" t="s">
        <v>43</v>
      </c>
      <c r="T6" s="2"/>
    </row>
    <row x14ac:dyDescent="0.25" r="7" customHeight="1" ht="17.25">
      <c r="A7" s="5">
        <v>61</v>
      </c>
      <c r="B7" s="5">
        <v>32</v>
      </c>
      <c r="C7" s="4" t="s">
        <v>641</v>
      </c>
      <c r="D7" s="4" t="s">
        <v>642</v>
      </c>
      <c r="E7" s="2" t="s">
        <v>35</v>
      </c>
      <c r="F7" s="2" t="s">
        <v>35</v>
      </c>
      <c r="G7" s="2" t="s">
        <v>35</v>
      </c>
      <c r="H7" s="2" t="s">
        <v>643</v>
      </c>
      <c r="I7" s="2" t="s">
        <v>282</v>
      </c>
      <c r="J7" s="2"/>
      <c r="K7" s="49">
        <v>32</v>
      </c>
      <c r="L7" s="50" t="s">
        <v>641</v>
      </c>
      <c r="M7" s="50" t="s">
        <v>644</v>
      </c>
      <c r="N7" s="2" t="s">
        <v>60</v>
      </c>
      <c r="O7" s="2" t="s">
        <v>60</v>
      </c>
      <c r="P7" s="2" t="s">
        <v>60</v>
      </c>
      <c r="Q7" s="2" t="s">
        <v>43</v>
      </c>
      <c r="R7" s="2" t="s">
        <v>43</v>
      </c>
      <c r="S7" s="2" t="s">
        <v>43</v>
      </c>
      <c r="T7" s="2"/>
    </row>
    <row x14ac:dyDescent="0.25" r="8" customHeight="1" ht="17.25">
      <c r="A8" s="5">
        <v>61</v>
      </c>
      <c r="B8" s="5">
        <v>32</v>
      </c>
      <c r="C8" s="4" t="s">
        <v>111</v>
      </c>
      <c r="D8" s="4"/>
      <c r="E8" s="2" t="s">
        <v>35</v>
      </c>
      <c r="F8" s="2" t="s">
        <v>35</v>
      </c>
      <c r="G8" s="2" t="s">
        <v>35</v>
      </c>
      <c r="H8" s="2"/>
      <c r="I8" s="2"/>
      <c r="J8" s="2"/>
      <c r="K8" s="49">
        <v>32</v>
      </c>
      <c r="L8" s="50" t="s">
        <v>111</v>
      </c>
      <c r="M8" s="50"/>
      <c r="N8" s="2" t="s">
        <v>60</v>
      </c>
      <c r="O8" s="2" t="s">
        <v>60</v>
      </c>
      <c r="P8" s="2" t="s">
        <v>60</v>
      </c>
      <c r="Q8" s="2"/>
      <c r="R8" s="2"/>
      <c r="S8" s="2"/>
      <c r="T8" s="2"/>
    </row>
    <row x14ac:dyDescent="0.25" r="9" customHeight="1" ht="17.25">
      <c r="A9" s="5">
        <v>61</v>
      </c>
      <c r="B9" s="5">
        <v>32</v>
      </c>
      <c r="C9" s="4" t="s">
        <v>113</v>
      </c>
      <c r="D9" s="4"/>
      <c r="E9" s="2"/>
      <c r="F9" s="2"/>
      <c r="G9" s="2"/>
      <c r="H9" s="2"/>
      <c r="I9" s="2"/>
      <c r="J9" s="2"/>
      <c r="K9" s="49">
        <v>32</v>
      </c>
      <c r="L9" s="50" t="s">
        <v>113</v>
      </c>
      <c r="M9" s="50"/>
      <c r="N9" s="2"/>
      <c r="O9" s="2"/>
      <c r="P9" s="2"/>
      <c r="Q9" s="2"/>
      <c r="R9" s="2"/>
      <c r="S9" s="2"/>
      <c r="T9" s="2"/>
    </row>
    <row x14ac:dyDescent="0.25" r="10" customHeight="1" ht="17.25">
      <c r="A10" s="5">
        <v>61</v>
      </c>
      <c r="B10" s="5">
        <v>33</v>
      </c>
      <c r="C10" s="4" t="s">
        <v>645</v>
      </c>
      <c r="D10" s="4" t="s">
        <v>646</v>
      </c>
      <c r="E10" s="2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49">
        <v>33</v>
      </c>
      <c r="L10" s="50" t="s">
        <v>645</v>
      </c>
      <c r="M10" s="50" t="s">
        <v>36</v>
      </c>
      <c r="N10" s="2" t="s">
        <v>60</v>
      </c>
      <c r="O10" s="2" t="s">
        <v>60</v>
      </c>
      <c r="P10" s="2" t="s">
        <v>60</v>
      </c>
      <c r="Q10" s="2" t="s">
        <v>60</v>
      </c>
      <c r="R10" s="2" t="s">
        <v>60</v>
      </c>
      <c r="S10" s="2" t="s">
        <v>60</v>
      </c>
      <c r="T10" s="2"/>
    </row>
    <row x14ac:dyDescent="0.25" r="11" customHeight="1" ht="17.25">
      <c r="A11" s="5">
        <v>61</v>
      </c>
      <c r="B11" s="5">
        <v>33</v>
      </c>
      <c r="C11" s="4" t="s">
        <v>130</v>
      </c>
      <c r="D11" s="4"/>
      <c r="E11" s="2"/>
      <c r="F11" s="2"/>
      <c r="G11" s="2"/>
      <c r="H11" s="2"/>
      <c r="I11" s="2"/>
      <c r="J11" s="2"/>
      <c r="K11" s="49">
        <v>33</v>
      </c>
      <c r="L11" s="50" t="s">
        <v>130</v>
      </c>
      <c r="M11" s="50"/>
      <c r="N11" s="2"/>
      <c r="O11" s="2"/>
      <c r="P11" s="2"/>
      <c r="Q11" s="2"/>
      <c r="R11" s="2"/>
      <c r="S11" s="2"/>
      <c r="T11" s="2"/>
    </row>
    <row x14ac:dyDescent="0.25" r="12" customHeight="1" ht="17.25">
      <c r="A12" s="5">
        <v>61</v>
      </c>
      <c r="B12" s="5">
        <v>33</v>
      </c>
      <c r="C12" s="4" t="s">
        <v>133</v>
      </c>
      <c r="D12" s="4"/>
      <c r="E12" s="2"/>
      <c r="F12" s="2"/>
      <c r="G12" s="2"/>
      <c r="H12" s="2"/>
      <c r="I12" s="2"/>
      <c r="J12" s="2"/>
      <c r="K12" s="49">
        <v>33</v>
      </c>
      <c r="L12" s="50" t="s">
        <v>133</v>
      </c>
      <c r="M12" s="50"/>
      <c r="N12" s="2"/>
      <c r="O12" s="2"/>
      <c r="P12" s="2"/>
      <c r="Q12" s="2"/>
      <c r="R12" s="2"/>
      <c r="S12" s="2"/>
      <c r="T12" s="2"/>
    </row>
    <row x14ac:dyDescent="0.25" r="13" customHeight="1" ht="17.25">
      <c r="A13" s="5">
        <v>61</v>
      </c>
      <c r="B13" s="5">
        <v>34</v>
      </c>
      <c r="C13" s="4" t="s">
        <v>134</v>
      </c>
      <c r="D13" s="4" t="s">
        <v>135</v>
      </c>
      <c r="E13" s="2" t="s">
        <v>36</v>
      </c>
      <c r="F13" s="2" t="s">
        <v>36</v>
      </c>
      <c r="G13" s="2" t="s">
        <v>36</v>
      </c>
      <c r="H13" s="2" t="s">
        <v>35</v>
      </c>
      <c r="I13" s="2" t="s">
        <v>35</v>
      </c>
      <c r="J13" s="2" t="s">
        <v>35</v>
      </c>
      <c r="K13" s="49">
        <v>34</v>
      </c>
      <c r="L13" s="50" t="s">
        <v>134</v>
      </c>
      <c r="M13" s="50" t="s">
        <v>36</v>
      </c>
      <c r="N13" s="2" t="s">
        <v>43</v>
      </c>
      <c r="O13" s="2" t="s">
        <v>43</v>
      </c>
      <c r="P13" s="2" t="s">
        <v>43</v>
      </c>
      <c r="Q13" s="2" t="s">
        <v>60</v>
      </c>
      <c r="R13" s="2" t="s">
        <v>60</v>
      </c>
      <c r="S13" s="2" t="s">
        <v>60</v>
      </c>
      <c r="T13" s="2"/>
    </row>
    <row x14ac:dyDescent="0.25" r="14" customHeight="1" ht="17.25">
      <c r="A14" s="5">
        <v>61</v>
      </c>
      <c r="B14" s="5">
        <v>34</v>
      </c>
      <c r="C14" s="4" t="s">
        <v>136</v>
      </c>
      <c r="D14" s="4"/>
      <c r="E14" s="2"/>
      <c r="F14" s="2"/>
      <c r="G14" s="2"/>
      <c r="H14" s="2"/>
      <c r="I14" s="2"/>
      <c r="J14" s="2"/>
      <c r="K14" s="49">
        <v>34</v>
      </c>
      <c r="L14" s="50" t="s">
        <v>136</v>
      </c>
      <c r="M14" s="50"/>
      <c r="N14" s="2"/>
      <c r="O14" s="2"/>
      <c r="P14" s="2"/>
      <c r="Q14" s="2"/>
      <c r="R14" s="2"/>
      <c r="S14" s="2"/>
      <c r="T14" s="2"/>
    </row>
    <row x14ac:dyDescent="0.25" r="15" customHeight="1" ht="17.25">
      <c r="A15" s="5">
        <v>61</v>
      </c>
      <c r="B15" s="5">
        <v>34</v>
      </c>
      <c r="C15" s="4" t="s">
        <v>137</v>
      </c>
      <c r="D15" s="4"/>
      <c r="E15" s="2"/>
      <c r="F15" s="2"/>
      <c r="G15" s="2"/>
      <c r="H15" s="2"/>
      <c r="I15" s="2"/>
      <c r="J15" s="2"/>
      <c r="K15" s="49">
        <v>34</v>
      </c>
      <c r="L15" s="50" t="s">
        <v>137</v>
      </c>
      <c r="M15" s="50"/>
      <c r="N15" s="2"/>
      <c r="O15" s="2"/>
      <c r="P15" s="2"/>
      <c r="Q15" s="2"/>
      <c r="R15" s="2"/>
      <c r="S15" s="2"/>
      <c r="T15" s="2"/>
    </row>
    <row x14ac:dyDescent="0.25" r="16" customHeight="1" ht="17.25">
      <c r="A16" s="5">
        <v>61</v>
      </c>
      <c r="B16" s="5">
        <v>35</v>
      </c>
      <c r="C16" s="4" t="s">
        <v>647</v>
      </c>
      <c r="D16" s="4" t="s">
        <v>648</v>
      </c>
      <c r="E16" s="2" t="s">
        <v>35</v>
      </c>
      <c r="F16" s="2" t="s">
        <v>35</v>
      </c>
      <c r="G16" s="2" t="s">
        <v>35</v>
      </c>
      <c r="H16" s="2" t="s">
        <v>649</v>
      </c>
      <c r="I16" s="2" t="s">
        <v>222</v>
      </c>
      <c r="J16" s="2" t="s">
        <v>222</v>
      </c>
      <c r="K16" s="49">
        <v>35</v>
      </c>
      <c r="L16" s="50" t="s">
        <v>647</v>
      </c>
      <c r="M16" s="50" t="s">
        <v>650</v>
      </c>
      <c r="N16" s="2" t="s">
        <v>43</v>
      </c>
      <c r="O16" s="2" t="s">
        <v>43</v>
      </c>
      <c r="P16" s="2" t="s">
        <v>43</v>
      </c>
      <c r="Q16" s="2" t="s">
        <v>43</v>
      </c>
      <c r="R16" s="2" t="s">
        <v>24</v>
      </c>
      <c r="S16" s="2" t="s">
        <v>24</v>
      </c>
      <c r="T16" s="2"/>
    </row>
    <row x14ac:dyDescent="0.25" r="17" customHeight="1" ht="17.25">
      <c r="A17" s="5">
        <v>61</v>
      </c>
      <c r="B17" s="5">
        <v>35</v>
      </c>
      <c r="C17" s="4" t="s">
        <v>651</v>
      </c>
      <c r="D17" s="4" t="s">
        <v>652</v>
      </c>
      <c r="E17" s="2" t="s">
        <v>653</v>
      </c>
      <c r="F17" s="2" t="s">
        <v>36</v>
      </c>
      <c r="G17" s="2" t="s">
        <v>36</v>
      </c>
      <c r="H17" s="2" t="s">
        <v>36</v>
      </c>
      <c r="I17" s="2" t="s">
        <v>40</v>
      </c>
      <c r="J17" s="2" t="s">
        <v>36</v>
      </c>
      <c r="K17" s="49">
        <v>35</v>
      </c>
      <c r="L17" s="50" t="s">
        <v>651</v>
      </c>
      <c r="M17" s="50" t="s">
        <v>35</v>
      </c>
      <c r="N17" s="2" t="s">
        <v>24</v>
      </c>
      <c r="O17" s="2" t="s">
        <v>24</v>
      </c>
      <c r="P17" s="2" t="s">
        <v>24</v>
      </c>
      <c r="Q17" s="2" t="s">
        <v>43</v>
      </c>
      <c r="R17" s="2" t="s">
        <v>24</v>
      </c>
      <c r="S17" s="2" t="s">
        <v>24</v>
      </c>
      <c r="T17" s="2"/>
    </row>
    <row x14ac:dyDescent="0.25" r="18" customHeight="1" ht="17.25">
      <c r="A18" s="5">
        <v>61</v>
      </c>
      <c r="B18" s="5">
        <v>35</v>
      </c>
      <c r="C18" s="4" t="s">
        <v>654</v>
      </c>
      <c r="D18" s="4" t="s">
        <v>655</v>
      </c>
      <c r="E18" s="2" t="s">
        <v>35</v>
      </c>
      <c r="F18" s="2" t="s">
        <v>35</v>
      </c>
      <c r="G18" s="2" t="s">
        <v>50</v>
      </c>
      <c r="H18" s="2" t="s">
        <v>35</v>
      </c>
      <c r="I18" s="2" t="s">
        <v>35</v>
      </c>
      <c r="J18" s="2" t="s">
        <v>35</v>
      </c>
      <c r="K18" s="49">
        <v>35</v>
      </c>
      <c r="L18" s="50" t="s">
        <v>654</v>
      </c>
      <c r="M18" s="18" t="s">
        <v>35</v>
      </c>
      <c r="N18" s="2" t="s">
        <v>60</v>
      </c>
      <c r="O18" s="2" t="s">
        <v>60</v>
      </c>
      <c r="P18" s="2" t="s">
        <v>60</v>
      </c>
      <c r="Q18" s="2" t="s">
        <v>60</v>
      </c>
      <c r="R18" s="2" t="s">
        <v>60</v>
      </c>
      <c r="S18" s="2" t="s">
        <v>60</v>
      </c>
      <c r="T18" s="2"/>
    </row>
    <row x14ac:dyDescent="0.25" r="19" customHeight="1" ht="17.25">
      <c r="A19" s="5">
        <v>61</v>
      </c>
      <c r="B19" s="5">
        <v>35</v>
      </c>
      <c r="C19" s="4" t="s">
        <v>152</v>
      </c>
      <c r="D19" s="4"/>
      <c r="E19" s="2"/>
      <c r="F19" s="2"/>
      <c r="G19" s="2"/>
      <c r="H19" s="2"/>
      <c r="I19" s="2"/>
      <c r="J19" s="2"/>
      <c r="K19" s="49">
        <v>35</v>
      </c>
      <c r="L19" s="50" t="s">
        <v>152</v>
      </c>
      <c r="M19" s="50"/>
      <c r="N19" s="2"/>
      <c r="O19" s="2"/>
      <c r="P19" s="2"/>
      <c r="Q19" s="2"/>
      <c r="R19" s="2"/>
      <c r="S19" s="2"/>
      <c r="T19" s="2"/>
    </row>
    <row x14ac:dyDescent="0.25" r="20" customHeight="1" ht="17.25">
      <c r="A20" s="5">
        <v>61</v>
      </c>
      <c r="B20" s="5">
        <v>35</v>
      </c>
      <c r="C20" s="4" t="s">
        <v>153</v>
      </c>
      <c r="D20" s="4"/>
      <c r="E20" s="2"/>
      <c r="F20" s="2"/>
      <c r="G20" s="2"/>
      <c r="H20" s="2"/>
      <c r="I20" s="2"/>
      <c r="J20" s="2"/>
      <c r="K20" s="49">
        <v>35</v>
      </c>
      <c r="L20" s="50" t="s">
        <v>153</v>
      </c>
      <c r="M20" s="50"/>
      <c r="N20" s="2"/>
      <c r="O20" s="2"/>
      <c r="P20" s="2"/>
      <c r="Q20" s="2"/>
      <c r="R20" s="2"/>
      <c r="S20" s="2"/>
      <c r="T20" s="2"/>
    </row>
    <row x14ac:dyDescent="0.25" r="21" customHeight="1" ht="17.25">
      <c r="A21" s="5">
        <v>61</v>
      </c>
      <c r="B21" s="5">
        <v>36</v>
      </c>
      <c r="C21" s="4" t="s">
        <v>88</v>
      </c>
      <c r="D21" s="4" t="s">
        <v>89</v>
      </c>
      <c r="E21" s="2"/>
      <c r="F21" s="2"/>
      <c r="G21" s="2"/>
      <c r="H21" s="2"/>
      <c r="I21" s="2"/>
      <c r="J21" s="2"/>
      <c r="K21" s="49">
        <v>36</v>
      </c>
      <c r="L21" s="50" t="s">
        <v>88</v>
      </c>
      <c r="M21" s="50"/>
      <c r="N21" s="2"/>
      <c r="O21" s="2"/>
      <c r="P21" s="2"/>
      <c r="Q21" s="2"/>
      <c r="R21" s="2"/>
      <c r="S21" s="2"/>
      <c r="T21" s="2"/>
    </row>
    <row x14ac:dyDescent="0.25" r="22" customHeight="1" ht="17.25">
      <c r="A22" s="5">
        <v>61</v>
      </c>
      <c r="B22" s="5">
        <v>36</v>
      </c>
      <c r="C22" s="4" t="s">
        <v>155</v>
      </c>
      <c r="D22" s="4"/>
      <c r="E22" s="2"/>
      <c r="F22" s="2"/>
      <c r="G22" s="2"/>
      <c r="H22" s="2"/>
      <c r="I22" s="2"/>
      <c r="J22" s="2"/>
      <c r="K22" s="49">
        <v>36</v>
      </c>
      <c r="L22" s="50" t="s">
        <v>155</v>
      </c>
      <c r="M22" s="50"/>
      <c r="N22" s="2"/>
      <c r="O22" s="2"/>
      <c r="P22" s="2"/>
      <c r="Q22" s="2"/>
      <c r="R22" s="2"/>
      <c r="S22" s="2"/>
      <c r="T22" s="2"/>
    </row>
    <row x14ac:dyDescent="0.25" r="23" customHeight="1" ht="17.25">
      <c r="A23" s="5">
        <v>61</v>
      </c>
      <c r="B23" s="5">
        <v>37</v>
      </c>
      <c r="C23" s="4" t="s">
        <v>295</v>
      </c>
      <c r="D23" s="4" t="s">
        <v>161</v>
      </c>
      <c r="E23" s="2" t="s">
        <v>35</v>
      </c>
      <c r="F23" s="2" t="s">
        <v>35</v>
      </c>
      <c r="G23" s="2" t="s">
        <v>36</v>
      </c>
      <c r="H23" s="2" t="s">
        <v>36</v>
      </c>
      <c r="I23" s="2" t="s">
        <v>40</v>
      </c>
      <c r="J23" s="2" t="s">
        <v>35</v>
      </c>
      <c r="K23" s="49">
        <v>37</v>
      </c>
      <c r="L23" s="50" t="s">
        <v>295</v>
      </c>
      <c r="M23" s="50" t="s">
        <v>359</v>
      </c>
      <c r="N23" s="2" t="s">
        <v>24</v>
      </c>
      <c r="O23" s="2" t="s">
        <v>24</v>
      </c>
      <c r="P23" s="2" t="s">
        <v>24</v>
      </c>
      <c r="Q23" s="2" t="s">
        <v>43</v>
      </c>
      <c r="R23" s="2" t="s">
        <v>24</v>
      </c>
      <c r="S23" s="2" t="s">
        <v>24</v>
      </c>
      <c r="T23" s="2"/>
    </row>
    <row x14ac:dyDescent="0.25" r="24" customHeight="1" ht="17.25">
      <c r="A24" s="5">
        <v>61</v>
      </c>
      <c r="B24" s="5">
        <v>37</v>
      </c>
      <c r="C24" s="4" t="s">
        <v>656</v>
      </c>
      <c r="D24" s="4" t="s">
        <v>657</v>
      </c>
      <c r="E24" s="2" t="s">
        <v>35</v>
      </c>
      <c r="F24" s="2" t="s">
        <v>36</v>
      </c>
      <c r="G24" s="2" t="s">
        <v>658</v>
      </c>
      <c r="H24" s="2" t="s">
        <v>357</v>
      </c>
      <c r="I24" s="2" t="s">
        <v>35</v>
      </c>
      <c r="J24" s="2" t="s">
        <v>35</v>
      </c>
      <c r="K24" s="49">
        <v>37</v>
      </c>
      <c r="L24" s="50" t="s">
        <v>656</v>
      </c>
      <c r="M24" s="50" t="s">
        <v>30</v>
      </c>
      <c r="N24" s="2" t="s">
        <v>24</v>
      </c>
      <c r="O24" s="2" t="s">
        <v>24</v>
      </c>
      <c r="P24" s="2" t="s">
        <v>24</v>
      </c>
      <c r="Q24" s="2" t="s">
        <v>43</v>
      </c>
      <c r="R24" s="2" t="s">
        <v>24</v>
      </c>
      <c r="S24" s="2" t="s">
        <v>24</v>
      </c>
      <c r="T24" s="2"/>
    </row>
    <row x14ac:dyDescent="0.25" r="25" customHeight="1" ht="17.25">
      <c r="A25" s="5">
        <v>61</v>
      </c>
      <c r="B25" s="5">
        <v>37</v>
      </c>
      <c r="C25" s="4" t="s">
        <v>659</v>
      </c>
      <c r="D25" s="4" t="s">
        <v>660</v>
      </c>
      <c r="E25" s="2" t="s">
        <v>50</v>
      </c>
      <c r="F25" s="2" t="s">
        <v>51</v>
      </c>
      <c r="G25" s="2" t="s">
        <v>35</v>
      </c>
      <c r="H25" s="2" t="s">
        <v>35</v>
      </c>
      <c r="I25" s="2" t="s">
        <v>31</v>
      </c>
      <c r="J25" s="2" t="s">
        <v>31</v>
      </c>
      <c r="K25" s="51">
        <v>37</v>
      </c>
      <c r="L25" s="52" t="s">
        <v>659</v>
      </c>
      <c r="M25" s="52" t="s">
        <v>36</v>
      </c>
      <c r="N25" s="2" t="s">
        <v>43</v>
      </c>
      <c r="O25" s="2" t="s">
        <v>43</v>
      </c>
      <c r="P25" s="2" t="s">
        <v>43</v>
      </c>
      <c r="Q25" s="2" t="s">
        <v>60</v>
      </c>
      <c r="R25" s="2" t="s">
        <v>24</v>
      </c>
      <c r="S25" s="2" t="s">
        <v>24</v>
      </c>
      <c r="T25" s="2"/>
    </row>
    <row x14ac:dyDescent="0.25" r="26" customHeight="1" ht="17.25">
      <c r="A26" s="5">
        <v>61</v>
      </c>
      <c r="B26" s="5">
        <v>37</v>
      </c>
      <c r="C26" s="4" t="s">
        <v>167</v>
      </c>
      <c r="D26" s="4"/>
      <c r="E26" s="2"/>
      <c r="F26" s="2"/>
      <c r="G26" s="2"/>
      <c r="H26" s="2"/>
      <c r="I26" s="2"/>
      <c r="J26" s="2"/>
      <c r="K26" s="49">
        <v>37</v>
      </c>
      <c r="L26" s="50" t="s">
        <v>167</v>
      </c>
      <c r="M26" s="50"/>
      <c r="N26" s="2"/>
      <c r="O26" s="2"/>
      <c r="P26" s="2"/>
      <c r="Q26" s="2"/>
      <c r="R26" s="2"/>
      <c r="S26" s="2"/>
      <c r="T26" s="2"/>
    </row>
    <row x14ac:dyDescent="0.25" r="27" customHeight="1" ht="17.25">
      <c r="A27" s="5">
        <v>61</v>
      </c>
      <c r="B27" s="5">
        <v>37</v>
      </c>
      <c r="C27" s="4" t="s">
        <v>168</v>
      </c>
      <c r="D27" s="4"/>
      <c r="E27" s="2"/>
      <c r="F27" s="2"/>
      <c r="G27" s="2"/>
      <c r="H27" s="2"/>
      <c r="I27" s="2"/>
      <c r="J27" s="2"/>
      <c r="K27" s="49">
        <v>37</v>
      </c>
      <c r="L27" s="50" t="s">
        <v>168</v>
      </c>
      <c r="M27" s="50"/>
      <c r="N27" s="2"/>
      <c r="O27" s="2"/>
      <c r="P27" s="2"/>
      <c r="Q27" s="2"/>
      <c r="R27" s="2"/>
      <c r="S27" s="2"/>
      <c r="T27" s="2"/>
    </row>
    <row x14ac:dyDescent="0.25" r="28" customHeight="1" ht="17.25">
      <c r="A28" s="5">
        <v>61</v>
      </c>
      <c r="B28" s="5">
        <v>38</v>
      </c>
      <c r="C28" s="4" t="s">
        <v>169</v>
      </c>
      <c r="D28" s="4"/>
      <c r="E28" s="2"/>
      <c r="F28" s="2"/>
      <c r="G28" s="2"/>
      <c r="H28" s="2"/>
      <c r="I28" s="2" t="s">
        <v>36</v>
      </c>
      <c r="J28" s="2"/>
      <c r="K28" s="49">
        <v>38</v>
      </c>
      <c r="L28" s="50" t="s">
        <v>169</v>
      </c>
      <c r="M28" s="50"/>
      <c r="N28" s="2"/>
      <c r="O28" s="2"/>
      <c r="P28" s="2"/>
      <c r="Q28" s="2"/>
      <c r="R28" s="2"/>
      <c r="S28" s="2"/>
      <c r="T28" s="2"/>
    </row>
    <row x14ac:dyDescent="0.25" r="29" customHeight="1" ht="17.25">
      <c r="A29" s="5">
        <v>61</v>
      </c>
      <c r="B29" s="5">
        <v>39</v>
      </c>
      <c r="C29" s="4" t="s">
        <v>170</v>
      </c>
      <c r="D29" s="4"/>
      <c r="E29" s="2"/>
      <c r="F29" s="2"/>
      <c r="G29" s="2"/>
      <c r="H29" s="2"/>
      <c r="I29" s="2"/>
      <c r="J29" s="2"/>
      <c r="K29" s="49">
        <v>39</v>
      </c>
      <c r="L29" s="50" t="s">
        <v>170</v>
      </c>
      <c r="M29" s="50"/>
      <c r="N29" s="2"/>
      <c r="O29" s="2"/>
      <c r="P29" s="2"/>
      <c r="Q29" s="2"/>
      <c r="R29" s="2"/>
      <c r="S29" s="2"/>
      <c r="T29" s="2"/>
    </row>
    <row x14ac:dyDescent="0.25" r="30" customHeight="1" ht="17.25">
      <c r="A30" s="5">
        <v>61</v>
      </c>
      <c r="B30" s="5">
        <v>42</v>
      </c>
      <c r="C30" s="4" t="s">
        <v>661</v>
      </c>
      <c r="D30" s="4" t="s">
        <v>662</v>
      </c>
      <c r="E30" s="2" t="s">
        <v>35</v>
      </c>
      <c r="F30" s="2" t="s">
        <v>51</v>
      </c>
      <c r="G30" s="2" t="s">
        <v>50</v>
      </c>
      <c r="H30" s="2" t="s">
        <v>35</v>
      </c>
      <c r="I30" s="2" t="s">
        <v>35</v>
      </c>
      <c r="J30" s="2" t="s">
        <v>35</v>
      </c>
      <c r="K30" s="49">
        <v>42</v>
      </c>
      <c r="L30" s="50" t="s">
        <v>661</v>
      </c>
      <c r="M30" s="50" t="s">
        <v>35</v>
      </c>
      <c r="N30" s="2" t="s">
        <v>60</v>
      </c>
      <c r="O30" s="2" t="s">
        <v>60</v>
      </c>
      <c r="P30" s="2" t="s">
        <v>60</v>
      </c>
      <c r="Q30" s="2" t="s">
        <v>60</v>
      </c>
      <c r="R30" s="2" t="s">
        <v>60</v>
      </c>
      <c r="S30" s="2" t="s">
        <v>60</v>
      </c>
      <c r="T30" s="2"/>
    </row>
    <row x14ac:dyDescent="0.25" r="31" customHeight="1" ht="17.25">
      <c r="A31" s="5">
        <v>61</v>
      </c>
      <c r="B31" s="5">
        <v>42</v>
      </c>
      <c r="C31" s="4" t="s">
        <v>663</v>
      </c>
      <c r="D31" s="4"/>
      <c r="E31" s="2"/>
      <c r="F31" s="2"/>
      <c r="G31" s="2"/>
      <c r="H31" s="2"/>
      <c r="I31" s="2"/>
      <c r="J31" s="2"/>
      <c r="K31" s="49">
        <v>42</v>
      </c>
      <c r="L31" s="50" t="s">
        <v>663</v>
      </c>
      <c r="M31" s="50"/>
      <c r="N31" s="2"/>
      <c r="O31" s="2"/>
      <c r="P31" s="2"/>
      <c r="Q31" s="2"/>
      <c r="R31" s="2"/>
      <c r="S31" s="2"/>
      <c r="T31" s="2"/>
    </row>
    <row x14ac:dyDescent="0.25" r="32" customHeight="1" ht="17.25">
      <c r="A32" s="5">
        <v>61</v>
      </c>
      <c r="B32" s="5">
        <v>42</v>
      </c>
      <c r="C32" s="4" t="s">
        <v>580</v>
      </c>
      <c r="D32" s="4"/>
      <c r="E32" s="2"/>
      <c r="F32" s="2"/>
      <c r="G32" s="2"/>
      <c r="H32" s="2"/>
      <c r="I32" s="2"/>
      <c r="J32" s="2"/>
      <c r="K32" s="49">
        <v>42</v>
      </c>
      <c r="L32" s="50" t="s">
        <v>580</v>
      </c>
      <c r="M32" s="50"/>
      <c r="N32" s="2"/>
      <c r="O32" s="2"/>
      <c r="P32" s="2"/>
      <c r="Q32" s="2"/>
      <c r="R32" s="2"/>
      <c r="S32" s="2"/>
      <c r="T32" s="2"/>
    </row>
    <row x14ac:dyDescent="0.25" r="33" customHeight="1" ht="17.25">
      <c r="A33" s="5">
        <v>61</v>
      </c>
      <c r="B33" s="5">
        <v>45</v>
      </c>
      <c r="C33" s="4" t="s">
        <v>664</v>
      </c>
      <c r="D33" s="4" t="s">
        <v>665</v>
      </c>
      <c r="E33" s="2"/>
      <c r="F33" s="2"/>
      <c r="G33" s="2"/>
      <c r="H33" s="2"/>
      <c r="I33" s="2"/>
      <c r="J33" s="2"/>
      <c r="K33" s="49">
        <v>45</v>
      </c>
      <c r="L33" s="50" t="s">
        <v>664</v>
      </c>
      <c r="M33" s="50"/>
      <c r="N33" s="2"/>
      <c r="O33" s="2"/>
      <c r="P33" s="2"/>
      <c r="Q33" s="2"/>
      <c r="R33" s="2"/>
      <c r="S33" s="2"/>
      <c r="T33" s="2"/>
    </row>
    <row x14ac:dyDescent="0.25" r="34" customHeight="1" ht="17.25">
      <c r="A34" s="5">
        <v>61</v>
      </c>
      <c r="B34" s="5">
        <v>45</v>
      </c>
      <c r="C34" s="4" t="s">
        <v>194</v>
      </c>
      <c r="D34" s="4"/>
      <c r="E34" s="2"/>
      <c r="F34" s="2"/>
      <c r="G34" s="2"/>
      <c r="H34" s="2"/>
      <c r="I34" s="2"/>
      <c r="J34" s="2"/>
      <c r="K34" s="49">
        <v>45</v>
      </c>
      <c r="L34" s="50" t="s">
        <v>194</v>
      </c>
      <c r="M34" s="50"/>
      <c r="N34" s="2"/>
      <c r="O34" s="2"/>
      <c r="P34" s="2"/>
      <c r="Q34" s="2"/>
      <c r="R34" s="2"/>
      <c r="S34" s="2"/>
      <c r="T34" s="2"/>
    </row>
    <row x14ac:dyDescent="0.25" r="35" customHeight="1" ht="17.25">
      <c r="A35" s="5">
        <v>61</v>
      </c>
      <c r="B35" s="5">
        <v>45</v>
      </c>
      <c r="C35" s="4" t="s">
        <v>196</v>
      </c>
      <c r="D35" s="4"/>
      <c r="E35" s="2"/>
      <c r="F35" s="2"/>
      <c r="G35" s="2"/>
      <c r="H35" s="2"/>
      <c r="I35" s="2"/>
      <c r="J35" s="2"/>
      <c r="K35" s="49">
        <v>45</v>
      </c>
      <c r="L35" s="50" t="s">
        <v>196</v>
      </c>
      <c r="M35" s="50"/>
      <c r="N35" s="2"/>
      <c r="O35" s="2"/>
      <c r="P35" s="2"/>
      <c r="Q35" s="2"/>
      <c r="R35" s="2"/>
      <c r="S35" s="2"/>
      <c r="T35" s="2"/>
    </row>
    <row x14ac:dyDescent="0.25" r="36" customHeight="1" ht="17.25">
      <c r="A36" s="5">
        <v>61</v>
      </c>
      <c r="B36" s="5">
        <v>55</v>
      </c>
      <c r="C36" s="4" t="s">
        <v>666</v>
      </c>
      <c r="D36" s="4" t="s">
        <v>667</v>
      </c>
      <c r="E36" s="2"/>
      <c r="F36" s="2"/>
      <c r="G36" s="2"/>
      <c r="H36" s="2"/>
      <c r="I36" s="2"/>
      <c r="J36" s="2"/>
      <c r="K36" s="49">
        <v>55</v>
      </c>
      <c r="L36" s="50" t="s">
        <v>666</v>
      </c>
      <c r="M36" s="50"/>
      <c r="N36" s="2"/>
      <c r="O36" s="2"/>
      <c r="P36" s="2"/>
      <c r="Q36" s="2"/>
      <c r="R36" s="2"/>
      <c r="S36" s="2"/>
      <c r="T36" s="2"/>
    </row>
    <row x14ac:dyDescent="0.25" r="37" customHeight="1" ht="17.25">
      <c r="A37" s="5">
        <v>61</v>
      </c>
      <c r="B37" s="5">
        <v>55</v>
      </c>
      <c r="C37" s="4" t="s">
        <v>515</v>
      </c>
      <c r="D37" s="4"/>
      <c r="E37" s="2"/>
      <c r="F37" s="2"/>
      <c r="G37" s="2"/>
      <c r="H37" s="2"/>
      <c r="I37" s="2"/>
      <c r="J37" s="2"/>
      <c r="K37" s="49">
        <v>55</v>
      </c>
      <c r="L37" s="50" t="s">
        <v>515</v>
      </c>
      <c r="M37" s="50"/>
      <c r="N37" s="2"/>
      <c r="O37" s="2"/>
      <c r="P37" s="2"/>
      <c r="Q37" s="2"/>
      <c r="R37" s="2"/>
      <c r="S37" s="2"/>
      <c r="T37" s="2"/>
    </row>
    <row x14ac:dyDescent="0.25" r="38" customHeight="1" ht="17.25">
      <c r="A38" s="5">
        <v>61</v>
      </c>
      <c r="B38" s="5">
        <v>56</v>
      </c>
      <c r="C38" s="4" t="s">
        <v>668</v>
      </c>
      <c r="D38" s="4" t="s">
        <v>669</v>
      </c>
      <c r="E38" s="2"/>
      <c r="F38" s="2"/>
      <c r="G38" s="2"/>
      <c r="H38" s="2"/>
      <c r="I38" s="2"/>
      <c r="J38" s="2"/>
      <c r="K38" s="49">
        <v>56</v>
      </c>
      <c r="L38" s="50" t="s">
        <v>668</v>
      </c>
      <c r="M38" s="50"/>
      <c r="N38" s="2"/>
      <c r="O38" s="2"/>
      <c r="P38" s="2"/>
      <c r="Q38" s="2"/>
      <c r="R38" s="2"/>
      <c r="S38" s="2"/>
      <c r="T38" s="2"/>
    </row>
    <row x14ac:dyDescent="0.25" r="39" customHeight="1" ht="17.25">
      <c r="A39" s="5">
        <v>61</v>
      </c>
      <c r="B39" s="5">
        <v>56</v>
      </c>
      <c r="C39" s="4" t="s">
        <v>524</v>
      </c>
      <c r="D39" s="4"/>
      <c r="E39" s="2"/>
      <c r="F39" s="2"/>
      <c r="G39" s="2"/>
      <c r="H39" s="2"/>
      <c r="I39" s="2"/>
      <c r="J39" s="2"/>
      <c r="K39" s="49">
        <v>56</v>
      </c>
      <c r="L39" s="50" t="s">
        <v>524</v>
      </c>
      <c r="M39" s="50"/>
      <c r="N39" s="2"/>
      <c r="O39" s="2"/>
      <c r="P39" s="2"/>
      <c r="Q39" s="2"/>
      <c r="R39" s="2"/>
      <c r="S39" s="2"/>
      <c r="T39" s="2"/>
    </row>
    <row x14ac:dyDescent="0.25" r="40" customHeight="1" ht="17.25">
      <c r="A40" s="5">
        <v>61</v>
      </c>
      <c r="B40" s="5">
        <v>56</v>
      </c>
      <c r="C40" s="4" t="s">
        <v>525</v>
      </c>
      <c r="D40" s="4"/>
      <c r="E40" s="2"/>
      <c r="F40" s="2"/>
      <c r="G40" s="2"/>
      <c r="H40" s="2"/>
      <c r="I40" s="2"/>
      <c r="J40" s="2"/>
      <c r="K40" s="49">
        <v>56</v>
      </c>
      <c r="L40" s="50" t="s">
        <v>525</v>
      </c>
      <c r="M40" s="50"/>
      <c r="N40" s="2"/>
      <c r="O40" s="2"/>
      <c r="P40" s="2"/>
      <c r="Q40" s="2"/>
      <c r="R40" s="2"/>
      <c r="S40" s="2"/>
      <c r="T40" s="2"/>
    </row>
    <row x14ac:dyDescent="0.25" r="41" customHeight="1" ht="17.25">
      <c r="A41" s="5">
        <v>61</v>
      </c>
      <c r="B41" s="5">
        <v>57</v>
      </c>
      <c r="C41" s="4" t="s">
        <v>670</v>
      </c>
      <c r="D41" s="4" t="s">
        <v>671</v>
      </c>
      <c r="E41" s="2" t="s">
        <v>50</v>
      </c>
      <c r="F41" s="2" t="s">
        <v>51</v>
      </c>
      <c r="G41" s="2" t="s">
        <v>35</v>
      </c>
      <c r="H41" s="2" t="s">
        <v>41</v>
      </c>
      <c r="I41" s="2" t="s">
        <v>20</v>
      </c>
      <c r="J41" s="2" t="s">
        <v>20</v>
      </c>
      <c r="K41" s="49">
        <v>57</v>
      </c>
      <c r="L41" s="50" t="s">
        <v>670</v>
      </c>
      <c r="M41" s="53" t="s">
        <v>30</v>
      </c>
      <c r="N41" s="2" t="s">
        <v>24</v>
      </c>
      <c r="O41" s="2" t="s">
        <v>24</v>
      </c>
      <c r="P41" s="2" t="s">
        <v>24</v>
      </c>
      <c r="Q41" s="2" t="s">
        <v>43</v>
      </c>
      <c r="R41" s="2" t="s">
        <v>60</v>
      </c>
      <c r="S41" s="2" t="s">
        <v>60</v>
      </c>
      <c r="T41" s="2"/>
    </row>
    <row x14ac:dyDescent="0.25" r="42" customHeight="1" ht="17.25">
      <c r="A42" s="5">
        <v>61</v>
      </c>
      <c r="B42" s="5">
        <v>57</v>
      </c>
      <c r="C42" s="4" t="s">
        <v>209</v>
      </c>
      <c r="D42" s="4" t="s">
        <v>210</v>
      </c>
      <c r="E42" s="2" t="s">
        <v>35</v>
      </c>
      <c r="F42" s="2" t="s">
        <v>35</v>
      </c>
      <c r="G42" s="2" t="s">
        <v>35</v>
      </c>
      <c r="H42" s="2" t="s">
        <v>35</v>
      </c>
      <c r="I42" s="2" t="s">
        <v>35</v>
      </c>
      <c r="J42" s="2" t="s">
        <v>35</v>
      </c>
      <c r="K42" s="49">
        <v>57</v>
      </c>
      <c r="L42" s="50" t="s">
        <v>209</v>
      </c>
      <c r="M42" s="50" t="s">
        <v>35</v>
      </c>
      <c r="N42" s="2" t="s">
        <v>60</v>
      </c>
      <c r="O42" s="2" t="s">
        <v>60</v>
      </c>
      <c r="P42" s="2" t="s">
        <v>60</v>
      </c>
      <c r="Q42" s="2" t="s">
        <v>60</v>
      </c>
      <c r="R42" s="2" t="s">
        <v>43</v>
      </c>
      <c r="S42" s="2" t="s">
        <v>43</v>
      </c>
      <c r="T42" s="2"/>
    </row>
    <row x14ac:dyDescent="0.25" r="43" customHeight="1" ht="17.25">
      <c r="A43" s="5">
        <v>61</v>
      </c>
      <c r="B43" s="5">
        <v>57</v>
      </c>
      <c r="C43" s="4"/>
      <c r="D43" s="4"/>
      <c r="E43" s="2"/>
      <c r="F43" s="2"/>
      <c r="G43" s="2"/>
      <c r="H43" s="2"/>
      <c r="I43" s="2"/>
      <c r="J43" s="2"/>
      <c r="K43" s="1"/>
      <c r="L43" s="2"/>
      <c r="M43" s="2"/>
      <c r="N43" s="2"/>
      <c r="O43" s="2"/>
      <c r="P43" s="2"/>
      <c r="Q43" s="2"/>
      <c r="R43" s="2"/>
      <c r="S43" s="2"/>
      <c r="T43" s="2"/>
    </row>
    <row x14ac:dyDescent="0.25" r="44" customHeight="1" ht="17.25">
      <c r="A44" s="5">
        <v>61</v>
      </c>
      <c r="B44" s="5">
        <v>57</v>
      </c>
      <c r="C44" s="4" t="s">
        <v>211</v>
      </c>
      <c r="D44" s="4"/>
      <c r="E44" s="2"/>
      <c r="F44" s="2"/>
      <c r="G44" s="2"/>
      <c r="H44" s="2"/>
      <c r="I44" s="2"/>
      <c r="J44" s="2"/>
      <c r="K44" s="1"/>
      <c r="L44" s="2"/>
      <c r="M44" s="2"/>
      <c r="N44" s="2"/>
      <c r="O44" s="2"/>
      <c r="P44" s="2"/>
      <c r="Q44" s="2"/>
      <c r="R44" s="2"/>
      <c r="S44" s="2"/>
      <c r="T44" s="2"/>
    </row>
    <row x14ac:dyDescent="0.25" r="45" customHeight="1" ht="17.25">
      <c r="A45" s="5">
        <v>61</v>
      </c>
      <c r="B45" s="5">
        <v>57</v>
      </c>
      <c r="C45" s="4" t="s">
        <v>212</v>
      </c>
      <c r="D45" s="4"/>
      <c r="E45" s="2"/>
      <c r="F45" s="2"/>
      <c r="G45" s="2"/>
      <c r="H45" s="2"/>
      <c r="I45" s="2"/>
      <c r="J45" s="2"/>
      <c r="K45" s="1"/>
      <c r="L45" s="2"/>
      <c r="M45" s="2"/>
      <c r="N45" s="2"/>
      <c r="O45" s="2"/>
      <c r="P45" s="2"/>
      <c r="Q45" s="2"/>
      <c r="R45" s="2"/>
      <c r="S45" s="2"/>
      <c r="T45" s="2"/>
    </row>
    <row x14ac:dyDescent="0.25" r="46" customHeight="1" ht="17.25">
      <c r="A46" s="1"/>
      <c r="B46" s="26"/>
      <c r="C46" s="4"/>
      <c r="D46" s="4"/>
      <c r="E46" s="2"/>
      <c r="F46" s="2"/>
      <c r="G46" s="2"/>
      <c r="H46" s="2"/>
      <c r="I46" s="2"/>
      <c r="J46" s="2"/>
      <c r="K46" s="1"/>
      <c r="L46" s="2"/>
      <c r="M46" s="2"/>
      <c r="N46" s="2"/>
      <c r="O46" s="2"/>
      <c r="P46" s="2"/>
      <c r="Q46" s="2"/>
      <c r="R46" s="2"/>
      <c r="S46" s="2"/>
      <c r="T46" s="2"/>
    </row>
    <row x14ac:dyDescent="0.25" r="47" customHeight="1" ht="17.25">
      <c r="A47" s="1"/>
      <c r="B47" s="26" t="s">
        <v>93</v>
      </c>
      <c r="C47" s="4" t="s">
        <v>480</v>
      </c>
      <c r="D47" s="4" t="s">
        <v>481</v>
      </c>
      <c r="E47" s="2"/>
      <c r="F47" s="2"/>
      <c r="G47" s="2"/>
      <c r="H47" s="2"/>
      <c r="I47" s="2"/>
      <c r="J47" s="2"/>
      <c r="K47" s="1"/>
      <c r="L47" s="2"/>
      <c r="M47" s="2"/>
      <c r="N47" s="2"/>
      <c r="O47" s="2"/>
      <c r="P47" s="2"/>
      <c r="Q47" s="2"/>
      <c r="R47" s="2"/>
      <c r="S47" s="2"/>
      <c r="T47" s="2"/>
    </row>
    <row x14ac:dyDescent="0.25" r="48" customHeight="1" ht="17.25">
      <c r="A48" s="1"/>
      <c r="B48" s="5">
        <v>14</v>
      </c>
      <c r="C48" s="5">
        <v>6</v>
      </c>
      <c r="D48" s="5">
        <v>5</v>
      </c>
      <c r="E48" s="2"/>
      <c r="F48" s="2"/>
      <c r="G48" s="2"/>
      <c r="H48" s="2"/>
      <c r="I48" s="2"/>
      <c r="J48" s="2"/>
      <c r="K48" s="1"/>
      <c r="L48" s="2"/>
      <c r="M48" s="2"/>
      <c r="N48" s="2"/>
      <c r="O48" s="2"/>
      <c r="P48" s="2"/>
      <c r="Q48" s="2"/>
      <c r="R48" s="2"/>
      <c r="S48" s="2"/>
      <c r="T48" s="2"/>
    </row>
    <row x14ac:dyDescent="0.25" r="49" customHeight="1" ht="17.25">
      <c r="A49" s="1"/>
      <c r="B49" s="28">
        <f>B48/SUM($B48:$D48)</f>
      </c>
      <c r="C49" s="6">
        <f>C48/SUM($B48:$D48)</f>
      </c>
      <c r="D49" s="6">
        <f>D48/SUM($B48:$D48)</f>
      </c>
      <c r="E49" s="2"/>
      <c r="F49" s="2"/>
      <c r="G49" s="2"/>
      <c r="H49" s="2"/>
      <c r="I49" s="2"/>
      <c r="J49" s="2"/>
      <c r="K49" s="1"/>
      <c r="L49" s="2"/>
      <c r="M49" s="2"/>
      <c r="N49" s="2"/>
      <c r="O49" s="2"/>
      <c r="P49" s="2"/>
      <c r="Q49" s="2"/>
      <c r="R49" s="2"/>
      <c r="S49" s="2"/>
      <c r="T4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7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21.719285714285714" customWidth="1" bestFit="1"/>
    <col min="4" max="4" style="10" width="12.43357142857143" customWidth="1" bestFit="1"/>
    <col min="5" max="5" style="8" width="12.43357142857143" customWidth="1" bestFit="1"/>
    <col min="6" max="6" style="29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439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440</v>
      </c>
    </row>
    <row x14ac:dyDescent="0.25" r="2" customHeight="1" ht="17.25">
      <c r="A2" s="5">
        <v>57</v>
      </c>
      <c r="B2" s="5">
        <v>24</v>
      </c>
      <c r="C2" s="4" t="s">
        <v>611</v>
      </c>
      <c r="D2" s="4" t="s">
        <v>612</v>
      </c>
      <c r="E2" s="2" t="s">
        <v>50</v>
      </c>
      <c r="F2" s="26" t="s">
        <v>51</v>
      </c>
      <c r="G2" s="2" t="s">
        <v>50</v>
      </c>
      <c r="H2" s="2" t="s">
        <v>427</v>
      </c>
      <c r="I2" s="2" t="s">
        <v>427</v>
      </c>
      <c r="J2" s="2" t="s">
        <v>35</v>
      </c>
      <c r="K2" s="2" t="s">
        <v>35</v>
      </c>
      <c r="L2" s="2" t="s">
        <v>35</v>
      </c>
      <c r="M2" s="2" t="s">
        <v>60</v>
      </c>
      <c r="N2" s="2" t="s">
        <v>60</v>
      </c>
      <c r="O2" s="2" t="s">
        <v>60</v>
      </c>
      <c r="P2" s="2" t="s">
        <v>43</v>
      </c>
      <c r="Q2" s="2" t="s">
        <v>60</v>
      </c>
      <c r="R2" s="2" t="s">
        <v>43</v>
      </c>
      <c r="S2" s="2" t="s">
        <v>43</v>
      </c>
    </row>
    <row x14ac:dyDescent="0.25" r="3" customHeight="1" ht="17.25">
      <c r="A3" s="5">
        <v>57</v>
      </c>
      <c r="B3" s="5">
        <v>24</v>
      </c>
      <c r="C3" s="4" t="s">
        <v>613</v>
      </c>
      <c r="D3" s="4" t="s">
        <v>281</v>
      </c>
      <c r="E3" s="2"/>
      <c r="F3" s="26"/>
      <c r="G3" s="2" t="s">
        <v>35</v>
      </c>
      <c r="H3" s="2" t="s">
        <v>35</v>
      </c>
      <c r="I3" s="2" t="s">
        <v>35</v>
      </c>
      <c r="J3" s="2" t="s">
        <v>36</v>
      </c>
      <c r="K3" s="2"/>
      <c r="L3" s="2"/>
      <c r="M3" s="2"/>
      <c r="N3" s="2"/>
      <c r="O3" s="2" t="s">
        <v>60</v>
      </c>
      <c r="P3" s="2" t="s">
        <v>24</v>
      </c>
      <c r="Q3" s="2" t="s">
        <v>60</v>
      </c>
      <c r="R3" s="2" t="s">
        <v>43</v>
      </c>
      <c r="S3" s="2" t="s">
        <v>43</v>
      </c>
    </row>
    <row x14ac:dyDescent="0.25" r="4" customHeight="1" ht="17.25">
      <c r="A4" s="5">
        <v>57</v>
      </c>
      <c r="B4" s="5">
        <v>24</v>
      </c>
      <c r="C4" s="4" t="s">
        <v>614</v>
      </c>
      <c r="D4" s="4" t="s">
        <v>615</v>
      </c>
      <c r="E4" s="2" t="s">
        <v>50</v>
      </c>
      <c r="F4" s="26" t="s">
        <v>51</v>
      </c>
      <c r="G4" s="2" t="s">
        <v>35</v>
      </c>
      <c r="H4" s="2" t="s">
        <v>35</v>
      </c>
      <c r="I4" s="2" t="s">
        <v>35</v>
      </c>
      <c r="J4" s="2" t="s">
        <v>123</v>
      </c>
      <c r="K4" s="2" t="s">
        <v>35</v>
      </c>
      <c r="L4" s="2" t="s">
        <v>35</v>
      </c>
      <c r="M4" s="2" t="s">
        <v>60</v>
      </c>
      <c r="N4" s="2" t="s">
        <v>60</v>
      </c>
      <c r="O4" s="2" t="s">
        <v>60</v>
      </c>
      <c r="P4" s="2" t="s">
        <v>43</v>
      </c>
      <c r="Q4" s="2" t="s">
        <v>43</v>
      </c>
      <c r="R4" s="2" t="s">
        <v>43</v>
      </c>
      <c r="S4" s="2" t="s">
        <v>43</v>
      </c>
    </row>
    <row x14ac:dyDescent="0.25" r="5" customHeight="1" ht="17.25">
      <c r="A5" s="5">
        <v>57</v>
      </c>
      <c r="B5" s="5">
        <v>24</v>
      </c>
      <c r="C5" s="4" t="s">
        <v>616</v>
      </c>
      <c r="D5" s="4" t="s">
        <v>617</v>
      </c>
      <c r="E5" s="2"/>
      <c r="F5" s="26"/>
      <c r="G5" s="2" t="s">
        <v>35</v>
      </c>
      <c r="H5" s="2" t="s">
        <v>35</v>
      </c>
      <c r="I5" s="2" t="s">
        <v>427</v>
      </c>
      <c r="J5" s="2" t="s">
        <v>51</v>
      </c>
      <c r="K5" s="2" t="s">
        <v>35</v>
      </c>
      <c r="L5" s="2" t="s">
        <v>35</v>
      </c>
      <c r="M5" s="2"/>
      <c r="N5" s="2"/>
      <c r="O5" s="2" t="s">
        <v>60</v>
      </c>
      <c r="P5" s="2" t="s">
        <v>43</v>
      </c>
      <c r="Q5" s="2" t="s">
        <v>60</v>
      </c>
      <c r="R5" s="2" t="s">
        <v>43</v>
      </c>
      <c r="S5" s="2" t="s">
        <v>43</v>
      </c>
    </row>
    <row x14ac:dyDescent="0.25" r="6" customHeight="1" ht="17.25">
      <c r="A6" s="5">
        <v>57</v>
      </c>
      <c r="B6" s="5">
        <v>24</v>
      </c>
      <c r="C6" s="4" t="s">
        <v>618</v>
      </c>
      <c r="D6" s="4" t="s">
        <v>619</v>
      </c>
      <c r="E6" s="2" t="s">
        <v>36</v>
      </c>
      <c r="F6" s="26"/>
      <c r="G6" s="2" t="s">
        <v>35</v>
      </c>
      <c r="H6" s="2"/>
      <c r="I6" s="2"/>
      <c r="J6" s="2"/>
      <c r="K6" s="2" t="s">
        <v>123</v>
      </c>
      <c r="L6" s="2" t="s">
        <v>123</v>
      </c>
      <c r="M6" s="2" t="s">
        <v>43</v>
      </c>
      <c r="N6" s="2"/>
      <c r="O6" s="2" t="s">
        <v>60</v>
      </c>
      <c r="P6" s="2"/>
      <c r="Q6" s="2"/>
      <c r="R6" s="2"/>
      <c r="S6" s="2"/>
    </row>
    <row x14ac:dyDescent="0.25" r="7" customHeight="1" ht="17.25">
      <c r="A7" s="5">
        <v>57</v>
      </c>
      <c r="B7" s="5">
        <v>24</v>
      </c>
      <c r="C7" s="4" t="s">
        <v>620</v>
      </c>
      <c r="D7" s="4" t="s">
        <v>621</v>
      </c>
      <c r="E7" s="2"/>
      <c r="F7" s="26" t="s">
        <v>35</v>
      </c>
      <c r="G7" s="2" t="s">
        <v>35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36</v>
      </c>
      <c r="M7" s="2"/>
      <c r="N7" s="2" t="s">
        <v>60</v>
      </c>
      <c r="O7" s="2" t="s">
        <v>60</v>
      </c>
      <c r="P7" s="2" t="s">
        <v>60</v>
      </c>
      <c r="Q7" s="2" t="s">
        <v>60</v>
      </c>
      <c r="R7" s="2" t="s">
        <v>43</v>
      </c>
      <c r="S7" s="2" t="s">
        <v>43</v>
      </c>
    </row>
    <row x14ac:dyDescent="0.25" r="8" customHeight="1" ht="17.25">
      <c r="A8" s="5">
        <v>57</v>
      </c>
      <c r="B8" s="5">
        <v>24</v>
      </c>
      <c r="C8" s="4" t="s">
        <v>549</v>
      </c>
      <c r="D8" s="4"/>
      <c r="E8" s="2"/>
      <c r="F8" s="26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195</v>
      </c>
      <c r="R8" s="2"/>
      <c r="S8" s="2"/>
    </row>
    <row x14ac:dyDescent="0.25" r="9" customHeight="1" ht="17.25">
      <c r="A9" s="5">
        <v>57</v>
      </c>
      <c r="B9" s="5">
        <v>33</v>
      </c>
      <c r="C9" s="4" t="s">
        <v>121</v>
      </c>
      <c r="D9" s="4" t="s">
        <v>122</v>
      </c>
      <c r="E9" s="2"/>
      <c r="F9" s="26"/>
      <c r="G9" s="2"/>
      <c r="H9" s="2" t="s">
        <v>195</v>
      </c>
      <c r="I9" s="2"/>
      <c r="J9" s="2" t="s">
        <v>123</v>
      </c>
      <c r="K9" s="2" t="s">
        <v>123</v>
      </c>
      <c r="L9" s="2" t="s">
        <v>123</v>
      </c>
      <c r="M9" s="2" t="s">
        <v>60</v>
      </c>
      <c r="N9" s="2"/>
      <c r="O9" s="2"/>
      <c r="P9" s="2" t="s">
        <v>43</v>
      </c>
      <c r="Q9" s="2" t="s">
        <v>195</v>
      </c>
      <c r="R9" s="2" t="s">
        <v>43</v>
      </c>
      <c r="S9" s="2" t="s">
        <v>43</v>
      </c>
    </row>
    <row x14ac:dyDescent="0.25" r="10" customHeight="1" ht="17.25">
      <c r="A10" s="5">
        <v>57</v>
      </c>
      <c r="B10" s="5">
        <v>33</v>
      </c>
      <c r="C10" s="4" t="s">
        <v>125</v>
      </c>
      <c r="D10" s="4" t="s">
        <v>126</v>
      </c>
      <c r="E10" s="2" t="s">
        <v>35</v>
      </c>
      <c r="F10" s="26" t="s">
        <v>35</v>
      </c>
      <c r="G10" s="2" t="s">
        <v>35</v>
      </c>
      <c r="H10" s="2" t="s">
        <v>123</v>
      </c>
      <c r="I10" s="2" t="s">
        <v>123</v>
      </c>
      <c r="J10" s="2" t="s">
        <v>123</v>
      </c>
      <c r="K10" s="2" t="s">
        <v>123</v>
      </c>
      <c r="L10" s="2" t="s">
        <v>123</v>
      </c>
      <c r="M10" s="2"/>
      <c r="N10" s="2" t="s">
        <v>60</v>
      </c>
      <c r="O10" s="2" t="s">
        <v>60</v>
      </c>
      <c r="P10" s="2" t="s">
        <v>43</v>
      </c>
      <c r="Q10" s="2" t="s">
        <v>60</v>
      </c>
      <c r="R10" s="2" t="s">
        <v>43</v>
      </c>
      <c r="S10" s="2" t="s">
        <v>43</v>
      </c>
    </row>
    <row x14ac:dyDescent="0.25" r="11" customHeight="1" ht="17.25">
      <c r="A11" s="5">
        <v>57</v>
      </c>
      <c r="B11" s="5">
        <v>33</v>
      </c>
      <c r="C11" s="4" t="s">
        <v>421</v>
      </c>
      <c r="D11" s="4" t="s">
        <v>422</v>
      </c>
      <c r="E11" s="2"/>
      <c r="F11" s="26"/>
      <c r="G11" s="2" t="s">
        <v>35</v>
      </c>
      <c r="H11" s="2" t="s">
        <v>123</v>
      </c>
      <c r="I11" s="2"/>
      <c r="J11" s="2"/>
      <c r="K11" s="2" t="s">
        <v>36</v>
      </c>
      <c r="L11" s="2" t="s">
        <v>36</v>
      </c>
      <c r="M11" s="2"/>
      <c r="N11" s="2"/>
      <c r="O11" s="2" t="s">
        <v>60</v>
      </c>
      <c r="P11" s="2" t="s">
        <v>43</v>
      </c>
      <c r="Q11" s="2" t="s">
        <v>60</v>
      </c>
      <c r="R11" s="2"/>
      <c r="S11" s="2"/>
    </row>
    <row x14ac:dyDescent="0.25" r="12" customHeight="1" ht="17.25">
      <c r="A12" s="5">
        <v>57</v>
      </c>
      <c r="B12" s="5">
        <v>33</v>
      </c>
      <c r="C12" s="4" t="s">
        <v>423</v>
      </c>
      <c r="D12" s="4" t="s">
        <v>424</v>
      </c>
      <c r="E12" s="2" t="s">
        <v>35</v>
      </c>
      <c r="F12" s="26" t="s">
        <v>35</v>
      </c>
      <c r="G12" s="2" t="s">
        <v>35</v>
      </c>
      <c r="H12" s="2" t="s">
        <v>35</v>
      </c>
      <c r="I12" s="2" t="s">
        <v>123</v>
      </c>
      <c r="J12" s="2" t="s">
        <v>123</v>
      </c>
      <c r="K12" s="2" t="s">
        <v>35</v>
      </c>
      <c r="L12" s="2" t="s">
        <v>35</v>
      </c>
      <c r="M12" s="2" t="s">
        <v>60</v>
      </c>
      <c r="N12" s="2" t="s">
        <v>60</v>
      </c>
      <c r="O12" s="2" t="s">
        <v>60</v>
      </c>
      <c r="P12" s="2" t="s">
        <v>24</v>
      </c>
      <c r="Q12" s="2" t="s">
        <v>60</v>
      </c>
      <c r="R12" s="2" t="s">
        <v>43</v>
      </c>
      <c r="S12" s="2" t="s">
        <v>43</v>
      </c>
    </row>
    <row x14ac:dyDescent="0.25" r="13" customHeight="1" ht="17.25">
      <c r="A13" s="5">
        <v>57</v>
      </c>
      <c r="B13" s="5">
        <v>33</v>
      </c>
      <c r="C13" s="4" t="s">
        <v>271</v>
      </c>
      <c r="D13" s="4" t="s">
        <v>272</v>
      </c>
      <c r="E13" s="2" t="s">
        <v>35</v>
      </c>
      <c r="F13" s="26" t="s">
        <v>35</v>
      </c>
      <c r="G13" s="2" t="s">
        <v>35</v>
      </c>
      <c r="H13" s="2" t="s">
        <v>35</v>
      </c>
      <c r="I13" s="2" t="s">
        <v>123</v>
      </c>
      <c r="J13" s="2" t="s">
        <v>36</v>
      </c>
      <c r="K13" s="2" t="s">
        <v>123</v>
      </c>
      <c r="L13" s="2" t="s">
        <v>123</v>
      </c>
      <c r="M13" s="2" t="s">
        <v>60</v>
      </c>
      <c r="N13" s="2" t="s">
        <v>60</v>
      </c>
      <c r="O13" s="2" t="s">
        <v>60</v>
      </c>
      <c r="P13" s="2" t="s">
        <v>43</v>
      </c>
      <c r="Q13" s="2" t="s">
        <v>43</v>
      </c>
      <c r="R13" s="2" t="s">
        <v>43</v>
      </c>
      <c r="S13" s="2" t="s">
        <v>43</v>
      </c>
    </row>
    <row x14ac:dyDescent="0.25" r="14" customHeight="1" ht="17.25">
      <c r="A14" s="5">
        <v>57</v>
      </c>
      <c r="B14" s="5">
        <v>33</v>
      </c>
      <c r="C14" s="4" t="s">
        <v>425</v>
      </c>
      <c r="D14" s="4" t="s">
        <v>426</v>
      </c>
      <c r="E14" s="2" t="s">
        <v>35</v>
      </c>
      <c r="F14" s="26" t="s">
        <v>35</v>
      </c>
      <c r="G14" s="2" t="s">
        <v>35</v>
      </c>
      <c r="H14" s="2" t="s">
        <v>123</v>
      </c>
      <c r="I14" s="2" t="s">
        <v>123</v>
      </c>
      <c r="J14" s="2" t="s">
        <v>427</v>
      </c>
      <c r="K14" s="2" t="s">
        <v>123</v>
      </c>
      <c r="L14" s="2" t="s">
        <v>123</v>
      </c>
      <c r="M14" s="2" t="s">
        <v>60</v>
      </c>
      <c r="N14" s="2" t="s">
        <v>60</v>
      </c>
      <c r="O14" s="2" t="s">
        <v>60</v>
      </c>
      <c r="P14" s="2" t="s">
        <v>43</v>
      </c>
      <c r="Q14" s="2" t="s">
        <v>43</v>
      </c>
      <c r="R14" s="2" t="s">
        <v>43</v>
      </c>
      <c r="S14" s="2" t="s">
        <v>43</v>
      </c>
    </row>
    <row x14ac:dyDescent="0.25" r="15" customHeight="1" ht="17.25">
      <c r="A15" s="5">
        <v>57</v>
      </c>
      <c r="B15" s="5">
        <v>33</v>
      </c>
      <c r="C15" s="4" t="s">
        <v>130</v>
      </c>
      <c r="D15" s="4"/>
      <c r="E15" s="2"/>
      <c r="F15" s="26"/>
      <c r="G15" s="2" t="s">
        <v>195</v>
      </c>
      <c r="H15" s="2"/>
      <c r="I15" s="2" t="s">
        <v>195</v>
      </c>
      <c r="J15" s="2"/>
      <c r="K15" s="2"/>
      <c r="L15" s="2"/>
      <c r="M15" s="2"/>
      <c r="N15" s="2"/>
      <c r="O15" s="2" t="s">
        <v>195</v>
      </c>
      <c r="P15" s="2"/>
      <c r="Q15" s="2"/>
      <c r="R15" s="2"/>
      <c r="S15" s="2"/>
    </row>
    <row x14ac:dyDescent="0.25" r="16" customHeight="1" ht="17.25">
      <c r="A16" s="5">
        <v>57</v>
      </c>
      <c r="B16" s="5">
        <v>33</v>
      </c>
      <c r="C16" s="4" t="s">
        <v>133</v>
      </c>
      <c r="D16" s="4"/>
      <c r="E16" s="2"/>
      <c r="F16" s="26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x14ac:dyDescent="0.25" r="17" customHeight="1" ht="17.25">
      <c r="A17" s="5">
        <v>57</v>
      </c>
      <c r="B17" s="5">
        <v>34</v>
      </c>
      <c r="C17" s="4" t="s">
        <v>275</v>
      </c>
      <c r="D17" s="4" t="s">
        <v>276</v>
      </c>
      <c r="E17" s="2" t="s">
        <v>35</v>
      </c>
      <c r="F17" s="26" t="s">
        <v>35</v>
      </c>
      <c r="G17" s="2" t="s">
        <v>50</v>
      </c>
      <c r="H17" s="2" t="s">
        <v>35</v>
      </c>
      <c r="I17" s="2" t="s">
        <v>123</v>
      </c>
      <c r="J17" s="2" t="s">
        <v>35</v>
      </c>
      <c r="K17" s="2" t="s">
        <v>35</v>
      </c>
      <c r="L17" s="2" t="s">
        <v>35</v>
      </c>
      <c r="M17" s="2" t="s">
        <v>60</v>
      </c>
      <c r="N17" s="2" t="s">
        <v>60</v>
      </c>
      <c r="O17" s="2" t="s">
        <v>60</v>
      </c>
      <c r="P17" s="2" t="s">
        <v>24</v>
      </c>
      <c r="Q17" s="2" t="s">
        <v>43</v>
      </c>
      <c r="R17" s="2" t="s">
        <v>43</v>
      </c>
      <c r="S17" s="2" t="s">
        <v>43</v>
      </c>
    </row>
    <row x14ac:dyDescent="0.25" r="18" customHeight="1" ht="17.25">
      <c r="A18" s="5">
        <v>57</v>
      </c>
      <c r="B18" s="5">
        <v>34</v>
      </c>
      <c r="C18" s="4" t="s">
        <v>134</v>
      </c>
      <c r="D18" s="4" t="s">
        <v>135</v>
      </c>
      <c r="E18" s="2" t="s">
        <v>35</v>
      </c>
      <c r="F18" s="26" t="s">
        <v>35</v>
      </c>
      <c r="G18" s="2" t="s">
        <v>36</v>
      </c>
      <c r="H18" s="2" t="s">
        <v>36</v>
      </c>
      <c r="I18" s="2" t="s">
        <v>36</v>
      </c>
      <c r="J18" s="2" t="s">
        <v>36</v>
      </c>
      <c r="K18" s="2"/>
      <c r="L18" s="2"/>
      <c r="M18" s="2" t="s">
        <v>60</v>
      </c>
      <c r="N18" s="2" t="s">
        <v>60</v>
      </c>
      <c r="O18" s="2" t="s">
        <v>60</v>
      </c>
      <c r="P18" s="2" t="s">
        <v>43</v>
      </c>
      <c r="Q18" s="2" t="s">
        <v>43</v>
      </c>
      <c r="R18" s="2" t="s">
        <v>60</v>
      </c>
      <c r="S18" s="2" t="s">
        <v>60</v>
      </c>
    </row>
    <row x14ac:dyDescent="0.25" r="19" customHeight="1" ht="17.25">
      <c r="A19" s="5">
        <v>57</v>
      </c>
      <c r="B19" s="5">
        <v>34</v>
      </c>
      <c r="C19" s="4" t="s">
        <v>228</v>
      </c>
      <c r="D19" s="4" t="s">
        <v>229</v>
      </c>
      <c r="E19" s="2"/>
      <c r="F19" s="26"/>
      <c r="G19" s="2" t="s">
        <v>195</v>
      </c>
      <c r="H19" s="2"/>
      <c r="I19" s="2" t="s">
        <v>35</v>
      </c>
      <c r="J19" s="2" t="s">
        <v>35</v>
      </c>
      <c r="K19" s="2" t="s">
        <v>36</v>
      </c>
      <c r="L19" s="2" t="s">
        <v>36</v>
      </c>
      <c r="M19" s="2"/>
      <c r="N19" s="2"/>
      <c r="O19" s="2" t="s">
        <v>195</v>
      </c>
      <c r="P19" s="2"/>
      <c r="Q19" s="2" t="s">
        <v>43</v>
      </c>
      <c r="R19" s="2" t="s">
        <v>60</v>
      </c>
      <c r="S19" s="2" t="s">
        <v>60</v>
      </c>
    </row>
    <row x14ac:dyDescent="0.25" r="20" customHeight="1" ht="17.25">
      <c r="A20" s="5">
        <v>57</v>
      </c>
      <c r="B20" s="5">
        <v>34</v>
      </c>
      <c r="C20" s="4" t="s">
        <v>136</v>
      </c>
      <c r="D20" s="4"/>
      <c r="E20" s="2"/>
      <c r="F20" s="26"/>
      <c r="G20" s="2" t="s">
        <v>195</v>
      </c>
      <c r="H20" s="2"/>
      <c r="I20" s="2"/>
      <c r="J20" s="2"/>
      <c r="K20" s="2"/>
      <c r="L20" s="2"/>
      <c r="M20" s="2"/>
      <c r="N20" s="2"/>
      <c r="O20" s="2" t="s">
        <v>195</v>
      </c>
      <c r="P20" s="2"/>
      <c r="Q20" s="2"/>
      <c r="R20" s="2"/>
      <c r="S20" s="2"/>
    </row>
    <row x14ac:dyDescent="0.25" r="21" customHeight="1" ht="17.25">
      <c r="A21" s="5">
        <v>57</v>
      </c>
      <c r="B21" s="5">
        <v>34</v>
      </c>
      <c r="C21" s="4" t="s">
        <v>137</v>
      </c>
      <c r="D21" s="4"/>
      <c r="E21" s="2"/>
      <c r="F21" s="26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x14ac:dyDescent="0.25" r="22" customHeight="1" ht="17.25">
      <c r="A22" s="5">
        <v>57</v>
      </c>
      <c r="B22" s="5">
        <v>35</v>
      </c>
      <c r="C22" s="4" t="s">
        <v>278</v>
      </c>
      <c r="D22" s="4" t="s">
        <v>279</v>
      </c>
      <c r="E22" s="2" t="s">
        <v>35</v>
      </c>
      <c r="F22" s="26" t="s">
        <v>35</v>
      </c>
      <c r="G22" s="2" t="s">
        <v>50</v>
      </c>
      <c r="H22" s="2" t="s">
        <v>51</v>
      </c>
      <c r="I22" s="2" t="s">
        <v>35</v>
      </c>
      <c r="J22" s="2" t="s">
        <v>35</v>
      </c>
      <c r="K22" s="2" t="s">
        <v>35</v>
      </c>
      <c r="L22" s="2" t="s">
        <v>35</v>
      </c>
      <c r="M22" s="2" t="s">
        <v>60</v>
      </c>
      <c r="N22" s="2" t="s">
        <v>60</v>
      </c>
      <c r="O22" s="2" t="s">
        <v>60</v>
      </c>
      <c r="P22" s="2" t="s">
        <v>43</v>
      </c>
      <c r="Q22" s="2" t="s">
        <v>60</v>
      </c>
      <c r="R22" s="2" t="s">
        <v>43</v>
      </c>
      <c r="S22" s="2" t="s">
        <v>43</v>
      </c>
    </row>
    <row x14ac:dyDescent="0.25" r="23" customHeight="1" ht="17.25">
      <c r="A23" s="5">
        <v>57</v>
      </c>
      <c r="B23" s="5">
        <v>35</v>
      </c>
      <c r="C23" s="4" t="s">
        <v>280</v>
      </c>
      <c r="D23" s="4" t="s">
        <v>281</v>
      </c>
      <c r="E23" s="2" t="s">
        <v>145</v>
      </c>
      <c r="F23" s="26" t="s">
        <v>35</v>
      </c>
      <c r="G23" s="2" t="s">
        <v>50</v>
      </c>
      <c r="H23" s="2" t="s">
        <v>427</v>
      </c>
      <c r="I23" s="2" t="s">
        <v>35</v>
      </c>
      <c r="J23" s="2" t="s">
        <v>35</v>
      </c>
      <c r="K23" s="2" t="s">
        <v>35</v>
      </c>
      <c r="L23" s="2" t="s">
        <v>35</v>
      </c>
      <c r="M23" s="2" t="s">
        <v>60</v>
      </c>
      <c r="N23" s="2" t="s">
        <v>60</v>
      </c>
      <c r="O23" s="2" t="s">
        <v>60</v>
      </c>
      <c r="P23" s="2" t="s">
        <v>43</v>
      </c>
      <c r="Q23" s="2" t="s">
        <v>60</v>
      </c>
      <c r="R23" s="2" t="s">
        <v>43</v>
      </c>
      <c r="S23" s="2" t="s">
        <v>43</v>
      </c>
    </row>
    <row x14ac:dyDescent="0.25" r="24" customHeight="1" ht="17.25">
      <c r="A24" s="5">
        <v>57</v>
      </c>
      <c r="B24" s="5">
        <v>35</v>
      </c>
      <c r="C24" s="4" t="s">
        <v>285</v>
      </c>
      <c r="D24" s="4" t="s">
        <v>286</v>
      </c>
      <c r="E24" s="2" t="s">
        <v>36</v>
      </c>
      <c r="F24" s="26" t="s">
        <v>35</v>
      </c>
      <c r="G24" s="2" t="s">
        <v>35</v>
      </c>
      <c r="H24" s="2" t="s">
        <v>35</v>
      </c>
      <c r="I24" s="2" t="s">
        <v>36</v>
      </c>
      <c r="J24" s="2" t="s">
        <v>36</v>
      </c>
      <c r="K24" s="2" t="s">
        <v>36</v>
      </c>
      <c r="L24" s="2" t="s">
        <v>36</v>
      </c>
      <c r="M24" s="2" t="s">
        <v>43</v>
      </c>
      <c r="N24" s="2" t="s">
        <v>60</v>
      </c>
      <c r="O24" s="2" t="s">
        <v>60</v>
      </c>
      <c r="P24" s="2" t="s">
        <v>24</v>
      </c>
      <c r="Q24" s="2" t="s">
        <v>43</v>
      </c>
      <c r="R24" s="2" t="s">
        <v>60</v>
      </c>
      <c r="S24" s="2" t="s">
        <v>60</v>
      </c>
    </row>
    <row x14ac:dyDescent="0.25" r="25" customHeight="1" ht="17.25">
      <c r="A25" s="5">
        <v>57</v>
      </c>
      <c r="B25" s="5">
        <v>35</v>
      </c>
      <c r="C25" s="4" t="s">
        <v>231</v>
      </c>
      <c r="D25" s="4" t="s">
        <v>232</v>
      </c>
      <c r="E25" s="2" t="s">
        <v>36</v>
      </c>
      <c r="F25" s="26" t="s">
        <v>36</v>
      </c>
      <c r="G25" s="2" t="s">
        <v>36</v>
      </c>
      <c r="H25" s="2" t="s">
        <v>36</v>
      </c>
      <c r="I25" s="2" t="s">
        <v>36</v>
      </c>
      <c r="J25" s="2" t="s">
        <v>36</v>
      </c>
      <c r="K25" s="2" t="s">
        <v>36</v>
      </c>
      <c r="L25" s="2" t="s">
        <v>36</v>
      </c>
      <c r="M25" s="2" t="s">
        <v>43</v>
      </c>
      <c r="N25" s="2" t="s">
        <v>60</v>
      </c>
      <c r="O25" s="2" t="s">
        <v>60</v>
      </c>
      <c r="P25" s="2" t="s">
        <v>43</v>
      </c>
      <c r="Q25" s="2" t="s">
        <v>43</v>
      </c>
      <c r="R25" s="2" t="s">
        <v>43</v>
      </c>
      <c r="S25" s="2" t="s">
        <v>43</v>
      </c>
    </row>
    <row x14ac:dyDescent="0.25" r="26" customHeight="1" ht="17.25">
      <c r="A26" s="5">
        <v>57</v>
      </c>
      <c r="B26" s="5">
        <v>35</v>
      </c>
      <c r="C26" s="4" t="s">
        <v>622</v>
      </c>
      <c r="D26" s="4" t="s">
        <v>288</v>
      </c>
      <c r="E26" s="2" t="s">
        <v>35</v>
      </c>
      <c r="F26" s="26" t="s">
        <v>35</v>
      </c>
      <c r="G26" s="2" t="s">
        <v>35</v>
      </c>
      <c r="H26" s="2" t="s">
        <v>35</v>
      </c>
      <c r="I26" s="2" t="s">
        <v>427</v>
      </c>
      <c r="J26" s="2" t="s">
        <v>35</v>
      </c>
      <c r="K26" s="2" t="s">
        <v>427</v>
      </c>
      <c r="L26" s="2" t="s">
        <v>427</v>
      </c>
      <c r="M26" s="2" t="s">
        <v>60</v>
      </c>
      <c r="N26" s="2" t="s">
        <v>60</v>
      </c>
      <c r="O26" s="2" t="s">
        <v>60</v>
      </c>
      <c r="P26" s="2" t="s">
        <v>43</v>
      </c>
      <c r="Q26" s="2" t="s">
        <v>60</v>
      </c>
      <c r="R26" s="2" t="s">
        <v>43</v>
      </c>
      <c r="S26" s="2" t="s">
        <v>43</v>
      </c>
    </row>
    <row x14ac:dyDescent="0.25" r="27" customHeight="1" ht="17.25">
      <c r="A27" s="5">
        <v>57</v>
      </c>
      <c r="B27" s="5">
        <v>35</v>
      </c>
      <c r="C27" s="4" t="s">
        <v>152</v>
      </c>
      <c r="D27" s="4"/>
      <c r="E27" s="2"/>
      <c r="F27" s="26"/>
      <c r="G27" s="2" t="s">
        <v>124</v>
      </c>
      <c r="H27" s="2" t="s">
        <v>123</v>
      </c>
      <c r="I27" s="2"/>
      <c r="J27" s="2"/>
      <c r="K27" s="2"/>
      <c r="L27" s="2"/>
      <c r="M27" s="2"/>
      <c r="N27" s="2"/>
      <c r="O27" s="2" t="s">
        <v>60</v>
      </c>
      <c r="P27" s="2" t="s">
        <v>43</v>
      </c>
      <c r="Q27" s="2"/>
      <c r="R27" s="2"/>
      <c r="S27" s="2"/>
    </row>
    <row x14ac:dyDescent="0.25" r="28" customHeight="1" ht="17.25">
      <c r="A28" s="5">
        <v>57</v>
      </c>
      <c r="B28" s="5">
        <v>35</v>
      </c>
      <c r="C28" s="4" t="s">
        <v>153</v>
      </c>
      <c r="D28" s="4"/>
      <c r="E28" s="2"/>
      <c r="F28" s="26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x14ac:dyDescent="0.25" r="29" customHeight="1" ht="17.25">
      <c r="A29" s="5">
        <v>57</v>
      </c>
      <c r="B29" s="5">
        <v>36</v>
      </c>
      <c r="C29" s="4" t="s">
        <v>84</v>
      </c>
      <c r="D29" s="4" t="s">
        <v>85</v>
      </c>
      <c r="E29" s="2" t="s">
        <v>50</v>
      </c>
      <c r="F29" s="26" t="s">
        <v>35</v>
      </c>
      <c r="G29" s="2"/>
      <c r="H29" s="2" t="s">
        <v>35</v>
      </c>
      <c r="I29" s="2" t="s">
        <v>35</v>
      </c>
      <c r="J29" s="2" t="s">
        <v>35</v>
      </c>
      <c r="K29" s="2" t="s">
        <v>123</v>
      </c>
      <c r="L29" s="2" t="s">
        <v>123</v>
      </c>
      <c r="M29" s="2" t="s">
        <v>60</v>
      </c>
      <c r="N29" s="2" t="s">
        <v>60</v>
      </c>
      <c r="O29" s="2"/>
      <c r="P29" s="2" t="s">
        <v>43</v>
      </c>
      <c r="Q29" s="2" t="s">
        <v>24</v>
      </c>
      <c r="R29" s="2" t="s">
        <v>43</v>
      </c>
      <c r="S29" s="2" t="s">
        <v>43</v>
      </c>
    </row>
    <row x14ac:dyDescent="0.25" r="30" customHeight="1" ht="17.25">
      <c r="A30" s="5">
        <v>57</v>
      </c>
      <c r="B30" s="5">
        <v>36</v>
      </c>
      <c r="C30" s="4" t="s">
        <v>86</v>
      </c>
      <c r="D30" s="4" t="s">
        <v>87</v>
      </c>
      <c r="E30" s="2" t="s">
        <v>50</v>
      </c>
      <c r="F30" s="26" t="s">
        <v>51</v>
      </c>
      <c r="G30" s="2"/>
      <c r="H30" s="2" t="s">
        <v>31</v>
      </c>
      <c r="I30" s="2" t="s">
        <v>36</v>
      </c>
      <c r="J30" s="2" t="s">
        <v>123</v>
      </c>
      <c r="K30" s="2" t="s">
        <v>123</v>
      </c>
      <c r="L30" s="2" t="s">
        <v>123</v>
      </c>
      <c r="M30" s="2" t="s">
        <v>60</v>
      </c>
      <c r="N30" s="2" t="s">
        <v>60</v>
      </c>
      <c r="O30" s="2"/>
      <c r="P30" s="2" t="s">
        <v>43</v>
      </c>
      <c r="Q30" s="2" t="s">
        <v>24</v>
      </c>
      <c r="R30" s="2" t="s">
        <v>43</v>
      </c>
      <c r="S30" s="2" t="s">
        <v>43</v>
      </c>
    </row>
    <row x14ac:dyDescent="0.25" r="31" customHeight="1" ht="17.25">
      <c r="A31" s="5">
        <v>57</v>
      </c>
      <c r="B31" s="5">
        <v>36</v>
      </c>
      <c r="C31" s="4" t="s">
        <v>88</v>
      </c>
      <c r="D31" s="4" t="s">
        <v>89</v>
      </c>
      <c r="E31" s="2" t="s">
        <v>35</v>
      </c>
      <c r="F31" s="26" t="s">
        <v>35</v>
      </c>
      <c r="G31" s="2"/>
      <c r="H31" s="2" t="s">
        <v>35</v>
      </c>
      <c r="I31" s="2" t="s">
        <v>35</v>
      </c>
      <c r="J31" s="2" t="s">
        <v>35</v>
      </c>
      <c r="K31" s="2" t="s">
        <v>427</v>
      </c>
      <c r="L31" s="2" t="s">
        <v>427</v>
      </c>
      <c r="M31" s="2" t="s">
        <v>60</v>
      </c>
      <c r="N31" s="2" t="s">
        <v>60</v>
      </c>
      <c r="O31" s="2"/>
      <c r="P31" s="2" t="s">
        <v>43</v>
      </c>
      <c r="Q31" s="2" t="s">
        <v>60</v>
      </c>
      <c r="R31" s="2" t="s">
        <v>43</v>
      </c>
      <c r="S31" s="2" t="s">
        <v>43</v>
      </c>
    </row>
    <row x14ac:dyDescent="0.25" r="32" customHeight="1" ht="17.25">
      <c r="A32" s="5">
        <v>57</v>
      </c>
      <c r="B32" s="5">
        <v>36</v>
      </c>
      <c r="C32" s="4" t="s">
        <v>37</v>
      </c>
      <c r="D32" s="4" t="s">
        <v>38</v>
      </c>
      <c r="E32" s="2"/>
      <c r="F32" s="26" t="s">
        <v>35</v>
      </c>
      <c r="G32" s="2"/>
      <c r="H32" s="2"/>
      <c r="I32" s="2"/>
      <c r="J32" s="2"/>
      <c r="K32" s="2"/>
      <c r="L32" s="2" t="s">
        <v>51</v>
      </c>
      <c r="M32" s="2"/>
      <c r="N32" s="2" t="s">
        <v>60</v>
      </c>
      <c r="O32" s="2"/>
      <c r="P32" s="2"/>
      <c r="Q32" s="2"/>
      <c r="R32" s="2"/>
      <c r="S32" s="2"/>
    </row>
    <row x14ac:dyDescent="0.25" r="33" customHeight="1" ht="17.25">
      <c r="A33" s="5">
        <v>57</v>
      </c>
      <c r="B33" s="5">
        <v>36</v>
      </c>
      <c r="C33" s="4" t="s">
        <v>80</v>
      </c>
      <c r="D33" s="4" t="s">
        <v>81</v>
      </c>
      <c r="E33" s="2"/>
      <c r="F33" s="2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x14ac:dyDescent="0.25" r="34" customHeight="1" ht="17.25">
      <c r="A34" s="5">
        <v>57</v>
      </c>
      <c r="B34" s="5">
        <v>36</v>
      </c>
      <c r="C34" s="4" t="s">
        <v>48</v>
      </c>
      <c r="D34" s="4" t="s">
        <v>49</v>
      </c>
      <c r="E34" s="2"/>
      <c r="F34" s="26" t="s">
        <v>35</v>
      </c>
      <c r="G34" s="2"/>
      <c r="H34" s="2"/>
      <c r="I34" s="2"/>
      <c r="J34" s="2"/>
      <c r="K34" s="2"/>
      <c r="L34" s="2" t="s">
        <v>123</v>
      </c>
      <c r="M34" s="2"/>
      <c r="N34" s="2" t="s">
        <v>60</v>
      </c>
      <c r="O34" s="2"/>
      <c r="P34" s="2"/>
      <c r="Q34" s="2"/>
      <c r="R34" s="2"/>
      <c r="S34" s="2"/>
    </row>
    <row x14ac:dyDescent="0.25" r="35" customHeight="1" ht="17.25">
      <c r="A35" s="5">
        <v>57</v>
      </c>
      <c r="B35" s="5">
        <v>36</v>
      </c>
      <c r="C35" s="4" t="s">
        <v>154</v>
      </c>
      <c r="D35" s="4"/>
      <c r="E35" s="2" t="s">
        <v>35</v>
      </c>
      <c r="F35" s="26" t="s">
        <v>35</v>
      </c>
      <c r="G35" s="2"/>
      <c r="H35" s="2"/>
      <c r="I35" s="2"/>
      <c r="J35" s="2"/>
      <c r="K35" s="2"/>
      <c r="L35" s="2"/>
      <c r="M35" s="2" t="s">
        <v>60</v>
      </c>
      <c r="N35" s="2" t="s">
        <v>60</v>
      </c>
      <c r="O35" s="2"/>
      <c r="P35" s="2"/>
      <c r="Q35" s="2"/>
      <c r="R35" s="2"/>
      <c r="S35" s="2"/>
    </row>
    <row x14ac:dyDescent="0.25" r="36" customHeight="1" ht="17.25">
      <c r="A36" s="5">
        <v>57</v>
      </c>
      <c r="B36" s="5">
        <v>36</v>
      </c>
      <c r="C36" s="4" t="s">
        <v>155</v>
      </c>
      <c r="D36" s="4"/>
      <c r="E36" s="2"/>
      <c r="F36" s="2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x14ac:dyDescent="0.25" r="37" customHeight="1" ht="17.25">
      <c r="A37" s="5">
        <v>57</v>
      </c>
      <c r="B37" s="5">
        <v>37</v>
      </c>
      <c r="C37" s="4" t="s">
        <v>291</v>
      </c>
      <c r="D37" s="4" t="s">
        <v>292</v>
      </c>
      <c r="E37" s="2" t="s">
        <v>35</v>
      </c>
      <c r="F37" s="26" t="s">
        <v>35</v>
      </c>
      <c r="G37" s="2" t="s">
        <v>233</v>
      </c>
      <c r="H37" s="2" t="s">
        <v>35</v>
      </c>
      <c r="I37" s="2" t="s">
        <v>123</v>
      </c>
      <c r="J37" s="2" t="s">
        <v>123</v>
      </c>
      <c r="K37" s="2" t="s">
        <v>123</v>
      </c>
      <c r="L37" s="2" t="s">
        <v>123</v>
      </c>
      <c r="M37" s="2" t="s">
        <v>60</v>
      </c>
      <c r="N37" s="2" t="s">
        <v>60</v>
      </c>
      <c r="O37" s="2" t="s">
        <v>60</v>
      </c>
      <c r="P37" s="2" t="s">
        <v>43</v>
      </c>
      <c r="Q37" s="2" t="s">
        <v>43</v>
      </c>
      <c r="R37" s="2" t="s">
        <v>43</v>
      </c>
      <c r="S37" s="2" t="s">
        <v>43</v>
      </c>
    </row>
    <row x14ac:dyDescent="0.25" r="38" customHeight="1" ht="17.25">
      <c r="A38" s="5">
        <v>57</v>
      </c>
      <c r="B38" s="5">
        <v>37</v>
      </c>
      <c r="C38" s="4" t="s">
        <v>293</v>
      </c>
      <c r="D38" s="4" t="s">
        <v>294</v>
      </c>
      <c r="E38" s="2" t="s">
        <v>35</v>
      </c>
      <c r="F38" s="26" t="s">
        <v>35</v>
      </c>
      <c r="G38" s="2" t="s">
        <v>233</v>
      </c>
      <c r="H38" s="2" t="s">
        <v>428</v>
      </c>
      <c r="I38" s="2" t="s">
        <v>35</v>
      </c>
      <c r="J38" s="2" t="s">
        <v>35</v>
      </c>
      <c r="K38" s="2" t="s">
        <v>427</v>
      </c>
      <c r="L38" s="2" t="s">
        <v>427</v>
      </c>
      <c r="M38" s="2" t="s">
        <v>60</v>
      </c>
      <c r="N38" s="2" t="s">
        <v>60</v>
      </c>
      <c r="O38" s="2" t="s">
        <v>60</v>
      </c>
      <c r="P38" s="2" t="s">
        <v>24</v>
      </c>
      <c r="Q38" s="2" t="s">
        <v>60</v>
      </c>
      <c r="R38" s="2" t="s">
        <v>43</v>
      </c>
      <c r="S38" s="2" t="s">
        <v>43</v>
      </c>
    </row>
    <row x14ac:dyDescent="0.25" r="39" customHeight="1" ht="17.25">
      <c r="A39" s="5">
        <v>57</v>
      </c>
      <c r="B39" s="5">
        <v>37</v>
      </c>
      <c r="C39" s="4" t="s">
        <v>296</v>
      </c>
      <c r="D39" s="4" t="s">
        <v>297</v>
      </c>
      <c r="E39" s="2" t="s">
        <v>35</v>
      </c>
      <c r="F39" s="26" t="s">
        <v>35</v>
      </c>
      <c r="G39" s="2" t="s">
        <v>233</v>
      </c>
      <c r="H39" s="2" t="s">
        <v>51</v>
      </c>
      <c r="I39" s="2" t="s">
        <v>35</v>
      </c>
      <c r="J39" s="2" t="s">
        <v>35</v>
      </c>
      <c r="K39" s="2" t="s">
        <v>35</v>
      </c>
      <c r="L39" s="2" t="s">
        <v>35</v>
      </c>
      <c r="M39" s="2" t="s">
        <v>60</v>
      </c>
      <c r="N39" s="2" t="s">
        <v>60</v>
      </c>
      <c r="O39" s="2" t="s">
        <v>60</v>
      </c>
      <c r="P39" s="2" t="s">
        <v>43</v>
      </c>
      <c r="Q39" s="2" t="s">
        <v>43</v>
      </c>
      <c r="R39" s="2" t="s">
        <v>60</v>
      </c>
      <c r="S39" s="2" t="s">
        <v>60</v>
      </c>
    </row>
    <row x14ac:dyDescent="0.25" r="40" customHeight="1" ht="17.25">
      <c r="A40" s="5">
        <v>57</v>
      </c>
      <c r="B40" s="5">
        <v>37</v>
      </c>
      <c r="C40" s="4" t="s">
        <v>298</v>
      </c>
      <c r="D40" s="4" t="s">
        <v>299</v>
      </c>
      <c r="E40" s="2" t="s">
        <v>35</v>
      </c>
      <c r="F40" s="26" t="s">
        <v>35</v>
      </c>
      <c r="G40" s="2" t="s">
        <v>35</v>
      </c>
      <c r="H40" s="2" t="s">
        <v>35</v>
      </c>
      <c r="I40" s="2" t="s">
        <v>35</v>
      </c>
      <c r="J40" s="2" t="s">
        <v>123</v>
      </c>
      <c r="K40" s="2" t="s">
        <v>36</v>
      </c>
      <c r="L40" s="2" t="s">
        <v>36</v>
      </c>
      <c r="M40" s="2" t="s">
        <v>60</v>
      </c>
      <c r="N40" s="2" t="s">
        <v>60</v>
      </c>
      <c r="O40" s="2" t="s">
        <v>60</v>
      </c>
      <c r="P40" s="2" t="s">
        <v>43</v>
      </c>
      <c r="Q40" s="2" t="s">
        <v>60</v>
      </c>
      <c r="R40" s="2" t="s">
        <v>43</v>
      </c>
      <c r="S40" s="2" t="s">
        <v>43</v>
      </c>
    </row>
    <row x14ac:dyDescent="0.25" r="41" customHeight="1" ht="17.25">
      <c r="A41" s="5">
        <v>57</v>
      </c>
      <c r="B41" s="5">
        <v>37</v>
      </c>
      <c r="C41" s="4" t="s">
        <v>429</v>
      </c>
      <c r="D41" s="4" t="s">
        <v>430</v>
      </c>
      <c r="E41" s="2" t="s">
        <v>35</v>
      </c>
      <c r="F41" s="26" t="s">
        <v>35</v>
      </c>
      <c r="G41" s="2" t="s">
        <v>35</v>
      </c>
      <c r="H41" s="2" t="s">
        <v>35</v>
      </c>
      <c r="I41" s="2" t="s">
        <v>35</v>
      </c>
      <c r="J41" s="2" t="s">
        <v>427</v>
      </c>
      <c r="K41" s="2" t="s">
        <v>35</v>
      </c>
      <c r="L41" s="2" t="s">
        <v>35</v>
      </c>
      <c r="M41" s="2" t="s">
        <v>60</v>
      </c>
      <c r="N41" s="2" t="s">
        <v>60</v>
      </c>
      <c r="O41" s="2" t="s">
        <v>60</v>
      </c>
      <c r="P41" s="2" t="s">
        <v>43</v>
      </c>
      <c r="Q41" s="2" t="s">
        <v>60</v>
      </c>
      <c r="R41" s="2" t="s">
        <v>43</v>
      </c>
      <c r="S41" s="2" t="s">
        <v>43</v>
      </c>
    </row>
    <row x14ac:dyDescent="0.25" r="42" customHeight="1" ht="17.25">
      <c r="A42" s="5">
        <v>57</v>
      </c>
      <c r="B42" s="5">
        <v>37</v>
      </c>
      <c r="C42" s="4" t="s">
        <v>300</v>
      </c>
      <c r="D42" s="4" t="s">
        <v>301</v>
      </c>
      <c r="E42" s="2" t="s">
        <v>35</v>
      </c>
      <c r="F42" s="26" t="s">
        <v>35</v>
      </c>
      <c r="G42" s="2" t="s">
        <v>233</v>
      </c>
      <c r="H42" s="2" t="s">
        <v>51</v>
      </c>
      <c r="I42" s="2" t="s">
        <v>123</v>
      </c>
      <c r="J42" s="2" t="s">
        <v>427</v>
      </c>
      <c r="K42" s="2" t="s">
        <v>51</v>
      </c>
      <c r="L42" s="2" t="s">
        <v>51</v>
      </c>
      <c r="M42" s="2" t="s">
        <v>60</v>
      </c>
      <c r="N42" s="2" t="s">
        <v>60</v>
      </c>
      <c r="O42" s="2" t="s">
        <v>60</v>
      </c>
      <c r="P42" s="2" t="s">
        <v>43</v>
      </c>
      <c r="Q42" s="2" t="s">
        <v>60</v>
      </c>
      <c r="R42" s="2" t="s">
        <v>60</v>
      </c>
      <c r="S42" s="2" t="s">
        <v>60</v>
      </c>
    </row>
    <row x14ac:dyDescent="0.25" r="43" customHeight="1" ht="17.25">
      <c r="A43" s="5">
        <v>57</v>
      </c>
      <c r="B43" s="5">
        <v>37</v>
      </c>
      <c r="C43" s="4" t="s">
        <v>431</v>
      </c>
      <c r="D43" s="4" t="s">
        <v>432</v>
      </c>
      <c r="E43" s="2" t="s">
        <v>35</v>
      </c>
      <c r="F43" s="26" t="s">
        <v>35</v>
      </c>
      <c r="G43" s="2" t="s">
        <v>233</v>
      </c>
      <c r="H43" s="2" t="s">
        <v>35</v>
      </c>
      <c r="I43" s="2" t="s">
        <v>35</v>
      </c>
      <c r="J43" s="2" t="s">
        <v>51</v>
      </c>
      <c r="K43" s="2" t="s">
        <v>123</v>
      </c>
      <c r="L43" s="2" t="s">
        <v>123</v>
      </c>
      <c r="M43" s="2" t="s">
        <v>60</v>
      </c>
      <c r="N43" s="2" t="s">
        <v>60</v>
      </c>
      <c r="O43" s="2" t="s">
        <v>60</v>
      </c>
      <c r="P43" s="2" t="s">
        <v>43</v>
      </c>
      <c r="Q43" s="2" t="s">
        <v>43</v>
      </c>
      <c r="R43" s="2" t="s">
        <v>60</v>
      </c>
      <c r="S43" s="2" t="s">
        <v>60</v>
      </c>
    </row>
    <row x14ac:dyDescent="0.25" r="44" customHeight="1" ht="17.25">
      <c r="A44" s="5">
        <v>57</v>
      </c>
      <c r="B44" s="5">
        <v>37</v>
      </c>
      <c r="C44" s="4" t="s">
        <v>623</v>
      </c>
      <c r="D44" s="4" t="s">
        <v>624</v>
      </c>
      <c r="E44" s="2"/>
      <c r="F44" s="26"/>
      <c r="G44" s="2" t="s">
        <v>195</v>
      </c>
      <c r="H44" s="2"/>
      <c r="I44" s="2" t="s">
        <v>35</v>
      </c>
      <c r="J44" s="2" t="s">
        <v>35</v>
      </c>
      <c r="K44" s="2" t="s">
        <v>36</v>
      </c>
      <c r="L44" s="2" t="s">
        <v>36</v>
      </c>
      <c r="M44" s="2"/>
      <c r="N44" s="2"/>
      <c r="O44" s="2"/>
      <c r="P44" s="2"/>
      <c r="Q44" s="2" t="s">
        <v>60</v>
      </c>
      <c r="R44" s="2" t="s">
        <v>43</v>
      </c>
      <c r="S44" s="2" t="s">
        <v>43</v>
      </c>
    </row>
    <row x14ac:dyDescent="0.25" r="45" customHeight="1" ht="17.25">
      <c r="A45" s="5">
        <v>57</v>
      </c>
      <c r="B45" s="5">
        <v>37</v>
      </c>
      <c r="C45" s="4" t="s">
        <v>167</v>
      </c>
      <c r="D45" s="4"/>
      <c r="E45" s="2"/>
      <c r="F45" s="26"/>
      <c r="G45" s="2" t="s">
        <v>195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x14ac:dyDescent="0.25" r="46" customHeight="1" ht="17.25">
      <c r="A46" s="5">
        <v>57</v>
      </c>
      <c r="B46" s="5">
        <v>37</v>
      </c>
      <c r="C46" s="4" t="s">
        <v>168</v>
      </c>
      <c r="D46" s="4"/>
      <c r="E46" s="2"/>
      <c r="F46" s="2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x14ac:dyDescent="0.25" r="47" customHeight="1" ht="17.25">
      <c r="A47" s="5">
        <v>57</v>
      </c>
      <c r="B47" s="5">
        <v>38</v>
      </c>
      <c r="C47" s="4" t="s">
        <v>433</v>
      </c>
      <c r="D47" s="4" t="s">
        <v>434</v>
      </c>
      <c r="E47" s="2" t="s">
        <v>36</v>
      </c>
      <c r="F47" s="26" t="s">
        <v>36</v>
      </c>
      <c r="G47" s="2" t="s">
        <v>36</v>
      </c>
      <c r="H47" s="2" t="s">
        <v>36</v>
      </c>
      <c r="I47" s="2" t="s">
        <v>36</v>
      </c>
      <c r="J47" s="2" t="s">
        <v>36</v>
      </c>
      <c r="K47" s="2"/>
      <c r="L47" s="2"/>
      <c r="M47" s="2" t="s">
        <v>43</v>
      </c>
      <c r="N47" s="2" t="s">
        <v>60</v>
      </c>
      <c r="O47" s="2" t="s">
        <v>60</v>
      </c>
      <c r="P47" s="2" t="s">
        <v>43</v>
      </c>
      <c r="Q47" s="2" t="s">
        <v>24</v>
      </c>
      <c r="R47" s="2" t="s">
        <v>60</v>
      </c>
      <c r="S47" s="2" t="s">
        <v>60</v>
      </c>
    </row>
    <row x14ac:dyDescent="0.25" r="48" customHeight="1" ht="17.25">
      <c r="A48" s="5">
        <v>57</v>
      </c>
      <c r="B48" s="5">
        <v>38</v>
      </c>
      <c r="C48" s="4" t="s">
        <v>435</v>
      </c>
      <c r="D48" s="4" t="s">
        <v>436</v>
      </c>
      <c r="E48" s="2" t="s">
        <v>36</v>
      </c>
      <c r="F48" s="26" t="s">
        <v>36</v>
      </c>
      <c r="G48" s="2" t="s">
        <v>36</v>
      </c>
      <c r="H48" s="2" t="s">
        <v>36</v>
      </c>
      <c r="I48" s="2" t="s">
        <v>36</v>
      </c>
      <c r="J48" s="2" t="s">
        <v>36</v>
      </c>
      <c r="K48" s="2" t="s">
        <v>36</v>
      </c>
      <c r="L48" s="2" t="s">
        <v>36</v>
      </c>
      <c r="M48" s="2" t="s">
        <v>43</v>
      </c>
      <c r="N48" s="2" t="s">
        <v>60</v>
      </c>
      <c r="O48" s="2" t="s">
        <v>60</v>
      </c>
      <c r="P48" s="2" t="s">
        <v>43</v>
      </c>
      <c r="Q48" s="2" t="s">
        <v>43</v>
      </c>
      <c r="R48" s="2" t="s">
        <v>43</v>
      </c>
      <c r="S48" s="2" t="s">
        <v>43</v>
      </c>
    </row>
    <row x14ac:dyDescent="0.25" r="49" customHeight="1" ht="17.25">
      <c r="A49" s="5">
        <v>57</v>
      </c>
      <c r="B49" s="5">
        <v>38</v>
      </c>
      <c r="C49" s="4" t="s">
        <v>625</v>
      </c>
      <c r="D49" s="4"/>
      <c r="E49" s="2"/>
      <c r="F49" s="26"/>
      <c r="G49" s="2" t="s">
        <v>195</v>
      </c>
      <c r="H49" s="2"/>
      <c r="I49" s="2"/>
      <c r="J49" s="2"/>
      <c r="K49" s="2"/>
      <c r="L49" s="2"/>
      <c r="M49" s="2"/>
      <c r="N49" s="2"/>
      <c r="O49" s="2" t="s">
        <v>195</v>
      </c>
      <c r="P49" s="2"/>
      <c r="Q49" s="2"/>
      <c r="R49" s="2"/>
      <c r="S49" s="2"/>
    </row>
    <row x14ac:dyDescent="0.25" r="50" customHeight="1" ht="17.25">
      <c r="A50" s="5">
        <v>57</v>
      </c>
      <c r="B50" s="5">
        <v>38</v>
      </c>
      <c r="C50" s="4" t="s">
        <v>169</v>
      </c>
      <c r="D50" s="4"/>
      <c r="E50" s="2"/>
      <c r="F50" s="2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x14ac:dyDescent="0.25" r="51" customHeight="1" ht="17.25">
      <c r="A51" s="5">
        <v>57</v>
      </c>
      <c r="B51" s="5">
        <v>39</v>
      </c>
      <c r="C51" s="4" t="s">
        <v>373</v>
      </c>
      <c r="D51" s="4"/>
      <c r="E51" s="2" t="s">
        <v>145</v>
      </c>
      <c r="F51" s="26" t="s">
        <v>35</v>
      </c>
      <c r="G51" s="2" t="s">
        <v>233</v>
      </c>
      <c r="H51" s="2"/>
      <c r="I51" s="2"/>
      <c r="J51" s="2"/>
      <c r="K51" s="2"/>
      <c r="L51" s="2"/>
      <c r="M51" s="2" t="s">
        <v>60</v>
      </c>
      <c r="N51" s="2" t="s">
        <v>60</v>
      </c>
      <c r="O51" s="2" t="s">
        <v>60</v>
      </c>
      <c r="P51" s="2"/>
      <c r="Q51" s="2"/>
      <c r="R51" s="2"/>
      <c r="S51" s="2"/>
    </row>
    <row x14ac:dyDescent="0.25" r="52" customHeight="1" ht="17.25">
      <c r="A52" s="5">
        <v>57</v>
      </c>
      <c r="B52" s="5">
        <v>45</v>
      </c>
      <c r="C52" s="4" t="s">
        <v>626</v>
      </c>
      <c r="D52" s="4" t="s">
        <v>627</v>
      </c>
      <c r="E52" s="2" t="s">
        <v>35</v>
      </c>
      <c r="F52" s="26" t="s">
        <v>35</v>
      </c>
      <c r="G52" s="2" t="s">
        <v>35</v>
      </c>
      <c r="H52" s="2" t="s">
        <v>35</v>
      </c>
      <c r="I52" s="2" t="s">
        <v>35</v>
      </c>
      <c r="J52" s="2" t="s">
        <v>35</v>
      </c>
      <c r="K52" s="2" t="s">
        <v>36</v>
      </c>
      <c r="L52" s="2" t="s">
        <v>36</v>
      </c>
      <c r="M52" s="2" t="s">
        <v>60</v>
      </c>
      <c r="N52" s="2" t="s">
        <v>60</v>
      </c>
      <c r="O52" s="2" t="s">
        <v>60</v>
      </c>
      <c r="P52" s="2" t="s">
        <v>43</v>
      </c>
      <c r="Q52" s="2" t="s">
        <v>24</v>
      </c>
      <c r="R52" s="2" t="s">
        <v>43</v>
      </c>
      <c r="S52" s="2" t="s">
        <v>43</v>
      </c>
    </row>
    <row x14ac:dyDescent="0.25" r="53" customHeight="1" ht="17.25">
      <c r="A53" s="5">
        <v>57</v>
      </c>
      <c r="B53" s="5">
        <v>45</v>
      </c>
      <c r="C53" s="4" t="s">
        <v>628</v>
      </c>
      <c r="D53" s="4" t="s">
        <v>629</v>
      </c>
      <c r="E53" s="2" t="s">
        <v>35</v>
      </c>
      <c r="F53" s="26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K53" s="2" t="s">
        <v>35</v>
      </c>
      <c r="L53" s="2" t="s">
        <v>35</v>
      </c>
      <c r="M53" s="2" t="s">
        <v>60</v>
      </c>
      <c r="N53" s="2" t="s">
        <v>60</v>
      </c>
      <c r="O53" s="2" t="s">
        <v>60</v>
      </c>
      <c r="P53" s="2" t="s">
        <v>43</v>
      </c>
      <c r="Q53" s="2" t="s">
        <v>43</v>
      </c>
      <c r="R53" s="2" t="s">
        <v>43</v>
      </c>
      <c r="S53" s="2" t="s">
        <v>43</v>
      </c>
    </row>
    <row x14ac:dyDescent="0.25" r="54" customHeight="1" ht="17.25">
      <c r="A54" s="5">
        <v>57</v>
      </c>
      <c r="B54" s="5">
        <v>45</v>
      </c>
      <c r="C54" s="4" t="s">
        <v>187</v>
      </c>
      <c r="D54" s="4" t="s">
        <v>188</v>
      </c>
      <c r="E54" s="2"/>
      <c r="F54" s="26"/>
      <c r="G54" s="2" t="s">
        <v>35</v>
      </c>
      <c r="H54" s="2"/>
      <c r="I54" s="2"/>
      <c r="J54" s="2"/>
      <c r="K54" s="2" t="s">
        <v>35</v>
      </c>
      <c r="L54" s="2" t="s">
        <v>35</v>
      </c>
      <c r="M54" s="2"/>
      <c r="N54" s="2"/>
      <c r="O54" s="2" t="s">
        <v>60</v>
      </c>
      <c r="P54" s="2"/>
      <c r="Q54" s="2"/>
      <c r="R54" s="2"/>
      <c r="S54" s="2"/>
    </row>
    <row x14ac:dyDescent="0.25" r="55" customHeight="1" ht="17.25">
      <c r="A55" s="5">
        <v>57</v>
      </c>
      <c r="B55" s="5">
        <v>45</v>
      </c>
      <c r="C55" s="4" t="s">
        <v>189</v>
      </c>
      <c r="D55" s="4" t="s">
        <v>190</v>
      </c>
      <c r="E55" s="2" t="s">
        <v>35</v>
      </c>
      <c r="F55" s="26" t="s">
        <v>35</v>
      </c>
      <c r="G55" s="2" t="s">
        <v>36</v>
      </c>
      <c r="H55" s="2" t="s">
        <v>31</v>
      </c>
      <c r="I55" s="2" t="s">
        <v>123</v>
      </c>
      <c r="J55" s="2" t="s">
        <v>36</v>
      </c>
      <c r="K55" s="2" t="s">
        <v>36</v>
      </c>
      <c r="L55" s="2" t="s">
        <v>36</v>
      </c>
      <c r="M55" s="2" t="s">
        <v>60</v>
      </c>
      <c r="N55" s="2" t="s">
        <v>60</v>
      </c>
      <c r="O55" s="2" t="s">
        <v>60</v>
      </c>
      <c r="P55" s="2" t="s">
        <v>43</v>
      </c>
      <c r="Q55" s="2" t="s">
        <v>43</v>
      </c>
      <c r="R55" s="2" t="s">
        <v>60</v>
      </c>
      <c r="S55" s="2" t="s">
        <v>60</v>
      </c>
    </row>
    <row x14ac:dyDescent="0.25" r="56" customHeight="1" ht="17.25">
      <c r="A56" s="5">
        <v>57</v>
      </c>
      <c r="B56" s="5">
        <v>45</v>
      </c>
      <c r="C56" s="4" t="s">
        <v>630</v>
      </c>
      <c r="D56" s="4" t="s">
        <v>631</v>
      </c>
      <c r="E56" s="2" t="s">
        <v>36</v>
      </c>
      <c r="F56" s="26" t="s">
        <v>35</v>
      </c>
      <c r="G56" s="2" t="s">
        <v>35</v>
      </c>
      <c r="H56" s="2" t="s">
        <v>35</v>
      </c>
      <c r="I56" s="2" t="s">
        <v>35</v>
      </c>
      <c r="J56" s="2" t="s">
        <v>35</v>
      </c>
      <c r="K56" s="2"/>
      <c r="L56" s="2"/>
      <c r="M56" s="2" t="s">
        <v>60</v>
      </c>
      <c r="N56" s="2" t="s">
        <v>60</v>
      </c>
      <c r="O56" s="2" t="s">
        <v>60</v>
      </c>
      <c r="P56" s="2" t="s">
        <v>60</v>
      </c>
      <c r="Q56" s="2" t="s">
        <v>60</v>
      </c>
      <c r="R56" s="2" t="s">
        <v>43</v>
      </c>
      <c r="S56" s="2" t="s">
        <v>43</v>
      </c>
    </row>
    <row x14ac:dyDescent="0.25" r="57" customHeight="1" ht="17.25">
      <c r="A57" s="5">
        <v>57</v>
      </c>
      <c r="B57" s="5">
        <v>45</v>
      </c>
      <c r="C57" s="4" t="s">
        <v>196</v>
      </c>
      <c r="D57" s="4"/>
      <c r="E57" s="2"/>
      <c r="F57" s="26"/>
      <c r="G57" s="2"/>
      <c r="H57" s="2"/>
      <c r="I57" s="2"/>
      <c r="J57" s="2"/>
      <c r="K57" s="2"/>
      <c r="L57" s="2"/>
      <c r="M57" s="2"/>
      <c r="N57" s="2"/>
      <c r="O57" s="2" t="s">
        <v>195</v>
      </c>
      <c r="P57" s="2"/>
      <c r="Q57" s="2"/>
      <c r="R57" s="2"/>
      <c r="S57" s="2"/>
    </row>
    <row x14ac:dyDescent="0.25" r="58" customHeight="1" ht="17.25">
      <c r="A58" s="5">
        <v>57</v>
      </c>
      <c r="B58" s="5">
        <v>57</v>
      </c>
      <c r="C58" s="4" t="s">
        <v>437</v>
      </c>
      <c r="D58" s="4" t="s">
        <v>438</v>
      </c>
      <c r="E58" s="2" t="s">
        <v>36</v>
      </c>
      <c r="F58" s="26" t="s">
        <v>35</v>
      </c>
      <c r="G58" s="2" t="s">
        <v>35</v>
      </c>
      <c r="H58" s="2" t="s">
        <v>35</v>
      </c>
      <c r="I58" s="2"/>
      <c r="J58" s="2"/>
      <c r="K58" s="2" t="s">
        <v>427</v>
      </c>
      <c r="L58" s="2" t="s">
        <v>427</v>
      </c>
      <c r="M58" s="2" t="s">
        <v>60</v>
      </c>
      <c r="N58" s="2" t="s">
        <v>60</v>
      </c>
      <c r="O58" s="2" t="s">
        <v>60</v>
      </c>
      <c r="P58" s="2" t="s">
        <v>43</v>
      </c>
      <c r="Q58" s="2"/>
      <c r="R58" s="2"/>
      <c r="S58" s="2"/>
    </row>
    <row x14ac:dyDescent="0.25" r="59" customHeight="1" ht="17.25">
      <c r="A59" s="5">
        <v>57</v>
      </c>
      <c r="B59" s="5">
        <v>57</v>
      </c>
      <c r="C59" s="4" t="s">
        <v>200</v>
      </c>
      <c r="D59" s="4" t="s">
        <v>201</v>
      </c>
      <c r="E59" s="2" t="s">
        <v>35</v>
      </c>
      <c r="F59" s="26" t="s">
        <v>35</v>
      </c>
      <c r="G59" s="2" t="s">
        <v>35</v>
      </c>
      <c r="H59" s="2" t="s">
        <v>35</v>
      </c>
      <c r="I59" s="2" t="s">
        <v>427</v>
      </c>
      <c r="J59" s="2" t="s">
        <v>35</v>
      </c>
      <c r="K59" s="2" t="s">
        <v>427</v>
      </c>
      <c r="L59" s="2" t="s">
        <v>427</v>
      </c>
      <c r="M59" s="2" t="s">
        <v>60</v>
      </c>
      <c r="N59" s="2" t="s">
        <v>60</v>
      </c>
      <c r="O59" s="2" t="s">
        <v>60</v>
      </c>
      <c r="P59" s="2" t="s">
        <v>43</v>
      </c>
      <c r="Q59" s="2" t="s">
        <v>60</v>
      </c>
      <c r="R59" s="2" t="s">
        <v>43</v>
      </c>
      <c r="S59" s="2" t="s">
        <v>43</v>
      </c>
    </row>
    <row x14ac:dyDescent="0.25" r="60" customHeight="1" ht="17.25">
      <c r="A60" s="5">
        <v>57</v>
      </c>
      <c r="B60" s="5">
        <v>57</v>
      </c>
      <c r="C60" s="4" t="s">
        <v>202</v>
      </c>
      <c r="D60" s="4" t="s">
        <v>203</v>
      </c>
      <c r="E60" s="2" t="s">
        <v>35</v>
      </c>
      <c r="F60" s="26" t="s">
        <v>36</v>
      </c>
      <c r="G60" s="2" t="s">
        <v>35</v>
      </c>
      <c r="H60" s="2" t="s">
        <v>35</v>
      </c>
      <c r="I60" s="2" t="s">
        <v>35</v>
      </c>
      <c r="J60" s="2" t="s">
        <v>35</v>
      </c>
      <c r="K60" s="2" t="s">
        <v>35</v>
      </c>
      <c r="L60" s="2" t="s">
        <v>35</v>
      </c>
      <c r="M60" s="2" t="s">
        <v>60</v>
      </c>
      <c r="N60" s="2" t="s">
        <v>60</v>
      </c>
      <c r="O60" s="2" t="s">
        <v>60</v>
      </c>
      <c r="P60" s="2" t="s">
        <v>43</v>
      </c>
      <c r="Q60" s="2" t="s">
        <v>60</v>
      </c>
      <c r="R60" s="2" t="s">
        <v>43</v>
      </c>
      <c r="S60" s="2" t="s">
        <v>43</v>
      </c>
    </row>
    <row x14ac:dyDescent="0.25" r="61" customHeight="1" ht="17.25">
      <c r="A61" s="5">
        <v>57</v>
      </c>
      <c r="B61" s="5">
        <v>57</v>
      </c>
      <c r="C61" s="4" t="s">
        <v>207</v>
      </c>
      <c r="D61" s="4" t="s">
        <v>208</v>
      </c>
      <c r="E61" s="2" t="s">
        <v>36</v>
      </c>
      <c r="F61" s="26" t="s">
        <v>35</v>
      </c>
      <c r="G61" s="2" t="s">
        <v>36</v>
      </c>
      <c r="H61" s="2" t="s">
        <v>36</v>
      </c>
      <c r="I61" s="2" t="s">
        <v>123</v>
      </c>
      <c r="J61" s="2" t="s">
        <v>36</v>
      </c>
      <c r="K61" s="2"/>
      <c r="L61" s="2"/>
      <c r="M61" s="2" t="s">
        <v>43</v>
      </c>
      <c r="N61" s="2" t="s">
        <v>60</v>
      </c>
      <c r="O61" s="2" t="s">
        <v>60</v>
      </c>
      <c r="P61" s="2" t="s">
        <v>43</v>
      </c>
      <c r="Q61" s="2" t="s">
        <v>43</v>
      </c>
      <c r="R61" s="2" t="s">
        <v>43</v>
      </c>
      <c r="S61" s="2" t="s">
        <v>43</v>
      </c>
    </row>
    <row x14ac:dyDescent="0.25" r="62" customHeight="1" ht="17.25">
      <c r="A62" s="5">
        <v>57</v>
      </c>
      <c r="B62" s="5">
        <v>57</v>
      </c>
      <c r="C62" s="4" t="s">
        <v>209</v>
      </c>
      <c r="D62" s="4" t="s">
        <v>210</v>
      </c>
      <c r="E62" s="2" t="s">
        <v>35</v>
      </c>
      <c r="F62" s="26" t="s">
        <v>35</v>
      </c>
      <c r="G62" s="2" t="s">
        <v>35</v>
      </c>
      <c r="H62" s="2" t="s">
        <v>35</v>
      </c>
      <c r="I62" s="2" t="s">
        <v>35</v>
      </c>
      <c r="J62" s="2" t="s">
        <v>35</v>
      </c>
      <c r="K62" s="2" t="s">
        <v>35</v>
      </c>
      <c r="L62" s="2" t="s">
        <v>35</v>
      </c>
      <c r="M62" s="2" t="s">
        <v>60</v>
      </c>
      <c r="N62" s="2" t="s">
        <v>60</v>
      </c>
      <c r="O62" s="2" t="s">
        <v>60</v>
      </c>
      <c r="P62" s="2" t="s">
        <v>43</v>
      </c>
      <c r="Q62" s="2" t="s">
        <v>60</v>
      </c>
      <c r="R62" s="2" t="s">
        <v>43</v>
      </c>
      <c r="S62" s="2" t="s">
        <v>43</v>
      </c>
    </row>
    <row x14ac:dyDescent="0.25" r="63" customHeight="1" ht="17.25">
      <c r="A63" s="5">
        <v>57</v>
      </c>
      <c r="B63" s="5">
        <v>57</v>
      </c>
      <c r="C63" s="4" t="s">
        <v>212</v>
      </c>
      <c r="D63" s="4"/>
      <c r="E63" s="2"/>
      <c r="F63" s="26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x14ac:dyDescent="0.25" r="64" customHeight="1" ht="17.25">
      <c r="A64" s="1"/>
      <c r="B64" s="4"/>
      <c r="C64" s="4"/>
      <c r="D64" s="4"/>
      <c r="E64" s="2"/>
      <c r="F64" s="26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x14ac:dyDescent="0.25" r="65" customHeight="1" ht="17.25">
      <c r="A65" s="1"/>
      <c r="B65" s="4" t="s">
        <v>93</v>
      </c>
      <c r="C65" s="4" t="s">
        <v>480</v>
      </c>
      <c r="D65" s="4" t="s">
        <v>481</v>
      </c>
      <c r="E65" s="2"/>
      <c r="F65" s="26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x14ac:dyDescent="0.25" r="66" customHeight="1" ht="17.25">
      <c r="A66" s="1"/>
      <c r="B66" s="5">
        <v>19</v>
      </c>
      <c r="C66" s="5">
        <v>27</v>
      </c>
      <c r="D66" s="5">
        <v>6</v>
      </c>
      <c r="E66" s="2"/>
      <c r="F66" s="26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x14ac:dyDescent="0.25" r="67" customHeight="1" ht="17.25">
      <c r="A67" s="1"/>
      <c r="B67" s="6">
        <f>B66/SUM($B66:$D66)</f>
      </c>
      <c r="C67" s="6">
        <f>C66/SUM($B66:$D66)</f>
      </c>
      <c r="D67" s="6">
        <f>D66/SUM($B66:$D66)</f>
      </c>
      <c r="E67" s="2"/>
      <c r="F67" s="28">
        <f>SUM(C67:D67)</f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72"/>
  <sheetViews>
    <sheetView workbookViewId="0"/>
  </sheetViews>
  <sheetFormatPr defaultRowHeight="15" x14ac:dyDescent="0.25"/>
  <cols>
    <col min="1" max="1" style="7" width="12.43357142857143" customWidth="1" bestFit="1"/>
    <col min="2" max="2" style="7" width="12.43357142857143" customWidth="1" bestFit="1"/>
    <col min="3" max="3" style="29" width="12.43357142857143" customWidth="1" bestFit="1"/>
    <col min="4" max="4" style="29" width="12.43357142857143" customWidth="1" bestFit="1"/>
    <col min="5" max="5" style="10" width="12.43357142857143" customWidth="1" bestFit="1"/>
    <col min="6" max="6" style="48" width="12.43357142857143" customWidth="1" bestFit="1"/>
    <col min="7" max="7" style="29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1" t="s">
        <v>0</v>
      </c>
      <c r="B1" s="1" t="s">
        <v>1</v>
      </c>
      <c r="C1" s="26" t="s">
        <v>2</v>
      </c>
      <c r="D1" s="26" t="s">
        <v>3</v>
      </c>
      <c r="E1" s="4" t="s">
        <v>4</v>
      </c>
      <c r="F1" s="47" t="s">
        <v>5</v>
      </c>
      <c r="G1" s="26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439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440</v>
      </c>
    </row>
    <row x14ac:dyDescent="0.25" r="2" customHeight="1" ht="17.25">
      <c r="A2" s="5">
        <v>51</v>
      </c>
      <c r="B2" s="5">
        <v>33</v>
      </c>
      <c r="C2" s="26" t="s">
        <v>264</v>
      </c>
      <c r="D2" s="26" t="s">
        <v>265</v>
      </c>
      <c r="E2" s="4" t="s">
        <v>35</v>
      </c>
      <c r="F2" s="47" t="s">
        <v>35</v>
      </c>
      <c r="G2" s="26" t="s">
        <v>35</v>
      </c>
      <c r="H2" s="2" t="s">
        <v>124</v>
      </c>
      <c r="I2" s="2" t="s">
        <v>124</v>
      </c>
      <c r="J2" s="2" t="s">
        <v>124</v>
      </c>
      <c r="K2" s="2" t="s">
        <v>124</v>
      </c>
      <c r="L2" s="2" t="s">
        <v>124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" t="s">
        <v>43</v>
      </c>
      <c r="S2" s="2" t="s">
        <v>43</v>
      </c>
    </row>
    <row x14ac:dyDescent="0.25" r="3" customHeight="1" ht="17.25">
      <c r="A3" s="5">
        <v>51</v>
      </c>
      <c r="B3" s="5">
        <v>33</v>
      </c>
      <c r="C3" s="26" t="s">
        <v>121</v>
      </c>
      <c r="D3" s="26" t="s">
        <v>122</v>
      </c>
      <c r="E3" s="4" t="s">
        <v>35</v>
      </c>
      <c r="F3" s="47" t="s">
        <v>35</v>
      </c>
      <c r="G3" s="26" t="s">
        <v>35</v>
      </c>
      <c r="H3" s="2" t="s">
        <v>35</v>
      </c>
      <c r="I3" s="2" t="s">
        <v>35</v>
      </c>
      <c r="J3" s="2" t="s">
        <v>124</v>
      </c>
      <c r="K3" s="21" t="s">
        <v>266</v>
      </c>
      <c r="L3" s="21" t="s">
        <v>266</v>
      </c>
      <c r="M3" s="2" t="s">
        <v>60</v>
      </c>
      <c r="N3" s="2" t="s">
        <v>60</v>
      </c>
      <c r="O3" s="2" t="s">
        <v>60</v>
      </c>
      <c r="P3" s="2" t="s">
        <v>35</v>
      </c>
      <c r="Q3" s="2" t="s">
        <v>60</v>
      </c>
      <c r="R3" s="2" t="s">
        <v>60</v>
      </c>
      <c r="S3" s="2" t="s">
        <v>60</v>
      </c>
    </row>
    <row x14ac:dyDescent="0.25" r="4" customHeight="1" ht="17.25">
      <c r="A4" s="5">
        <v>51</v>
      </c>
      <c r="B4" s="5">
        <v>33</v>
      </c>
      <c r="C4" s="26" t="s">
        <v>267</v>
      </c>
      <c r="D4" s="26" t="s">
        <v>268</v>
      </c>
      <c r="E4" s="4" t="s">
        <v>35</v>
      </c>
      <c r="F4" s="47" t="s">
        <v>35</v>
      </c>
      <c r="G4" s="26" t="s">
        <v>35</v>
      </c>
      <c r="H4" s="2" t="s">
        <v>35</v>
      </c>
      <c r="I4" s="2" t="s">
        <v>35</v>
      </c>
      <c r="J4" s="2" t="s">
        <v>35</v>
      </c>
      <c r="K4" s="21" t="s">
        <v>35</v>
      </c>
      <c r="L4" s="21" t="s">
        <v>35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24</v>
      </c>
      <c r="S4" s="2" t="s">
        <v>24</v>
      </c>
    </row>
    <row x14ac:dyDescent="0.25" r="5" customHeight="1" ht="17.25">
      <c r="A5" s="5">
        <v>51</v>
      </c>
      <c r="B5" s="5">
        <v>33</v>
      </c>
      <c r="C5" s="26" t="s">
        <v>269</v>
      </c>
      <c r="D5" s="26" t="s">
        <v>270</v>
      </c>
      <c r="E5" s="4"/>
      <c r="F5" s="47"/>
      <c r="G5" s="26"/>
      <c r="H5" s="2"/>
      <c r="I5" s="2"/>
      <c r="J5" s="2"/>
      <c r="K5" s="21"/>
      <c r="L5" s="21"/>
      <c r="M5" s="2"/>
      <c r="N5" s="2"/>
      <c r="O5" s="2"/>
      <c r="P5" s="2"/>
      <c r="Q5" s="2"/>
      <c r="R5" s="2"/>
      <c r="S5" s="2"/>
    </row>
    <row x14ac:dyDescent="0.25" r="6" customHeight="1" ht="17.25">
      <c r="A6" s="5">
        <v>51</v>
      </c>
      <c r="B6" s="5">
        <v>33</v>
      </c>
      <c r="C6" s="26" t="s">
        <v>125</v>
      </c>
      <c r="D6" s="26" t="s">
        <v>126</v>
      </c>
      <c r="E6" s="4"/>
      <c r="F6" s="47"/>
      <c r="G6" s="26" t="s">
        <v>40</v>
      </c>
      <c r="H6" s="2" t="s">
        <v>40</v>
      </c>
      <c r="I6" s="2" t="s">
        <v>40</v>
      </c>
      <c r="J6" s="2" t="s">
        <v>40</v>
      </c>
      <c r="K6" s="21" t="s">
        <v>35</v>
      </c>
      <c r="L6" s="21" t="s">
        <v>35</v>
      </c>
      <c r="M6" s="2"/>
      <c r="N6" s="2"/>
      <c r="O6" s="2" t="s">
        <v>43</v>
      </c>
      <c r="P6" s="2" t="s">
        <v>43</v>
      </c>
      <c r="Q6" s="2" t="s">
        <v>43</v>
      </c>
      <c r="R6" s="2" t="s">
        <v>43</v>
      </c>
      <c r="S6" s="2" t="s">
        <v>43</v>
      </c>
    </row>
    <row x14ac:dyDescent="0.25" r="7" customHeight="1" ht="17.25">
      <c r="A7" s="5">
        <v>51</v>
      </c>
      <c r="B7" s="5">
        <v>33</v>
      </c>
      <c r="C7" s="26" t="s">
        <v>271</v>
      </c>
      <c r="D7" s="26" t="s">
        <v>272</v>
      </c>
      <c r="E7" s="4"/>
      <c r="F7" s="47"/>
      <c r="G7" s="26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x14ac:dyDescent="0.25" r="8" customHeight="1" ht="17.25">
      <c r="A8" s="5">
        <v>51</v>
      </c>
      <c r="B8" s="5">
        <v>33</v>
      </c>
      <c r="C8" s="26" t="s">
        <v>130</v>
      </c>
      <c r="D8" s="26"/>
      <c r="E8" s="4"/>
      <c r="F8" s="47"/>
      <c r="G8" s="26"/>
      <c r="H8" s="2"/>
      <c r="I8" s="2"/>
      <c r="J8" s="2"/>
      <c r="K8" s="21"/>
      <c r="L8" s="21"/>
      <c r="M8" s="2"/>
      <c r="N8" s="2"/>
      <c r="O8" s="2"/>
      <c r="P8" s="2"/>
      <c r="Q8" s="2"/>
      <c r="R8" s="2"/>
      <c r="S8" s="2"/>
    </row>
    <row x14ac:dyDescent="0.25" r="9" customHeight="1" ht="17.25">
      <c r="A9" s="5">
        <v>51</v>
      </c>
      <c r="B9" s="5">
        <v>33</v>
      </c>
      <c r="C9" s="26" t="s">
        <v>133</v>
      </c>
      <c r="D9" s="26"/>
      <c r="E9" s="4"/>
      <c r="F9" s="47"/>
      <c r="G9" s="26"/>
      <c r="H9" s="2"/>
      <c r="I9" s="2"/>
      <c r="J9" s="2"/>
      <c r="K9" s="21"/>
      <c r="L9" s="21"/>
      <c r="M9" s="2"/>
      <c r="N9" s="2"/>
      <c r="O9" s="2"/>
      <c r="P9" s="2"/>
      <c r="Q9" s="2"/>
      <c r="R9" s="2"/>
      <c r="S9" s="2"/>
    </row>
    <row x14ac:dyDescent="0.25" r="10" customHeight="1" ht="17.25">
      <c r="A10" s="5">
        <v>51</v>
      </c>
      <c r="B10" s="5">
        <v>34</v>
      </c>
      <c r="C10" s="26" t="s">
        <v>273</v>
      </c>
      <c r="D10" s="26" t="s">
        <v>274</v>
      </c>
      <c r="E10" s="4" t="s">
        <v>35</v>
      </c>
      <c r="F10" s="47" t="s">
        <v>35</v>
      </c>
      <c r="G10" s="26" t="s">
        <v>35</v>
      </c>
      <c r="H10" s="2" t="s">
        <v>35</v>
      </c>
      <c r="I10" s="2" t="s">
        <v>35</v>
      </c>
      <c r="J10" s="2" t="s">
        <v>36</v>
      </c>
      <c r="K10" s="21" t="s">
        <v>124</v>
      </c>
      <c r="L10" s="21" t="s">
        <v>124</v>
      </c>
      <c r="M10" s="2" t="s">
        <v>43</v>
      </c>
      <c r="N10" s="2" t="s">
        <v>43</v>
      </c>
      <c r="O10" s="2" t="s">
        <v>43</v>
      </c>
      <c r="P10" s="2" t="s">
        <v>43</v>
      </c>
      <c r="Q10" s="2" t="s">
        <v>43</v>
      </c>
      <c r="R10" s="2" t="s">
        <v>60</v>
      </c>
      <c r="S10" s="2" t="s">
        <v>60</v>
      </c>
    </row>
    <row x14ac:dyDescent="0.25" r="11" customHeight="1" ht="17.25">
      <c r="A11" s="5">
        <v>51</v>
      </c>
      <c r="B11" s="5">
        <v>34</v>
      </c>
      <c r="C11" s="26" t="s">
        <v>275</v>
      </c>
      <c r="D11" s="26" t="s">
        <v>276</v>
      </c>
      <c r="E11" s="4"/>
      <c r="F11" s="47"/>
      <c r="G11" s="26" t="s">
        <v>35</v>
      </c>
      <c r="H11" s="2" t="s">
        <v>35</v>
      </c>
      <c r="I11" s="2" t="s">
        <v>35</v>
      </c>
      <c r="J11" s="2" t="s">
        <v>35</v>
      </c>
      <c r="K11" s="21"/>
      <c r="L11" s="21"/>
      <c r="M11" s="2"/>
      <c r="N11" s="2"/>
      <c r="O11" s="2" t="s">
        <v>60</v>
      </c>
      <c r="P11" s="2" t="s">
        <v>60</v>
      </c>
      <c r="Q11" s="2" t="s">
        <v>60</v>
      </c>
      <c r="R11" s="2" t="s">
        <v>60</v>
      </c>
      <c r="S11" s="2" t="s">
        <v>60</v>
      </c>
    </row>
    <row x14ac:dyDescent="0.25" r="12" customHeight="1" ht="17.25">
      <c r="A12" s="5">
        <v>51</v>
      </c>
      <c r="B12" s="5">
        <v>34</v>
      </c>
      <c r="C12" s="26" t="s">
        <v>134</v>
      </c>
      <c r="D12" s="26" t="s">
        <v>135</v>
      </c>
      <c r="E12" s="4"/>
      <c r="F12" s="47"/>
      <c r="G12" s="26" t="s">
        <v>35</v>
      </c>
      <c r="H12" s="2" t="s">
        <v>35</v>
      </c>
      <c r="I12" s="2" t="s">
        <v>35</v>
      </c>
      <c r="J12" s="2" t="s">
        <v>35</v>
      </c>
      <c r="K12" s="21"/>
      <c r="L12" s="21"/>
      <c r="M12" s="2"/>
      <c r="N12" s="2"/>
      <c r="O12" s="2" t="s">
        <v>60</v>
      </c>
      <c r="P12" s="2" t="s">
        <v>60</v>
      </c>
      <c r="Q12" s="2" t="s">
        <v>60</v>
      </c>
      <c r="R12" s="2" t="s">
        <v>60</v>
      </c>
      <c r="S12" s="2" t="s">
        <v>60</v>
      </c>
    </row>
    <row x14ac:dyDescent="0.25" r="13" customHeight="1" ht="17.25">
      <c r="A13" s="5">
        <v>51</v>
      </c>
      <c r="B13" s="5">
        <v>34</v>
      </c>
      <c r="C13" s="26" t="s">
        <v>136</v>
      </c>
      <c r="D13" s="26"/>
      <c r="E13" s="4"/>
      <c r="F13" s="47"/>
      <c r="G13" s="26" t="s">
        <v>277</v>
      </c>
      <c r="H13" s="2" t="s">
        <v>277</v>
      </c>
      <c r="I13" s="2" t="s">
        <v>277</v>
      </c>
      <c r="J13" s="2"/>
      <c r="K13" s="21"/>
      <c r="L13" s="21"/>
      <c r="M13" s="2"/>
      <c r="N13" s="2"/>
      <c r="O13" s="2" t="s">
        <v>60</v>
      </c>
      <c r="P13" s="2" t="s">
        <v>60</v>
      </c>
      <c r="Q13" s="2" t="s">
        <v>60</v>
      </c>
      <c r="R13" s="2"/>
      <c r="S13" s="2"/>
    </row>
    <row x14ac:dyDescent="0.25" r="14" customHeight="1" ht="17.25">
      <c r="A14" s="5">
        <v>51</v>
      </c>
      <c r="B14" s="5">
        <v>34</v>
      </c>
      <c r="C14" s="26" t="s">
        <v>137</v>
      </c>
      <c r="D14" s="26"/>
      <c r="E14" s="4"/>
      <c r="F14" s="47"/>
      <c r="G14" s="26"/>
      <c r="H14" s="2"/>
      <c r="I14" s="2"/>
      <c r="J14" s="2"/>
      <c r="K14" s="21"/>
      <c r="L14" s="21"/>
      <c r="M14" s="2"/>
      <c r="N14" s="2"/>
      <c r="O14" s="2"/>
      <c r="P14" s="2"/>
      <c r="Q14" s="2"/>
      <c r="R14" s="2"/>
      <c r="S14" s="2"/>
    </row>
    <row x14ac:dyDescent="0.25" r="15" customHeight="1" ht="17.25">
      <c r="A15" s="5">
        <v>51</v>
      </c>
      <c r="B15" s="5">
        <v>35</v>
      </c>
      <c r="C15" s="26" t="s">
        <v>278</v>
      </c>
      <c r="D15" s="26" t="s">
        <v>279</v>
      </c>
      <c r="E15" s="4" t="s">
        <v>35</v>
      </c>
      <c r="F15" s="47" t="s">
        <v>35</v>
      </c>
      <c r="G15" s="26" t="s">
        <v>35</v>
      </c>
      <c r="H15" s="2" t="s">
        <v>35</v>
      </c>
      <c r="I15" s="2" t="s">
        <v>35</v>
      </c>
      <c r="J15" s="2" t="s">
        <v>35</v>
      </c>
      <c r="K15" s="21" t="s">
        <v>35</v>
      </c>
      <c r="L15" s="21" t="s">
        <v>35</v>
      </c>
      <c r="M15" s="2" t="s">
        <v>24</v>
      </c>
      <c r="N15" s="2" t="s">
        <v>24</v>
      </c>
      <c r="O15" s="2" t="s">
        <v>60</v>
      </c>
      <c r="P15" s="2" t="s">
        <v>60</v>
      </c>
      <c r="Q15" s="2" t="s">
        <v>60</v>
      </c>
      <c r="R15" s="2" t="s">
        <v>60</v>
      </c>
      <c r="S15" s="2" t="s">
        <v>60</v>
      </c>
    </row>
    <row x14ac:dyDescent="0.25" r="16" customHeight="1" ht="17.25">
      <c r="A16" s="5">
        <v>51</v>
      </c>
      <c r="B16" s="5">
        <v>35</v>
      </c>
      <c r="C16" s="26" t="s">
        <v>280</v>
      </c>
      <c r="D16" s="26" t="s">
        <v>281</v>
      </c>
      <c r="E16" s="4"/>
      <c r="F16" s="47"/>
      <c r="G16" s="26" t="s">
        <v>124</v>
      </c>
      <c r="H16" s="2" t="s">
        <v>124</v>
      </c>
      <c r="I16" s="2" t="s">
        <v>282</v>
      </c>
      <c r="J16" s="2" t="s">
        <v>282</v>
      </c>
      <c r="K16" s="21" t="s">
        <v>124</v>
      </c>
      <c r="L16" s="21" t="s">
        <v>124</v>
      </c>
      <c r="M16" s="2"/>
      <c r="N16" s="2"/>
      <c r="O16" s="2" t="s">
        <v>60</v>
      </c>
      <c r="P16" s="2" t="s">
        <v>60</v>
      </c>
      <c r="Q16" s="2" t="s">
        <v>609</v>
      </c>
      <c r="R16" s="2" t="s">
        <v>610</v>
      </c>
      <c r="S16" s="2" t="s">
        <v>610</v>
      </c>
    </row>
    <row x14ac:dyDescent="0.25" r="17" customHeight="1" ht="17.25">
      <c r="A17" s="5">
        <v>51</v>
      </c>
      <c r="B17" s="5">
        <v>35</v>
      </c>
      <c r="C17" s="26" t="s">
        <v>283</v>
      </c>
      <c r="D17" s="26" t="s">
        <v>284</v>
      </c>
      <c r="E17" s="4"/>
      <c r="F17" s="47"/>
      <c r="G17" s="26"/>
      <c r="H17" s="2"/>
      <c r="I17" s="2"/>
      <c r="J17" s="2"/>
      <c r="K17" s="21"/>
      <c r="L17" s="21"/>
      <c r="M17" s="2"/>
      <c r="N17" s="2"/>
      <c r="O17" s="2"/>
      <c r="P17" s="2"/>
      <c r="Q17" s="2"/>
      <c r="R17" s="2"/>
      <c r="S17" s="2"/>
    </row>
    <row x14ac:dyDescent="0.25" r="18" customHeight="1" ht="17.25">
      <c r="A18" s="5">
        <v>51</v>
      </c>
      <c r="B18" s="5">
        <v>35</v>
      </c>
      <c r="C18" s="26" t="s">
        <v>285</v>
      </c>
      <c r="D18" s="26" t="s">
        <v>286</v>
      </c>
      <c r="E18" s="4" t="s">
        <v>50</v>
      </c>
      <c r="F18" s="47" t="s">
        <v>51</v>
      </c>
      <c r="G18" s="26" t="s">
        <v>35</v>
      </c>
      <c r="H18" s="2" t="s">
        <v>35</v>
      </c>
      <c r="I18" s="2" t="s">
        <v>31</v>
      </c>
      <c r="J18" s="2" t="s">
        <v>31</v>
      </c>
      <c r="K18" s="18" t="s">
        <v>31</v>
      </c>
      <c r="L18" s="21"/>
      <c r="M18" s="2" t="s">
        <v>24</v>
      </c>
      <c r="N18" s="2" t="s">
        <v>24</v>
      </c>
      <c r="O18" s="2" t="s">
        <v>43</v>
      </c>
      <c r="P18" s="2" t="s">
        <v>43</v>
      </c>
      <c r="Q18" s="2" t="s">
        <v>43</v>
      </c>
      <c r="R18" s="2" t="s">
        <v>43</v>
      </c>
      <c r="S18" s="2" t="s">
        <v>43</v>
      </c>
    </row>
    <row x14ac:dyDescent="0.25" r="19" customHeight="1" ht="17.25">
      <c r="A19" s="5">
        <v>51</v>
      </c>
      <c r="B19" s="5">
        <v>35</v>
      </c>
      <c r="C19" s="26" t="s">
        <v>231</v>
      </c>
      <c r="D19" s="26" t="s">
        <v>232</v>
      </c>
      <c r="E19" s="4"/>
      <c r="F19" s="47"/>
      <c r="G19" s="26" t="s">
        <v>35</v>
      </c>
      <c r="H19" s="2" t="s">
        <v>35</v>
      </c>
      <c r="I19" s="2" t="s">
        <v>35</v>
      </c>
      <c r="J19" s="2" t="s">
        <v>124</v>
      </c>
      <c r="K19" s="21" t="s">
        <v>35</v>
      </c>
      <c r="L19" s="21" t="s">
        <v>35</v>
      </c>
      <c r="M19" s="2"/>
      <c r="N19" s="2"/>
      <c r="O19" s="2" t="s">
        <v>60</v>
      </c>
      <c r="P19" s="2" t="s">
        <v>60</v>
      </c>
      <c r="Q19" s="2" t="s">
        <v>60</v>
      </c>
      <c r="R19" s="2" t="s">
        <v>60</v>
      </c>
      <c r="S19" s="2" t="s">
        <v>60</v>
      </c>
    </row>
    <row x14ac:dyDescent="0.25" r="20" customHeight="1" ht="17.25">
      <c r="A20" s="5">
        <v>51</v>
      </c>
      <c r="B20" s="5">
        <v>35</v>
      </c>
      <c r="C20" s="26" t="s">
        <v>287</v>
      </c>
      <c r="D20" s="26" t="s">
        <v>288</v>
      </c>
      <c r="E20" s="4"/>
      <c r="F20" s="47"/>
      <c r="G20" s="26" t="s">
        <v>35</v>
      </c>
      <c r="H20" s="2"/>
      <c r="I20" s="2"/>
      <c r="J20" s="2"/>
      <c r="K20" s="2"/>
      <c r="L20" s="2"/>
      <c r="M20" s="2"/>
      <c r="N20" s="2"/>
      <c r="O20" s="2" t="s">
        <v>60</v>
      </c>
      <c r="P20" s="2"/>
      <c r="Q20" s="2"/>
      <c r="R20" s="2"/>
      <c r="S20" s="2"/>
    </row>
    <row x14ac:dyDescent="0.25" r="21" customHeight="1" ht="17.25">
      <c r="A21" s="5">
        <v>51</v>
      </c>
      <c r="B21" s="5">
        <v>35</v>
      </c>
      <c r="C21" s="26" t="s">
        <v>289</v>
      </c>
      <c r="D21" s="26" t="s">
        <v>290</v>
      </c>
      <c r="E21" s="4"/>
      <c r="F21" s="47"/>
      <c r="G21" s="26" t="s">
        <v>35</v>
      </c>
      <c r="H21" s="2" t="s">
        <v>35</v>
      </c>
      <c r="I21" s="2" t="s">
        <v>35</v>
      </c>
      <c r="J21" s="2" t="s">
        <v>124</v>
      </c>
      <c r="K21" s="18" t="s">
        <v>124</v>
      </c>
      <c r="L21" s="21"/>
      <c r="M21" s="2"/>
      <c r="N21" s="2"/>
      <c r="O21" s="2" t="s">
        <v>60</v>
      </c>
      <c r="P21" s="2" t="s">
        <v>60</v>
      </c>
      <c r="Q21" s="2" t="s">
        <v>60</v>
      </c>
      <c r="R21" s="2" t="s">
        <v>60</v>
      </c>
      <c r="S21" s="2" t="s">
        <v>60</v>
      </c>
    </row>
    <row x14ac:dyDescent="0.25" r="22" customHeight="1" ht="17.25">
      <c r="A22" s="5">
        <v>51</v>
      </c>
      <c r="B22" s="5">
        <v>35</v>
      </c>
      <c r="C22" s="26" t="s">
        <v>152</v>
      </c>
      <c r="D22" s="26"/>
      <c r="E22" s="4"/>
      <c r="F22" s="47"/>
      <c r="G22" s="26"/>
      <c r="H22" s="2" t="s">
        <v>35</v>
      </c>
      <c r="I22" s="2" t="s">
        <v>35</v>
      </c>
      <c r="J22" s="2"/>
      <c r="K22" s="21"/>
      <c r="L22" s="21"/>
      <c r="M22" s="2"/>
      <c r="N22" s="2"/>
      <c r="O22" s="2"/>
      <c r="P22" s="2" t="s">
        <v>60</v>
      </c>
      <c r="Q22" s="2" t="s">
        <v>43</v>
      </c>
      <c r="R22" s="2"/>
      <c r="S22" s="2"/>
    </row>
    <row x14ac:dyDescent="0.25" r="23" customHeight="1" ht="17.25">
      <c r="A23" s="5">
        <v>51</v>
      </c>
      <c r="B23" s="5">
        <v>35</v>
      </c>
      <c r="C23" s="26" t="s">
        <v>153</v>
      </c>
      <c r="D23" s="26"/>
      <c r="E23" s="4"/>
      <c r="F23" s="47"/>
      <c r="G23" s="26"/>
      <c r="H23" s="2"/>
      <c r="I23" s="2"/>
      <c r="J23" s="2"/>
      <c r="K23" s="21"/>
      <c r="L23" s="21"/>
      <c r="M23" s="2"/>
      <c r="N23" s="2"/>
      <c r="O23" s="2"/>
      <c r="P23" s="2"/>
      <c r="Q23" s="2"/>
      <c r="R23" s="2"/>
      <c r="S23" s="2"/>
    </row>
    <row x14ac:dyDescent="0.25" r="24" customHeight="1" ht="17.25">
      <c r="A24" s="5">
        <v>51</v>
      </c>
      <c r="B24" s="5">
        <v>36</v>
      </c>
      <c r="C24" s="26" t="s">
        <v>33</v>
      </c>
      <c r="D24" s="26" t="s">
        <v>34</v>
      </c>
      <c r="E24" s="4"/>
      <c r="F24" s="47" t="s">
        <v>35</v>
      </c>
      <c r="G24" s="26"/>
      <c r="H24" s="2" t="s">
        <v>35</v>
      </c>
      <c r="I24" s="2" t="s">
        <v>35</v>
      </c>
      <c r="J24" s="2" t="s">
        <v>35</v>
      </c>
      <c r="K24" s="18"/>
      <c r="L24" s="21" t="s">
        <v>36</v>
      </c>
      <c r="M24" s="2"/>
      <c r="N24" s="2" t="s">
        <v>24</v>
      </c>
      <c r="O24" s="2"/>
      <c r="P24" s="2" t="s">
        <v>24</v>
      </c>
      <c r="Q24" s="2" t="s">
        <v>24</v>
      </c>
      <c r="R24" s="2" t="s">
        <v>24</v>
      </c>
      <c r="S24" s="2" t="s">
        <v>24</v>
      </c>
    </row>
    <row x14ac:dyDescent="0.25" r="25" customHeight="1" ht="17.25">
      <c r="A25" s="5">
        <v>51</v>
      </c>
      <c r="B25" s="5">
        <v>36</v>
      </c>
      <c r="C25" s="26" t="s">
        <v>84</v>
      </c>
      <c r="D25" s="26" t="s">
        <v>85</v>
      </c>
      <c r="E25" s="4"/>
      <c r="F25" s="47"/>
      <c r="G25" s="26"/>
      <c r="H25" s="2" t="s">
        <v>35</v>
      </c>
      <c r="I25" s="2" t="s">
        <v>35</v>
      </c>
      <c r="J25" s="2" t="s">
        <v>35</v>
      </c>
      <c r="K25" s="21" t="s">
        <v>50</v>
      </c>
      <c r="L25" s="21" t="s">
        <v>50</v>
      </c>
      <c r="M25" s="2"/>
      <c r="N25" s="2"/>
      <c r="O25" s="2"/>
      <c r="P25" s="2" t="s">
        <v>43</v>
      </c>
      <c r="Q25" s="2" t="s">
        <v>24</v>
      </c>
      <c r="R25" s="2" t="s">
        <v>24</v>
      </c>
      <c r="S25" s="2" t="s">
        <v>24</v>
      </c>
    </row>
    <row x14ac:dyDescent="0.25" r="26" customHeight="1" ht="17.25">
      <c r="A26" s="5">
        <v>51</v>
      </c>
      <c r="B26" s="5">
        <v>36</v>
      </c>
      <c r="C26" s="26" t="s">
        <v>86</v>
      </c>
      <c r="D26" s="26" t="s">
        <v>87</v>
      </c>
      <c r="E26" s="4" t="s">
        <v>123</v>
      </c>
      <c r="F26" s="47" t="s">
        <v>123</v>
      </c>
      <c r="G26" s="26" t="s">
        <v>123</v>
      </c>
      <c r="H26" s="2" t="s">
        <v>31</v>
      </c>
      <c r="I26" s="2" t="s">
        <v>36</v>
      </c>
      <c r="J26" s="2" t="s">
        <v>36</v>
      </c>
      <c r="K26" s="21" t="s">
        <v>35</v>
      </c>
      <c r="L26" s="21" t="s">
        <v>35</v>
      </c>
      <c r="M26" s="2" t="s">
        <v>60</v>
      </c>
      <c r="N26" s="2" t="s">
        <v>60</v>
      </c>
      <c r="O26" s="2"/>
      <c r="P26" s="2" t="s">
        <v>43</v>
      </c>
      <c r="Q26" s="2" t="s">
        <v>24</v>
      </c>
      <c r="R26" s="2" t="s">
        <v>24</v>
      </c>
      <c r="S26" s="2" t="s">
        <v>24</v>
      </c>
    </row>
    <row x14ac:dyDescent="0.25" r="27" customHeight="1" ht="17.25">
      <c r="A27" s="5">
        <v>51</v>
      </c>
      <c r="B27" s="5">
        <v>36</v>
      </c>
      <c r="C27" s="26" t="s">
        <v>37</v>
      </c>
      <c r="D27" s="26" t="s">
        <v>38</v>
      </c>
      <c r="E27" s="4"/>
      <c r="F27" s="47" t="s">
        <v>35</v>
      </c>
      <c r="G27" s="26"/>
      <c r="H27" s="2" t="s">
        <v>124</v>
      </c>
      <c r="I27" s="2" t="s">
        <v>35</v>
      </c>
      <c r="J27" s="2" t="s">
        <v>35</v>
      </c>
      <c r="K27" s="18"/>
      <c r="L27" s="21"/>
      <c r="M27" s="2"/>
      <c r="N27" s="2" t="s">
        <v>43</v>
      </c>
      <c r="O27" s="2"/>
      <c r="P27" s="2" t="s">
        <v>60</v>
      </c>
      <c r="Q27" s="2" t="s">
        <v>60</v>
      </c>
      <c r="R27" s="2" t="s">
        <v>24</v>
      </c>
      <c r="S27" s="2" t="s">
        <v>24</v>
      </c>
    </row>
    <row x14ac:dyDescent="0.25" r="28" customHeight="1" ht="17.25">
      <c r="A28" s="5">
        <v>51</v>
      </c>
      <c r="B28" s="5">
        <v>36</v>
      </c>
      <c r="C28" s="26" t="s">
        <v>80</v>
      </c>
      <c r="D28" s="26" t="s">
        <v>81</v>
      </c>
      <c r="E28" s="4"/>
      <c r="F28" s="47"/>
      <c r="G28" s="26"/>
      <c r="H28" s="2" t="s">
        <v>35</v>
      </c>
      <c r="I28" s="2" t="s">
        <v>124</v>
      </c>
      <c r="J28" s="2" t="s">
        <v>124</v>
      </c>
      <c r="K28" s="21" t="s">
        <v>35</v>
      </c>
      <c r="L28" s="21" t="s">
        <v>35</v>
      </c>
      <c r="M28" s="2"/>
      <c r="N28" s="2"/>
      <c r="O28" s="2"/>
      <c r="P28" s="2" t="s">
        <v>60</v>
      </c>
      <c r="Q28" s="2" t="s">
        <v>43</v>
      </c>
      <c r="R28" s="2" t="s">
        <v>43</v>
      </c>
      <c r="S28" s="2" t="s">
        <v>43</v>
      </c>
    </row>
    <row x14ac:dyDescent="0.25" r="29" customHeight="1" ht="17.25">
      <c r="A29" s="5">
        <v>51</v>
      </c>
      <c r="B29" s="5">
        <v>36</v>
      </c>
      <c r="C29" s="26" t="s">
        <v>48</v>
      </c>
      <c r="D29" s="26" t="s">
        <v>49</v>
      </c>
      <c r="E29" s="4"/>
      <c r="F29" s="47" t="s">
        <v>35</v>
      </c>
      <c r="G29" s="26"/>
      <c r="H29" s="2" t="s">
        <v>35</v>
      </c>
      <c r="I29" s="2" t="s">
        <v>36</v>
      </c>
      <c r="J29" s="2" t="s">
        <v>36</v>
      </c>
      <c r="K29" s="18"/>
      <c r="L29" s="21"/>
      <c r="M29" s="2"/>
      <c r="N29" s="2" t="s">
        <v>24</v>
      </c>
      <c r="O29" s="2"/>
      <c r="P29" s="2" t="s">
        <v>24</v>
      </c>
      <c r="Q29" s="2" t="s">
        <v>24</v>
      </c>
      <c r="R29" s="2" t="s">
        <v>24</v>
      </c>
      <c r="S29" s="2" t="s">
        <v>24</v>
      </c>
    </row>
    <row x14ac:dyDescent="0.25" r="30" customHeight="1" ht="17.25">
      <c r="A30" s="5">
        <v>51</v>
      </c>
      <c r="B30" s="5">
        <v>36</v>
      </c>
      <c r="C30" s="26" t="s">
        <v>154</v>
      </c>
      <c r="D30" s="26"/>
      <c r="E30" s="4"/>
      <c r="F30" s="47"/>
      <c r="G30" s="26"/>
      <c r="H30" s="2"/>
      <c r="I30" s="2"/>
      <c r="J30" s="2"/>
      <c r="K30" s="21"/>
      <c r="L30" s="21"/>
      <c r="M30" s="2"/>
      <c r="N30" s="2"/>
      <c r="O30" s="2"/>
      <c r="P30" s="2"/>
      <c r="Q30" s="2"/>
      <c r="R30" s="2"/>
      <c r="S30" s="2"/>
    </row>
    <row x14ac:dyDescent="0.25" r="31" customHeight="1" ht="17.25">
      <c r="A31" s="5">
        <v>51</v>
      </c>
      <c r="B31" s="5">
        <v>36</v>
      </c>
      <c r="C31" s="26" t="s">
        <v>155</v>
      </c>
      <c r="D31" s="26"/>
      <c r="E31" s="4"/>
      <c r="F31" s="47"/>
      <c r="G31" s="26"/>
      <c r="H31" s="2"/>
      <c r="I31" s="2"/>
      <c r="J31" s="2"/>
      <c r="K31" s="21"/>
      <c r="L31" s="21"/>
      <c r="M31" s="2"/>
      <c r="N31" s="2"/>
      <c r="O31" s="2"/>
      <c r="P31" s="2"/>
      <c r="Q31" s="2"/>
      <c r="R31" s="2"/>
      <c r="S31" s="2"/>
    </row>
    <row x14ac:dyDescent="0.25" r="32" customHeight="1" ht="17.25">
      <c r="A32" s="5">
        <v>51</v>
      </c>
      <c r="B32" s="5">
        <v>37</v>
      </c>
      <c r="C32" s="26" t="s">
        <v>158</v>
      </c>
      <c r="D32" s="26" t="s">
        <v>159</v>
      </c>
      <c r="E32" s="4" t="s">
        <v>35</v>
      </c>
      <c r="F32" s="47" t="s">
        <v>35</v>
      </c>
      <c r="G32" s="26" t="s">
        <v>35</v>
      </c>
      <c r="H32" s="2" t="s">
        <v>35</v>
      </c>
      <c r="I32" s="2" t="s">
        <v>35</v>
      </c>
      <c r="J32" s="2" t="s">
        <v>35</v>
      </c>
      <c r="K32" s="21" t="s">
        <v>35</v>
      </c>
      <c r="L32" s="21" t="s">
        <v>35</v>
      </c>
      <c r="M32" s="2" t="s">
        <v>24</v>
      </c>
      <c r="N32" s="2" t="s">
        <v>24</v>
      </c>
      <c r="O32" s="2" t="s">
        <v>24</v>
      </c>
      <c r="P32" s="2" t="s">
        <v>24</v>
      </c>
      <c r="Q32" s="2" t="s">
        <v>24</v>
      </c>
      <c r="R32" s="2" t="s">
        <v>43</v>
      </c>
      <c r="S32" s="2" t="s">
        <v>43</v>
      </c>
    </row>
    <row x14ac:dyDescent="0.25" r="33" customHeight="1" ht="17.25">
      <c r="A33" s="5">
        <v>51</v>
      </c>
      <c r="B33" s="5">
        <v>37</v>
      </c>
      <c r="C33" s="26" t="s">
        <v>291</v>
      </c>
      <c r="D33" s="26" t="s">
        <v>292</v>
      </c>
      <c r="E33" s="4" t="s">
        <v>36</v>
      </c>
      <c r="F33" s="47" t="s">
        <v>36</v>
      </c>
      <c r="G33" s="26" t="s">
        <v>36</v>
      </c>
      <c r="H33" s="2" t="s">
        <v>36</v>
      </c>
      <c r="I33" s="2" t="s">
        <v>35</v>
      </c>
      <c r="J33" s="2" t="s">
        <v>124</v>
      </c>
      <c r="K33" s="21" t="s">
        <v>35</v>
      </c>
      <c r="L33" s="21" t="s">
        <v>35</v>
      </c>
      <c r="M33" s="2" t="s">
        <v>24</v>
      </c>
      <c r="N33" s="2" t="s">
        <v>24</v>
      </c>
      <c r="O33" s="2" t="s">
        <v>24</v>
      </c>
      <c r="P33" s="2" t="s">
        <v>24</v>
      </c>
      <c r="Q33" s="2" t="s">
        <v>24</v>
      </c>
      <c r="R33" s="2" t="s">
        <v>43</v>
      </c>
      <c r="S33" s="2" t="s">
        <v>43</v>
      </c>
    </row>
    <row x14ac:dyDescent="0.25" r="34" customHeight="1" ht="17.25">
      <c r="A34" s="5">
        <v>51</v>
      </c>
      <c r="B34" s="5">
        <v>37</v>
      </c>
      <c r="C34" s="26" t="s">
        <v>293</v>
      </c>
      <c r="D34" s="26" t="s">
        <v>294</v>
      </c>
      <c r="E34" s="4"/>
      <c r="F34" s="47"/>
      <c r="G34" s="26" t="s">
        <v>35</v>
      </c>
      <c r="H34" s="2" t="s">
        <v>35</v>
      </c>
      <c r="I34" s="2" t="s">
        <v>35</v>
      </c>
      <c r="J34" s="2" t="s">
        <v>35</v>
      </c>
      <c r="K34" s="18" t="s">
        <v>35</v>
      </c>
      <c r="L34" s="21"/>
      <c r="M34" s="2"/>
      <c r="N34" s="2"/>
      <c r="O34" s="2" t="s">
        <v>60</v>
      </c>
      <c r="P34" s="2" t="s">
        <v>60</v>
      </c>
      <c r="Q34" s="2" t="s">
        <v>60</v>
      </c>
      <c r="R34" s="2" t="s">
        <v>60</v>
      </c>
      <c r="S34" s="2" t="s">
        <v>60</v>
      </c>
    </row>
    <row x14ac:dyDescent="0.25" r="35" customHeight="1" ht="17.25">
      <c r="A35" s="5">
        <v>51</v>
      </c>
      <c r="B35" s="5">
        <v>37</v>
      </c>
      <c r="C35" s="26" t="s">
        <v>295</v>
      </c>
      <c r="D35" s="26" t="s">
        <v>161</v>
      </c>
      <c r="E35" s="4"/>
      <c r="F35" s="47"/>
      <c r="G35" s="26" t="s">
        <v>35</v>
      </c>
      <c r="H35" s="2"/>
      <c r="I35" s="2"/>
      <c r="J35" s="2"/>
      <c r="K35" s="21"/>
      <c r="L35" s="21"/>
      <c r="M35" s="2"/>
      <c r="N35" s="2"/>
      <c r="O35" s="2" t="s">
        <v>60</v>
      </c>
      <c r="P35" s="2"/>
      <c r="Q35" s="2"/>
      <c r="R35" s="2"/>
      <c r="S35" s="2"/>
    </row>
    <row x14ac:dyDescent="0.25" r="36" customHeight="1" ht="17.25">
      <c r="A36" s="5">
        <v>51</v>
      </c>
      <c r="B36" s="5">
        <v>37</v>
      </c>
      <c r="C36" s="26" t="s">
        <v>296</v>
      </c>
      <c r="D36" s="26" t="s">
        <v>297</v>
      </c>
      <c r="E36" s="4" t="s">
        <v>35</v>
      </c>
      <c r="F36" s="47" t="s">
        <v>35</v>
      </c>
      <c r="G36" s="26" t="s">
        <v>35</v>
      </c>
      <c r="H36" s="2" t="s">
        <v>35</v>
      </c>
      <c r="I36" s="2" t="s">
        <v>35</v>
      </c>
      <c r="J36" s="2" t="s">
        <v>35</v>
      </c>
      <c r="K36" s="21" t="s">
        <v>35</v>
      </c>
      <c r="L36" s="21" t="s">
        <v>35</v>
      </c>
      <c r="M36" s="2" t="s">
        <v>43</v>
      </c>
      <c r="N36" s="2" t="s">
        <v>43</v>
      </c>
      <c r="O36" s="2" t="s">
        <v>43</v>
      </c>
      <c r="P36" s="2" t="s">
        <v>43</v>
      </c>
      <c r="Q36" s="2" t="s">
        <v>43</v>
      </c>
      <c r="R36" s="2" t="s">
        <v>43</v>
      </c>
      <c r="S36" s="2" t="s">
        <v>43</v>
      </c>
    </row>
    <row x14ac:dyDescent="0.25" r="37" customHeight="1" ht="17.25">
      <c r="A37" s="5">
        <v>51</v>
      </c>
      <c r="B37" s="5">
        <v>37</v>
      </c>
      <c r="C37" s="26" t="s">
        <v>298</v>
      </c>
      <c r="D37" s="26" t="s">
        <v>299</v>
      </c>
      <c r="E37" s="4" t="s">
        <v>35</v>
      </c>
      <c r="F37" s="47" t="s">
        <v>35</v>
      </c>
      <c r="G37" s="26" t="s">
        <v>35</v>
      </c>
      <c r="H37" s="2" t="s">
        <v>35</v>
      </c>
      <c r="I37" s="2" t="s">
        <v>35</v>
      </c>
      <c r="J37" s="2" t="s">
        <v>124</v>
      </c>
      <c r="K37" s="18" t="s">
        <v>124</v>
      </c>
      <c r="L37" s="21"/>
      <c r="M37" s="2" t="s">
        <v>24</v>
      </c>
      <c r="N37" s="2" t="s">
        <v>24</v>
      </c>
      <c r="O37" s="2" t="s">
        <v>24</v>
      </c>
      <c r="P37" s="2" t="s">
        <v>24</v>
      </c>
      <c r="Q37" s="2" t="s">
        <v>24</v>
      </c>
      <c r="R37" s="2" t="s">
        <v>43</v>
      </c>
      <c r="S37" s="2" t="s">
        <v>43</v>
      </c>
    </row>
    <row x14ac:dyDescent="0.25" r="38" customHeight="1" ht="17.25">
      <c r="A38" s="5">
        <v>51</v>
      </c>
      <c r="B38" s="5">
        <v>37</v>
      </c>
      <c r="C38" s="26" t="s">
        <v>300</v>
      </c>
      <c r="D38" s="26" t="s">
        <v>301</v>
      </c>
      <c r="E38" s="4"/>
      <c r="F38" s="47"/>
      <c r="G38" s="26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x14ac:dyDescent="0.25" r="39" customHeight="1" ht="17.25">
      <c r="A39" s="5">
        <v>51</v>
      </c>
      <c r="B39" s="5">
        <v>37</v>
      </c>
      <c r="C39" s="26" t="s">
        <v>302</v>
      </c>
      <c r="D39" s="26" t="s">
        <v>303</v>
      </c>
      <c r="E39" s="4"/>
      <c r="F39" s="47"/>
      <c r="G39" s="26"/>
      <c r="H39" s="2"/>
      <c r="I39" s="2"/>
      <c r="J39" s="2"/>
      <c r="K39" s="21"/>
      <c r="L39" s="21"/>
      <c r="M39" s="2"/>
      <c r="N39" s="2"/>
      <c r="O39" s="2"/>
      <c r="P39" s="2"/>
      <c r="Q39" s="2"/>
      <c r="R39" s="2"/>
      <c r="S39" s="2"/>
    </row>
    <row x14ac:dyDescent="0.25" r="40" customHeight="1" ht="17.25">
      <c r="A40" s="5">
        <v>51</v>
      </c>
      <c r="B40" s="5">
        <v>37</v>
      </c>
      <c r="C40" s="26" t="s">
        <v>304</v>
      </c>
      <c r="D40" s="26" t="s">
        <v>274</v>
      </c>
      <c r="E40" s="4"/>
      <c r="F40" s="47"/>
      <c r="G40" s="26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x14ac:dyDescent="0.25" r="41" customHeight="1" ht="17.25">
      <c r="A41" s="5">
        <v>51</v>
      </c>
      <c r="B41" s="5">
        <v>37</v>
      </c>
      <c r="C41" s="26" t="s">
        <v>305</v>
      </c>
      <c r="D41" s="26" t="s">
        <v>306</v>
      </c>
      <c r="E41" s="4"/>
      <c r="F41" s="47"/>
      <c r="G41" s="26"/>
      <c r="H41" s="2"/>
      <c r="I41" s="2"/>
      <c r="J41" s="2"/>
      <c r="K41" s="21"/>
      <c r="L41" s="21"/>
      <c r="M41" s="2"/>
      <c r="N41" s="2"/>
      <c r="O41" s="2"/>
      <c r="P41" s="2"/>
      <c r="Q41" s="2"/>
      <c r="R41" s="2"/>
      <c r="S41" s="2"/>
    </row>
    <row x14ac:dyDescent="0.25" r="42" customHeight="1" ht="17.25">
      <c r="A42" s="5">
        <v>51</v>
      </c>
      <c r="B42" s="5">
        <v>37</v>
      </c>
      <c r="C42" s="26" t="s">
        <v>167</v>
      </c>
      <c r="D42" s="26"/>
      <c r="E42" s="4"/>
      <c r="F42" s="47"/>
      <c r="G42" s="26"/>
      <c r="H42" s="2"/>
      <c r="I42" s="2"/>
      <c r="J42" s="2"/>
      <c r="K42" s="21"/>
      <c r="L42" s="21"/>
      <c r="M42" s="2"/>
      <c r="N42" s="2"/>
      <c r="O42" s="2"/>
      <c r="P42" s="2"/>
      <c r="Q42" s="2"/>
      <c r="R42" s="2"/>
      <c r="S42" s="2"/>
    </row>
    <row x14ac:dyDescent="0.25" r="43" customHeight="1" ht="17.25">
      <c r="A43" s="5">
        <v>51</v>
      </c>
      <c r="B43" s="5">
        <v>37</v>
      </c>
      <c r="C43" s="26" t="s">
        <v>168</v>
      </c>
      <c r="D43" s="26"/>
      <c r="E43" s="4"/>
      <c r="F43" s="47"/>
      <c r="G43" s="26"/>
      <c r="H43" s="2"/>
      <c r="I43" s="2"/>
      <c r="J43" s="2"/>
      <c r="K43" s="21"/>
      <c r="L43" s="21"/>
      <c r="M43" s="2"/>
      <c r="N43" s="2"/>
      <c r="O43" s="2"/>
      <c r="P43" s="2"/>
      <c r="Q43" s="2"/>
      <c r="R43" s="2"/>
      <c r="S43" s="2"/>
    </row>
    <row x14ac:dyDescent="0.25" r="44" customHeight="1" ht="17.25">
      <c r="A44" s="5">
        <v>51</v>
      </c>
      <c r="B44" s="5">
        <v>39</v>
      </c>
      <c r="C44" s="26" t="s">
        <v>170</v>
      </c>
      <c r="D44" s="26"/>
      <c r="E44" s="4"/>
      <c r="F44" s="47"/>
      <c r="G44" s="26"/>
      <c r="H44" s="2"/>
      <c r="I44" s="2"/>
      <c r="J44" s="2"/>
      <c r="K44" s="21"/>
      <c r="L44" s="21"/>
      <c r="M44" s="2"/>
      <c r="N44" s="2"/>
      <c r="O44" s="2"/>
      <c r="P44" s="2"/>
      <c r="Q44" s="2"/>
      <c r="R44" s="2"/>
      <c r="S44" s="2"/>
    </row>
    <row x14ac:dyDescent="0.25" r="45" customHeight="1" ht="17.25">
      <c r="A45" s="5">
        <v>51</v>
      </c>
      <c r="B45" s="5">
        <v>45</v>
      </c>
      <c r="C45" s="26" t="s">
        <v>307</v>
      </c>
      <c r="D45" s="26" t="s">
        <v>308</v>
      </c>
      <c r="E45" s="4" t="s">
        <v>36</v>
      </c>
      <c r="F45" s="47" t="s">
        <v>36</v>
      </c>
      <c r="G45" s="26" t="s">
        <v>36</v>
      </c>
      <c r="H45" s="2" t="s">
        <v>36</v>
      </c>
      <c r="I45" s="2" t="s">
        <v>36</v>
      </c>
      <c r="J45" s="2" t="s">
        <v>36</v>
      </c>
      <c r="K45" s="21" t="s">
        <v>36</v>
      </c>
      <c r="L45" s="21" t="s">
        <v>36</v>
      </c>
      <c r="M45" s="2" t="s">
        <v>43</v>
      </c>
      <c r="N45" s="2" t="s">
        <v>43</v>
      </c>
      <c r="O45" s="2" t="s">
        <v>43</v>
      </c>
      <c r="P45" s="2" t="s">
        <v>43</v>
      </c>
      <c r="Q45" s="2" t="s">
        <v>43</v>
      </c>
      <c r="R45" s="2" t="s">
        <v>43</v>
      </c>
      <c r="S45" s="2" t="s">
        <v>43</v>
      </c>
    </row>
    <row x14ac:dyDescent="0.25" r="46" customHeight="1" ht="17.25">
      <c r="A46" s="5">
        <v>51</v>
      </c>
      <c r="B46" s="5">
        <v>45</v>
      </c>
      <c r="C46" s="26" t="s">
        <v>309</v>
      </c>
      <c r="D46" s="26" t="s">
        <v>310</v>
      </c>
      <c r="E46" s="4" t="s">
        <v>36</v>
      </c>
      <c r="F46" s="47" t="s">
        <v>36</v>
      </c>
      <c r="G46" s="26" t="s">
        <v>36</v>
      </c>
      <c r="H46" s="2" t="s">
        <v>36</v>
      </c>
      <c r="I46" s="2" t="s">
        <v>36</v>
      </c>
      <c r="J46" s="2" t="s">
        <v>36</v>
      </c>
      <c r="K46" s="18" t="s">
        <v>36</v>
      </c>
      <c r="L46" s="21"/>
      <c r="M46" s="2" t="s">
        <v>24</v>
      </c>
      <c r="N46" s="2" t="s">
        <v>43</v>
      </c>
      <c r="O46" s="2" t="s">
        <v>43</v>
      </c>
      <c r="P46" s="2" t="s">
        <v>43</v>
      </c>
      <c r="Q46" s="2" t="s">
        <v>43</v>
      </c>
      <c r="R46" s="2" t="s">
        <v>43</v>
      </c>
      <c r="S46" s="2" t="s">
        <v>43</v>
      </c>
    </row>
    <row x14ac:dyDescent="0.25" r="47" customHeight="1" ht="17.25">
      <c r="A47" s="5">
        <v>51</v>
      </c>
      <c r="B47" s="5">
        <v>45</v>
      </c>
      <c r="C47" s="26" t="s">
        <v>311</v>
      </c>
      <c r="D47" s="26" t="s">
        <v>312</v>
      </c>
      <c r="E47" s="4" t="s">
        <v>36</v>
      </c>
      <c r="F47" s="47" t="s">
        <v>36</v>
      </c>
      <c r="G47" s="26" t="s">
        <v>36</v>
      </c>
      <c r="H47" s="2" t="s">
        <v>36</v>
      </c>
      <c r="I47" s="2" t="s">
        <v>35</v>
      </c>
      <c r="J47" s="2" t="s">
        <v>35</v>
      </c>
      <c r="K47" s="21" t="s">
        <v>124</v>
      </c>
      <c r="L47" s="21" t="s">
        <v>124</v>
      </c>
      <c r="M47" s="2" t="s">
        <v>43</v>
      </c>
      <c r="N47" s="2" t="s">
        <v>43</v>
      </c>
      <c r="O47" s="2" t="s">
        <v>43</v>
      </c>
      <c r="P47" s="2" t="s">
        <v>43</v>
      </c>
      <c r="Q47" s="2" t="s">
        <v>43</v>
      </c>
      <c r="R47" s="2" t="s">
        <v>43</v>
      </c>
      <c r="S47" s="2" t="s">
        <v>43</v>
      </c>
    </row>
    <row x14ac:dyDescent="0.25" r="48" customHeight="1" ht="17.25">
      <c r="A48" s="5">
        <v>51</v>
      </c>
      <c r="B48" s="5">
        <v>45</v>
      </c>
      <c r="C48" s="26" t="s">
        <v>187</v>
      </c>
      <c r="D48" s="26" t="s">
        <v>188</v>
      </c>
      <c r="E48" s="4" t="s">
        <v>35</v>
      </c>
      <c r="F48" s="47" t="s">
        <v>35</v>
      </c>
      <c r="G48" s="26" t="s">
        <v>35</v>
      </c>
      <c r="H48" s="2" t="s">
        <v>35</v>
      </c>
      <c r="I48" s="2" t="s">
        <v>124</v>
      </c>
      <c r="J48" s="2" t="s">
        <v>124</v>
      </c>
      <c r="K48" s="21" t="s">
        <v>124</v>
      </c>
      <c r="L48" s="21" t="s">
        <v>124</v>
      </c>
      <c r="M48" s="2" t="s">
        <v>60</v>
      </c>
      <c r="N48" s="2" t="s">
        <v>60</v>
      </c>
      <c r="O48" s="2" t="s">
        <v>60</v>
      </c>
      <c r="P48" s="2" t="s">
        <v>60</v>
      </c>
      <c r="Q48" s="2" t="s">
        <v>60</v>
      </c>
      <c r="R48" s="2" t="s">
        <v>60</v>
      </c>
      <c r="S48" s="2" t="s">
        <v>60</v>
      </c>
    </row>
    <row x14ac:dyDescent="0.25" r="49" customHeight="1" ht="17.25">
      <c r="A49" s="5">
        <v>51</v>
      </c>
      <c r="B49" s="5">
        <v>45</v>
      </c>
      <c r="C49" s="26" t="s">
        <v>189</v>
      </c>
      <c r="D49" s="26" t="s">
        <v>190</v>
      </c>
      <c r="E49" s="4" t="s">
        <v>35</v>
      </c>
      <c r="F49" s="47" t="s">
        <v>35</v>
      </c>
      <c r="G49" s="26" t="s">
        <v>36</v>
      </c>
      <c r="H49" s="2" t="s">
        <v>36</v>
      </c>
      <c r="I49" s="2" t="s">
        <v>36</v>
      </c>
      <c r="J49" s="2" t="s">
        <v>36</v>
      </c>
      <c r="K49" s="21" t="s">
        <v>36</v>
      </c>
      <c r="L49" s="21" t="s">
        <v>36</v>
      </c>
      <c r="M49" s="2" t="s">
        <v>60</v>
      </c>
      <c r="N49" s="2" t="s">
        <v>60</v>
      </c>
      <c r="O49" s="2" t="s">
        <v>60</v>
      </c>
      <c r="P49" s="2" t="s">
        <v>60</v>
      </c>
      <c r="Q49" s="2" t="s">
        <v>60</v>
      </c>
      <c r="R49" s="2" t="s">
        <v>43</v>
      </c>
      <c r="S49" s="2" t="s">
        <v>43</v>
      </c>
    </row>
    <row x14ac:dyDescent="0.25" r="50" customHeight="1" ht="17.25">
      <c r="A50" s="5">
        <v>51</v>
      </c>
      <c r="B50" s="5">
        <v>45</v>
      </c>
      <c r="C50" s="26" t="s">
        <v>194</v>
      </c>
      <c r="D50" s="26"/>
      <c r="E50" s="4"/>
      <c r="F50" s="47"/>
      <c r="G50" s="26" t="s">
        <v>124</v>
      </c>
      <c r="H50" s="2" t="s">
        <v>124</v>
      </c>
      <c r="I50" s="2" t="s">
        <v>124</v>
      </c>
      <c r="J50" s="2"/>
      <c r="K50" s="21"/>
      <c r="L50" s="21"/>
      <c r="M50" s="2"/>
      <c r="N50" s="2"/>
      <c r="O50" s="2" t="s">
        <v>60</v>
      </c>
      <c r="P50" s="2" t="s">
        <v>60</v>
      </c>
      <c r="Q50" s="2" t="s">
        <v>60</v>
      </c>
      <c r="R50" s="2"/>
      <c r="S50" s="2"/>
    </row>
    <row x14ac:dyDescent="0.25" r="51" customHeight="1" ht="17.25">
      <c r="A51" s="5">
        <v>51</v>
      </c>
      <c r="B51" s="5">
        <v>45</v>
      </c>
      <c r="C51" s="26" t="s">
        <v>196</v>
      </c>
      <c r="D51" s="26"/>
      <c r="E51" s="4"/>
      <c r="F51" s="47"/>
      <c r="G51" s="26"/>
      <c r="H51" s="2"/>
      <c r="I51" s="2"/>
      <c r="J51" s="2"/>
      <c r="K51" s="22"/>
      <c r="L51" s="22"/>
      <c r="M51" s="2"/>
      <c r="N51" s="2"/>
      <c r="O51" s="2"/>
      <c r="P51" s="2"/>
      <c r="Q51" s="2"/>
      <c r="R51" s="2"/>
      <c r="S51" s="2"/>
    </row>
    <row x14ac:dyDescent="0.25" r="52" customHeight="1" ht="17.25">
      <c r="A52" s="1"/>
      <c r="B52" s="1"/>
      <c r="C52" s="26"/>
      <c r="D52" s="26"/>
      <c r="E52" s="4"/>
      <c r="F52" s="47"/>
      <c r="G52" s="26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x14ac:dyDescent="0.25" r="53" customHeight="1" ht="17.25">
      <c r="A53" s="1"/>
      <c r="B53" s="1"/>
      <c r="C53" s="26" t="s">
        <v>93</v>
      </c>
      <c r="D53" s="26" t="s">
        <v>480</v>
      </c>
      <c r="E53" s="4" t="s">
        <v>481</v>
      </c>
      <c r="F53" s="47"/>
      <c r="G53" s="26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x14ac:dyDescent="0.25" r="54" customHeight="1" ht="17.25">
      <c r="A54" s="1"/>
      <c r="B54" s="1"/>
      <c r="C54" s="5">
        <v>12</v>
      </c>
      <c r="D54" s="5">
        <v>19</v>
      </c>
      <c r="E54" s="5">
        <v>1</v>
      </c>
      <c r="F54" s="47"/>
      <c r="G54" s="26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x14ac:dyDescent="0.25" r="55" customHeight="1" ht="17.25">
      <c r="A55" s="1"/>
      <c r="B55" s="1"/>
      <c r="C55" s="28">
        <f>C54/SUM($C54:$E54)</f>
      </c>
      <c r="D55" s="28">
        <f>D54/SUM($C54:$E54)</f>
      </c>
      <c r="E55" s="6">
        <f>E54/SUM($C54:$E54)</f>
      </c>
      <c r="F55" s="28">
        <f>SUM(C55:E55)</f>
      </c>
      <c r="G55" s="28">
        <f>SUM(D55:E55)</f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x14ac:dyDescent="0.25" r="56" customHeight="1" ht="17.25">
      <c r="A56" s="1"/>
      <c r="B56" s="1"/>
      <c r="C56" s="26"/>
      <c r="D56" s="26"/>
      <c r="E56" s="4"/>
      <c r="F56" s="47"/>
      <c r="G56" s="26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x14ac:dyDescent="0.25" r="57" customHeight="1" ht="17.25">
      <c r="A57" s="1"/>
      <c r="B57" s="1"/>
      <c r="C57" s="5">
        <v>12</v>
      </c>
      <c r="D57" s="5">
        <v>18</v>
      </c>
      <c r="E57" s="5">
        <v>1</v>
      </c>
      <c r="F57" s="47"/>
      <c r="G57" s="26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x14ac:dyDescent="0.25" r="58" customHeight="1" ht="17.25">
      <c r="A58" s="1"/>
      <c r="B58" s="1"/>
      <c r="C58" s="28">
        <f>C57/SUM($C57:$E57)</f>
      </c>
      <c r="D58" s="28">
        <f>D57/SUM($C57:$E57)</f>
      </c>
      <c r="E58" s="6">
        <f>E57/SUM($C57:$E57)</f>
      </c>
      <c r="F58" s="28">
        <f>SUM(C58:E58)</f>
      </c>
      <c r="G58" s="28">
        <f>SUM(D58:E58)</f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x14ac:dyDescent="0.25" r="59" customHeight="1" ht="17.25">
      <c r="A59" s="1"/>
      <c r="B59" s="1"/>
      <c r="C59" s="26"/>
      <c r="D59" s="26"/>
      <c r="E59" s="4"/>
      <c r="F59" s="47"/>
      <c r="G59" s="26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x14ac:dyDescent="0.25" r="60" customHeight="1" ht="17.25">
      <c r="A60" s="1"/>
      <c r="B60" s="1"/>
      <c r="C60" s="5">
        <v>9</v>
      </c>
      <c r="D60" s="5">
        <v>15</v>
      </c>
      <c r="E60" s="5">
        <v>1</v>
      </c>
      <c r="F60" s="47"/>
      <c r="G60" s="26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x14ac:dyDescent="0.25" r="61" customHeight="1" ht="17.25">
      <c r="A61" s="1"/>
      <c r="B61" s="1"/>
      <c r="C61" s="28">
        <f>C60/SUM($C60:$E60)</f>
      </c>
      <c r="D61" s="28">
        <f>D60/SUM($C60:$E60)</f>
      </c>
      <c r="E61" s="6">
        <f>E60/SUM($C60:$E60)</f>
      </c>
      <c r="F61" s="28">
        <f>SUM(C61:E61)</f>
      </c>
      <c r="G61" s="28">
        <f>SUM(D61:E61)</f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x14ac:dyDescent="0.25" r="62" customHeight="1" ht="17.25">
      <c r="A62" s="1"/>
      <c r="B62" s="1"/>
      <c r="C62" s="26"/>
      <c r="D62" s="26"/>
      <c r="E62" s="4"/>
      <c r="F62" s="47"/>
      <c r="G62" s="26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x14ac:dyDescent="0.25" r="63" customHeight="1" ht="17.25">
      <c r="A63" s="1"/>
      <c r="B63" s="5">
        <v>2013</v>
      </c>
      <c r="C63" s="5">
        <v>11</v>
      </c>
      <c r="D63" s="5">
        <v>22</v>
      </c>
      <c r="E63" s="5">
        <v>0</v>
      </c>
      <c r="F63" s="47"/>
      <c r="G63" s="26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x14ac:dyDescent="0.25" r="64" customHeight="1" ht="17.25">
      <c r="A64" s="1"/>
      <c r="B64" s="1"/>
      <c r="C64" s="28">
        <f>C63/SUM($C63:$E63)</f>
      </c>
      <c r="D64" s="28">
        <f>D63/SUM($C63:$E63)</f>
      </c>
      <c r="E64" s="6">
        <f>E63/SUM($C63:$E63)</f>
      </c>
      <c r="F64" s="47"/>
      <c r="G64" s="28">
        <f>SUM(D64:E64)</f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x14ac:dyDescent="0.25" r="65" customHeight="1" ht="17.25">
      <c r="A65" s="1"/>
      <c r="B65" s="5">
        <v>2015</v>
      </c>
      <c r="C65" s="5">
        <v>13</v>
      </c>
      <c r="D65" s="5">
        <v>26</v>
      </c>
      <c r="E65" s="5">
        <v>0</v>
      </c>
      <c r="F65" s="47"/>
      <c r="G65" s="28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x14ac:dyDescent="0.25" r="66" customHeight="1" ht="17.25">
      <c r="A66" s="1"/>
      <c r="B66" s="1"/>
      <c r="C66" s="28">
        <f>C65/SUM($C65:$E65)</f>
      </c>
      <c r="D66" s="28">
        <f>D65/SUM($C65:$E65)</f>
      </c>
      <c r="E66" s="6">
        <f>E65/SUM($C65:$E65)</f>
      </c>
      <c r="F66" s="47"/>
      <c r="G66" s="28">
        <f>SUM(D66:E66)</f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x14ac:dyDescent="0.25" r="67" customHeight="1" ht="17.25">
      <c r="A67" s="1"/>
      <c r="B67" s="5">
        <v>2017</v>
      </c>
      <c r="C67" s="5">
        <v>13</v>
      </c>
      <c r="D67" s="5">
        <v>28</v>
      </c>
      <c r="E67" s="5">
        <v>0</v>
      </c>
      <c r="F67" s="47"/>
      <c r="G67" s="28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x14ac:dyDescent="0.25" r="68" customHeight="1" ht="17.25">
      <c r="A68" s="1"/>
      <c r="B68" s="1"/>
      <c r="C68" s="28">
        <f>C67/SUM($C67:$E67)</f>
      </c>
      <c r="D68" s="28">
        <f>D67/SUM($C67:$E67)</f>
      </c>
      <c r="E68" s="6">
        <f>E67/SUM($C67:$E67)</f>
      </c>
      <c r="F68" s="47"/>
      <c r="G68" s="28">
        <f>SUM(D68:E68)</f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x14ac:dyDescent="0.25" r="69" customHeight="1" ht="17.25">
      <c r="A69" s="1"/>
      <c r="B69" s="5">
        <v>2019</v>
      </c>
      <c r="C69" s="5">
        <v>15</v>
      </c>
      <c r="D69" s="5">
        <v>25</v>
      </c>
      <c r="E69" s="5">
        <v>0</v>
      </c>
      <c r="F69" s="47"/>
      <c r="G69" s="28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x14ac:dyDescent="0.25" r="70" customHeight="1" ht="17.25">
      <c r="A70" s="1"/>
      <c r="B70" s="1"/>
      <c r="C70" s="28">
        <f>C69/SUM($C69:$E69)</f>
      </c>
      <c r="D70" s="28">
        <f>D69/SUM($C69:$E69)</f>
      </c>
      <c r="E70" s="6">
        <f>E69/SUM($C69:$E69)</f>
      </c>
      <c r="F70" s="47"/>
      <c r="G70" s="28">
        <f>SUM(D70:E70)</f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x14ac:dyDescent="0.25" r="71" customHeight="1" ht="17.25">
      <c r="A71" s="1"/>
      <c r="B71" s="5">
        <v>2021</v>
      </c>
      <c r="C71" s="5">
        <v>12</v>
      </c>
      <c r="D71" s="5">
        <v>19</v>
      </c>
      <c r="E71" s="5">
        <v>1</v>
      </c>
      <c r="F71" s="47"/>
      <c r="G71" s="28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x14ac:dyDescent="0.25" r="72" customHeight="1" ht="17.25">
      <c r="A72" s="1"/>
      <c r="B72" s="1"/>
      <c r="C72" s="28">
        <f>C71/SUM($C71:$E71)</f>
      </c>
      <c r="D72" s="28">
        <f>D71/SUM($C71:$E71)</f>
      </c>
      <c r="E72" s="6">
        <f>E71/SUM($C71:$E71)</f>
      </c>
      <c r="F72" s="47"/>
      <c r="G72" s="28">
        <f>SUM(D72:E72)</f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19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x14ac:dyDescent="0.25" r="2" customHeight="1" ht="17.25">
      <c r="A2" s="5">
        <v>48</v>
      </c>
      <c r="B2" s="5">
        <v>33</v>
      </c>
      <c r="C2" s="4" t="s">
        <v>592</v>
      </c>
      <c r="D2" s="4" t="s">
        <v>593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x14ac:dyDescent="0.25" r="3" customHeight="1" ht="17.25">
      <c r="A3" s="5">
        <v>48</v>
      </c>
      <c r="B3" s="5">
        <v>33</v>
      </c>
      <c r="C3" s="4" t="s">
        <v>594</v>
      </c>
      <c r="D3" s="4" t="s">
        <v>595</v>
      </c>
      <c r="E3" s="2"/>
      <c r="F3" s="2"/>
      <c r="G3" s="2"/>
      <c r="H3" s="2" t="s">
        <v>36</v>
      </c>
      <c r="I3" s="2" t="s">
        <v>36</v>
      </c>
      <c r="J3" s="2" t="s">
        <v>36</v>
      </c>
      <c r="K3" s="2"/>
      <c r="L3" s="2"/>
      <c r="M3" s="2"/>
      <c r="N3" s="2"/>
      <c r="O3" s="2" t="s">
        <v>60</v>
      </c>
      <c r="P3" s="2" t="s">
        <v>60</v>
      </c>
      <c r="Q3" s="2" t="s">
        <v>60</v>
      </c>
    </row>
    <row x14ac:dyDescent="0.25" r="4" customHeight="1" ht="17.25">
      <c r="A4" s="5">
        <v>48</v>
      </c>
      <c r="B4" s="5">
        <v>33</v>
      </c>
      <c r="C4" s="4" t="s">
        <v>596</v>
      </c>
      <c r="D4" s="4" t="s">
        <v>597</v>
      </c>
      <c r="E4" s="2"/>
      <c r="F4" s="2" t="s">
        <v>36</v>
      </c>
      <c r="G4" s="2"/>
      <c r="H4" s="2" t="s">
        <v>36</v>
      </c>
      <c r="I4" s="2" t="s">
        <v>36</v>
      </c>
      <c r="J4" s="2" t="s">
        <v>35</v>
      </c>
      <c r="K4" s="2"/>
      <c r="L4" s="2"/>
      <c r="M4" s="2"/>
      <c r="N4" s="2"/>
      <c r="O4" s="2" t="s">
        <v>60</v>
      </c>
      <c r="P4" s="2" t="s">
        <v>60</v>
      </c>
      <c r="Q4" s="2" t="s">
        <v>60</v>
      </c>
    </row>
    <row x14ac:dyDescent="0.25" r="5" customHeight="1" ht="17.25">
      <c r="A5" s="5">
        <v>48</v>
      </c>
      <c r="B5" s="5">
        <v>33</v>
      </c>
      <c r="C5" s="4" t="s">
        <v>130</v>
      </c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x14ac:dyDescent="0.25" r="6" customHeight="1" ht="17.25">
      <c r="A6" s="5">
        <v>48</v>
      </c>
      <c r="B6" s="5">
        <v>33</v>
      </c>
      <c r="C6" s="4" t="s">
        <v>133</v>
      </c>
      <c r="D6" s="4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x14ac:dyDescent="0.25" r="7" customHeight="1" ht="17.25">
      <c r="A7" s="5">
        <v>48</v>
      </c>
      <c r="B7" s="5">
        <v>34</v>
      </c>
      <c r="C7" s="4" t="s">
        <v>598</v>
      </c>
      <c r="D7" s="4" t="s">
        <v>599</v>
      </c>
      <c r="E7" s="2"/>
      <c r="F7" s="2"/>
      <c r="G7" s="2"/>
      <c r="H7" s="2" t="s">
        <v>112</v>
      </c>
      <c r="I7" s="2"/>
      <c r="J7" s="2"/>
      <c r="K7" s="2"/>
      <c r="L7" s="2"/>
      <c r="M7" s="2"/>
      <c r="N7" s="2"/>
      <c r="O7" s="2"/>
      <c r="P7" s="2"/>
      <c r="Q7" s="2"/>
    </row>
    <row x14ac:dyDescent="0.25" r="8" customHeight="1" ht="17.25">
      <c r="A8" s="5">
        <v>48</v>
      </c>
      <c r="B8" s="5">
        <v>34</v>
      </c>
      <c r="C8" s="4" t="s">
        <v>600</v>
      </c>
      <c r="D8" s="4" t="s">
        <v>601</v>
      </c>
      <c r="E8" s="2" t="s">
        <v>50</v>
      </c>
      <c r="F8" s="2" t="s">
        <v>234</v>
      </c>
      <c r="G8" s="2"/>
      <c r="H8" s="2"/>
      <c r="I8" s="2"/>
      <c r="J8" s="2"/>
      <c r="K8" s="2"/>
      <c r="L8" s="2" t="s">
        <v>43</v>
      </c>
      <c r="M8" s="2" t="s">
        <v>43</v>
      </c>
      <c r="N8" s="2"/>
      <c r="O8" s="2"/>
      <c r="P8" s="2"/>
      <c r="Q8" s="2"/>
    </row>
    <row x14ac:dyDescent="0.25" r="9" customHeight="1" ht="17.25">
      <c r="A9" s="5">
        <v>48</v>
      </c>
      <c r="B9" s="5">
        <v>34</v>
      </c>
      <c r="C9" s="4" t="s">
        <v>602</v>
      </c>
      <c r="D9" s="4" t="s">
        <v>603</v>
      </c>
      <c r="E9" s="2" t="s">
        <v>36</v>
      </c>
      <c r="F9" s="2" t="s">
        <v>36</v>
      </c>
      <c r="G9" s="2"/>
      <c r="H9" s="2" t="s">
        <v>35</v>
      </c>
      <c r="I9" s="2" t="s">
        <v>35</v>
      </c>
      <c r="J9" s="2" t="s">
        <v>35</v>
      </c>
      <c r="K9" s="2"/>
      <c r="L9" s="2" t="s">
        <v>43</v>
      </c>
      <c r="M9" s="2" t="s">
        <v>43</v>
      </c>
      <c r="N9" s="2"/>
      <c r="O9" s="2" t="s">
        <v>60</v>
      </c>
      <c r="P9" s="2" t="s">
        <v>60</v>
      </c>
      <c r="Q9" s="2" t="s">
        <v>60</v>
      </c>
    </row>
    <row x14ac:dyDescent="0.25" r="10" customHeight="1" ht="17.25">
      <c r="A10" s="5">
        <v>48</v>
      </c>
      <c r="B10" s="5">
        <v>34</v>
      </c>
      <c r="C10" s="4" t="s">
        <v>575</v>
      </c>
      <c r="D10" s="4" t="s">
        <v>576</v>
      </c>
      <c r="E10" s="2" t="s">
        <v>35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"/>
      <c r="L10" s="2" t="s">
        <v>43</v>
      </c>
      <c r="M10" s="2" t="s">
        <v>43</v>
      </c>
      <c r="N10" s="2" t="s">
        <v>60</v>
      </c>
      <c r="O10" s="2" t="s">
        <v>60</v>
      </c>
      <c r="P10" s="2" t="s">
        <v>60</v>
      </c>
      <c r="Q10" s="2" t="s">
        <v>60</v>
      </c>
    </row>
    <row x14ac:dyDescent="0.25" r="11" customHeight="1" ht="17.25">
      <c r="A11" s="5">
        <v>48</v>
      </c>
      <c r="B11" s="5">
        <v>34</v>
      </c>
      <c r="C11" s="4" t="s">
        <v>604</v>
      </c>
      <c r="D11" s="4" t="s">
        <v>605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</row>
    <row x14ac:dyDescent="0.25" r="12" customHeight="1" ht="17.25">
      <c r="A12" s="5">
        <v>48</v>
      </c>
      <c r="B12" s="5">
        <v>34</v>
      </c>
      <c r="C12" s="4" t="s">
        <v>136</v>
      </c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x14ac:dyDescent="0.25" r="13" customHeight="1" ht="17.25">
      <c r="A13" s="5">
        <v>48</v>
      </c>
      <c r="B13" s="5">
        <v>34</v>
      </c>
      <c r="C13" s="4" t="s">
        <v>137</v>
      </c>
      <c r="D13" s="4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x14ac:dyDescent="0.25" r="14" customHeight="1" ht="17.25">
      <c r="A14" s="5">
        <v>48</v>
      </c>
      <c r="B14" s="5">
        <v>46</v>
      </c>
      <c r="C14" s="4" t="s">
        <v>606</v>
      </c>
      <c r="D14" s="4" t="s">
        <v>607</v>
      </c>
      <c r="E14" s="2" t="s">
        <v>50</v>
      </c>
      <c r="F14" s="2" t="s">
        <v>35</v>
      </c>
      <c r="G14" s="2" t="s">
        <v>145</v>
      </c>
      <c r="H14" s="2" t="s">
        <v>35</v>
      </c>
      <c r="I14" s="2" t="s">
        <v>35</v>
      </c>
      <c r="J14" s="2" t="s">
        <v>50</v>
      </c>
      <c r="K14" s="2"/>
      <c r="L14" s="2" t="s">
        <v>43</v>
      </c>
      <c r="M14" s="2" t="s">
        <v>43</v>
      </c>
      <c r="N14" s="2" t="s">
        <v>60</v>
      </c>
      <c r="O14" s="2" t="s">
        <v>60</v>
      </c>
      <c r="P14" s="2" t="s">
        <v>24</v>
      </c>
      <c r="Q14" s="2" t="s">
        <v>43</v>
      </c>
    </row>
    <row x14ac:dyDescent="0.25" r="15" customHeight="1" ht="17.25">
      <c r="A15" s="5">
        <v>48</v>
      </c>
      <c r="B15" s="5">
        <v>46</v>
      </c>
      <c r="C15" s="4" t="s">
        <v>608</v>
      </c>
      <c r="D15" s="4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x14ac:dyDescent="0.25" r="16" customHeight="1" ht="17.25">
      <c r="A16" s="1"/>
      <c r="B16" s="4"/>
      <c r="C16" s="4"/>
      <c r="D16" s="4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x14ac:dyDescent="0.25" r="17" customHeight="1" ht="17.25">
      <c r="A17" s="1"/>
      <c r="B17" s="4" t="s">
        <v>93</v>
      </c>
      <c r="C17" s="4" t="s">
        <v>480</v>
      </c>
      <c r="D17" s="4" t="s">
        <v>481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x14ac:dyDescent="0.25" r="18" customHeight="1" ht="17.25">
      <c r="A18" s="1"/>
      <c r="B18" s="5">
        <v>1</v>
      </c>
      <c r="C18" s="5">
        <v>3</v>
      </c>
      <c r="D18" s="5">
        <v>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x14ac:dyDescent="0.25" r="19" customHeight="1" ht="17.25">
      <c r="A19" s="1"/>
      <c r="B19" s="6">
        <f>B18/SUM($B18:$D18)</f>
      </c>
      <c r="C19" s="6">
        <f>C18/SUM($B18:$D18)</f>
      </c>
      <c r="D19" s="6">
        <f>D18/SUM($B18:$D18)</f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5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41</v>
      </c>
      <c r="B2" s="5">
        <v>31</v>
      </c>
      <c r="C2" s="4" t="s">
        <v>562</v>
      </c>
      <c r="D2" s="4" t="s">
        <v>563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x14ac:dyDescent="0.25" r="3" customHeight="1" ht="17.25">
      <c r="A3" s="5">
        <v>41</v>
      </c>
      <c r="B3" s="5">
        <v>31</v>
      </c>
      <c r="C3" s="4" t="s">
        <v>105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x14ac:dyDescent="0.25" r="4" customHeight="1" ht="17.25">
      <c r="A4" s="5">
        <v>41</v>
      </c>
      <c r="B4" s="5">
        <v>32</v>
      </c>
      <c r="C4" s="4"/>
      <c r="D4" s="4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x14ac:dyDescent="0.25" r="5" customHeight="1" ht="17.25">
      <c r="A5" s="5">
        <v>41</v>
      </c>
      <c r="B5" s="5">
        <v>32</v>
      </c>
      <c r="C5" s="4" t="s">
        <v>415</v>
      </c>
      <c r="D5" s="4" t="s">
        <v>416</v>
      </c>
      <c r="E5" s="2" t="s">
        <v>36</v>
      </c>
      <c r="F5" s="2" t="s">
        <v>36</v>
      </c>
      <c r="G5" s="2" t="s">
        <v>31</v>
      </c>
      <c r="H5" s="2" t="s">
        <v>417</v>
      </c>
      <c r="I5" s="2" t="s">
        <v>417</v>
      </c>
      <c r="J5" s="2" t="s">
        <v>417</v>
      </c>
      <c r="K5" s="43" t="s">
        <v>564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</row>
    <row x14ac:dyDescent="0.25" r="6" customHeight="1" ht="17.25">
      <c r="A6" s="5">
        <v>41</v>
      </c>
      <c r="B6" s="5">
        <v>32</v>
      </c>
      <c r="C6" s="4" t="s">
        <v>565</v>
      </c>
      <c r="D6" s="4" t="s">
        <v>566</v>
      </c>
      <c r="E6" s="2" t="s">
        <v>50</v>
      </c>
      <c r="F6" s="2" t="s">
        <v>35</v>
      </c>
      <c r="G6" s="2" t="s">
        <v>50</v>
      </c>
      <c r="H6" s="2" t="s">
        <v>35</v>
      </c>
      <c r="I6" s="2" t="s">
        <v>35</v>
      </c>
      <c r="J6" s="2" t="s">
        <v>35</v>
      </c>
      <c r="K6" s="27" t="s">
        <v>35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43</v>
      </c>
      <c r="R6" s="2" t="s">
        <v>43</v>
      </c>
    </row>
    <row x14ac:dyDescent="0.25" r="7" customHeight="1" ht="17.25">
      <c r="A7" s="5">
        <v>41</v>
      </c>
      <c r="B7" s="5">
        <v>32</v>
      </c>
      <c r="C7" s="4" t="s">
        <v>323</v>
      </c>
      <c r="D7" s="4" t="s">
        <v>324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7" t="s">
        <v>191</v>
      </c>
      <c r="L7" s="2" t="s">
        <v>24</v>
      </c>
      <c r="M7" s="2" t="s">
        <v>24</v>
      </c>
      <c r="N7" s="2" t="s">
        <v>43</v>
      </c>
      <c r="O7" s="2" t="s">
        <v>43</v>
      </c>
      <c r="P7" s="2" t="s">
        <v>24</v>
      </c>
      <c r="Q7" s="2" t="s">
        <v>24</v>
      </c>
      <c r="R7" s="2" t="s">
        <v>24</v>
      </c>
    </row>
    <row x14ac:dyDescent="0.25" r="8" customHeight="1" ht="17.25">
      <c r="A8" s="5">
        <v>41</v>
      </c>
      <c r="B8" s="5">
        <v>32</v>
      </c>
      <c r="C8" s="4" t="s">
        <v>325</v>
      </c>
      <c r="D8" s="4" t="s">
        <v>326</v>
      </c>
      <c r="E8" s="2" t="s">
        <v>123</v>
      </c>
      <c r="F8" s="2" t="s">
        <v>123</v>
      </c>
      <c r="G8" s="2" t="s">
        <v>123</v>
      </c>
      <c r="H8" s="2" t="s">
        <v>123</v>
      </c>
      <c r="I8" s="2" t="s">
        <v>36</v>
      </c>
      <c r="J8" s="2" t="s">
        <v>36</v>
      </c>
      <c r="K8" s="27" t="s">
        <v>36</v>
      </c>
      <c r="L8" s="2" t="s">
        <v>43</v>
      </c>
      <c r="M8" s="2" t="s">
        <v>43</v>
      </c>
      <c r="N8" s="2" t="s">
        <v>43</v>
      </c>
      <c r="O8" s="2" t="s">
        <v>43</v>
      </c>
      <c r="P8" s="2" t="s">
        <v>43</v>
      </c>
      <c r="Q8" s="2" t="s">
        <v>43</v>
      </c>
      <c r="R8" s="2" t="s">
        <v>43</v>
      </c>
    </row>
    <row x14ac:dyDescent="0.25" r="9" customHeight="1" ht="17.25">
      <c r="A9" s="5">
        <v>41</v>
      </c>
      <c r="B9" s="5">
        <v>32</v>
      </c>
      <c r="C9" s="4" t="s">
        <v>111</v>
      </c>
      <c r="D9" s="4"/>
      <c r="E9" s="2"/>
      <c r="F9" s="2"/>
      <c r="G9" s="2"/>
      <c r="H9" s="2"/>
      <c r="I9" s="2"/>
      <c r="J9" s="2"/>
      <c r="K9" s="27"/>
      <c r="L9" s="2" t="s">
        <v>195</v>
      </c>
      <c r="M9" s="2"/>
      <c r="N9" s="2"/>
      <c r="O9" s="2"/>
      <c r="P9" s="2"/>
      <c r="Q9" s="2"/>
      <c r="R9" s="2"/>
    </row>
    <row x14ac:dyDescent="0.25" r="10" customHeight="1" ht="17.25">
      <c r="A10" s="5">
        <v>41</v>
      </c>
      <c r="B10" s="5">
        <v>32</v>
      </c>
      <c r="C10" s="4" t="s">
        <v>215</v>
      </c>
      <c r="D10" s="4"/>
      <c r="E10" s="2"/>
      <c r="F10" s="2"/>
      <c r="G10" s="2"/>
      <c r="H10" s="2"/>
      <c r="I10" s="2"/>
      <c r="J10" s="2"/>
      <c r="K10" s="27"/>
      <c r="L10" s="2"/>
      <c r="M10" s="2"/>
      <c r="N10" s="2"/>
      <c r="O10" s="2"/>
      <c r="P10" s="2"/>
      <c r="Q10" s="2"/>
      <c r="R10" s="2"/>
    </row>
    <row x14ac:dyDescent="0.25" r="11" customHeight="1" ht="17.25">
      <c r="A11" s="5">
        <v>41</v>
      </c>
      <c r="B11" s="5">
        <v>33</v>
      </c>
      <c r="C11" s="4"/>
      <c r="D11" s="4"/>
      <c r="E11" s="2"/>
      <c r="F11" s="2"/>
      <c r="G11" s="2"/>
      <c r="H11" s="2"/>
      <c r="I11" s="2"/>
      <c r="J11" s="2"/>
      <c r="K11" s="27"/>
      <c r="L11" s="2"/>
      <c r="M11" s="2"/>
      <c r="N11" s="2"/>
      <c r="O11" s="2"/>
      <c r="P11" s="2"/>
      <c r="Q11" s="2"/>
      <c r="R11" s="2"/>
    </row>
    <row x14ac:dyDescent="0.25" r="12" customHeight="1" ht="17.25">
      <c r="A12" s="5">
        <v>41</v>
      </c>
      <c r="B12" s="5">
        <v>33</v>
      </c>
      <c r="C12" s="4" t="s">
        <v>567</v>
      </c>
      <c r="D12" s="4" t="s">
        <v>568</v>
      </c>
      <c r="E12" s="2" t="s">
        <v>123</v>
      </c>
      <c r="F12" s="2" t="s">
        <v>36</v>
      </c>
      <c r="G12" s="2" t="s">
        <v>123</v>
      </c>
      <c r="H12" s="2" t="s">
        <v>36</v>
      </c>
      <c r="I12" s="2" t="s">
        <v>36</v>
      </c>
      <c r="J12" s="2" t="s">
        <v>36</v>
      </c>
      <c r="K12" s="27" t="s">
        <v>36</v>
      </c>
      <c r="L12" s="2" t="s">
        <v>43</v>
      </c>
      <c r="M12" s="2" t="s">
        <v>43</v>
      </c>
      <c r="N12" s="2" t="s">
        <v>43</v>
      </c>
      <c r="O12" s="2" t="s">
        <v>43</v>
      </c>
      <c r="P12" s="2" t="s">
        <v>60</v>
      </c>
      <c r="Q12" s="2" t="s">
        <v>60</v>
      </c>
      <c r="R12" s="2" t="s">
        <v>60</v>
      </c>
    </row>
    <row x14ac:dyDescent="0.25" r="13" customHeight="1" ht="17.25">
      <c r="A13" s="5">
        <v>41</v>
      </c>
      <c r="B13" s="5">
        <v>33</v>
      </c>
      <c r="C13" s="4" t="s">
        <v>569</v>
      </c>
      <c r="D13" s="4" t="s">
        <v>570</v>
      </c>
      <c r="E13" s="2" t="s">
        <v>123</v>
      </c>
      <c r="F13" s="2" t="s">
        <v>36</v>
      </c>
      <c r="G13" s="2" t="s">
        <v>123</v>
      </c>
      <c r="H13" s="2" t="s">
        <v>35</v>
      </c>
      <c r="I13" s="2" t="s">
        <v>35</v>
      </c>
      <c r="J13" s="2" t="s">
        <v>35</v>
      </c>
      <c r="K13" s="27" t="s">
        <v>35</v>
      </c>
      <c r="L13" s="2" t="s">
        <v>24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43</v>
      </c>
      <c r="R13" s="2" t="s">
        <v>43</v>
      </c>
    </row>
    <row x14ac:dyDescent="0.25" r="14" customHeight="1" ht="17.25">
      <c r="A14" s="5">
        <v>41</v>
      </c>
      <c r="B14" s="5">
        <v>33</v>
      </c>
      <c r="C14" s="4" t="s">
        <v>571</v>
      </c>
      <c r="D14" s="4" t="s">
        <v>572</v>
      </c>
      <c r="E14" s="2"/>
      <c r="F14" s="2"/>
      <c r="G14" s="2" t="s">
        <v>195</v>
      </c>
      <c r="H14" s="2"/>
      <c r="I14" s="2"/>
      <c r="J14" s="2"/>
      <c r="K14" s="27"/>
      <c r="L14" s="2" t="s">
        <v>195</v>
      </c>
      <c r="M14" s="2"/>
      <c r="N14" s="2"/>
      <c r="O14" s="2"/>
      <c r="P14" s="2" t="s">
        <v>195</v>
      </c>
      <c r="Q14" s="2"/>
      <c r="R14" s="2"/>
    </row>
    <row x14ac:dyDescent="0.25" r="15" customHeight="1" ht="17.25">
      <c r="A15" s="5">
        <v>41</v>
      </c>
      <c r="B15" s="5">
        <v>33</v>
      </c>
      <c r="C15" s="4" t="s">
        <v>573</v>
      </c>
      <c r="D15" s="4" t="s">
        <v>574</v>
      </c>
      <c r="E15" s="2" t="s">
        <v>123</v>
      </c>
      <c r="F15" s="2" t="s">
        <v>123</v>
      </c>
      <c r="G15" s="2" t="s">
        <v>123</v>
      </c>
      <c r="H15" s="2" t="s">
        <v>36</v>
      </c>
      <c r="I15" s="2" t="s">
        <v>36</v>
      </c>
      <c r="J15" s="2" t="s">
        <v>35</v>
      </c>
      <c r="K15" s="43" t="s">
        <v>123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43</v>
      </c>
      <c r="R15" s="2" t="s">
        <v>43</v>
      </c>
    </row>
    <row x14ac:dyDescent="0.25" r="16" customHeight="1" ht="17.25">
      <c r="A16" s="5">
        <v>41</v>
      </c>
      <c r="B16" s="5">
        <v>33</v>
      </c>
      <c r="C16" s="4" t="s">
        <v>130</v>
      </c>
      <c r="D16" s="4"/>
      <c r="E16" s="2"/>
      <c r="F16" s="2"/>
      <c r="G16" s="2" t="s">
        <v>195</v>
      </c>
      <c r="H16" s="2"/>
      <c r="I16" s="2"/>
      <c r="J16" s="2"/>
      <c r="K16" s="27"/>
      <c r="L16" s="2"/>
      <c r="M16" s="2"/>
      <c r="N16" s="2"/>
      <c r="O16" s="2"/>
      <c r="P16" s="2"/>
      <c r="Q16" s="2"/>
      <c r="R16" s="2"/>
    </row>
    <row x14ac:dyDescent="0.25" r="17" customHeight="1" ht="17.25">
      <c r="A17" s="5">
        <v>41</v>
      </c>
      <c r="B17" s="5">
        <v>33</v>
      </c>
      <c r="C17" s="4" t="s">
        <v>133</v>
      </c>
      <c r="D17" s="4"/>
      <c r="E17" s="2"/>
      <c r="F17" s="2"/>
      <c r="G17" s="2" t="s">
        <v>195</v>
      </c>
      <c r="H17" s="2"/>
      <c r="I17" s="2"/>
      <c r="J17" s="2"/>
      <c r="K17" s="27"/>
      <c r="L17" s="2"/>
      <c r="M17" s="2"/>
      <c r="N17" s="2"/>
      <c r="O17" s="2"/>
      <c r="P17" s="2"/>
      <c r="Q17" s="2"/>
      <c r="R17" s="2"/>
    </row>
    <row x14ac:dyDescent="0.25" r="18" customHeight="1" ht="17.25">
      <c r="A18" s="5">
        <v>41</v>
      </c>
      <c r="B18" s="5">
        <v>34</v>
      </c>
      <c r="C18" s="4"/>
      <c r="D18" s="4"/>
      <c r="E18" s="2"/>
      <c r="F18" s="2"/>
      <c r="G18" s="2" t="s">
        <v>195</v>
      </c>
      <c r="H18" s="2"/>
      <c r="I18" s="2"/>
      <c r="J18" s="2"/>
      <c r="K18" s="27"/>
      <c r="L18" s="2"/>
      <c r="M18" s="2"/>
      <c r="N18" s="2"/>
      <c r="O18" s="2"/>
      <c r="P18" s="2"/>
      <c r="Q18" s="2"/>
      <c r="R18" s="2"/>
    </row>
    <row x14ac:dyDescent="0.25" r="19" customHeight="1" ht="17.25">
      <c r="A19" s="5">
        <v>41</v>
      </c>
      <c r="B19" s="5">
        <v>34</v>
      </c>
      <c r="C19" s="4" t="s">
        <v>575</v>
      </c>
      <c r="D19" s="4" t="s">
        <v>576</v>
      </c>
      <c r="E19" s="2" t="s">
        <v>36</v>
      </c>
      <c r="F19" s="2" t="s">
        <v>123</v>
      </c>
      <c r="G19" s="2" t="s">
        <v>36</v>
      </c>
      <c r="H19" s="2" t="s">
        <v>36</v>
      </c>
      <c r="I19" s="2" t="s">
        <v>36</v>
      </c>
      <c r="J19" s="2" t="s">
        <v>35</v>
      </c>
      <c r="K19" s="27" t="s">
        <v>35</v>
      </c>
      <c r="L19" s="2" t="s">
        <v>24</v>
      </c>
      <c r="M19" s="2" t="s">
        <v>24</v>
      </c>
      <c r="N19" s="2" t="s">
        <v>43</v>
      </c>
      <c r="O19" s="2" t="s">
        <v>43</v>
      </c>
      <c r="P19" s="2" t="s">
        <v>24</v>
      </c>
      <c r="Q19" s="2" t="s">
        <v>43</v>
      </c>
      <c r="R19" s="2" t="s">
        <v>43</v>
      </c>
    </row>
    <row x14ac:dyDescent="0.25" r="20" customHeight="1" ht="17.25">
      <c r="A20" s="5">
        <v>41</v>
      </c>
      <c r="B20" s="5">
        <v>34</v>
      </c>
      <c r="C20" s="4" t="s">
        <v>333</v>
      </c>
      <c r="D20" s="4" t="s">
        <v>334</v>
      </c>
      <c r="E20" s="2" t="s">
        <v>36</v>
      </c>
      <c r="F20" s="2" t="s">
        <v>36</v>
      </c>
      <c r="G20" s="2" t="s">
        <v>36</v>
      </c>
      <c r="H20" s="2" t="s">
        <v>36</v>
      </c>
      <c r="I20" s="2" t="s">
        <v>36</v>
      </c>
      <c r="J20" s="2" t="s">
        <v>36</v>
      </c>
      <c r="K20" s="27" t="s">
        <v>36</v>
      </c>
      <c r="L20" s="2" t="s">
        <v>24</v>
      </c>
      <c r="M20" s="2" t="s">
        <v>24</v>
      </c>
      <c r="N20" s="2" t="s">
        <v>43</v>
      </c>
      <c r="O20" s="2" t="s">
        <v>43</v>
      </c>
      <c r="P20" s="2" t="s">
        <v>24</v>
      </c>
      <c r="Q20" s="2" t="s">
        <v>43</v>
      </c>
      <c r="R20" s="2" t="s">
        <v>43</v>
      </c>
    </row>
    <row x14ac:dyDescent="0.25" r="21" customHeight="1" ht="17.25">
      <c r="A21" s="5">
        <v>41</v>
      </c>
      <c r="B21" s="5">
        <v>34</v>
      </c>
      <c r="C21" s="4" t="s">
        <v>136</v>
      </c>
      <c r="D21" s="4"/>
      <c r="E21" s="2"/>
      <c r="F21" s="2"/>
      <c r="G21" s="2"/>
      <c r="H21" s="2"/>
      <c r="I21" s="2"/>
      <c r="J21" s="2"/>
      <c r="K21" s="27"/>
      <c r="L21" s="2"/>
      <c r="M21" s="2"/>
      <c r="N21" s="2"/>
      <c r="O21" s="2"/>
      <c r="P21" s="2"/>
      <c r="Q21" s="2" t="s">
        <v>195</v>
      </c>
      <c r="R21" s="2" t="s">
        <v>195</v>
      </c>
    </row>
    <row x14ac:dyDescent="0.25" r="22" customHeight="1" ht="17.25">
      <c r="A22" s="5">
        <v>41</v>
      </c>
      <c r="B22" s="5">
        <v>34</v>
      </c>
      <c r="C22" s="4" t="s">
        <v>137</v>
      </c>
      <c r="D22" s="4"/>
      <c r="E22" s="2"/>
      <c r="F22" s="2"/>
      <c r="G22" s="2"/>
      <c r="H22" s="2"/>
      <c r="I22" s="2"/>
      <c r="J22" s="2"/>
      <c r="K22" s="27"/>
      <c r="L22" s="2"/>
      <c r="M22" s="2"/>
      <c r="N22" s="2"/>
      <c r="O22" s="2"/>
      <c r="P22" s="2"/>
      <c r="Q22" s="2"/>
      <c r="R22" s="2"/>
    </row>
    <row x14ac:dyDescent="0.25" r="23" customHeight="1" ht="17.25">
      <c r="A23" s="5">
        <v>41</v>
      </c>
      <c r="B23" s="5">
        <v>35</v>
      </c>
      <c r="C23" s="4"/>
      <c r="D23" s="4"/>
      <c r="E23" s="2"/>
      <c r="F23" s="2"/>
      <c r="G23" s="2"/>
      <c r="H23" s="2"/>
      <c r="I23" s="2"/>
      <c r="J23" s="2"/>
      <c r="K23" s="27"/>
      <c r="L23" s="2"/>
      <c r="M23" s="2"/>
      <c r="N23" s="2"/>
      <c r="O23" s="2"/>
      <c r="P23" s="2"/>
      <c r="Q23" s="2"/>
      <c r="R23" s="2"/>
    </row>
    <row x14ac:dyDescent="0.25" r="24" customHeight="1" ht="17.25">
      <c r="A24" s="5">
        <v>41</v>
      </c>
      <c r="B24" s="5">
        <v>35</v>
      </c>
      <c r="C24" s="4" t="s">
        <v>418</v>
      </c>
      <c r="D24" s="4" t="s">
        <v>419</v>
      </c>
      <c r="E24" s="2" t="s">
        <v>420</v>
      </c>
      <c r="F24" s="2" t="s">
        <v>51</v>
      </c>
      <c r="G24" s="2" t="s">
        <v>51</v>
      </c>
      <c r="H24" s="2" t="s">
        <v>50</v>
      </c>
      <c r="I24" s="2" t="s">
        <v>50</v>
      </c>
      <c r="J24" s="2" t="s">
        <v>35</v>
      </c>
      <c r="K24" s="27" t="s">
        <v>50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60</v>
      </c>
      <c r="Q24" s="2" t="s">
        <v>24</v>
      </c>
      <c r="R24" s="2" t="s">
        <v>24</v>
      </c>
    </row>
    <row x14ac:dyDescent="0.25" r="25" customHeight="1" ht="17.25">
      <c r="A25" s="5">
        <v>41</v>
      </c>
      <c r="B25" s="5">
        <v>35</v>
      </c>
      <c r="C25" s="4" t="s">
        <v>577</v>
      </c>
      <c r="D25" s="4" t="s">
        <v>578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35</v>
      </c>
      <c r="J25" s="2" t="s">
        <v>36</v>
      </c>
      <c r="K25" s="43" t="s">
        <v>35</v>
      </c>
      <c r="L25" s="2" t="s">
        <v>24</v>
      </c>
      <c r="M25" s="2" t="s">
        <v>24</v>
      </c>
      <c r="N25" s="2" t="s">
        <v>60</v>
      </c>
      <c r="O25" s="2" t="s">
        <v>60</v>
      </c>
      <c r="P25" s="2" t="s">
        <v>43</v>
      </c>
      <c r="Q25" s="2" t="s">
        <v>24</v>
      </c>
      <c r="R25" s="2" t="s">
        <v>24</v>
      </c>
    </row>
    <row x14ac:dyDescent="0.25" r="26" customHeight="1" ht="17.25">
      <c r="A26" s="5">
        <v>41</v>
      </c>
      <c r="B26" s="5">
        <v>35</v>
      </c>
      <c r="C26" s="4" t="s">
        <v>152</v>
      </c>
      <c r="D26" s="4"/>
      <c r="E26" s="2"/>
      <c r="F26" s="2"/>
      <c r="G26" s="2"/>
      <c r="H26" s="2"/>
      <c r="I26" s="2"/>
      <c r="J26" s="2"/>
      <c r="K26" s="27"/>
      <c r="L26" s="2"/>
      <c r="M26" s="2"/>
      <c r="N26" s="2"/>
      <c r="O26" s="2"/>
      <c r="P26" s="2"/>
      <c r="Q26" s="2"/>
      <c r="R26" s="2"/>
    </row>
    <row x14ac:dyDescent="0.25" r="27" customHeight="1" ht="17.25">
      <c r="A27" s="5">
        <v>41</v>
      </c>
      <c r="B27" s="5">
        <v>35</v>
      </c>
      <c r="C27" s="4" t="s">
        <v>153</v>
      </c>
      <c r="D27" s="4"/>
      <c r="E27" s="2"/>
      <c r="F27" s="2"/>
      <c r="G27" s="2"/>
      <c r="H27" s="2"/>
      <c r="I27" s="2"/>
      <c r="J27" s="2"/>
      <c r="K27" s="27"/>
      <c r="L27" s="2"/>
      <c r="M27" s="2"/>
      <c r="N27" s="2"/>
      <c r="O27" s="2"/>
      <c r="P27" s="2"/>
      <c r="Q27" s="2"/>
      <c r="R27" s="2"/>
    </row>
    <row x14ac:dyDescent="0.25" r="28" customHeight="1" ht="17.25">
      <c r="A28" s="5">
        <v>41</v>
      </c>
      <c r="B28" s="5">
        <v>36</v>
      </c>
      <c r="C28" s="4"/>
      <c r="D28" s="4"/>
      <c r="E28" s="2"/>
      <c r="F28" s="2"/>
      <c r="G28" s="2"/>
      <c r="H28" s="2"/>
      <c r="I28" s="2"/>
      <c r="J28" s="2"/>
      <c r="K28" s="27"/>
      <c r="L28" s="2"/>
      <c r="M28" s="2"/>
      <c r="N28" s="2"/>
      <c r="O28" s="2"/>
      <c r="P28" s="2"/>
      <c r="Q28" s="2"/>
      <c r="R28" s="2"/>
    </row>
    <row x14ac:dyDescent="0.25" r="29" customHeight="1" ht="17.25">
      <c r="A29" s="5">
        <v>41</v>
      </c>
      <c r="B29" s="5">
        <v>36</v>
      </c>
      <c r="C29" s="4" t="s">
        <v>17</v>
      </c>
      <c r="D29" s="4" t="s">
        <v>18</v>
      </c>
      <c r="E29" s="2"/>
      <c r="F29" s="2"/>
      <c r="G29" s="2"/>
      <c r="H29" s="2"/>
      <c r="I29" s="2"/>
      <c r="J29" s="2"/>
      <c r="K29" s="27"/>
      <c r="L29" s="2"/>
      <c r="M29" s="2"/>
      <c r="N29" s="2"/>
      <c r="O29" s="2"/>
      <c r="P29" s="2"/>
      <c r="Q29" s="2"/>
      <c r="R29" s="2"/>
    </row>
    <row x14ac:dyDescent="0.25" r="30" customHeight="1" ht="17.25">
      <c r="A30" s="5">
        <v>41</v>
      </c>
      <c r="B30" s="5">
        <v>36</v>
      </c>
      <c r="C30" s="4" t="s">
        <v>33</v>
      </c>
      <c r="D30" s="4" t="s">
        <v>34</v>
      </c>
      <c r="E30" s="2"/>
      <c r="F30" s="2"/>
      <c r="G30" s="2"/>
      <c r="H30" s="2"/>
      <c r="I30" s="2"/>
      <c r="J30" s="2"/>
      <c r="K30" s="27"/>
      <c r="L30" s="2"/>
      <c r="M30" s="2"/>
      <c r="N30" s="2"/>
      <c r="O30" s="2"/>
      <c r="P30" s="2"/>
      <c r="Q30" s="2"/>
      <c r="R30" s="2"/>
    </row>
    <row x14ac:dyDescent="0.25" r="31" customHeight="1" ht="17.25">
      <c r="A31" s="5">
        <v>41</v>
      </c>
      <c r="B31" s="5">
        <v>36</v>
      </c>
      <c r="C31" s="4" t="s">
        <v>37</v>
      </c>
      <c r="D31" s="4" t="s">
        <v>38</v>
      </c>
      <c r="E31" s="2"/>
      <c r="F31" s="2"/>
      <c r="G31" s="2"/>
      <c r="H31" s="2"/>
      <c r="I31" s="2"/>
      <c r="J31" s="2"/>
      <c r="K31" s="27"/>
      <c r="L31" s="2"/>
      <c r="M31" s="2"/>
      <c r="N31" s="2"/>
      <c r="O31" s="2"/>
      <c r="P31" s="2"/>
      <c r="Q31" s="2"/>
      <c r="R31" s="2"/>
    </row>
    <row x14ac:dyDescent="0.25" r="32" customHeight="1" ht="17.25">
      <c r="A32" s="5">
        <v>41</v>
      </c>
      <c r="B32" s="5">
        <v>36</v>
      </c>
      <c r="C32" s="4" t="s">
        <v>78</v>
      </c>
      <c r="D32" s="4" t="s">
        <v>79</v>
      </c>
      <c r="E32" s="2"/>
      <c r="F32" s="2"/>
      <c r="G32" s="2"/>
      <c r="H32" s="2"/>
      <c r="I32" s="2"/>
      <c r="J32" s="2"/>
      <c r="K32" s="27"/>
      <c r="L32" s="2"/>
      <c r="M32" s="2"/>
      <c r="N32" s="2"/>
      <c r="O32" s="2"/>
      <c r="P32" s="2"/>
      <c r="Q32" s="2"/>
      <c r="R32" s="2"/>
    </row>
    <row x14ac:dyDescent="0.25" r="33" customHeight="1" ht="17.25">
      <c r="A33" s="5">
        <v>41</v>
      </c>
      <c r="B33" s="5">
        <v>36</v>
      </c>
      <c r="C33" s="4" t="s">
        <v>48</v>
      </c>
      <c r="D33" s="4" t="s">
        <v>49</v>
      </c>
      <c r="E33" s="2"/>
      <c r="F33" s="2"/>
      <c r="G33" s="2"/>
      <c r="H33" s="2"/>
      <c r="I33" s="2"/>
      <c r="J33" s="2"/>
      <c r="K33" s="27"/>
      <c r="L33" s="2"/>
      <c r="M33" s="2"/>
      <c r="N33" s="2"/>
      <c r="O33" s="2"/>
      <c r="P33" s="2"/>
      <c r="Q33" s="2"/>
      <c r="R33" s="2"/>
    </row>
    <row x14ac:dyDescent="0.25" r="34" customHeight="1" ht="17.25">
      <c r="A34" s="5">
        <v>41</v>
      </c>
      <c r="B34" s="5">
        <v>36</v>
      </c>
      <c r="C34" s="4" t="s">
        <v>154</v>
      </c>
      <c r="D34" s="4"/>
      <c r="E34" s="2"/>
      <c r="F34" s="2"/>
      <c r="G34" s="2"/>
      <c r="H34" s="2"/>
      <c r="I34" s="2"/>
      <c r="J34" s="2"/>
      <c r="K34" s="27"/>
      <c r="L34" s="2"/>
      <c r="M34" s="2"/>
      <c r="N34" s="2"/>
      <c r="O34" s="2"/>
      <c r="P34" s="2"/>
      <c r="Q34" s="2"/>
      <c r="R34" s="2"/>
    </row>
    <row x14ac:dyDescent="0.25" r="35" customHeight="1" ht="17.25">
      <c r="A35" s="5">
        <v>41</v>
      </c>
      <c r="B35" s="5">
        <v>36</v>
      </c>
      <c r="C35" s="4" t="s">
        <v>242</v>
      </c>
      <c r="D35" s="4"/>
      <c r="E35" s="2"/>
      <c r="F35" s="2"/>
      <c r="G35" s="2"/>
      <c r="H35" s="2"/>
      <c r="I35" s="2"/>
      <c r="J35" s="2"/>
      <c r="K35" s="27"/>
      <c r="L35" s="2"/>
      <c r="M35" s="2"/>
      <c r="N35" s="2"/>
      <c r="O35" s="2"/>
      <c r="P35" s="2"/>
      <c r="Q35" s="2"/>
      <c r="R35" s="2"/>
    </row>
    <row x14ac:dyDescent="0.25" r="36" customHeight="1" ht="17.25">
      <c r="A36" s="5">
        <v>41</v>
      </c>
      <c r="B36" s="5">
        <v>37</v>
      </c>
      <c r="C36" s="4"/>
      <c r="D36" s="4"/>
      <c r="E36" s="2"/>
      <c r="F36" s="2"/>
      <c r="G36" s="2"/>
      <c r="H36" s="2"/>
      <c r="I36" s="2"/>
      <c r="J36" s="2"/>
      <c r="K36" s="27"/>
      <c r="L36" s="2"/>
      <c r="M36" s="2"/>
      <c r="N36" s="2"/>
      <c r="O36" s="2"/>
      <c r="P36" s="2"/>
      <c r="Q36" s="2"/>
      <c r="R36" s="2"/>
    </row>
    <row x14ac:dyDescent="0.25" r="37" customHeight="1" ht="17.25">
      <c r="A37" s="5">
        <v>41</v>
      </c>
      <c r="B37" s="5">
        <v>37</v>
      </c>
      <c r="C37" s="4" t="s">
        <v>168</v>
      </c>
      <c r="D37" s="4"/>
      <c r="E37" s="2"/>
      <c r="F37" s="2"/>
      <c r="G37" s="2"/>
      <c r="H37" s="2"/>
      <c r="I37" s="2"/>
      <c r="J37" s="2"/>
      <c r="K37" s="27"/>
      <c r="L37" s="2"/>
      <c r="M37" s="2"/>
      <c r="N37" s="2"/>
      <c r="O37" s="2"/>
      <c r="P37" s="2"/>
      <c r="Q37" s="2"/>
      <c r="R37" s="2"/>
    </row>
    <row x14ac:dyDescent="0.25" r="38" customHeight="1" ht="17.25">
      <c r="A38" s="5">
        <v>41</v>
      </c>
      <c r="B38" s="5">
        <v>38</v>
      </c>
      <c r="C38" s="4"/>
      <c r="D38" s="4"/>
      <c r="E38" s="2"/>
      <c r="F38" s="2"/>
      <c r="G38" s="2"/>
      <c r="H38" s="2"/>
      <c r="I38" s="2"/>
      <c r="J38" s="2"/>
      <c r="K38" s="27"/>
      <c r="L38" s="2"/>
      <c r="M38" s="2"/>
      <c r="N38" s="2"/>
      <c r="O38" s="2"/>
      <c r="P38" s="2"/>
      <c r="Q38" s="2"/>
      <c r="R38" s="2"/>
    </row>
    <row x14ac:dyDescent="0.25" r="39" customHeight="1" ht="17.25">
      <c r="A39" s="5">
        <v>41</v>
      </c>
      <c r="B39" s="5">
        <v>38</v>
      </c>
      <c r="C39" s="4" t="s">
        <v>169</v>
      </c>
      <c r="D39" s="4"/>
      <c r="E39" s="2"/>
      <c r="F39" s="2"/>
      <c r="G39" s="2"/>
      <c r="H39" s="2"/>
      <c r="I39" s="2"/>
      <c r="J39" s="2"/>
      <c r="K39" s="27"/>
      <c r="L39" s="2"/>
      <c r="M39" s="2"/>
      <c r="N39" s="2"/>
      <c r="O39" s="2"/>
      <c r="P39" s="2"/>
      <c r="Q39" s="2"/>
      <c r="R39" s="2"/>
    </row>
    <row x14ac:dyDescent="0.25" r="40" customHeight="1" ht="17.25">
      <c r="A40" s="5">
        <v>41</v>
      </c>
      <c r="B40" s="5">
        <v>39</v>
      </c>
      <c r="C40" s="4"/>
      <c r="D40" s="4"/>
      <c r="E40" s="2"/>
      <c r="F40" s="2"/>
      <c r="G40" s="2"/>
      <c r="H40" s="2"/>
      <c r="I40" s="2"/>
      <c r="J40" s="2"/>
      <c r="K40" s="27"/>
      <c r="L40" s="2"/>
      <c r="M40" s="2"/>
      <c r="N40" s="2"/>
      <c r="O40" s="2"/>
      <c r="P40" s="2"/>
      <c r="Q40" s="2"/>
      <c r="R40" s="2"/>
    </row>
    <row x14ac:dyDescent="0.25" r="41" customHeight="1" ht="17.25">
      <c r="A41" s="5">
        <v>41</v>
      </c>
      <c r="B41" s="5">
        <v>39</v>
      </c>
      <c r="C41" s="4" t="s">
        <v>170</v>
      </c>
      <c r="D41" s="4" t="s">
        <v>579</v>
      </c>
      <c r="E41" s="2"/>
      <c r="F41" s="2"/>
      <c r="G41" s="2"/>
      <c r="H41" s="2"/>
      <c r="I41" s="2"/>
      <c r="J41" s="2"/>
      <c r="K41" s="27"/>
      <c r="L41" s="2"/>
      <c r="M41" s="2"/>
      <c r="N41" s="2"/>
      <c r="O41" s="2"/>
      <c r="P41" s="2"/>
      <c r="Q41" s="2"/>
      <c r="R41" s="2"/>
    </row>
    <row x14ac:dyDescent="0.25" r="42" customHeight="1" ht="17.25">
      <c r="A42" s="5">
        <v>41</v>
      </c>
      <c r="B42" s="5">
        <v>42</v>
      </c>
      <c r="C42" s="4"/>
      <c r="D42" s="4"/>
      <c r="E42" s="2"/>
      <c r="F42" s="2"/>
      <c r="G42" s="2"/>
      <c r="H42" s="2"/>
      <c r="I42" s="2"/>
      <c r="J42" s="2"/>
      <c r="K42" s="27"/>
      <c r="L42" s="2"/>
      <c r="M42" s="2"/>
      <c r="N42" s="2"/>
      <c r="O42" s="2"/>
      <c r="P42" s="2"/>
      <c r="Q42" s="2"/>
      <c r="R42" s="2"/>
    </row>
    <row x14ac:dyDescent="0.25" r="43" customHeight="1" ht="17.25">
      <c r="A43" s="5">
        <v>41</v>
      </c>
      <c r="B43" s="5">
        <v>42</v>
      </c>
      <c r="C43" s="4" t="s">
        <v>580</v>
      </c>
      <c r="D43" s="4"/>
      <c r="E43" s="2"/>
      <c r="F43" s="2"/>
      <c r="G43" s="2"/>
      <c r="H43" s="2"/>
      <c r="I43" s="2"/>
      <c r="J43" s="2"/>
      <c r="K43" s="27"/>
      <c r="L43" s="2"/>
      <c r="M43" s="2"/>
      <c r="N43" s="2"/>
      <c r="O43" s="2"/>
      <c r="P43" s="2"/>
      <c r="Q43" s="2"/>
      <c r="R43" s="2"/>
    </row>
    <row x14ac:dyDescent="0.25" r="44" customHeight="1" ht="17.25">
      <c r="A44" s="5">
        <v>41</v>
      </c>
      <c r="B44" s="5">
        <v>43</v>
      </c>
      <c r="C44" s="4"/>
      <c r="D44" s="4"/>
      <c r="E44" s="2"/>
      <c r="F44" s="2"/>
      <c r="G44" s="2"/>
      <c r="H44" s="2"/>
      <c r="I44" s="2"/>
      <c r="J44" s="2"/>
      <c r="K44" s="27"/>
      <c r="L44" s="2"/>
      <c r="M44" s="2"/>
      <c r="N44" s="2"/>
      <c r="O44" s="2"/>
      <c r="P44" s="2"/>
      <c r="Q44" s="2"/>
      <c r="R44" s="2"/>
    </row>
    <row x14ac:dyDescent="0.25" r="45" customHeight="1" ht="17.25">
      <c r="A45" s="5">
        <v>41</v>
      </c>
      <c r="B45" s="5">
        <v>43</v>
      </c>
      <c r="C45" s="4" t="s">
        <v>256</v>
      </c>
      <c r="D45" s="4"/>
      <c r="E45" s="2"/>
      <c r="F45" s="2"/>
      <c r="G45" s="2"/>
      <c r="H45" s="2"/>
      <c r="I45" s="2"/>
      <c r="J45" s="2"/>
      <c r="K45" s="27"/>
      <c r="L45" s="2"/>
      <c r="M45" s="2"/>
      <c r="N45" s="2"/>
      <c r="O45" s="2"/>
      <c r="P45" s="2"/>
      <c r="Q45" s="2"/>
      <c r="R45" s="2"/>
    </row>
    <row x14ac:dyDescent="0.25" r="46" customHeight="1" ht="17.25">
      <c r="A46" s="5">
        <v>41</v>
      </c>
      <c r="B46" s="5">
        <v>45</v>
      </c>
      <c r="C46" s="4"/>
      <c r="D46" s="4"/>
      <c r="E46" s="2"/>
      <c r="F46" s="2"/>
      <c r="G46" s="2"/>
      <c r="H46" s="2"/>
      <c r="I46" s="2"/>
      <c r="J46" s="2"/>
      <c r="K46" s="27"/>
      <c r="L46" s="2"/>
      <c r="M46" s="2"/>
      <c r="N46" s="2"/>
      <c r="O46" s="2"/>
      <c r="P46" s="2"/>
      <c r="Q46" s="2"/>
      <c r="R46" s="2"/>
    </row>
    <row x14ac:dyDescent="0.25" r="47" customHeight="1" ht="17.25">
      <c r="A47" s="5">
        <v>41</v>
      </c>
      <c r="B47" s="5">
        <v>45</v>
      </c>
      <c r="C47" s="4" t="s">
        <v>581</v>
      </c>
      <c r="D47" s="4" t="s">
        <v>582</v>
      </c>
      <c r="E47" s="2" t="s">
        <v>35</v>
      </c>
      <c r="F47" s="2" t="s">
        <v>35</v>
      </c>
      <c r="G47" s="2" t="s">
        <v>35</v>
      </c>
      <c r="H47" s="2" t="s">
        <v>35</v>
      </c>
      <c r="I47" s="2" t="s">
        <v>35</v>
      </c>
      <c r="J47" s="2" t="s">
        <v>35</v>
      </c>
      <c r="K47" s="27" t="s">
        <v>35</v>
      </c>
      <c r="L47" s="2" t="s">
        <v>24</v>
      </c>
      <c r="M47" s="2" t="s">
        <v>43</v>
      </c>
      <c r="N47" s="2"/>
      <c r="O47" s="2" t="s">
        <v>43</v>
      </c>
      <c r="P47" s="2"/>
      <c r="Q47" s="2" t="s">
        <v>24</v>
      </c>
      <c r="R47" s="2"/>
    </row>
    <row x14ac:dyDescent="0.25" r="48" customHeight="1" ht="17.25">
      <c r="A48" s="5">
        <v>41</v>
      </c>
      <c r="B48" s="5">
        <v>45</v>
      </c>
      <c r="C48" s="4" t="s">
        <v>194</v>
      </c>
      <c r="D48" s="4"/>
      <c r="E48" s="2" t="s">
        <v>123</v>
      </c>
      <c r="F48" s="2" t="s">
        <v>123</v>
      </c>
      <c r="G48" s="2"/>
      <c r="H48" s="2"/>
      <c r="I48" s="2"/>
      <c r="J48" s="2"/>
      <c r="K48" s="27"/>
      <c r="L48" s="2" t="s">
        <v>43</v>
      </c>
      <c r="M48" s="2" t="s">
        <v>43</v>
      </c>
      <c r="N48" s="2"/>
      <c r="O48" s="2"/>
      <c r="P48" s="2"/>
      <c r="Q48" s="2"/>
      <c r="R48" s="2"/>
    </row>
    <row x14ac:dyDescent="0.25" r="49" customHeight="1" ht="17.25">
      <c r="A49" s="5">
        <v>41</v>
      </c>
      <c r="B49" s="5">
        <v>45</v>
      </c>
      <c r="C49" s="4" t="s">
        <v>583</v>
      </c>
      <c r="D49" s="4"/>
      <c r="E49" s="2"/>
      <c r="F49" s="2"/>
      <c r="G49" s="2"/>
      <c r="H49" s="2"/>
      <c r="I49" s="2"/>
      <c r="J49" s="2"/>
      <c r="K49" s="27"/>
      <c r="L49" s="2"/>
      <c r="M49" s="2"/>
      <c r="N49" s="2"/>
      <c r="O49" s="2"/>
      <c r="P49" s="2"/>
      <c r="Q49" s="2"/>
      <c r="R49" s="2"/>
    </row>
    <row x14ac:dyDescent="0.25" r="50" customHeight="1" ht="17.25">
      <c r="A50" s="5">
        <v>41</v>
      </c>
      <c r="B50" s="5">
        <v>57</v>
      </c>
      <c r="C50" s="4"/>
      <c r="D50" s="4"/>
      <c r="E50" s="2"/>
      <c r="F50" s="2"/>
      <c r="G50" s="2"/>
      <c r="H50" s="2"/>
      <c r="I50" s="2"/>
      <c r="J50" s="2"/>
      <c r="K50" s="27"/>
      <c r="L50" s="2"/>
      <c r="M50" s="2"/>
      <c r="N50" s="2"/>
      <c r="O50" s="2"/>
      <c r="P50" s="2"/>
      <c r="Q50" s="2"/>
      <c r="R50" s="2"/>
    </row>
    <row x14ac:dyDescent="0.25" r="51" customHeight="1" ht="17.25">
      <c r="A51" s="5">
        <v>41</v>
      </c>
      <c r="B51" s="5">
        <v>57</v>
      </c>
      <c r="C51" s="4" t="s">
        <v>584</v>
      </c>
      <c r="D51" s="4" t="s">
        <v>585</v>
      </c>
      <c r="E51" s="2" t="s">
        <v>123</v>
      </c>
      <c r="F51" s="2" t="s">
        <v>123</v>
      </c>
      <c r="G51" s="2" t="s">
        <v>123</v>
      </c>
      <c r="H51" s="2" t="s">
        <v>123</v>
      </c>
      <c r="I51" s="2" t="s">
        <v>35</v>
      </c>
      <c r="J51" s="2" t="s">
        <v>35</v>
      </c>
      <c r="K51" s="27" t="s">
        <v>35</v>
      </c>
      <c r="L51" s="2" t="s">
        <v>43</v>
      </c>
      <c r="M51" s="2" t="s">
        <v>43</v>
      </c>
      <c r="N51" s="2"/>
      <c r="O51" s="2" t="s">
        <v>43</v>
      </c>
      <c r="P51" s="2" t="s">
        <v>43</v>
      </c>
      <c r="Q51" s="2" t="s">
        <v>43</v>
      </c>
      <c r="R51" s="2"/>
    </row>
    <row x14ac:dyDescent="0.25" r="52" customHeight="1" ht="17.25">
      <c r="A52" s="5">
        <v>41</v>
      </c>
      <c r="B52" s="5">
        <v>57</v>
      </c>
      <c r="C52" s="4" t="s">
        <v>586</v>
      </c>
      <c r="D52" s="4" t="s">
        <v>587</v>
      </c>
      <c r="E52" s="2" t="s">
        <v>35</v>
      </c>
      <c r="F52" s="2" t="s">
        <v>35</v>
      </c>
      <c r="G52" s="2" t="s">
        <v>35</v>
      </c>
      <c r="H52" s="2" t="s">
        <v>35</v>
      </c>
      <c r="I52" s="2" t="s">
        <v>35</v>
      </c>
      <c r="J52" s="2" t="s">
        <v>35</v>
      </c>
      <c r="K52" s="27" t="s">
        <v>35</v>
      </c>
      <c r="L52" s="2" t="s">
        <v>43</v>
      </c>
      <c r="M52" s="2" t="s">
        <v>43</v>
      </c>
      <c r="N52" s="2"/>
      <c r="O52" s="2" t="s">
        <v>24</v>
      </c>
      <c r="P52" s="2" t="s">
        <v>24</v>
      </c>
      <c r="Q52" s="2" t="s">
        <v>24</v>
      </c>
      <c r="R52" s="2"/>
    </row>
    <row x14ac:dyDescent="0.25" r="53" customHeight="1" ht="17.25">
      <c r="A53" s="5">
        <v>41</v>
      </c>
      <c r="B53" s="5">
        <v>57</v>
      </c>
      <c r="C53" s="4" t="s">
        <v>209</v>
      </c>
      <c r="D53" s="4" t="s">
        <v>210</v>
      </c>
      <c r="E53" s="2" t="s">
        <v>35</v>
      </c>
      <c r="F53" s="2" t="s">
        <v>195</v>
      </c>
      <c r="G53" s="2"/>
      <c r="H53" s="2"/>
      <c r="I53" s="2"/>
      <c r="J53" s="2" t="s">
        <v>195</v>
      </c>
      <c r="K53" s="27"/>
      <c r="L53" s="2" t="s">
        <v>43</v>
      </c>
      <c r="M53" s="2"/>
      <c r="N53" s="2"/>
      <c r="O53" s="2"/>
      <c r="P53" s="2"/>
      <c r="Q53" s="2"/>
      <c r="R53" s="2"/>
    </row>
    <row x14ac:dyDescent="0.25" r="54" customHeight="1" ht="17.25">
      <c r="A54" s="5">
        <v>41</v>
      </c>
      <c r="B54" s="5">
        <v>57</v>
      </c>
      <c r="C54" s="4" t="s">
        <v>588</v>
      </c>
      <c r="D54" s="4"/>
      <c r="E54" s="2"/>
      <c r="F54" s="2"/>
      <c r="G54" s="2"/>
      <c r="H54" s="2"/>
      <c r="I54" s="2"/>
      <c r="J54" s="2"/>
      <c r="K54" s="27"/>
      <c r="L54" s="2"/>
      <c r="M54" s="2"/>
      <c r="N54" s="2"/>
      <c r="O54" s="2"/>
      <c r="P54" s="2"/>
      <c r="Q54" s="2"/>
      <c r="R54" s="2"/>
    </row>
    <row x14ac:dyDescent="0.25" r="55" customHeight="1" ht="17.25">
      <c r="A55" s="5">
        <v>41</v>
      </c>
      <c r="B55" s="5">
        <v>57</v>
      </c>
      <c r="C55" s="4" t="s">
        <v>589</v>
      </c>
      <c r="D55" s="4"/>
      <c r="E55" s="2"/>
      <c r="F55" s="2"/>
      <c r="G55" s="2"/>
      <c r="H55" s="2"/>
      <c r="I55" s="2"/>
      <c r="J55" s="2"/>
      <c r="K55" s="27"/>
      <c r="L55" s="2"/>
      <c r="M55" s="2"/>
      <c r="N55" s="2"/>
      <c r="O55" s="2"/>
      <c r="P55" s="2"/>
      <c r="Q55" s="2"/>
      <c r="R55" s="2"/>
    </row>
    <row x14ac:dyDescent="0.25" r="56" customHeight="1" ht="17.25">
      <c r="A56" s="1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x14ac:dyDescent="0.25" r="57" customHeight="1" ht="17.25">
      <c r="A57" s="1"/>
      <c r="B57" s="4" t="s">
        <v>93</v>
      </c>
      <c r="C57" s="4" t="s">
        <v>480</v>
      </c>
      <c r="D57" s="4" t="s">
        <v>481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x14ac:dyDescent="0.25" r="58" customHeight="1" ht="17.25">
      <c r="A58" s="1"/>
      <c r="B58" s="44">
        <v>7</v>
      </c>
      <c r="C58" s="44">
        <v>9</v>
      </c>
      <c r="D58" s="44">
        <v>1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x14ac:dyDescent="0.25" r="59" customHeight="1" ht="17.25">
      <c r="A59" s="1"/>
      <c r="B59" s="45">
        <f>B58/SUM($B58:$D58)</f>
      </c>
      <c r="C59" s="45">
        <f>C58/SUM($B58:$D58)</f>
      </c>
      <c r="D59" s="45">
        <f>D58/SUM($B58:$D58)</f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x14ac:dyDescent="0.25" r="60" customHeight="1" ht="17.25">
      <c r="A60" s="1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x14ac:dyDescent="0.25" r="61" customHeight="1" ht="17.25">
      <c r="A61" s="1"/>
      <c r="B61" s="4"/>
      <c r="C61" s="46" t="s">
        <v>590</v>
      </c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x14ac:dyDescent="0.25" r="62" customHeight="1" ht="17.25">
      <c r="A62" s="1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x14ac:dyDescent="0.25" r="63" customHeight="1" ht="17.25">
      <c r="A63" s="1"/>
      <c r="B63" s="4" t="s">
        <v>93</v>
      </c>
      <c r="C63" s="4" t="s">
        <v>480</v>
      </c>
      <c r="D63" s="4" t="s">
        <v>481</v>
      </c>
      <c r="E63" s="2"/>
      <c r="F63" s="36" t="s">
        <v>591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x14ac:dyDescent="0.25" r="64" customHeight="1" ht="17.25">
      <c r="A64" s="1"/>
      <c r="B64" s="44">
        <v>7</v>
      </c>
      <c r="C64" s="44">
        <v>9</v>
      </c>
      <c r="D64" s="44">
        <v>1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x14ac:dyDescent="0.25" r="65" customHeight="1" ht="17.25">
      <c r="A65" s="1"/>
      <c r="B65" s="45">
        <f>B64/SUM($B64:$D64)</f>
      </c>
      <c r="C65" s="45">
        <f>C64/SUM($B64:$D64)</f>
      </c>
      <c r="D65" s="45">
        <f>D64/SUM($B64:$D64)</f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3"/>
  <sheetViews>
    <sheetView workbookViewId="0"/>
  </sheetViews>
  <sheetFormatPr defaultRowHeight="15" x14ac:dyDescent="0.25"/>
  <cols>
    <col min="1" max="1" style="7" width="12.43357142857143" customWidth="1" bestFit="1"/>
    <col min="2" max="2" style="29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29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1" t="s">
        <v>0</v>
      </c>
      <c r="B1" s="26" t="s">
        <v>1</v>
      </c>
      <c r="C1" s="4" t="s">
        <v>2</v>
      </c>
      <c r="D1" s="4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/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440</v>
      </c>
    </row>
    <row x14ac:dyDescent="0.25" r="2" customHeight="1" ht="17.25">
      <c r="A2" s="5">
        <v>37</v>
      </c>
      <c r="B2" s="5">
        <v>24</v>
      </c>
      <c r="C2" s="4" t="s">
        <v>389</v>
      </c>
      <c r="D2" s="4" t="s">
        <v>390</v>
      </c>
      <c r="E2" s="2" t="s">
        <v>36</v>
      </c>
      <c r="F2" s="26" t="s">
        <v>36</v>
      </c>
      <c r="G2" s="2" t="s">
        <v>36</v>
      </c>
      <c r="H2" s="2" t="s">
        <v>36</v>
      </c>
      <c r="I2" s="2" t="s">
        <v>36</v>
      </c>
      <c r="J2" s="2" t="s">
        <v>36</v>
      </c>
      <c r="K2" s="2" t="s">
        <v>36</v>
      </c>
      <c r="L2" s="39" t="s">
        <v>36</v>
      </c>
      <c r="M2" s="2" t="s">
        <v>24</v>
      </c>
      <c r="N2" s="2" t="s">
        <v>24</v>
      </c>
      <c r="O2" s="2" t="s">
        <v>24</v>
      </c>
      <c r="P2" s="2" t="s">
        <v>43</v>
      </c>
      <c r="Q2" s="2" t="s">
        <v>43</v>
      </c>
      <c r="R2" s="2" t="s">
        <v>43</v>
      </c>
      <c r="S2" s="2" t="s">
        <v>43</v>
      </c>
    </row>
    <row x14ac:dyDescent="0.25" r="3" customHeight="1" ht="17.25">
      <c r="A3" s="5">
        <v>37</v>
      </c>
      <c r="B3" s="5">
        <v>24</v>
      </c>
      <c r="C3" s="4" t="s">
        <v>391</v>
      </c>
      <c r="D3" s="4" t="s">
        <v>392</v>
      </c>
      <c r="E3" s="2" t="s">
        <v>36</v>
      </c>
      <c r="F3" s="26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" t="s">
        <v>36</v>
      </c>
      <c r="L3" s="39" t="s">
        <v>36</v>
      </c>
      <c r="M3" s="2" t="s">
        <v>24</v>
      </c>
      <c r="N3" s="2" t="s">
        <v>24</v>
      </c>
      <c r="O3" s="2" t="s">
        <v>24</v>
      </c>
      <c r="P3" s="2" t="s">
        <v>43</v>
      </c>
      <c r="Q3" s="2" t="s">
        <v>43</v>
      </c>
      <c r="R3" s="2" t="s">
        <v>43</v>
      </c>
      <c r="S3" s="2" t="s">
        <v>43</v>
      </c>
    </row>
    <row x14ac:dyDescent="0.25" r="4" customHeight="1" ht="17.25">
      <c r="A4" s="5">
        <v>37</v>
      </c>
      <c r="B4" s="5">
        <v>24</v>
      </c>
      <c r="C4" s="4" t="s">
        <v>548</v>
      </c>
      <c r="D4" s="4"/>
      <c r="E4" s="2"/>
      <c r="F4" s="26"/>
      <c r="G4" s="2"/>
      <c r="H4" s="2"/>
      <c r="I4" s="2"/>
      <c r="J4" s="2"/>
      <c r="K4" s="2"/>
      <c r="L4" s="39"/>
      <c r="M4" s="2"/>
      <c r="N4" s="2"/>
      <c r="O4" s="2"/>
      <c r="P4" s="2"/>
      <c r="Q4" s="2"/>
      <c r="R4" s="2"/>
      <c r="S4" s="2"/>
    </row>
    <row x14ac:dyDescent="0.25" r="5" customHeight="1" ht="17.25">
      <c r="A5" s="5">
        <v>37</v>
      </c>
      <c r="B5" s="5">
        <v>24</v>
      </c>
      <c r="C5" s="4" t="s">
        <v>549</v>
      </c>
      <c r="D5" s="4"/>
      <c r="E5" s="2"/>
      <c r="F5" s="26"/>
      <c r="G5" s="2"/>
      <c r="H5" s="2"/>
      <c r="I5" s="2"/>
      <c r="J5" s="2"/>
      <c r="K5" s="2"/>
      <c r="L5" s="40"/>
      <c r="M5" s="2"/>
      <c r="N5" s="2"/>
      <c r="O5" s="2"/>
      <c r="P5" s="2"/>
      <c r="Q5" s="2"/>
      <c r="R5" s="2"/>
      <c r="S5" s="2"/>
    </row>
    <row x14ac:dyDescent="0.25" r="6" customHeight="1" ht="17.25">
      <c r="A6" s="5">
        <v>37</v>
      </c>
      <c r="B6" s="5">
        <v>31</v>
      </c>
      <c r="C6" s="4" t="s">
        <v>96</v>
      </c>
      <c r="D6" s="4" t="s">
        <v>97</v>
      </c>
      <c r="E6" s="2" t="s">
        <v>36</v>
      </c>
      <c r="F6" s="26" t="s">
        <v>36</v>
      </c>
      <c r="G6" s="2" t="s">
        <v>36</v>
      </c>
      <c r="H6" s="2" t="s">
        <v>36</v>
      </c>
      <c r="I6" s="2" t="s">
        <v>36</v>
      </c>
      <c r="J6" s="2" t="s">
        <v>36</v>
      </c>
      <c r="K6" s="2" t="s">
        <v>36</v>
      </c>
      <c r="L6" s="39" t="s">
        <v>36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24</v>
      </c>
      <c r="S6" s="2" t="s">
        <v>24</v>
      </c>
    </row>
    <row x14ac:dyDescent="0.25" r="7" customHeight="1" ht="17.25">
      <c r="A7" s="5">
        <v>37</v>
      </c>
      <c r="B7" s="5">
        <v>31</v>
      </c>
      <c r="C7" s="4" t="s">
        <v>104</v>
      </c>
      <c r="D7" s="4"/>
      <c r="E7" s="2"/>
      <c r="F7" s="26"/>
      <c r="G7" s="2"/>
      <c r="H7" s="2"/>
      <c r="I7" s="2" t="s">
        <v>36</v>
      </c>
      <c r="J7" s="2" t="s">
        <v>36</v>
      </c>
      <c r="K7" s="2" t="s">
        <v>36</v>
      </c>
      <c r="L7" s="39" t="s">
        <v>36</v>
      </c>
      <c r="M7" s="2"/>
      <c r="N7" s="2"/>
      <c r="O7" s="2"/>
      <c r="P7" s="2" t="s">
        <v>24</v>
      </c>
      <c r="Q7" s="2" t="s">
        <v>24</v>
      </c>
      <c r="R7" s="2" t="s">
        <v>24</v>
      </c>
      <c r="S7" s="2" t="s">
        <v>24</v>
      </c>
    </row>
    <row x14ac:dyDescent="0.25" r="8" customHeight="1" ht="17.25">
      <c r="A8" s="5">
        <v>37</v>
      </c>
      <c r="B8" s="5">
        <v>31</v>
      </c>
      <c r="C8" s="4" t="s">
        <v>105</v>
      </c>
      <c r="D8" s="4"/>
      <c r="E8" s="2"/>
      <c r="F8" s="26"/>
      <c r="G8" s="2"/>
      <c r="H8" s="2"/>
      <c r="I8" s="2"/>
      <c r="J8" s="2"/>
      <c r="K8" s="2"/>
      <c r="L8" s="40"/>
      <c r="M8" s="2"/>
      <c r="N8" s="2"/>
      <c r="O8" s="2"/>
      <c r="P8" s="2"/>
      <c r="Q8" s="2"/>
      <c r="R8" s="2"/>
      <c r="S8" s="2"/>
    </row>
    <row x14ac:dyDescent="0.25" r="9" customHeight="1" ht="17.25">
      <c r="A9" s="5">
        <v>37</v>
      </c>
      <c r="B9" s="5">
        <v>32</v>
      </c>
      <c r="C9" s="4" t="s">
        <v>106</v>
      </c>
      <c r="D9" s="4" t="s">
        <v>107</v>
      </c>
      <c r="E9" s="2" t="s">
        <v>36</v>
      </c>
      <c r="F9" s="26" t="s">
        <v>36</v>
      </c>
      <c r="G9" s="2" t="s">
        <v>36</v>
      </c>
      <c r="H9" s="2" t="s">
        <v>36</v>
      </c>
      <c r="I9" s="2" t="s">
        <v>36</v>
      </c>
      <c r="J9" s="2" t="s">
        <v>123</v>
      </c>
      <c r="K9" s="2" t="s">
        <v>36</v>
      </c>
      <c r="L9" s="39" t="s">
        <v>36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 t="s">
        <v>24</v>
      </c>
    </row>
    <row x14ac:dyDescent="0.25" r="10" customHeight="1" ht="17.25">
      <c r="A10" s="5">
        <v>37</v>
      </c>
      <c r="B10" s="5">
        <v>32</v>
      </c>
      <c r="C10" s="4" t="s">
        <v>393</v>
      </c>
      <c r="D10" s="4" t="s">
        <v>394</v>
      </c>
      <c r="E10" s="2" t="s">
        <v>35</v>
      </c>
      <c r="F10" s="26" t="s">
        <v>35</v>
      </c>
      <c r="G10" s="2" t="s">
        <v>123</v>
      </c>
      <c r="H10" s="2" t="s">
        <v>36</v>
      </c>
      <c r="I10" s="2" t="s">
        <v>36</v>
      </c>
      <c r="J10" s="2" t="s">
        <v>36</v>
      </c>
      <c r="K10" s="2" t="s">
        <v>36</v>
      </c>
      <c r="L10" s="39" t="s">
        <v>36</v>
      </c>
      <c r="M10" s="2" t="s">
        <v>43</v>
      </c>
      <c r="N10" s="2" t="s">
        <v>43</v>
      </c>
      <c r="O10" s="2" t="s">
        <v>24</v>
      </c>
      <c r="P10" s="2" t="s">
        <v>24</v>
      </c>
      <c r="Q10" s="2" t="s">
        <v>24</v>
      </c>
      <c r="R10" s="2" t="s">
        <v>24</v>
      </c>
      <c r="S10" s="2" t="s">
        <v>24</v>
      </c>
    </row>
    <row x14ac:dyDescent="0.25" r="11" customHeight="1" ht="17.25">
      <c r="A11" s="5">
        <v>37</v>
      </c>
      <c r="B11" s="5">
        <v>32</v>
      </c>
      <c r="C11" s="4" t="s">
        <v>111</v>
      </c>
      <c r="D11" s="4"/>
      <c r="E11" s="2"/>
      <c r="F11" s="26"/>
      <c r="G11" s="2"/>
      <c r="H11" s="2"/>
      <c r="I11" s="2"/>
      <c r="J11" s="2"/>
      <c r="K11" s="2"/>
      <c r="L11" s="39"/>
      <c r="M11" s="2"/>
      <c r="N11" s="2"/>
      <c r="O11" s="2"/>
      <c r="P11" s="2"/>
      <c r="Q11" s="2"/>
      <c r="R11" s="2"/>
      <c r="S11" s="2"/>
    </row>
    <row x14ac:dyDescent="0.25" r="12" customHeight="1" ht="17.25">
      <c r="A12" s="5">
        <v>37</v>
      </c>
      <c r="B12" s="5">
        <v>32</v>
      </c>
      <c r="C12" s="4" t="s">
        <v>113</v>
      </c>
      <c r="D12" s="4"/>
      <c r="E12" s="2"/>
      <c r="F12" s="26"/>
      <c r="G12" s="2"/>
      <c r="H12" s="2"/>
      <c r="I12" s="2"/>
      <c r="J12" s="2"/>
      <c r="K12" s="2"/>
      <c r="L12" s="40"/>
      <c r="M12" s="2"/>
      <c r="N12" s="2"/>
      <c r="O12" s="2"/>
      <c r="P12" s="2"/>
      <c r="Q12" s="2"/>
      <c r="R12" s="2"/>
      <c r="S12" s="2"/>
    </row>
    <row x14ac:dyDescent="0.25" r="13" customHeight="1" ht="17.25">
      <c r="A13" s="5">
        <v>37</v>
      </c>
      <c r="B13" s="5">
        <v>33</v>
      </c>
      <c r="C13" s="4" t="s">
        <v>395</v>
      </c>
      <c r="D13" s="4" t="s">
        <v>396</v>
      </c>
      <c r="E13" s="2" t="s">
        <v>35</v>
      </c>
      <c r="F13" s="26" t="s">
        <v>35</v>
      </c>
      <c r="G13" s="2" t="s">
        <v>36</v>
      </c>
      <c r="H13" s="2" t="s">
        <v>36</v>
      </c>
      <c r="I13" s="2"/>
      <c r="J13" s="2"/>
      <c r="K13" s="2"/>
      <c r="L13" s="39"/>
      <c r="M13" s="2" t="s">
        <v>24</v>
      </c>
      <c r="N13" s="2" t="s">
        <v>24</v>
      </c>
      <c r="O13" s="2" t="s">
        <v>24</v>
      </c>
      <c r="P13" s="2"/>
      <c r="Q13" s="2"/>
      <c r="R13" s="2"/>
      <c r="S13" s="2"/>
    </row>
    <row x14ac:dyDescent="0.25" r="14" customHeight="1" ht="17.25">
      <c r="A14" s="5">
        <v>37</v>
      </c>
      <c r="B14" s="5">
        <v>33</v>
      </c>
      <c r="C14" s="4" t="s">
        <v>119</v>
      </c>
      <c r="D14" s="4" t="s">
        <v>120</v>
      </c>
      <c r="E14" s="2"/>
      <c r="F14" s="26"/>
      <c r="G14" s="2"/>
      <c r="H14" s="2"/>
      <c r="I14" s="2"/>
      <c r="J14" s="2"/>
      <c r="K14" s="2"/>
      <c r="L14" s="39"/>
      <c r="M14" s="2"/>
      <c r="N14" s="2"/>
      <c r="O14" s="2"/>
      <c r="P14" s="2"/>
      <c r="Q14" s="2"/>
      <c r="R14" s="2"/>
      <c r="S14" s="2"/>
    </row>
    <row x14ac:dyDescent="0.25" r="15" customHeight="1" ht="17.25">
      <c r="A15" s="5">
        <v>37</v>
      </c>
      <c r="B15" s="5">
        <v>33</v>
      </c>
      <c r="C15" s="4" t="s">
        <v>397</v>
      </c>
      <c r="D15" s="4" t="s">
        <v>398</v>
      </c>
      <c r="E15" s="2" t="s">
        <v>36</v>
      </c>
      <c r="F15" s="26" t="s">
        <v>36</v>
      </c>
      <c r="G15" s="2" t="s">
        <v>36</v>
      </c>
      <c r="H15" s="2" t="s">
        <v>123</v>
      </c>
      <c r="I15" s="2" t="s">
        <v>123</v>
      </c>
      <c r="J15" s="2" t="s">
        <v>123</v>
      </c>
      <c r="K15" s="2" t="s">
        <v>123</v>
      </c>
      <c r="L15" s="39" t="s">
        <v>123</v>
      </c>
      <c r="M15" s="2" t="s">
        <v>24</v>
      </c>
      <c r="N15" s="2" t="s">
        <v>24</v>
      </c>
      <c r="O15" s="2" t="s">
        <v>24</v>
      </c>
      <c r="P15" s="2" t="s">
        <v>43</v>
      </c>
      <c r="Q15" s="2" t="s">
        <v>43</v>
      </c>
      <c r="R15" s="2" t="s">
        <v>43</v>
      </c>
      <c r="S15" s="2" t="s">
        <v>43</v>
      </c>
    </row>
    <row x14ac:dyDescent="0.25" r="16" customHeight="1" ht="17.25">
      <c r="A16" s="5">
        <v>37</v>
      </c>
      <c r="B16" s="5">
        <v>33</v>
      </c>
      <c r="C16" s="4" t="s">
        <v>399</v>
      </c>
      <c r="D16" s="4" t="s">
        <v>400</v>
      </c>
      <c r="E16" s="2" t="s">
        <v>36</v>
      </c>
      <c r="F16" s="26" t="s">
        <v>36</v>
      </c>
      <c r="G16" s="2" t="s">
        <v>36</v>
      </c>
      <c r="H16" s="2" t="s">
        <v>36</v>
      </c>
      <c r="I16" s="2" t="s">
        <v>36</v>
      </c>
      <c r="J16" s="2" t="s">
        <v>36</v>
      </c>
      <c r="K16" s="2" t="s">
        <v>36</v>
      </c>
      <c r="L16" s="39" t="s">
        <v>36</v>
      </c>
      <c r="M16" s="2" t="s">
        <v>24</v>
      </c>
      <c r="N16" s="2" t="s">
        <v>24</v>
      </c>
      <c r="O16" s="2" t="s">
        <v>43</v>
      </c>
      <c r="P16" s="2" t="s">
        <v>43</v>
      </c>
      <c r="Q16" s="2" t="s">
        <v>43</v>
      </c>
      <c r="R16" s="2" t="s">
        <v>43</v>
      </c>
      <c r="S16" s="2" t="s">
        <v>43</v>
      </c>
    </row>
    <row x14ac:dyDescent="0.25" r="17" customHeight="1" ht="17.25">
      <c r="A17" s="5">
        <v>37</v>
      </c>
      <c r="B17" s="5">
        <v>33</v>
      </c>
      <c r="C17" s="4" t="s">
        <v>401</v>
      </c>
      <c r="D17" s="4" t="s">
        <v>402</v>
      </c>
      <c r="E17" s="2" t="s">
        <v>36</v>
      </c>
      <c r="F17" s="26" t="s">
        <v>36</v>
      </c>
      <c r="G17" s="2" t="s">
        <v>36</v>
      </c>
      <c r="H17" s="2" t="s">
        <v>36</v>
      </c>
      <c r="I17" s="2" t="s">
        <v>36</v>
      </c>
      <c r="J17" s="2" t="s">
        <v>36</v>
      </c>
      <c r="K17" s="2" t="s">
        <v>36</v>
      </c>
      <c r="L17" s="39" t="s">
        <v>36</v>
      </c>
      <c r="M17" s="2" t="s">
        <v>43</v>
      </c>
      <c r="N17" s="2" t="s">
        <v>43</v>
      </c>
      <c r="O17" s="2" t="s">
        <v>43</v>
      </c>
      <c r="P17" s="2" t="s">
        <v>24</v>
      </c>
      <c r="Q17" s="2" t="s">
        <v>60</v>
      </c>
      <c r="R17" s="2" t="s">
        <v>60</v>
      </c>
      <c r="S17" s="2" t="s">
        <v>60</v>
      </c>
    </row>
    <row x14ac:dyDescent="0.25" r="18" customHeight="1" ht="17.25">
      <c r="A18" s="5">
        <v>37</v>
      </c>
      <c r="B18" s="5">
        <v>33</v>
      </c>
      <c r="C18" s="4" t="s">
        <v>349</v>
      </c>
      <c r="D18" s="4" t="s">
        <v>350</v>
      </c>
      <c r="E18" s="2" t="s">
        <v>35</v>
      </c>
      <c r="F18" s="26" t="s">
        <v>35</v>
      </c>
      <c r="G18" s="2" t="s">
        <v>35</v>
      </c>
      <c r="H18" s="2" t="s">
        <v>123</v>
      </c>
      <c r="I18" s="2" t="s">
        <v>123</v>
      </c>
      <c r="J18" s="2" t="s">
        <v>123</v>
      </c>
      <c r="K18" s="2" t="s">
        <v>123</v>
      </c>
      <c r="L18" s="39" t="s">
        <v>123</v>
      </c>
      <c r="M18" s="2" t="s">
        <v>43</v>
      </c>
      <c r="N18" s="2" t="s">
        <v>43</v>
      </c>
      <c r="O18" s="2" t="s">
        <v>43</v>
      </c>
      <c r="P18" s="2" t="s">
        <v>60</v>
      </c>
      <c r="Q18" s="2" t="s">
        <v>60</v>
      </c>
      <c r="R18" s="2" t="s">
        <v>60</v>
      </c>
      <c r="S18" s="2" t="s">
        <v>60</v>
      </c>
    </row>
    <row x14ac:dyDescent="0.25" r="19" customHeight="1" ht="17.25">
      <c r="A19" s="5">
        <v>37</v>
      </c>
      <c r="B19" s="5">
        <v>33</v>
      </c>
      <c r="C19" s="4" t="s">
        <v>403</v>
      </c>
      <c r="D19" s="4" t="s">
        <v>404</v>
      </c>
      <c r="E19" s="2" t="s">
        <v>36</v>
      </c>
      <c r="F19" s="26" t="s">
        <v>36</v>
      </c>
      <c r="G19" s="2" t="s">
        <v>36</v>
      </c>
      <c r="H19" s="2" t="s">
        <v>36</v>
      </c>
      <c r="I19" s="2" t="s">
        <v>36</v>
      </c>
      <c r="J19" s="2" t="s">
        <v>36</v>
      </c>
      <c r="K19" s="2" t="s">
        <v>123</v>
      </c>
      <c r="L19" s="39" t="s">
        <v>123</v>
      </c>
      <c r="M19" s="2" t="s">
        <v>24</v>
      </c>
      <c r="N19" s="2" t="s">
        <v>24</v>
      </c>
      <c r="O19" s="2" t="s">
        <v>43</v>
      </c>
      <c r="P19" s="2" t="s">
        <v>43</v>
      </c>
      <c r="Q19" s="2" t="s">
        <v>60</v>
      </c>
      <c r="R19" s="2" t="s">
        <v>60</v>
      </c>
      <c r="S19" s="2" t="s">
        <v>60</v>
      </c>
    </row>
    <row x14ac:dyDescent="0.25" r="20" customHeight="1" ht="17.25">
      <c r="A20" s="5">
        <v>37</v>
      </c>
      <c r="B20" s="5">
        <v>33</v>
      </c>
      <c r="C20" s="4" t="s">
        <v>125</v>
      </c>
      <c r="D20" s="4" t="s">
        <v>126</v>
      </c>
      <c r="E20" s="2"/>
      <c r="F20" s="26"/>
      <c r="G20" s="2"/>
      <c r="H20" s="2"/>
      <c r="I20" s="2"/>
      <c r="J20" s="2"/>
      <c r="K20" s="2"/>
      <c r="L20" s="39"/>
      <c r="M20" s="2"/>
      <c r="N20" s="2"/>
      <c r="O20" s="2"/>
      <c r="P20" s="2"/>
      <c r="Q20" s="2"/>
      <c r="R20" s="2"/>
      <c r="S20" s="2"/>
    </row>
    <row x14ac:dyDescent="0.25" r="21" customHeight="1" ht="17.25">
      <c r="A21" s="5">
        <v>37</v>
      </c>
      <c r="B21" s="5">
        <v>33</v>
      </c>
      <c r="C21" s="4" t="s">
        <v>405</v>
      </c>
      <c r="D21" s="4" t="s">
        <v>406</v>
      </c>
      <c r="E21" s="2"/>
      <c r="F21" s="26"/>
      <c r="G21" s="2" t="s">
        <v>35</v>
      </c>
      <c r="H21" s="2" t="s">
        <v>35</v>
      </c>
      <c r="I21" s="2" t="s">
        <v>35</v>
      </c>
      <c r="J21" s="2" t="s">
        <v>123</v>
      </c>
      <c r="K21" s="2" t="s">
        <v>123</v>
      </c>
      <c r="L21" s="39" t="s">
        <v>123</v>
      </c>
      <c r="M21" s="2"/>
      <c r="N21" s="2"/>
      <c r="O21" s="2" t="s">
        <v>24</v>
      </c>
      <c r="P21" s="2" t="s">
        <v>24</v>
      </c>
      <c r="Q21" s="2" t="s">
        <v>43</v>
      </c>
      <c r="R21" s="2" t="s">
        <v>43</v>
      </c>
      <c r="S21" s="2" t="s">
        <v>43</v>
      </c>
    </row>
    <row x14ac:dyDescent="0.25" r="22" customHeight="1" ht="17.25">
      <c r="A22" s="5">
        <v>37</v>
      </c>
      <c r="B22" s="5">
        <v>33</v>
      </c>
      <c r="C22" s="4" t="s">
        <v>407</v>
      </c>
      <c r="D22" s="4" t="s">
        <v>408</v>
      </c>
      <c r="E22" s="2" t="s">
        <v>36</v>
      </c>
      <c r="F22" s="26" t="s">
        <v>36</v>
      </c>
      <c r="G22" s="2" t="s">
        <v>36</v>
      </c>
      <c r="H22" s="2" t="s">
        <v>36</v>
      </c>
      <c r="I22" s="2"/>
      <c r="J22" s="2"/>
      <c r="K22" s="2"/>
      <c r="L22" s="39"/>
      <c r="M22" s="2" t="s">
        <v>24</v>
      </c>
      <c r="N22" s="2" t="s">
        <v>24</v>
      </c>
      <c r="O22" s="2" t="s">
        <v>43</v>
      </c>
      <c r="P22" s="2"/>
      <c r="Q22" s="2"/>
      <c r="R22" s="2"/>
      <c r="S22" s="2"/>
    </row>
    <row x14ac:dyDescent="0.25" r="23" customHeight="1" ht="17.25">
      <c r="A23" s="5">
        <v>37</v>
      </c>
      <c r="B23" s="5">
        <v>33</v>
      </c>
      <c r="C23" s="4" t="s">
        <v>409</v>
      </c>
      <c r="D23" s="4" t="s">
        <v>410</v>
      </c>
      <c r="E23" s="2" t="s">
        <v>36</v>
      </c>
      <c r="F23" s="26" t="s">
        <v>36</v>
      </c>
      <c r="G23" s="2" t="s">
        <v>36</v>
      </c>
      <c r="H23" s="2" t="s">
        <v>123</v>
      </c>
      <c r="I23" s="2" t="s">
        <v>123</v>
      </c>
      <c r="J23" s="2" t="s">
        <v>123</v>
      </c>
      <c r="K23" s="2" t="s">
        <v>123</v>
      </c>
      <c r="L23" s="39" t="s">
        <v>123</v>
      </c>
      <c r="M23" s="2" t="s">
        <v>24</v>
      </c>
      <c r="N23" s="2" t="s">
        <v>24</v>
      </c>
      <c r="O23" s="2" t="s">
        <v>24</v>
      </c>
      <c r="P23" s="2" t="s">
        <v>24</v>
      </c>
      <c r="Q23" s="2" t="s">
        <v>60</v>
      </c>
      <c r="R23" s="2" t="s">
        <v>60</v>
      </c>
      <c r="S23" s="2" t="s">
        <v>60</v>
      </c>
    </row>
    <row x14ac:dyDescent="0.25" r="24" customHeight="1" ht="17.25">
      <c r="A24" s="5">
        <v>37</v>
      </c>
      <c r="B24" s="5">
        <v>33</v>
      </c>
      <c r="C24" s="4" t="s">
        <v>411</v>
      </c>
      <c r="D24" s="4" t="s">
        <v>412</v>
      </c>
      <c r="E24" s="2"/>
      <c r="F24" s="26"/>
      <c r="G24" s="2" t="s">
        <v>36</v>
      </c>
      <c r="H24" s="2" t="s">
        <v>36</v>
      </c>
      <c r="I24" s="2" t="s">
        <v>36</v>
      </c>
      <c r="J24" s="2" t="s">
        <v>36</v>
      </c>
      <c r="K24" s="2" t="s">
        <v>36</v>
      </c>
      <c r="L24" s="39" t="s">
        <v>36</v>
      </c>
      <c r="M24" s="2"/>
      <c r="N24" s="2"/>
      <c r="O24" s="2" t="s">
        <v>24</v>
      </c>
      <c r="P24" s="2" t="s">
        <v>24</v>
      </c>
      <c r="Q24" s="2" t="s">
        <v>24</v>
      </c>
      <c r="R24" s="2" t="s">
        <v>24</v>
      </c>
      <c r="S24" s="2" t="s">
        <v>24</v>
      </c>
    </row>
    <row x14ac:dyDescent="0.25" r="25" customHeight="1" ht="17.25">
      <c r="A25" s="5">
        <v>37</v>
      </c>
      <c r="B25" s="5">
        <v>33</v>
      </c>
      <c r="C25" s="4" t="s">
        <v>130</v>
      </c>
      <c r="D25" s="4"/>
      <c r="E25" s="2"/>
      <c r="F25" s="26"/>
      <c r="G25" s="2"/>
      <c r="H25" s="2"/>
      <c r="I25" s="2"/>
      <c r="J25" s="2"/>
      <c r="K25" s="2"/>
      <c r="L25" s="39"/>
      <c r="M25" s="2"/>
      <c r="N25" s="2"/>
      <c r="O25" s="2"/>
      <c r="P25" s="2"/>
      <c r="Q25" s="2"/>
      <c r="R25" s="2"/>
      <c r="S25" s="2"/>
    </row>
    <row x14ac:dyDescent="0.25" r="26" customHeight="1" ht="17.25">
      <c r="A26" s="5">
        <v>37</v>
      </c>
      <c r="B26" s="5">
        <v>33</v>
      </c>
      <c r="C26" s="4" t="s">
        <v>133</v>
      </c>
      <c r="D26" s="4"/>
      <c r="E26" s="2"/>
      <c r="F26" s="26"/>
      <c r="G26" s="2"/>
      <c r="H26" s="2"/>
      <c r="I26" s="2"/>
      <c r="J26" s="2"/>
      <c r="K26" s="2"/>
      <c r="L26" s="40"/>
      <c r="M26" s="2"/>
      <c r="N26" s="2"/>
      <c r="O26" s="2"/>
      <c r="P26" s="2"/>
      <c r="Q26" s="2"/>
      <c r="R26" s="2"/>
      <c r="S26" s="2"/>
    </row>
    <row x14ac:dyDescent="0.25" r="27" customHeight="1" ht="17.25">
      <c r="A27" s="5">
        <v>37</v>
      </c>
      <c r="B27" s="5">
        <v>34</v>
      </c>
      <c r="C27" s="4" t="s">
        <v>137</v>
      </c>
      <c r="D27" s="4"/>
      <c r="E27" s="2"/>
      <c r="F27" s="26"/>
      <c r="G27" s="2"/>
      <c r="H27" s="2"/>
      <c r="I27" s="2"/>
      <c r="J27" s="2"/>
      <c r="K27" s="2"/>
      <c r="L27" s="2"/>
      <c r="M27" s="2"/>
      <c r="N27" s="2"/>
      <c r="O27" s="2"/>
      <c r="P27" s="2"/>
      <c r="Q27" s="2" t="s">
        <v>24</v>
      </c>
      <c r="R27" s="2" t="s">
        <v>24</v>
      </c>
      <c r="S27" s="2" t="s">
        <v>24</v>
      </c>
    </row>
    <row x14ac:dyDescent="0.25" r="28" customHeight="1" ht="17.25">
      <c r="A28" s="5">
        <v>37</v>
      </c>
      <c r="B28" s="5">
        <v>35</v>
      </c>
      <c r="C28" s="4" t="s">
        <v>140</v>
      </c>
      <c r="D28" s="4" t="s">
        <v>141</v>
      </c>
      <c r="E28" s="2" t="s">
        <v>35</v>
      </c>
      <c r="F28" s="26" t="s">
        <v>35</v>
      </c>
      <c r="G28" s="2" t="s">
        <v>36</v>
      </c>
      <c r="H28" s="2" t="s">
        <v>36</v>
      </c>
      <c r="I28" s="2" t="s">
        <v>123</v>
      </c>
      <c r="J28" s="2" t="s">
        <v>123</v>
      </c>
      <c r="K28" s="2" t="s">
        <v>123</v>
      </c>
      <c r="L28" s="39" t="s">
        <v>123</v>
      </c>
      <c r="M28" s="2" t="s">
        <v>24</v>
      </c>
      <c r="N28" s="2" t="s">
        <v>24</v>
      </c>
      <c r="O28" s="2" t="s">
        <v>24</v>
      </c>
      <c r="P28" s="2" t="s">
        <v>24</v>
      </c>
      <c r="Q28" s="2" t="s">
        <v>24</v>
      </c>
      <c r="R28" s="2" t="s">
        <v>24</v>
      </c>
      <c r="S28" s="2" t="s">
        <v>24</v>
      </c>
    </row>
    <row x14ac:dyDescent="0.25" r="29" customHeight="1" ht="17.25">
      <c r="A29" s="5">
        <v>37</v>
      </c>
      <c r="B29" s="5">
        <v>35</v>
      </c>
      <c r="C29" s="4" t="s">
        <v>143</v>
      </c>
      <c r="D29" s="4" t="s">
        <v>144</v>
      </c>
      <c r="E29" s="2" t="s">
        <v>35</v>
      </c>
      <c r="F29" s="26" t="s">
        <v>35</v>
      </c>
      <c r="G29" s="2" t="s">
        <v>123</v>
      </c>
      <c r="H29" s="2" t="s">
        <v>123</v>
      </c>
      <c r="I29" s="2" t="s">
        <v>123</v>
      </c>
      <c r="J29" s="2" t="s">
        <v>36</v>
      </c>
      <c r="K29" s="2" t="s">
        <v>123</v>
      </c>
      <c r="L29" s="39" t="s">
        <v>123</v>
      </c>
      <c r="M29" s="2" t="s">
        <v>24</v>
      </c>
      <c r="N29" s="2" t="s">
        <v>24</v>
      </c>
      <c r="O29" s="2" t="s">
        <v>24</v>
      </c>
      <c r="P29" s="2" t="s">
        <v>24</v>
      </c>
      <c r="Q29" s="2" t="s">
        <v>43</v>
      </c>
      <c r="R29" s="2" t="s">
        <v>43</v>
      </c>
      <c r="S29" s="2" t="s">
        <v>43</v>
      </c>
    </row>
    <row x14ac:dyDescent="0.25" r="30" customHeight="1" ht="17.25">
      <c r="A30" s="5">
        <v>37</v>
      </c>
      <c r="B30" s="5">
        <v>35</v>
      </c>
      <c r="C30" s="4" t="s">
        <v>413</v>
      </c>
      <c r="D30" s="4" t="s">
        <v>414</v>
      </c>
      <c r="E30" s="2" t="s">
        <v>36</v>
      </c>
      <c r="F30" s="26" t="s">
        <v>36</v>
      </c>
      <c r="G30" s="2" t="s">
        <v>35</v>
      </c>
      <c r="H30" s="2" t="s">
        <v>35</v>
      </c>
      <c r="I30" s="2" t="s">
        <v>35</v>
      </c>
      <c r="J30" s="2" t="s">
        <v>35</v>
      </c>
      <c r="K30" s="2" t="s">
        <v>35</v>
      </c>
      <c r="L30" s="41" t="s">
        <v>35</v>
      </c>
      <c r="M30" s="2" t="s">
        <v>43</v>
      </c>
      <c r="N30" s="2" t="s">
        <v>43</v>
      </c>
      <c r="O30" s="2" t="s">
        <v>24</v>
      </c>
      <c r="P30" s="2" t="s">
        <v>24</v>
      </c>
      <c r="Q30" s="2" t="s">
        <v>43</v>
      </c>
      <c r="R30" s="2" t="s">
        <v>43</v>
      </c>
      <c r="S30" s="2" t="s">
        <v>43</v>
      </c>
    </row>
    <row x14ac:dyDescent="0.25" r="31" customHeight="1" ht="17.25">
      <c r="A31" s="5">
        <v>37</v>
      </c>
      <c r="B31" s="5">
        <v>35</v>
      </c>
      <c r="C31" s="4" t="s">
        <v>231</v>
      </c>
      <c r="D31" s="4" t="s">
        <v>232</v>
      </c>
      <c r="E31" s="2" t="s">
        <v>50</v>
      </c>
      <c r="F31" s="26" t="s">
        <v>50</v>
      </c>
      <c r="G31" s="2" t="s">
        <v>123</v>
      </c>
      <c r="H31" s="2" t="s">
        <v>123</v>
      </c>
      <c r="I31" s="2" t="s">
        <v>123</v>
      </c>
      <c r="J31" s="2" t="s">
        <v>31</v>
      </c>
      <c r="K31" s="2" t="s">
        <v>36</v>
      </c>
      <c r="L31" s="39" t="s">
        <v>36</v>
      </c>
      <c r="M31" s="2" t="s">
        <v>24</v>
      </c>
      <c r="N31" s="2" t="s">
        <v>24</v>
      </c>
      <c r="O31" s="2" t="s">
        <v>43</v>
      </c>
      <c r="P31" s="2" t="s">
        <v>43</v>
      </c>
      <c r="Q31" s="2"/>
      <c r="R31" s="2"/>
      <c r="S31" s="2"/>
    </row>
    <row x14ac:dyDescent="0.25" r="32" customHeight="1" ht="17.25">
      <c r="A32" s="5">
        <v>37</v>
      </c>
      <c r="B32" s="5">
        <v>35</v>
      </c>
      <c r="C32" s="4" t="s">
        <v>152</v>
      </c>
      <c r="D32" s="4"/>
      <c r="E32" s="2"/>
      <c r="F32" s="26"/>
      <c r="G32" s="2"/>
      <c r="H32" s="2"/>
      <c r="I32" s="2"/>
      <c r="J32" s="2"/>
      <c r="K32" s="2"/>
      <c r="L32" s="40"/>
      <c r="M32" s="2"/>
      <c r="N32" s="2"/>
      <c r="O32" s="2"/>
      <c r="P32" s="2"/>
      <c r="Q32" s="2"/>
      <c r="R32" s="2"/>
      <c r="S32" s="2"/>
    </row>
    <row x14ac:dyDescent="0.25" r="33" customHeight="1" ht="17.25">
      <c r="A33" s="5">
        <v>37</v>
      </c>
      <c r="B33" s="5">
        <v>35</v>
      </c>
      <c r="C33" s="4" t="s">
        <v>153</v>
      </c>
      <c r="D33" s="4"/>
      <c r="E33" s="2"/>
      <c r="F33" s="2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x14ac:dyDescent="0.25" r="34" customHeight="1" ht="17.25">
      <c r="A34" s="5">
        <v>37</v>
      </c>
      <c r="B34" s="5">
        <v>36</v>
      </c>
      <c r="C34" s="4" t="s">
        <v>17</v>
      </c>
      <c r="D34" s="4" t="s">
        <v>18</v>
      </c>
      <c r="E34" s="2" t="s">
        <v>195</v>
      </c>
      <c r="F34" s="26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x14ac:dyDescent="0.25" r="35" customHeight="1" ht="17.25">
      <c r="A35" s="5">
        <v>37</v>
      </c>
      <c r="B35" s="5">
        <v>36</v>
      </c>
      <c r="C35" s="4" t="s">
        <v>28</v>
      </c>
      <c r="D35" s="4" t="s">
        <v>29</v>
      </c>
      <c r="E35" s="2"/>
      <c r="F35" s="26" t="s">
        <v>36</v>
      </c>
      <c r="G35" s="2"/>
      <c r="H35" s="2"/>
      <c r="I35" s="2"/>
      <c r="J35" s="2"/>
      <c r="K35" s="2"/>
      <c r="L35" s="39"/>
      <c r="M35" s="2"/>
      <c r="N35" s="2" t="s">
        <v>24</v>
      </c>
      <c r="O35" s="2"/>
      <c r="P35" s="2"/>
      <c r="Q35" s="2"/>
      <c r="R35" s="2"/>
      <c r="S35" s="2"/>
    </row>
    <row x14ac:dyDescent="0.25" r="36" customHeight="1" ht="17.25">
      <c r="A36" s="5">
        <v>37</v>
      </c>
      <c r="B36" s="5">
        <v>36</v>
      </c>
      <c r="C36" s="4" t="s">
        <v>64</v>
      </c>
      <c r="D36" s="4" t="s">
        <v>65</v>
      </c>
      <c r="E36" s="2"/>
      <c r="F36" s="26"/>
      <c r="G36" s="2"/>
      <c r="H36" s="2"/>
      <c r="I36" s="2"/>
      <c r="J36" s="2"/>
      <c r="K36" s="2"/>
      <c r="L36" s="42"/>
      <c r="M36" s="2"/>
      <c r="N36" s="2"/>
      <c r="O36" s="2"/>
      <c r="P36" s="2"/>
      <c r="Q36" s="2"/>
      <c r="R36" s="2"/>
      <c r="S36" s="2"/>
    </row>
    <row x14ac:dyDescent="0.25" r="37" customHeight="1" ht="17.25">
      <c r="A37" s="5">
        <v>37</v>
      </c>
      <c r="B37" s="5">
        <v>36</v>
      </c>
      <c r="C37" s="4" t="s">
        <v>82</v>
      </c>
      <c r="D37" s="4" t="s">
        <v>83</v>
      </c>
      <c r="E37" s="2"/>
      <c r="F37" s="26"/>
      <c r="G37" s="2"/>
      <c r="H37" s="2"/>
      <c r="I37" s="2"/>
      <c r="J37" s="2"/>
      <c r="K37" s="2"/>
      <c r="L37" s="40"/>
      <c r="M37" s="2"/>
      <c r="N37" s="2"/>
      <c r="O37" s="2"/>
      <c r="P37" s="2"/>
      <c r="Q37" s="2"/>
      <c r="R37" s="2"/>
      <c r="S37" s="2"/>
    </row>
    <row x14ac:dyDescent="0.25" r="38" customHeight="1" ht="17.25">
      <c r="A38" s="5">
        <v>37</v>
      </c>
      <c r="B38" s="5">
        <v>36</v>
      </c>
      <c r="C38" s="4" t="s">
        <v>78</v>
      </c>
      <c r="D38" s="4" t="s">
        <v>79</v>
      </c>
      <c r="E38" s="2"/>
      <c r="F38" s="26"/>
      <c r="G38" s="2"/>
      <c r="H38" s="2"/>
      <c r="I38" s="2"/>
      <c r="J38" s="2"/>
      <c r="K38" s="2"/>
      <c r="L38" s="39"/>
      <c r="M38" s="2"/>
      <c r="N38" s="2"/>
      <c r="O38" s="2"/>
      <c r="P38" s="2"/>
      <c r="Q38" s="2"/>
      <c r="R38" s="2"/>
      <c r="S38" s="2"/>
    </row>
    <row x14ac:dyDescent="0.25" r="39" customHeight="1" ht="17.25">
      <c r="A39" s="5">
        <v>37</v>
      </c>
      <c r="B39" s="5">
        <v>36</v>
      </c>
      <c r="C39" s="4" t="s">
        <v>154</v>
      </c>
      <c r="D39" s="4"/>
      <c r="E39" s="2"/>
      <c r="F39" s="2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x14ac:dyDescent="0.25" r="40" customHeight="1" ht="17.25">
      <c r="A40" s="5">
        <v>37</v>
      </c>
      <c r="B40" s="5">
        <v>36</v>
      </c>
      <c r="C40" s="4" t="s">
        <v>155</v>
      </c>
      <c r="D40" s="4"/>
      <c r="E40" s="2"/>
      <c r="F40" s="26"/>
      <c r="G40" s="2"/>
      <c r="H40" s="2"/>
      <c r="I40" s="2"/>
      <c r="J40" s="2"/>
      <c r="K40" s="2"/>
      <c r="L40" s="2"/>
      <c r="M40" s="2"/>
      <c r="N40" s="2"/>
      <c r="O40" s="2"/>
      <c r="P40" s="2"/>
      <c r="Q40" s="2" t="s">
        <v>43</v>
      </c>
      <c r="R40" s="2" t="s">
        <v>43</v>
      </c>
      <c r="S40" s="2" t="s">
        <v>43</v>
      </c>
    </row>
    <row x14ac:dyDescent="0.25" r="41" customHeight="1" ht="17.25">
      <c r="A41" s="5">
        <v>37</v>
      </c>
      <c r="B41" s="5">
        <v>37</v>
      </c>
      <c r="C41" s="4" t="s">
        <v>550</v>
      </c>
      <c r="D41" s="4" t="s">
        <v>161</v>
      </c>
      <c r="E41" s="2" t="s">
        <v>35</v>
      </c>
      <c r="F41" s="26" t="s">
        <v>35</v>
      </c>
      <c r="G41" s="2" t="s">
        <v>35</v>
      </c>
      <c r="H41" s="2" t="s">
        <v>123</v>
      </c>
      <c r="I41" s="2" t="s">
        <v>36</v>
      </c>
      <c r="J41" s="2" t="s">
        <v>36</v>
      </c>
      <c r="K41" s="2"/>
      <c r="L41" s="2"/>
      <c r="M41" s="2" t="s">
        <v>43</v>
      </c>
      <c r="N41" s="2" t="s">
        <v>43</v>
      </c>
      <c r="O41" s="2" t="s">
        <v>43</v>
      </c>
      <c r="P41" s="2" t="s">
        <v>43</v>
      </c>
      <c r="Q41" s="2" t="s">
        <v>43</v>
      </c>
      <c r="R41" s="2" t="s">
        <v>43</v>
      </c>
      <c r="S41" s="2" t="s">
        <v>43</v>
      </c>
    </row>
    <row x14ac:dyDescent="0.25" r="42" customHeight="1" ht="17.25">
      <c r="A42" s="5">
        <v>37</v>
      </c>
      <c r="B42" s="5">
        <v>37</v>
      </c>
      <c r="C42" s="4" t="s">
        <v>165</v>
      </c>
      <c r="D42" s="4" t="s">
        <v>166</v>
      </c>
      <c r="E42" s="2" t="s">
        <v>35</v>
      </c>
      <c r="F42" s="26" t="s">
        <v>35</v>
      </c>
      <c r="G42" s="2" t="s">
        <v>35</v>
      </c>
      <c r="H42" s="2" t="s">
        <v>36</v>
      </c>
      <c r="I42" s="2" t="s">
        <v>36</v>
      </c>
      <c r="J42" s="2" t="s">
        <v>36</v>
      </c>
      <c r="K42" s="2" t="s">
        <v>36</v>
      </c>
      <c r="L42" s="39" t="s">
        <v>36</v>
      </c>
      <c r="M42" s="2" t="s">
        <v>43</v>
      </c>
      <c r="N42" s="2" t="s">
        <v>43</v>
      </c>
      <c r="O42" s="2" t="s">
        <v>43</v>
      </c>
      <c r="P42" s="2" t="s">
        <v>43</v>
      </c>
      <c r="Q42" s="2"/>
      <c r="R42" s="2"/>
      <c r="S42" s="2"/>
    </row>
    <row x14ac:dyDescent="0.25" r="43" customHeight="1" ht="17.25">
      <c r="A43" s="5">
        <v>37</v>
      </c>
      <c r="B43" s="5">
        <v>37</v>
      </c>
      <c r="C43" s="4" t="s">
        <v>551</v>
      </c>
      <c r="D43" s="4" t="s">
        <v>552</v>
      </c>
      <c r="E43" s="2" t="s">
        <v>50</v>
      </c>
      <c r="F43" s="26" t="s">
        <v>35</v>
      </c>
      <c r="G43" s="2" t="s">
        <v>35</v>
      </c>
      <c r="H43" s="2" t="s">
        <v>123</v>
      </c>
      <c r="I43" s="2" t="s">
        <v>123</v>
      </c>
      <c r="J43" s="2" t="s">
        <v>123</v>
      </c>
      <c r="K43" s="2" t="s">
        <v>36</v>
      </c>
      <c r="L43" s="39" t="s">
        <v>36</v>
      </c>
      <c r="M43" s="2" t="s">
        <v>43</v>
      </c>
      <c r="N43" s="2" t="s">
        <v>43</v>
      </c>
      <c r="O43" s="2" t="s">
        <v>43</v>
      </c>
      <c r="P43" s="2" t="s">
        <v>43</v>
      </c>
      <c r="Q43" s="2" t="s">
        <v>43</v>
      </c>
      <c r="R43" s="2" t="s">
        <v>43</v>
      </c>
      <c r="S43" s="2" t="s">
        <v>43</v>
      </c>
    </row>
    <row x14ac:dyDescent="0.25" r="44" customHeight="1" ht="17.25">
      <c r="A44" s="5">
        <v>37</v>
      </c>
      <c r="B44" s="5">
        <v>37</v>
      </c>
      <c r="C44" s="4" t="s">
        <v>167</v>
      </c>
      <c r="D44" s="4"/>
      <c r="E44" s="2"/>
      <c r="F44" s="26"/>
      <c r="G44" s="2"/>
      <c r="H44" s="2"/>
      <c r="I44" s="2"/>
      <c r="J44" s="2"/>
      <c r="K44" s="2"/>
      <c r="L44" s="2"/>
      <c r="M44" s="2"/>
      <c r="N44" s="2"/>
      <c r="O44" s="2"/>
      <c r="P44" s="2" t="s">
        <v>43</v>
      </c>
      <c r="Q44" s="2"/>
      <c r="R44" s="2"/>
      <c r="S44" s="2"/>
    </row>
    <row x14ac:dyDescent="0.25" r="45" customHeight="1" ht="17.25">
      <c r="A45" s="5">
        <v>37</v>
      </c>
      <c r="B45" s="5">
        <v>37</v>
      </c>
      <c r="C45" s="4" t="s">
        <v>168</v>
      </c>
      <c r="D45" s="4"/>
      <c r="E45" s="2"/>
      <c r="F45" s="2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x14ac:dyDescent="0.25" r="46" customHeight="1" ht="17.25">
      <c r="A46" s="5">
        <v>37</v>
      </c>
      <c r="B46" s="5">
        <v>45</v>
      </c>
      <c r="C46" s="4" t="s">
        <v>553</v>
      </c>
      <c r="D46" s="4" t="s">
        <v>554</v>
      </c>
      <c r="E46" s="2"/>
      <c r="F46" s="26"/>
      <c r="G46" s="2"/>
      <c r="H46" s="2"/>
      <c r="I46" s="2"/>
      <c r="J46" s="2"/>
      <c r="K46" s="2"/>
      <c r="L46" s="2"/>
      <c r="M46" s="2"/>
      <c r="N46" s="2"/>
      <c r="O46" s="2"/>
      <c r="P46" s="2"/>
      <c r="Q46" s="2" t="s">
        <v>24</v>
      </c>
      <c r="R46" s="2" t="s">
        <v>24</v>
      </c>
      <c r="S46" s="2" t="s">
        <v>24</v>
      </c>
    </row>
    <row x14ac:dyDescent="0.25" r="47" customHeight="1" ht="17.25">
      <c r="A47" s="5">
        <v>37</v>
      </c>
      <c r="B47" s="5">
        <v>45</v>
      </c>
      <c r="C47" s="4" t="s">
        <v>181</v>
      </c>
      <c r="D47" s="4" t="s">
        <v>182</v>
      </c>
      <c r="E47" s="2" t="s">
        <v>36</v>
      </c>
      <c r="F47" s="26" t="s">
        <v>36</v>
      </c>
      <c r="G47" s="2" t="s">
        <v>36</v>
      </c>
      <c r="H47" s="2" t="s">
        <v>123</v>
      </c>
      <c r="I47" s="2" t="s">
        <v>123</v>
      </c>
      <c r="J47" s="2" t="s">
        <v>123</v>
      </c>
      <c r="K47" s="2" t="s">
        <v>123</v>
      </c>
      <c r="L47" s="39" t="s">
        <v>123</v>
      </c>
      <c r="M47" s="2" t="s">
        <v>24</v>
      </c>
      <c r="N47" s="2" t="s">
        <v>24</v>
      </c>
      <c r="O47" s="2" t="s">
        <v>24</v>
      </c>
      <c r="P47" s="2" t="s">
        <v>450</v>
      </c>
      <c r="Q47" s="2" t="s">
        <v>24</v>
      </c>
      <c r="R47" s="2" t="s">
        <v>24</v>
      </c>
      <c r="S47" s="2" t="s">
        <v>24</v>
      </c>
    </row>
    <row x14ac:dyDescent="0.25" r="48" customHeight="1" ht="17.25">
      <c r="A48" s="5">
        <v>37</v>
      </c>
      <c r="B48" s="5">
        <v>45</v>
      </c>
      <c r="C48" s="4" t="s">
        <v>194</v>
      </c>
      <c r="D48" s="4"/>
      <c r="E48" s="2"/>
      <c r="F48" s="26"/>
      <c r="G48" s="2"/>
      <c r="H48" s="2" t="s">
        <v>36</v>
      </c>
      <c r="I48" s="2" t="s">
        <v>36</v>
      </c>
      <c r="J48" s="2" t="s">
        <v>36</v>
      </c>
      <c r="K48" s="2" t="s">
        <v>123</v>
      </c>
      <c r="L48" s="39" t="s">
        <v>123</v>
      </c>
      <c r="M48" s="2"/>
      <c r="N48" s="2"/>
      <c r="O48" s="2"/>
      <c r="P48" s="2" t="s">
        <v>24</v>
      </c>
      <c r="Q48" s="2"/>
      <c r="R48" s="2"/>
      <c r="S48" s="2"/>
    </row>
    <row x14ac:dyDescent="0.25" r="49" customHeight="1" ht="17.25">
      <c r="A49" s="5">
        <v>37</v>
      </c>
      <c r="B49" s="5">
        <v>45</v>
      </c>
      <c r="C49" s="4" t="s">
        <v>196</v>
      </c>
      <c r="D49" s="4"/>
      <c r="E49" s="2"/>
      <c r="F49" s="26"/>
      <c r="G49" s="2"/>
      <c r="H49" s="2"/>
      <c r="I49" s="2"/>
      <c r="J49" s="2"/>
      <c r="K49" s="2"/>
      <c r="L49" s="40"/>
      <c r="M49" s="2"/>
      <c r="N49" s="2"/>
      <c r="O49" s="2"/>
      <c r="P49" s="2"/>
      <c r="Q49" s="2"/>
      <c r="R49" s="2"/>
      <c r="S49" s="2"/>
    </row>
    <row x14ac:dyDescent="0.25" r="50" customHeight="1" ht="17.25">
      <c r="A50" s="5">
        <v>37</v>
      </c>
      <c r="B50" s="5">
        <v>54</v>
      </c>
      <c r="C50" s="4" t="s">
        <v>555</v>
      </c>
      <c r="D50" s="4" t="s">
        <v>556</v>
      </c>
      <c r="E50" s="2"/>
      <c r="F50" s="26"/>
      <c r="G50" s="2"/>
      <c r="H50" s="2"/>
      <c r="I50" s="2"/>
      <c r="J50" s="2"/>
      <c r="K50" s="2"/>
      <c r="L50" s="39"/>
      <c r="M50" s="2"/>
      <c r="N50" s="2"/>
      <c r="O50" s="2"/>
      <c r="P50" s="2"/>
      <c r="Q50" s="2"/>
      <c r="R50" s="2"/>
      <c r="S50" s="2"/>
    </row>
    <row x14ac:dyDescent="0.25" r="51" customHeight="1" ht="17.25">
      <c r="A51" s="5">
        <v>37</v>
      </c>
      <c r="B51" s="5">
        <v>54</v>
      </c>
      <c r="C51" s="4" t="s">
        <v>479</v>
      </c>
      <c r="D51" s="4"/>
      <c r="E51" s="2"/>
      <c r="F51" s="26"/>
      <c r="G51" s="2"/>
      <c r="H51" s="2"/>
      <c r="I51" s="2"/>
      <c r="J51" s="2"/>
      <c r="K51" s="2"/>
      <c r="L51" s="40"/>
      <c r="M51" s="2"/>
      <c r="N51" s="2"/>
      <c r="O51" s="2"/>
      <c r="P51" s="2"/>
      <c r="Q51" s="2"/>
      <c r="R51" s="2"/>
      <c r="S51" s="2"/>
    </row>
    <row x14ac:dyDescent="0.25" r="52" customHeight="1" ht="17.25">
      <c r="A52" s="5">
        <v>37</v>
      </c>
      <c r="B52" s="5">
        <v>56</v>
      </c>
      <c r="C52" s="4" t="s">
        <v>557</v>
      </c>
      <c r="D52" s="4" t="s">
        <v>558</v>
      </c>
      <c r="E52" s="2"/>
      <c r="F52" s="26"/>
      <c r="G52" s="2" t="s">
        <v>123</v>
      </c>
      <c r="H52" s="2" t="s">
        <v>35</v>
      </c>
      <c r="I52" s="2" t="s">
        <v>559</v>
      </c>
      <c r="J52" s="2" t="s">
        <v>559</v>
      </c>
      <c r="K52" s="2" t="s">
        <v>559</v>
      </c>
      <c r="L52" s="39" t="s">
        <v>559</v>
      </c>
      <c r="M52" s="2"/>
      <c r="N52" s="2" t="s">
        <v>43</v>
      </c>
      <c r="O52" s="2" t="s">
        <v>450</v>
      </c>
      <c r="P52" s="2"/>
      <c r="Q52" s="2"/>
      <c r="R52" s="2"/>
      <c r="S52" s="2"/>
    </row>
    <row x14ac:dyDescent="0.25" r="53" customHeight="1" ht="17.25">
      <c r="A53" s="5">
        <v>37</v>
      </c>
      <c r="B53" s="5">
        <v>56</v>
      </c>
      <c r="C53" s="4" t="s">
        <v>524</v>
      </c>
      <c r="D53" s="4"/>
      <c r="E53" s="2"/>
      <c r="F53" s="26"/>
      <c r="G53" s="2"/>
      <c r="H53" s="2"/>
      <c r="I53" s="2"/>
      <c r="J53" s="2"/>
      <c r="K53" s="2"/>
      <c r="L53" s="39"/>
      <c r="M53" s="2"/>
      <c r="N53" s="2"/>
      <c r="O53" s="2"/>
      <c r="P53" s="2"/>
      <c r="Q53" s="2"/>
      <c r="R53" s="2"/>
      <c r="S53" s="2"/>
    </row>
    <row x14ac:dyDescent="0.25" r="54" customHeight="1" ht="17.25">
      <c r="A54" s="5">
        <v>37</v>
      </c>
      <c r="B54" s="5">
        <v>56</v>
      </c>
      <c r="C54" s="4" t="s">
        <v>525</v>
      </c>
      <c r="D54" s="4"/>
      <c r="E54" s="2"/>
      <c r="F54" s="26"/>
      <c r="G54" s="2"/>
      <c r="H54" s="2"/>
      <c r="I54" s="2"/>
      <c r="J54" s="2"/>
      <c r="K54" s="2"/>
      <c r="L54" s="40"/>
      <c r="M54" s="2"/>
      <c r="N54" s="2"/>
      <c r="O54" s="2"/>
      <c r="P54" s="2"/>
      <c r="Q54" s="2"/>
      <c r="R54" s="2"/>
      <c r="S54" s="2"/>
    </row>
    <row x14ac:dyDescent="0.25" r="55" customHeight="1" ht="17.25">
      <c r="A55" s="5">
        <v>37</v>
      </c>
      <c r="B55" s="5">
        <v>57</v>
      </c>
      <c r="C55" s="4" t="s">
        <v>560</v>
      </c>
      <c r="D55" s="4" t="s">
        <v>561</v>
      </c>
      <c r="E55" s="2" t="s">
        <v>50</v>
      </c>
      <c r="F55" s="26" t="s">
        <v>51</v>
      </c>
      <c r="G55" s="2" t="s">
        <v>50</v>
      </c>
      <c r="H55" s="2" t="s">
        <v>35</v>
      </c>
      <c r="I55" s="2" t="s">
        <v>123</v>
      </c>
      <c r="J55" s="2" t="s">
        <v>123</v>
      </c>
      <c r="K55" s="2" t="s">
        <v>123</v>
      </c>
      <c r="L55" s="39" t="s">
        <v>123</v>
      </c>
      <c r="M55" s="2" t="s">
        <v>24</v>
      </c>
      <c r="N55" s="2" t="s">
        <v>43</v>
      </c>
      <c r="O55" s="2" t="s">
        <v>43</v>
      </c>
      <c r="P55" s="2" t="s">
        <v>43</v>
      </c>
      <c r="Q55" s="2" t="s">
        <v>43</v>
      </c>
      <c r="R55" s="2" t="s">
        <v>43</v>
      </c>
      <c r="S55" s="2"/>
    </row>
    <row x14ac:dyDescent="0.25" r="56" customHeight="1" ht="17.25">
      <c r="A56" s="5">
        <v>37</v>
      </c>
      <c r="B56" s="5">
        <v>57</v>
      </c>
      <c r="C56" s="4" t="s">
        <v>197</v>
      </c>
      <c r="D56" s="4" t="s">
        <v>198</v>
      </c>
      <c r="E56" s="2" t="s">
        <v>35</v>
      </c>
      <c r="F56" s="26" t="s">
        <v>35</v>
      </c>
      <c r="G56" s="2" t="s">
        <v>123</v>
      </c>
      <c r="H56" s="2" t="s">
        <v>123</v>
      </c>
      <c r="I56" s="2" t="s">
        <v>123</v>
      </c>
      <c r="J56" s="2" t="s">
        <v>123</v>
      </c>
      <c r="K56" s="2" t="s">
        <v>123</v>
      </c>
      <c r="L56" s="41" t="s">
        <v>123</v>
      </c>
      <c r="M56" s="2" t="s">
        <v>43</v>
      </c>
      <c r="N56" s="2" t="s">
        <v>43</v>
      </c>
      <c r="O56" s="2" t="s">
        <v>43</v>
      </c>
      <c r="P56" s="2" t="s">
        <v>43</v>
      </c>
      <c r="Q56" s="2" t="s">
        <v>43</v>
      </c>
      <c r="R56" s="2" t="s">
        <v>43</v>
      </c>
      <c r="S56" s="2"/>
    </row>
    <row x14ac:dyDescent="0.25" r="57" customHeight="1" ht="17.25">
      <c r="A57" s="5">
        <v>37</v>
      </c>
      <c r="B57" s="5">
        <v>57</v>
      </c>
      <c r="C57" s="4" t="s">
        <v>200</v>
      </c>
      <c r="D57" s="4" t="s">
        <v>201</v>
      </c>
      <c r="E57" s="2" t="s">
        <v>50</v>
      </c>
      <c r="F57" s="26" t="s">
        <v>51</v>
      </c>
      <c r="G57" s="2" t="s">
        <v>50</v>
      </c>
      <c r="H57" s="2" t="s">
        <v>35</v>
      </c>
      <c r="I57" s="2" t="s">
        <v>123</v>
      </c>
      <c r="J57" s="2" t="s">
        <v>123</v>
      </c>
      <c r="K57" s="2" t="s">
        <v>123</v>
      </c>
      <c r="L57" s="39" t="s">
        <v>123</v>
      </c>
      <c r="M57" s="2" t="s">
        <v>43</v>
      </c>
      <c r="N57" s="2" t="s">
        <v>43</v>
      </c>
      <c r="O57" s="2" t="s">
        <v>43</v>
      </c>
      <c r="P57" s="2" t="s">
        <v>43</v>
      </c>
      <c r="Q57" s="2" t="s">
        <v>43</v>
      </c>
      <c r="R57" s="2" t="s">
        <v>43</v>
      </c>
      <c r="S57" s="2"/>
    </row>
    <row x14ac:dyDescent="0.25" r="58" customHeight="1" ht="17.25">
      <c r="A58" s="5">
        <v>37</v>
      </c>
      <c r="B58" s="5">
        <v>57</v>
      </c>
      <c r="C58" s="4" t="s">
        <v>211</v>
      </c>
      <c r="D58" s="4"/>
      <c r="E58" s="2"/>
      <c r="F58" s="2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x14ac:dyDescent="0.25" r="59" customHeight="1" ht="17.25">
      <c r="A59" s="5">
        <v>37</v>
      </c>
      <c r="B59" s="5">
        <v>57</v>
      </c>
      <c r="C59" s="4" t="s">
        <v>212</v>
      </c>
      <c r="D59" s="4"/>
      <c r="E59" s="2"/>
      <c r="F59" s="26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x14ac:dyDescent="0.25" r="60" customHeight="1" ht="17.25">
      <c r="A60" s="1"/>
      <c r="B60" s="26"/>
      <c r="C60" s="4"/>
      <c r="D60" s="4"/>
      <c r="E60" s="2"/>
      <c r="F60" s="26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x14ac:dyDescent="0.25" r="61" customHeight="1" ht="17.25">
      <c r="A61" s="1"/>
      <c r="B61" s="26" t="s">
        <v>93</v>
      </c>
      <c r="C61" s="4" t="s">
        <v>480</v>
      </c>
      <c r="D61" s="4" t="s">
        <v>481</v>
      </c>
      <c r="E61" s="2"/>
      <c r="F61" s="26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x14ac:dyDescent="0.25" r="62" customHeight="1" ht="17.25">
      <c r="A62" s="1"/>
      <c r="B62" s="5">
        <v>25</v>
      </c>
      <c r="C62" s="5">
        <v>14</v>
      </c>
      <c r="D62" s="5">
        <v>1</v>
      </c>
      <c r="E62" s="2"/>
      <c r="F62" s="26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x14ac:dyDescent="0.25" r="63" customHeight="1" ht="17.25">
      <c r="A63" s="1"/>
      <c r="B63" s="28">
        <f>B62/SUM($B62:$D62)</f>
      </c>
      <c r="C63" s="6">
        <f>C62/SUM($B62:$D62)</f>
      </c>
      <c r="D63" s="6">
        <f>D62/SUM($B62:$D62)</f>
      </c>
      <c r="E63" s="2"/>
      <c r="F63" s="28">
        <f>SUM(C63:D63)</f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59"/>
  <sheetViews>
    <sheetView workbookViewId="0"/>
  </sheetViews>
  <sheetFormatPr defaultRowHeight="15" x14ac:dyDescent="0.25"/>
  <cols>
    <col min="1" max="1" style="7" width="12.43357142857143" customWidth="1" bestFit="1"/>
    <col min="2" max="2" style="29" width="12.43357142857143" customWidth="1" bestFit="1"/>
    <col min="3" max="3" style="29" width="24.576428571428572" customWidth="1" bestFit="1"/>
    <col min="4" max="4" style="10" width="12.43357142857143" customWidth="1" bestFit="1"/>
    <col min="5" max="5" style="8" width="12.43357142857143" customWidth="1" bestFit="1"/>
    <col min="6" max="6" style="29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26" t="s">
        <v>1</v>
      </c>
      <c r="C1" s="26" t="s">
        <v>2</v>
      </c>
      <c r="D1" s="4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47</v>
      </c>
      <c r="B2" s="5">
        <v>32</v>
      </c>
      <c r="C2" s="26" t="s">
        <v>213</v>
      </c>
      <c r="D2" s="4" t="s">
        <v>214</v>
      </c>
      <c r="E2" s="2" t="s">
        <v>31</v>
      </c>
      <c r="F2" s="26" t="s">
        <v>31</v>
      </c>
      <c r="G2" s="2" t="s">
        <v>40</v>
      </c>
      <c r="H2" s="2" t="s">
        <v>40</v>
      </c>
      <c r="I2" s="2" t="s">
        <v>40</v>
      </c>
      <c r="J2" s="2" t="s">
        <v>40</v>
      </c>
      <c r="K2" s="16" t="s">
        <v>31</v>
      </c>
      <c r="L2" s="2" t="s">
        <v>43</v>
      </c>
      <c r="M2" s="2" t="s">
        <v>43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</row>
    <row x14ac:dyDescent="0.25" r="3" customHeight="1" ht="19.5">
      <c r="A3" s="5">
        <v>47</v>
      </c>
      <c r="B3" s="5">
        <v>32</v>
      </c>
      <c r="C3" s="26" t="s">
        <v>111</v>
      </c>
      <c r="D3" s="4"/>
      <c r="E3" s="2"/>
      <c r="F3" s="26"/>
      <c r="G3" s="2" t="s">
        <v>35</v>
      </c>
      <c r="H3" s="2" t="s">
        <v>35</v>
      </c>
      <c r="I3" s="2" t="s">
        <v>35</v>
      </c>
      <c r="J3" s="2" t="s">
        <v>35</v>
      </c>
      <c r="K3" s="17" t="s">
        <v>35</v>
      </c>
      <c r="L3" s="2"/>
      <c r="M3" s="2"/>
      <c r="N3" s="2" t="s">
        <v>60</v>
      </c>
      <c r="O3" s="2" t="s">
        <v>60</v>
      </c>
      <c r="P3" s="2" t="s">
        <v>60</v>
      </c>
      <c r="Q3" s="2" t="s">
        <v>60</v>
      </c>
      <c r="R3" s="2" t="s">
        <v>60</v>
      </c>
    </row>
    <row x14ac:dyDescent="0.25" r="4" customHeight="1" ht="17.25">
      <c r="A4" s="5">
        <v>47</v>
      </c>
      <c r="B4" s="5">
        <v>32</v>
      </c>
      <c r="C4" s="26" t="s">
        <v>215</v>
      </c>
      <c r="D4" s="4"/>
      <c r="E4" s="2"/>
      <c r="F4" s="26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x14ac:dyDescent="0.25" r="5" customHeight="1" ht="17.25">
      <c r="A5" s="5">
        <v>47</v>
      </c>
      <c r="B5" s="5">
        <v>33</v>
      </c>
      <c r="C5" s="26" t="s">
        <v>216</v>
      </c>
      <c r="D5" s="4" t="s">
        <v>217</v>
      </c>
      <c r="E5" s="2" t="s">
        <v>36</v>
      </c>
      <c r="F5" s="26" t="s">
        <v>36</v>
      </c>
      <c r="G5" s="2" t="s">
        <v>36</v>
      </c>
      <c r="H5" s="2" t="s">
        <v>36</v>
      </c>
      <c r="I5" s="2" t="s">
        <v>36</v>
      </c>
      <c r="J5" s="2" t="s">
        <v>36</v>
      </c>
      <c r="K5" s="2" t="s">
        <v>36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</row>
    <row x14ac:dyDescent="0.25" r="6" customHeight="1" ht="17.25">
      <c r="A6" s="5">
        <v>47</v>
      </c>
      <c r="B6" s="5">
        <v>33</v>
      </c>
      <c r="C6" s="26" t="s">
        <v>218</v>
      </c>
      <c r="D6" s="4" t="s">
        <v>219</v>
      </c>
      <c r="E6" s="2"/>
      <c r="F6" s="26"/>
      <c r="G6" s="2"/>
      <c r="H6" s="2"/>
      <c r="I6" s="2" t="s">
        <v>35</v>
      </c>
      <c r="J6" s="2" t="s">
        <v>35</v>
      </c>
      <c r="K6" s="2" t="s">
        <v>36</v>
      </c>
      <c r="L6" s="2"/>
      <c r="M6" s="2"/>
      <c r="N6" s="2"/>
      <c r="O6" s="2"/>
      <c r="P6" s="2" t="s">
        <v>60</v>
      </c>
      <c r="Q6" s="2" t="s">
        <v>43</v>
      </c>
      <c r="R6" s="2" t="s">
        <v>43</v>
      </c>
    </row>
    <row x14ac:dyDescent="0.25" r="7" customHeight="1" ht="17.25">
      <c r="A7" s="5">
        <v>47</v>
      </c>
      <c r="B7" s="5">
        <v>33</v>
      </c>
      <c r="C7" s="26" t="s">
        <v>220</v>
      </c>
      <c r="D7" s="4" t="s">
        <v>221</v>
      </c>
      <c r="E7" s="2" t="s">
        <v>36</v>
      </c>
      <c r="F7" s="26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" t="s">
        <v>36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24</v>
      </c>
    </row>
    <row x14ac:dyDescent="0.25" r="8" customHeight="1" ht="18.75">
      <c r="A8" s="5">
        <v>47</v>
      </c>
      <c r="B8" s="5">
        <v>33</v>
      </c>
      <c r="C8" s="26" t="s">
        <v>130</v>
      </c>
      <c r="D8" s="4"/>
      <c r="E8" s="2" t="s">
        <v>222</v>
      </c>
      <c r="F8" s="26" t="s">
        <v>222</v>
      </c>
      <c r="G8" s="2" t="s">
        <v>222</v>
      </c>
      <c r="H8" s="2" t="s">
        <v>222</v>
      </c>
      <c r="I8" s="2" t="s">
        <v>222</v>
      </c>
      <c r="J8" s="2" t="s">
        <v>222</v>
      </c>
      <c r="K8" s="18" t="s">
        <v>222</v>
      </c>
      <c r="L8" s="2"/>
      <c r="M8" s="2" t="s">
        <v>43</v>
      </c>
      <c r="N8" s="2" t="s">
        <v>60</v>
      </c>
      <c r="O8" s="2" t="s">
        <v>60</v>
      </c>
      <c r="P8" s="2" t="s">
        <v>60</v>
      </c>
      <c r="Q8" s="2" t="s">
        <v>547</v>
      </c>
      <c r="R8" s="2" t="s">
        <v>547</v>
      </c>
    </row>
    <row x14ac:dyDescent="0.25" r="9" customHeight="1" ht="17.25">
      <c r="A9" s="5">
        <v>47</v>
      </c>
      <c r="B9" s="5">
        <v>33</v>
      </c>
      <c r="C9" s="26" t="s">
        <v>223</v>
      </c>
      <c r="D9" s="4"/>
      <c r="E9" s="2"/>
      <c r="F9" s="26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x14ac:dyDescent="0.25" r="10" customHeight="1" ht="17.25">
      <c r="A10" s="5">
        <v>47</v>
      </c>
      <c r="B10" s="5">
        <v>34</v>
      </c>
      <c r="C10" s="26" t="s">
        <v>224</v>
      </c>
      <c r="D10" s="4" t="s">
        <v>225</v>
      </c>
      <c r="E10" s="2" t="s">
        <v>36</v>
      </c>
      <c r="F10" s="26" t="s">
        <v>36</v>
      </c>
      <c r="G10" s="2" t="s">
        <v>36</v>
      </c>
      <c r="H10" s="2" t="s">
        <v>35</v>
      </c>
      <c r="I10" s="2" t="s">
        <v>35</v>
      </c>
      <c r="J10" s="2" t="s">
        <v>35</v>
      </c>
      <c r="K10" s="2" t="s">
        <v>31</v>
      </c>
      <c r="L10" s="2" t="s">
        <v>60</v>
      </c>
      <c r="M10" s="2" t="s">
        <v>60</v>
      </c>
      <c r="N10" s="2" t="s">
        <v>24</v>
      </c>
      <c r="O10" s="2" t="s">
        <v>24</v>
      </c>
      <c r="P10" s="2" t="s">
        <v>24</v>
      </c>
      <c r="Q10" s="2" t="s">
        <v>24</v>
      </c>
      <c r="R10" s="2" t="s">
        <v>24</v>
      </c>
    </row>
    <row x14ac:dyDescent="0.25" r="11" customHeight="1" ht="17.25">
      <c r="A11" s="5">
        <v>47</v>
      </c>
      <c r="B11" s="5">
        <v>34</v>
      </c>
      <c r="C11" s="26" t="s">
        <v>226</v>
      </c>
      <c r="D11" s="4" t="s">
        <v>227</v>
      </c>
      <c r="E11" s="2" t="s">
        <v>36</v>
      </c>
      <c r="F11" s="26" t="s">
        <v>36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40</v>
      </c>
      <c r="L11" s="2"/>
      <c r="M11" s="2" t="s">
        <v>43</v>
      </c>
      <c r="N11" s="2" t="s">
        <v>43</v>
      </c>
      <c r="O11" s="2" t="s">
        <v>43</v>
      </c>
      <c r="P11" s="2" t="s">
        <v>43</v>
      </c>
      <c r="Q11" s="2" t="s">
        <v>24</v>
      </c>
      <c r="R11" s="2" t="s">
        <v>24</v>
      </c>
    </row>
    <row x14ac:dyDescent="0.25" r="12" customHeight="1" ht="17.25">
      <c r="A12" s="5">
        <v>47</v>
      </c>
      <c r="B12" s="5">
        <v>34</v>
      </c>
      <c r="C12" s="26" t="s">
        <v>228</v>
      </c>
      <c r="D12" s="4" t="s">
        <v>229</v>
      </c>
      <c r="E12" s="2" t="s">
        <v>35</v>
      </c>
      <c r="F12" s="26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35</v>
      </c>
      <c r="L12" s="2" t="s">
        <v>43</v>
      </c>
      <c r="M12" s="2" t="s">
        <v>43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24</v>
      </c>
    </row>
    <row x14ac:dyDescent="0.25" r="13" customHeight="1" ht="18.75">
      <c r="A13" s="5">
        <v>47</v>
      </c>
      <c r="B13" s="5">
        <v>34</v>
      </c>
      <c r="C13" s="26" t="s">
        <v>136</v>
      </c>
      <c r="D13" s="4"/>
      <c r="E13" s="2"/>
      <c r="F13" s="26"/>
      <c r="G13" s="2" t="s">
        <v>222</v>
      </c>
      <c r="H13" s="2" t="s">
        <v>222</v>
      </c>
      <c r="I13" s="2" t="s">
        <v>222</v>
      </c>
      <c r="J13" s="2" t="s">
        <v>222</v>
      </c>
      <c r="K13" s="18" t="s">
        <v>222</v>
      </c>
      <c r="L13" s="2"/>
      <c r="M13" s="2"/>
      <c r="N13" s="2" t="s">
        <v>43</v>
      </c>
      <c r="O13" s="2" t="s">
        <v>43</v>
      </c>
      <c r="P13" s="2" t="s">
        <v>43</v>
      </c>
      <c r="Q13" s="2" t="s">
        <v>43</v>
      </c>
      <c r="R13" s="2" t="s">
        <v>43</v>
      </c>
    </row>
    <row x14ac:dyDescent="0.25" r="14" customHeight="1" ht="17.25">
      <c r="A14" s="5">
        <v>47</v>
      </c>
      <c r="B14" s="5">
        <v>34</v>
      </c>
      <c r="C14" s="26" t="s">
        <v>230</v>
      </c>
      <c r="D14" s="4"/>
      <c r="E14" s="2"/>
      <c r="F14" s="26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x14ac:dyDescent="0.25" r="15" customHeight="1" ht="18">
      <c r="A15" s="5">
        <v>47</v>
      </c>
      <c r="B15" s="5">
        <v>35</v>
      </c>
      <c r="C15" s="26" t="s">
        <v>231</v>
      </c>
      <c r="D15" s="4" t="s">
        <v>232</v>
      </c>
      <c r="E15" s="2" t="s">
        <v>233</v>
      </c>
      <c r="F15" s="26" t="s">
        <v>234</v>
      </c>
      <c r="G15" s="2" t="s">
        <v>235</v>
      </c>
      <c r="H15" s="2" t="s">
        <v>235</v>
      </c>
      <c r="I15" s="2" t="s">
        <v>235</v>
      </c>
      <c r="J15" s="2" t="s">
        <v>40</v>
      </c>
      <c r="K15" s="18" t="s">
        <v>40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24</v>
      </c>
    </row>
    <row x14ac:dyDescent="0.25" r="16" customHeight="1" ht="17.25">
      <c r="A16" s="5">
        <v>47</v>
      </c>
      <c r="B16" s="5">
        <v>35</v>
      </c>
      <c r="C16" s="26" t="s">
        <v>236</v>
      </c>
      <c r="D16" s="4" t="s">
        <v>237</v>
      </c>
      <c r="E16" s="2" t="s">
        <v>35</v>
      </c>
      <c r="F16" s="26" t="s">
        <v>35</v>
      </c>
      <c r="G16" s="2" t="s">
        <v>50</v>
      </c>
      <c r="H16" s="2" t="s">
        <v>50</v>
      </c>
      <c r="I16" s="2" t="s">
        <v>35</v>
      </c>
      <c r="J16" s="2" t="s">
        <v>35</v>
      </c>
      <c r="K16" s="16" t="s">
        <v>35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</row>
    <row x14ac:dyDescent="0.25" r="17" customHeight="1" ht="18.75">
      <c r="A17" s="5">
        <v>47</v>
      </c>
      <c r="B17" s="5">
        <v>35</v>
      </c>
      <c r="C17" s="26" t="s">
        <v>238</v>
      </c>
      <c r="D17" s="4" t="s">
        <v>239</v>
      </c>
      <c r="E17" s="2" t="s">
        <v>124</v>
      </c>
      <c r="F17" s="26" t="s">
        <v>124</v>
      </c>
      <c r="G17" s="2" t="s">
        <v>35</v>
      </c>
      <c r="H17" s="2" t="s">
        <v>36</v>
      </c>
      <c r="I17" s="2" t="s">
        <v>36</v>
      </c>
      <c r="J17" s="2" t="s">
        <v>36</v>
      </c>
      <c r="K17" s="19" t="s">
        <v>40</v>
      </c>
      <c r="L17" s="2" t="s">
        <v>43</v>
      </c>
      <c r="M17" s="2" t="s">
        <v>43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</row>
    <row x14ac:dyDescent="0.25" r="18" customHeight="1" ht="17.25">
      <c r="A18" s="5">
        <v>47</v>
      </c>
      <c r="B18" s="5">
        <v>35</v>
      </c>
      <c r="C18" s="26" t="s">
        <v>240</v>
      </c>
      <c r="D18" s="4" t="s">
        <v>241</v>
      </c>
      <c r="E18" s="2" t="s">
        <v>50</v>
      </c>
      <c r="F18" s="26" t="s">
        <v>51</v>
      </c>
      <c r="G18" s="2" t="s">
        <v>50</v>
      </c>
      <c r="H18" s="2" t="s">
        <v>50</v>
      </c>
      <c r="I18" s="2" t="s">
        <v>35</v>
      </c>
      <c r="J18" s="2" t="s">
        <v>35</v>
      </c>
      <c r="K18" s="16" t="s">
        <v>35</v>
      </c>
      <c r="L18" s="2" t="s">
        <v>24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</row>
    <row x14ac:dyDescent="0.25" r="19" customHeight="1" ht="19.5">
      <c r="A19" s="5">
        <v>47</v>
      </c>
      <c r="B19" s="5">
        <v>35</v>
      </c>
      <c r="C19" s="26" t="s">
        <v>152</v>
      </c>
      <c r="D19" s="4"/>
      <c r="E19" s="2"/>
      <c r="F19" s="26"/>
      <c r="G19" s="2" t="s">
        <v>195</v>
      </c>
      <c r="H19" s="2" t="s">
        <v>35</v>
      </c>
      <c r="I19" s="2" t="s">
        <v>35</v>
      </c>
      <c r="J19" s="2" t="s">
        <v>35</v>
      </c>
      <c r="K19" s="20" t="s">
        <v>35</v>
      </c>
      <c r="L19" s="2"/>
      <c r="M19" s="2"/>
      <c r="N19" s="2" t="s">
        <v>195</v>
      </c>
      <c r="O19" s="2" t="s">
        <v>60</v>
      </c>
      <c r="P19" s="2" t="s">
        <v>60</v>
      </c>
      <c r="Q19" s="2" t="s">
        <v>60</v>
      </c>
      <c r="R19" s="2" t="s">
        <v>60</v>
      </c>
    </row>
    <row x14ac:dyDescent="0.25" r="20" customHeight="1" ht="17.25">
      <c r="A20" s="5">
        <v>47</v>
      </c>
      <c r="B20" s="5">
        <v>35</v>
      </c>
      <c r="C20" s="26" t="s">
        <v>153</v>
      </c>
      <c r="D20" s="4"/>
      <c r="E20" s="2"/>
      <c r="F20" s="26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x14ac:dyDescent="0.25" r="21" customHeight="1" ht="17.25">
      <c r="A21" s="5">
        <v>47</v>
      </c>
      <c r="B21" s="5">
        <v>36</v>
      </c>
      <c r="C21" s="26" t="s">
        <v>17</v>
      </c>
      <c r="D21" s="4" t="s">
        <v>18</v>
      </c>
      <c r="E21" s="2"/>
      <c r="F21" s="26"/>
      <c r="G21" s="2"/>
      <c r="H21" s="2" t="s">
        <v>35</v>
      </c>
      <c r="I21" s="2" t="s">
        <v>35</v>
      </c>
      <c r="J21" s="2" t="s">
        <v>35</v>
      </c>
      <c r="K21" s="2" t="s">
        <v>35</v>
      </c>
      <c r="L21" s="2"/>
      <c r="M21" s="2"/>
      <c r="N21" s="2"/>
      <c r="O21" s="2" t="s">
        <v>24</v>
      </c>
      <c r="P21" s="2" t="s">
        <v>24</v>
      </c>
      <c r="Q21" s="2" t="s">
        <v>24</v>
      </c>
      <c r="R21" s="2" t="s">
        <v>24</v>
      </c>
    </row>
    <row x14ac:dyDescent="0.25" r="22" customHeight="1" ht="17.25">
      <c r="A22" s="5">
        <v>47</v>
      </c>
      <c r="B22" s="5">
        <v>36</v>
      </c>
      <c r="C22" s="26" t="s">
        <v>33</v>
      </c>
      <c r="D22" s="4" t="s">
        <v>34</v>
      </c>
      <c r="E22" s="2"/>
      <c r="F22" s="26"/>
      <c r="G22" s="2"/>
      <c r="H22" s="2" t="s">
        <v>35</v>
      </c>
      <c r="I22" s="2" t="s">
        <v>36</v>
      </c>
      <c r="J22" s="2" t="s">
        <v>36</v>
      </c>
      <c r="K22" s="2" t="s">
        <v>36</v>
      </c>
      <c r="L22" s="2"/>
      <c r="M22" s="2"/>
      <c r="N22" s="2"/>
      <c r="O22" s="2" t="s">
        <v>24</v>
      </c>
      <c r="P22" s="2" t="s">
        <v>24</v>
      </c>
      <c r="Q22" s="2" t="s">
        <v>24</v>
      </c>
      <c r="R22" s="2" t="s">
        <v>24</v>
      </c>
    </row>
    <row x14ac:dyDescent="0.25" r="23" customHeight="1" ht="17.25">
      <c r="A23" s="5">
        <v>47</v>
      </c>
      <c r="B23" s="5">
        <v>36</v>
      </c>
      <c r="C23" s="26" t="s">
        <v>46</v>
      </c>
      <c r="D23" s="4" t="s">
        <v>47</v>
      </c>
      <c r="E23" s="2"/>
      <c r="F23" s="26"/>
      <c r="G23" s="2"/>
      <c r="H23" s="2" t="s">
        <v>36</v>
      </c>
      <c r="I23" s="2" t="s">
        <v>36</v>
      </c>
      <c r="J23" s="2" t="s">
        <v>36</v>
      </c>
      <c r="K23" s="2" t="s">
        <v>36</v>
      </c>
      <c r="L23" s="2"/>
      <c r="M23" s="2"/>
      <c r="N23" s="2"/>
      <c r="O23" s="2" t="s">
        <v>24</v>
      </c>
      <c r="P23" s="2" t="s">
        <v>24</v>
      </c>
      <c r="Q23" s="2" t="s">
        <v>24</v>
      </c>
      <c r="R23" s="2" t="s">
        <v>24</v>
      </c>
    </row>
    <row x14ac:dyDescent="0.25" r="24" customHeight="1" ht="17.25">
      <c r="A24" s="5">
        <v>47</v>
      </c>
      <c r="B24" s="5">
        <v>36</v>
      </c>
      <c r="C24" s="26" t="s">
        <v>154</v>
      </c>
      <c r="D24" s="4"/>
      <c r="E24" s="2"/>
      <c r="F24" s="26"/>
      <c r="G24" s="2"/>
      <c r="H24" s="2" t="s">
        <v>35</v>
      </c>
      <c r="I24" s="2" t="s">
        <v>35</v>
      </c>
      <c r="J24" s="2" t="s">
        <v>35</v>
      </c>
      <c r="K24" s="2" t="s">
        <v>35</v>
      </c>
      <c r="L24" s="2"/>
      <c r="M24" s="2"/>
      <c r="N24" s="2"/>
      <c r="O24" s="2" t="s">
        <v>60</v>
      </c>
      <c r="P24" s="2" t="s">
        <v>60</v>
      </c>
      <c r="Q24" s="2" t="s">
        <v>60</v>
      </c>
      <c r="R24" s="2" t="s">
        <v>60</v>
      </c>
    </row>
    <row x14ac:dyDescent="0.25" r="25" customHeight="1" ht="17.25">
      <c r="A25" s="5">
        <v>47</v>
      </c>
      <c r="B25" s="5">
        <v>36</v>
      </c>
      <c r="C25" s="26" t="s">
        <v>242</v>
      </c>
      <c r="D25" s="4"/>
      <c r="E25" s="2"/>
      <c r="F25" s="26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x14ac:dyDescent="0.25" r="26" customHeight="1" ht="17.25">
      <c r="A26" s="5">
        <v>47</v>
      </c>
      <c r="B26" s="5">
        <v>37</v>
      </c>
      <c r="C26" s="26" t="s">
        <v>243</v>
      </c>
      <c r="D26" s="4" t="s">
        <v>244</v>
      </c>
      <c r="E26" s="2" t="s">
        <v>35</v>
      </c>
      <c r="F26" s="26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 t="s">
        <v>35</v>
      </c>
      <c r="L26" s="2" t="s">
        <v>43</v>
      </c>
      <c r="M26" s="2" t="s">
        <v>24</v>
      </c>
      <c r="N26" s="2" t="s">
        <v>24</v>
      </c>
      <c r="O26" s="2" t="s">
        <v>24</v>
      </c>
      <c r="P26" s="2" t="s">
        <v>24</v>
      </c>
      <c r="Q26" s="2" t="s">
        <v>24</v>
      </c>
      <c r="R26" s="2" t="s">
        <v>24</v>
      </c>
    </row>
    <row x14ac:dyDescent="0.25" r="27" customHeight="1" ht="18.75">
      <c r="A27" s="5">
        <v>47</v>
      </c>
      <c r="B27" s="5">
        <v>37</v>
      </c>
      <c r="C27" s="26" t="s">
        <v>245</v>
      </c>
      <c r="D27" s="4" t="s">
        <v>246</v>
      </c>
      <c r="E27" s="2" t="s">
        <v>36</v>
      </c>
      <c r="F27" s="26" t="s">
        <v>36</v>
      </c>
      <c r="G27" s="2" t="s">
        <v>36</v>
      </c>
      <c r="H27" s="2" t="s">
        <v>36</v>
      </c>
      <c r="I27" s="2" t="s">
        <v>36</v>
      </c>
      <c r="J27" s="2" t="s">
        <v>36</v>
      </c>
      <c r="K27" s="18" t="s">
        <v>36</v>
      </c>
      <c r="L27" s="2" t="s">
        <v>24</v>
      </c>
      <c r="M27" s="2" t="s">
        <v>24</v>
      </c>
      <c r="N27" s="2" t="s">
        <v>43</v>
      </c>
      <c r="O27" s="2" t="s">
        <v>43</v>
      </c>
      <c r="P27" s="2" t="s">
        <v>43</v>
      </c>
      <c r="Q27" s="2" t="s">
        <v>24</v>
      </c>
      <c r="R27" s="2" t="s">
        <v>24</v>
      </c>
    </row>
    <row x14ac:dyDescent="0.25" r="28" customHeight="1" ht="17.25">
      <c r="A28" s="5">
        <v>47</v>
      </c>
      <c r="B28" s="5">
        <v>37</v>
      </c>
      <c r="C28" s="26" t="s">
        <v>167</v>
      </c>
      <c r="D28" s="4"/>
      <c r="E28" s="2"/>
      <c r="F28" s="26"/>
      <c r="G28" s="2" t="s">
        <v>195</v>
      </c>
      <c r="H28" s="2" t="s">
        <v>35</v>
      </c>
      <c r="I28" s="2" t="s">
        <v>35</v>
      </c>
      <c r="J28" s="2" t="s">
        <v>35</v>
      </c>
      <c r="K28" s="18" t="s">
        <v>35</v>
      </c>
      <c r="L28" s="2"/>
      <c r="M28" s="2"/>
      <c r="N28" s="2" t="s">
        <v>195</v>
      </c>
      <c r="O28" s="2" t="s">
        <v>60</v>
      </c>
      <c r="P28" s="2" t="s">
        <v>60</v>
      </c>
      <c r="Q28" s="2" t="s">
        <v>60</v>
      </c>
      <c r="R28" s="2" t="s">
        <v>60</v>
      </c>
    </row>
    <row x14ac:dyDescent="0.25" r="29" customHeight="1" ht="17.25">
      <c r="A29" s="5">
        <v>47</v>
      </c>
      <c r="B29" s="5">
        <v>37</v>
      </c>
      <c r="C29" s="26" t="s">
        <v>247</v>
      </c>
      <c r="D29" s="4"/>
      <c r="E29" s="2"/>
      <c r="F29" s="26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x14ac:dyDescent="0.25" r="30" customHeight="1" ht="17.25">
      <c r="A30" s="5">
        <v>47</v>
      </c>
      <c r="B30" s="5">
        <v>42</v>
      </c>
      <c r="C30" s="26"/>
      <c r="D30" s="4"/>
      <c r="E30" s="2"/>
      <c r="F30" s="26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x14ac:dyDescent="0.25" r="31" customHeight="1" ht="17.25">
      <c r="A31" s="5">
        <v>47</v>
      </c>
      <c r="B31" s="5">
        <v>42</v>
      </c>
      <c r="C31" s="26" t="s">
        <v>248</v>
      </c>
      <c r="D31" s="4" t="s">
        <v>249</v>
      </c>
      <c r="E31" s="2" t="s">
        <v>36</v>
      </c>
      <c r="F31" s="26" t="s">
        <v>36</v>
      </c>
      <c r="G31" s="2" t="s">
        <v>36</v>
      </c>
      <c r="H31" s="2" t="s">
        <v>35</v>
      </c>
      <c r="I31" s="2" t="s">
        <v>35</v>
      </c>
      <c r="J31" s="2" t="s">
        <v>35</v>
      </c>
      <c r="K31" s="2" t="s">
        <v>36</v>
      </c>
      <c r="L31" s="2" t="s">
        <v>43</v>
      </c>
      <c r="M31" s="2" t="s">
        <v>43</v>
      </c>
      <c r="N31" s="2" t="s">
        <v>43</v>
      </c>
      <c r="O31" s="2" t="s">
        <v>43</v>
      </c>
      <c r="P31" s="2" t="s">
        <v>43</v>
      </c>
      <c r="Q31" s="2" t="s">
        <v>43</v>
      </c>
      <c r="R31" s="2" t="s">
        <v>43</v>
      </c>
    </row>
    <row x14ac:dyDescent="0.25" r="32" customHeight="1" ht="17.25">
      <c r="A32" s="5">
        <v>47</v>
      </c>
      <c r="B32" s="5">
        <v>42</v>
      </c>
      <c r="C32" s="26" t="s">
        <v>250</v>
      </c>
      <c r="D32" s="4"/>
      <c r="E32" s="2"/>
      <c r="F32" s="26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x14ac:dyDescent="0.25" r="33" customHeight="1" ht="17.25">
      <c r="A33" s="5">
        <v>47</v>
      </c>
      <c r="B33" s="5">
        <v>42</v>
      </c>
      <c r="C33" s="26" t="s">
        <v>251</v>
      </c>
      <c r="D33" s="4"/>
      <c r="E33" s="2"/>
      <c r="F33" s="26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x14ac:dyDescent="0.25" r="34" customHeight="1" ht="17.25">
      <c r="A34" s="5">
        <v>47</v>
      </c>
      <c r="B34" s="5">
        <v>43</v>
      </c>
      <c r="C34" s="26" t="s">
        <v>252</v>
      </c>
      <c r="D34" s="4" t="s">
        <v>253</v>
      </c>
      <c r="E34" s="2" t="s">
        <v>36</v>
      </c>
      <c r="F34" s="26" t="s">
        <v>36</v>
      </c>
      <c r="G34" s="2" t="s">
        <v>36</v>
      </c>
      <c r="H34" s="2" t="s">
        <v>124</v>
      </c>
      <c r="I34" s="2" t="s">
        <v>35</v>
      </c>
      <c r="J34" s="2" t="s">
        <v>36</v>
      </c>
      <c r="K34" s="2" t="s">
        <v>36</v>
      </c>
      <c r="L34" s="2" t="s">
        <v>24</v>
      </c>
      <c r="M34" s="2" t="s">
        <v>24</v>
      </c>
      <c r="N34" s="2" t="s">
        <v>24</v>
      </c>
      <c r="O34" s="2" t="s">
        <v>24</v>
      </c>
      <c r="P34" s="2" t="s">
        <v>24</v>
      </c>
      <c r="Q34" s="2" t="s">
        <v>24</v>
      </c>
      <c r="R34" s="2" t="s">
        <v>24</v>
      </c>
    </row>
    <row x14ac:dyDescent="0.25" r="35" customHeight="1" ht="17.25">
      <c r="A35" s="5">
        <v>47</v>
      </c>
      <c r="B35" s="5">
        <v>43</v>
      </c>
      <c r="C35" s="26" t="s">
        <v>254</v>
      </c>
      <c r="D35" s="4" t="s">
        <v>255</v>
      </c>
      <c r="E35" s="2" t="s">
        <v>35</v>
      </c>
      <c r="F35" s="26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  <c r="L35" s="2" t="s">
        <v>24</v>
      </c>
      <c r="M35" s="2" t="s">
        <v>24</v>
      </c>
      <c r="N35" s="2" t="s">
        <v>24</v>
      </c>
      <c r="O35" s="2" t="s">
        <v>24</v>
      </c>
      <c r="P35" s="2" t="s">
        <v>24</v>
      </c>
      <c r="Q35" s="2" t="s">
        <v>24</v>
      </c>
      <c r="R35" s="2" t="s">
        <v>24</v>
      </c>
    </row>
    <row x14ac:dyDescent="0.25" r="36" customHeight="1" ht="17.25">
      <c r="A36" s="5">
        <v>47</v>
      </c>
      <c r="B36" s="5">
        <v>43</v>
      </c>
      <c r="C36" s="26" t="s">
        <v>179</v>
      </c>
      <c r="D36" s="4"/>
      <c r="E36" s="2"/>
      <c r="F36" s="26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x14ac:dyDescent="0.25" r="37" customHeight="1" ht="17.25">
      <c r="A37" s="5">
        <v>47</v>
      </c>
      <c r="B37" s="5">
        <v>43</v>
      </c>
      <c r="C37" s="26" t="s">
        <v>256</v>
      </c>
      <c r="D37" s="4"/>
      <c r="E37" s="2"/>
      <c r="F37" s="26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x14ac:dyDescent="0.25" r="38" customHeight="1" ht="17.25">
      <c r="A38" s="5">
        <v>47</v>
      </c>
      <c r="B38" s="5">
        <v>45</v>
      </c>
      <c r="C38" s="26" t="s">
        <v>257</v>
      </c>
      <c r="D38" s="4"/>
      <c r="E38" s="2" t="s">
        <v>124</v>
      </c>
      <c r="F38" s="26" t="s">
        <v>124</v>
      </c>
      <c r="G38" s="2" t="s">
        <v>123</v>
      </c>
      <c r="H38" s="2"/>
      <c r="I38" s="2"/>
      <c r="J38" s="2"/>
      <c r="K38" s="2"/>
      <c r="L38" s="2" t="s">
        <v>43</v>
      </c>
      <c r="M38" s="2" t="s">
        <v>43</v>
      </c>
      <c r="N38" s="2" t="s">
        <v>43</v>
      </c>
      <c r="O38" s="2"/>
      <c r="P38" s="2"/>
      <c r="Q38" s="2"/>
      <c r="R38" s="2"/>
    </row>
    <row x14ac:dyDescent="0.25" r="39" customHeight="1" ht="17.25">
      <c r="A39" s="5">
        <v>47</v>
      </c>
      <c r="B39" s="5">
        <v>53</v>
      </c>
      <c r="C39" s="26" t="s">
        <v>258</v>
      </c>
      <c r="D39" s="4" t="s">
        <v>259</v>
      </c>
      <c r="E39" s="2" t="s">
        <v>36</v>
      </c>
      <c r="F39" s="26" t="s">
        <v>36</v>
      </c>
      <c r="G39" s="2" t="s">
        <v>36</v>
      </c>
      <c r="H39" s="2" t="s">
        <v>36</v>
      </c>
      <c r="I39" s="2" t="s">
        <v>36</v>
      </c>
      <c r="J39" s="2" t="s">
        <v>36</v>
      </c>
      <c r="K39" s="2" t="s">
        <v>36</v>
      </c>
      <c r="L39" s="2" t="s">
        <v>24</v>
      </c>
      <c r="M39" s="2" t="s">
        <v>24</v>
      </c>
      <c r="N39" s="2" t="s">
        <v>24</v>
      </c>
      <c r="O39" s="2" t="s">
        <v>24</v>
      </c>
      <c r="P39" s="2" t="s">
        <v>24</v>
      </c>
      <c r="Q39" s="2" t="s">
        <v>24</v>
      </c>
      <c r="R39" s="2" t="s">
        <v>24</v>
      </c>
    </row>
    <row x14ac:dyDescent="0.25" r="40" customHeight="1" ht="17.25">
      <c r="A40" s="5">
        <v>47</v>
      </c>
      <c r="B40" s="5">
        <v>53</v>
      </c>
      <c r="C40" s="26" t="s">
        <v>260</v>
      </c>
      <c r="D40" s="4"/>
      <c r="E40" s="2"/>
      <c r="F40" s="2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x14ac:dyDescent="0.25" r="41" customHeight="1" ht="17.25">
      <c r="A41" s="5">
        <v>47</v>
      </c>
      <c r="B41" s="5">
        <v>57</v>
      </c>
      <c r="C41" s="26" t="s">
        <v>261</v>
      </c>
      <c r="D41" s="4" t="s">
        <v>262</v>
      </c>
      <c r="E41" s="2" t="s">
        <v>35</v>
      </c>
      <c r="F41" s="26" t="s">
        <v>35</v>
      </c>
      <c r="G41" s="2" t="s">
        <v>35</v>
      </c>
      <c r="H41" s="2" t="s">
        <v>35</v>
      </c>
      <c r="I41" s="2" t="s">
        <v>35</v>
      </c>
      <c r="J41" s="2" t="s">
        <v>35</v>
      </c>
      <c r="K41" s="2" t="s">
        <v>35</v>
      </c>
      <c r="L41" s="2" t="s">
        <v>24</v>
      </c>
      <c r="M41" s="2" t="s">
        <v>24</v>
      </c>
      <c r="N41" s="2" t="s">
        <v>24</v>
      </c>
      <c r="O41" s="2" t="s">
        <v>24</v>
      </c>
      <c r="P41" s="2" t="s">
        <v>24</v>
      </c>
      <c r="Q41" s="2" t="s">
        <v>24</v>
      </c>
      <c r="R41" s="2" t="s">
        <v>24</v>
      </c>
    </row>
    <row x14ac:dyDescent="0.25" r="42" customHeight="1" ht="17.25">
      <c r="A42" s="5">
        <v>47</v>
      </c>
      <c r="B42" s="5">
        <v>57</v>
      </c>
      <c r="C42" s="26" t="s">
        <v>211</v>
      </c>
      <c r="D42" s="4"/>
      <c r="E42" s="2" t="s">
        <v>35</v>
      </c>
      <c r="F42" s="26" t="s">
        <v>35</v>
      </c>
      <c r="G42" s="2" t="s">
        <v>35</v>
      </c>
      <c r="H42" s="2" t="s">
        <v>35</v>
      </c>
      <c r="I42" s="2" t="s">
        <v>35</v>
      </c>
      <c r="J42" s="2" t="s">
        <v>35</v>
      </c>
      <c r="K42" s="18" t="s">
        <v>35</v>
      </c>
      <c r="L42" s="2" t="s">
        <v>43</v>
      </c>
      <c r="M42" s="2" t="s">
        <v>43</v>
      </c>
      <c r="N42" s="2" t="s">
        <v>43</v>
      </c>
      <c r="O42" s="2" t="s">
        <v>43</v>
      </c>
      <c r="P42" s="2" t="s">
        <v>43</v>
      </c>
      <c r="Q42" s="2" t="s">
        <v>43</v>
      </c>
      <c r="R42" s="2" t="s">
        <v>43</v>
      </c>
    </row>
    <row x14ac:dyDescent="0.25" r="43" customHeight="1" ht="17.25">
      <c r="A43" s="5">
        <v>47</v>
      </c>
      <c r="B43" s="5">
        <v>57</v>
      </c>
      <c r="C43" s="26" t="s">
        <v>263</v>
      </c>
      <c r="D43" s="4"/>
      <c r="E43" s="2"/>
      <c r="F43" s="26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x14ac:dyDescent="0.25" r="44" customHeight="1" ht="17.25">
      <c r="A44" s="1"/>
      <c r="B44" s="26"/>
      <c r="C44" s="26"/>
      <c r="D44" s="4"/>
      <c r="E44" s="2"/>
      <c r="F44" s="26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x14ac:dyDescent="0.25" r="45" customHeight="1" ht="17.25">
      <c r="A45" s="1"/>
      <c r="B45" s="26" t="s">
        <v>93</v>
      </c>
      <c r="C45" s="26" t="s">
        <v>480</v>
      </c>
      <c r="D45" s="4" t="s">
        <v>481</v>
      </c>
      <c r="E45" s="2"/>
      <c r="F45" s="26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x14ac:dyDescent="0.25" r="46" customHeight="1" ht="17.25">
      <c r="A46" s="1"/>
      <c r="B46" s="5">
        <v>15</v>
      </c>
      <c r="C46" s="5">
        <v>22</v>
      </c>
      <c r="D46" s="5">
        <v>0</v>
      </c>
      <c r="E46" s="2"/>
      <c r="F46" s="26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x14ac:dyDescent="0.25" r="47" customHeight="1" ht="17.25">
      <c r="A47" s="1"/>
      <c r="B47" s="28">
        <f>B46/SUM($B46:$D46)</f>
      </c>
      <c r="C47" s="28">
        <f>C46/SUM($B46:$D46)</f>
      </c>
      <c r="D47" s="6">
        <f>D46/SUM($B46:$D46)</f>
      </c>
      <c r="E47" s="2"/>
      <c r="F47" s="2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x14ac:dyDescent="0.25" r="48" customHeight="1" ht="17.25">
      <c r="A48" s="1"/>
      <c r="B48" s="26"/>
      <c r="C48" s="26"/>
      <c r="D48" s="4"/>
      <c r="E48" s="2"/>
      <c r="F48" s="26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x14ac:dyDescent="0.25" r="49" customHeight="1" ht="17.25">
      <c r="A49" s="1"/>
      <c r="B49" s="26"/>
      <c r="C49" s="26"/>
      <c r="D49" s="4"/>
      <c r="E49" s="2"/>
      <c r="F49" s="26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x14ac:dyDescent="0.25" r="50" customHeight="1" ht="17.25">
      <c r="A50" s="5">
        <v>2013</v>
      </c>
      <c r="B50" s="5">
        <v>12</v>
      </c>
      <c r="C50" s="5">
        <v>14</v>
      </c>
      <c r="D50" s="5">
        <v>3</v>
      </c>
      <c r="E50" s="2"/>
      <c r="F50" s="2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x14ac:dyDescent="0.25" r="51" customHeight="1" ht="17.25">
      <c r="A51" s="1"/>
      <c r="B51" s="28">
        <f>B50/SUM($B50:$D50)</f>
      </c>
      <c r="C51" s="28">
        <f>C50/SUM($B50:$D50)</f>
      </c>
      <c r="D51" s="6">
        <f>D50/SUM($B50:$D50)</f>
      </c>
      <c r="E51" s="2"/>
      <c r="F51" s="28">
        <f>SUM(C51:D51)</f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x14ac:dyDescent="0.25" r="52" customHeight="1" ht="17.25">
      <c r="A52" s="5">
        <v>2015</v>
      </c>
      <c r="B52" s="5">
        <v>11</v>
      </c>
      <c r="C52" s="5">
        <v>20</v>
      </c>
      <c r="D52" s="5">
        <v>3</v>
      </c>
      <c r="E52" s="2"/>
      <c r="F52" s="28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x14ac:dyDescent="0.25" r="53" customHeight="1" ht="17.25">
      <c r="A53" s="1"/>
      <c r="B53" s="28">
        <f>B52/SUM($B52:$D52)</f>
      </c>
      <c r="C53" s="28">
        <f>C52/SUM($B52:$D52)</f>
      </c>
      <c r="D53" s="6">
        <f>D52/SUM($B52:$D52)</f>
      </c>
      <c r="E53" s="2"/>
      <c r="F53" s="28">
        <f>SUM(C53:D53)</f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x14ac:dyDescent="0.25" r="54" customHeight="1" ht="17.25">
      <c r="A54" s="5">
        <v>2017</v>
      </c>
      <c r="B54" s="5">
        <v>11</v>
      </c>
      <c r="C54" s="5">
        <v>22</v>
      </c>
      <c r="D54" s="5">
        <v>1</v>
      </c>
      <c r="E54" s="2"/>
      <c r="F54" s="28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x14ac:dyDescent="0.25" r="55" customHeight="1" ht="17.25">
      <c r="A55" s="1"/>
      <c r="B55" s="28">
        <f>B54/SUM($B54:$D54)</f>
      </c>
      <c r="C55" s="28">
        <f>C54/SUM($B54:$D54)</f>
      </c>
      <c r="D55" s="6">
        <f>D54/SUM($B54:$D54)</f>
      </c>
      <c r="E55" s="2"/>
      <c r="F55" s="28">
        <f>SUM(C55:D55)</f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x14ac:dyDescent="0.25" r="56" customHeight="1" ht="17.25">
      <c r="A56" s="5">
        <v>2019</v>
      </c>
      <c r="B56" s="5">
        <v>12</v>
      </c>
      <c r="C56" s="5">
        <v>22</v>
      </c>
      <c r="D56" s="5">
        <v>0</v>
      </c>
      <c r="E56" s="2"/>
      <c r="F56" s="28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x14ac:dyDescent="0.25" r="57" customHeight="1" ht="17.25">
      <c r="A57" s="1"/>
      <c r="B57" s="28">
        <f>B56/SUM($B56:$D56)</f>
      </c>
      <c r="C57" s="28">
        <f>C56/SUM($B56:$D56)</f>
      </c>
      <c r="D57" s="6">
        <f>D56/SUM($B56:$D56)</f>
      </c>
      <c r="E57" s="2"/>
      <c r="F57" s="28">
        <f>SUM(C57:D57)</f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x14ac:dyDescent="0.25" r="58" customHeight="1" ht="17.25">
      <c r="A58" s="5">
        <v>2021</v>
      </c>
      <c r="B58" s="5">
        <v>15</v>
      </c>
      <c r="C58" s="5">
        <v>22</v>
      </c>
      <c r="D58" s="5">
        <v>0</v>
      </c>
      <c r="E58" s="2"/>
      <c r="F58" s="28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x14ac:dyDescent="0.25" r="59" customHeight="1" ht="17.25">
      <c r="A59" s="1"/>
      <c r="B59" s="28">
        <f>B58/SUM($B58:$D58)</f>
      </c>
      <c r="C59" s="28">
        <f>C58/SUM($B58:$D58)</f>
      </c>
      <c r="D59" s="6">
        <f>D58/SUM($B58:$D58)</f>
      </c>
      <c r="E59" s="2"/>
      <c r="F59" s="28">
        <f>SUM(C59:D59)</f>
      </c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86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7" width="12.43357142857143" customWidth="1" bestFit="1"/>
    <col min="6" max="6" style="29" width="12.43357142857143" customWidth="1" bestFit="1"/>
    <col min="7" max="7" style="8" width="12.43357142857143" customWidth="1" bestFit="1"/>
    <col min="8" max="8" style="23" width="12.43357142857143" customWidth="1" bestFit="1"/>
    <col min="9" max="9" style="29" width="12.43357142857143" customWidth="1" bestFit="1"/>
    <col min="10" max="10" style="8" width="12.43357142857143" customWidth="1" bestFit="1"/>
    <col min="11" max="11" style="3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26" t="s">
        <v>5</v>
      </c>
      <c r="G1" s="2" t="s">
        <v>6</v>
      </c>
      <c r="H1" s="11" t="s">
        <v>7</v>
      </c>
      <c r="I1" s="26" t="s">
        <v>8</v>
      </c>
      <c r="J1" s="2" t="s">
        <v>9</v>
      </c>
      <c r="K1" s="34" t="s">
        <v>92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34</v>
      </c>
      <c r="B2" s="5">
        <v>31</v>
      </c>
      <c r="C2" s="4" t="s">
        <v>96</v>
      </c>
      <c r="D2" s="4" t="s">
        <v>97</v>
      </c>
      <c r="E2" s="1" t="s">
        <v>36</v>
      </c>
      <c r="F2" s="26" t="s">
        <v>36</v>
      </c>
      <c r="G2" s="2" t="s">
        <v>36</v>
      </c>
      <c r="H2" s="11" t="s">
        <v>36</v>
      </c>
      <c r="I2" s="26" t="s">
        <v>36</v>
      </c>
      <c r="J2" s="2" t="s">
        <v>35</v>
      </c>
      <c r="K2" s="35" t="s">
        <v>36</v>
      </c>
      <c r="L2" s="2" t="s">
        <v>60</v>
      </c>
      <c r="M2" s="2" t="s">
        <v>60</v>
      </c>
      <c r="N2" s="2" t="s">
        <v>60</v>
      </c>
      <c r="O2" s="2" t="s">
        <v>60</v>
      </c>
      <c r="P2" s="2" t="s">
        <v>60</v>
      </c>
      <c r="Q2" s="2" t="s">
        <v>60</v>
      </c>
      <c r="R2" s="2" t="s">
        <v>60</v>
      </c>
    </row>
    <row x14ac:dyDescent="0.25" r="3" customHeight="1" ht="17.25">
      <c r="A3" s="5">
        <v>34</v>
      </c>
      <c r="B3" s="5">
        <v>31</v>
      </c>
      <c r="C3" s="4" t="s">
        <v>98</v>
      </c>
      <c r="D3" s="4" t="s">
        <v>99</v>
      </c>
      <c r="E3" s="1" t="s">
        <v>36</v>
      </c>
      <c r="F3" s="26" t="s">
        <v>36</v>
      </c>
      <c r="G3" s="2" t="s">
        <v>36</v>
      </c>
      <c r="H3" s="11" t="s">
        <v>36</v>
      </c>
      <c r="I3" s="26" t="s">
        <v>36</v>
      </c>
      <c r="J3" s="2" t="s">
        <v>36</v>
      </c>
      <c r="K3" s="35" t="s">
        <v>36</v>
      </c>
      <c r="L3" s="2" t="s">
        <v>60</v>
      </c>
      <c r="M3" s="2" t="s">
        <v>60</v>
      </c>
      <c r="N3" s="2" t="s">
        <v>60</v>
      </c>
      <c r="O3" s="2" t="s">
        <v>60</v>
      </c>
      <c r="P3" s="2" t="s">
        <v>60</v>
      </c>
      <c r="Q3" s="2" t="s">
        <v>60</v>
      </c>
      <c r="R3" s="2" t="s">
        <v>60</v>
      </c>
    </row>
    <row x14ac:dyDescent="0.25" r="4" customHeight="1" ht="17.25">
      <c r="A4" s="5">
        <v>34</v>
      </c>
      <c r="B4" s="5">
        <v>31</v>
      </c>
      <c r="C4" s="4" t="s">
        <v>100</v>
      </c>
      <c r="D4" s="4" t="s">
        <v>101</v>
      </c>
      <c r="E4" s="1" t="s">
        <v>36</v>
      </c>
      <c r="F4" s="26" t="s">
        <v>36</v>
      </c>
      <c r="G4" s="2" t="s">
        <v>36</v>
      </c>
      <c r="H4" s="11" t="s">
        <v>36</v>
      </c>
      <c r="I4" s="26" t="s">
        <v>35</v>
      </c>
      <c r="J4" s="2" t="s">
        <v>35</v>
      </c>
      <c r="K4" s="35" t="s">
        <v>36</v>
      </c>
      <c r="L4" s="2" t="s">
        <v>60</v>
      </c>
      <c r="M4" s="2" t="s">
        <v>60</v>
      </c>
      <c r="N4" s="2" t="s">
        <v>60</v>
      </c>
      <c r="O4" s="2" t="s">
        <v>60</v>
      </c>
      <c r="P4" s="2" t="s">
        <v>60</v>
      </c>
      <c r="Q4" s="2" t="s">
        <v>60</v>
      </c>
      <c r="R4" s="2" t="s">
        <v>60</v>
      </c>
    </row>
    <row x14ac:dyDescent="0.25" r="5" customHeight="1" ht="17.25">
      <c r="A5" s="5">
        <v>34</v>
      </c>
      <c r="B5" s="5">
        <v>31</v>
      </c>
      <c r="C5" s="4" t="s">
        <v>104</v>
      </c>
      <c r="D5" s="4"/>
      <c r="E5" s="1" t="s">
        <v>36</v>
      </c>
      <c r="F5" s="26" t="s">
        <v>36</v>
      </c>
      <c r="G5" s="2" t="s">
        <v>36</v>
      </c>
      <c r="H5" s="11"/>
      <c r="I5" s="26"/>
      <c r="J5" s="2"/>
      <c r="K5" s="35"/>
      <c r="L5" s="2" t="s">
        <v>60</v>
      </c>
      <c r="M5" s="2" t="s">
        <v>60</v>
      </c>
      <c r="N5" s="2"/>
      <c r="O5" s="2"/>
      <c r="P5" s="2"/>
      <c r="Q5" s="2"/>
      <c r="R5" s="2"/>
    </row>
    <row x14ac:dyDescent="0.25" r="6" customHeight="1" ht="17.25">
      <c r="A6" s="5">
        <v>34</v>
      </c>
      <c r="B6" s="5">
        <v>31</v>
      </c>
      <c r="C6" s="4" t="s">
        <v>105</v>
      </c>
      <c r="D6" s="4"/>
      <c r="E6" s="1"/>
      <c r="F6" s="26"/>
      <c r="G6" s="2"/>
      <c r="H6" s="11"/>
      <c r="I6" s="26"/>
      <c r="J6" s="2"/>
      <c r="K6" s="35"/>
      <c r="L6" s="2"/>
      <c r="M6" s="2"/>
      <c r="N6" s="2"/>
      <c r="O6" s="2"/>
      <c r="P6" s="2"/>
      <c r="Q6" s="2"/>
      <c r="R6" s="2"/>
    </row>
    <row x14ac:dyDescent="0.25" r="7" customHeight="1" ht="17.25">
      <c r="A7" s="5">
        <v>34</v>
      </c>
      <c r="B7" s="5">
        <v>32</v>
      </c>
      <c r="C7" s="4" t="s">
        <v>106</v>
      </c>
      <c r="D7" s="4" t="s">
        <v>107</v>
      </c>
      <c r="E7" s="1" t="s">
        <v>36</v>
      </c>
      <c r="F7" s="26" t="s">
        <v>36</v>
      </c>
      <c r="G7" s="2" t="s">
        <v>36</v>
      </c>
      <c r="H7" s="11" t="s">
        <v>36</v>
      </c>
      <c r="I7" s="26" t="s">
        <v>36</v>
      </c>
      <c r="J7" s="2" t="s">
        <v>36</v>
      </c>
      <c r="K7" s="35" t="s">
        <v>36</v>
      </c>
      <c r="L7" s="2" t="s">
        <v>24</v>
      </c>
      <c r="M7" s="2" t="s">
        <v>24</v>
      </c>
      <c r="N7" s="2" t="s">
        <v>43</v>
      </c>
      <c r="O7" s="2" t="s">
        <v>24</v>
      </c>
      <c r="P7" s="2" t="s">
        <v>24</v>
      </c>
      <c r="Q7" s="2" t="s">
        <v>24</v>
      </c>
      <c r="R7" s="2" t="s">
        <v>24</v>
      </c>
    </row>
    <row x14ac:dyDescent="0.25" r="8" customHeight="1" ht="17.25">
      <c r="A8" s="5">
        <v>34</v>
      </c>
      <c r="B8" s="5">
        <v>32</v>
      </c>
      <c r="C8" s="4" t="s">
        <v>109</v>
      </c>
      <c r="D8" s="4" t="s">
        <v>110</v>
      </c>
      <c r="E8" s="1" t="s">
        <v>35</v>
      </c>
      <c r="F8" s="26" t="s">
        <v>51</v>
      </c>
      <c r="G8" s="2" t="s">
        <v>51</v>
      </c>
      <c r="H8" s="11" t="s">
        <v>35</v>
      </c>
      <c r="I8" s="26" t="s">
        <v>35</v>
      </c>
      <c r="J8" s="2" t="s">
        <v>36</v>
      </c>
      <c r="K8" s="35" t="s">
        <v>36</v>
      </c>
      <c r="L8" s="2" t="s">
        <v>24</v>
      </c>
      <c r="M8" s="2" t="s">
        <v>24</v>
      </c>
      <c r="N8" s="2" t="s">
        <v>43</v>
      </c>
      <c r="O8" s="2" t="s">
        <v>24</v>
      </c>
      <c r="P8" s="2" t="s">
        <v>24</v>
      </c>
      <c r="Q8" s="2" t="s">
        <v>24</v>
      </c>
      <c r="R8" s="2" t="s">
        <v>24</v>
      </c>
    </row>
    <row x14ac:dyDescent="0.25" r="9" customHeight="1" ht="17.25">
      <c r="A9" s="5">
        <v>34</v>
      </c>
      <c r="B9" s="5">
        <v>32</v>
      </c>
      <c r="C9" s="4" t="s">
        <v>111</v>
      </c>
      <c r="D9" s="4"/>
      <c r="E9" s="1" t="s">
        <v>112</v>
      </c>
      <c r="F9" s="26" t="s">
        <v>35</v>
      </c>
      <c r="G9" s="2" t="s">
        <v>35</v>
      </c>
      <c r="H9" s="11" t="s">
        <v>35</v>
      </c>
      <c r="I9" s="26" t="s">
        <v>35</v>
      </c>
      <c r="J9" s="2" t="s">
        <v>35</v>
      </c>
      <c r="K9" s="35" t="s">
        <v>36</v>
      </c>
      <c r="L9" s="2"/>
      <c r="M9" s="2" t="s">
        <v>24</v>
      </c>
      <c r="N9" s="2"/>
      <c r="O9" s="2" t="s">
        <v>43</v>
      </c>
      <c r="P9" s="2" t="s">
        <v>43</v>
      </c>
      <c r="Q9" s="2" t="s">
        <v>43</v>
      </c>
      <c r="R9" s="2" t="s">
        <v>43</v>
      </c>
    </row>
    <row x14ac:dyDescent="0.25" r="10" customHeight="1" ht="17.25">
      <c r="A10" s="5">
        <v>34</v>
      </c>
      <c r="B10" s="5">
        <v>32</v>
      </c>
      <c r="C10" s="4" t="s">
        <v>113</v>
      </c>
      <c r="D10" s="4"/>
      <c r="E10" s="1"/>
      <c r="F10" s="26"/>
      <c r="G10" s="2"/>
      <c r="H10" s="11"/>
      <c r="I10" s="26"/>
      <c r="J10" s="2"/>
      <c r="K10" s="35"/>
      <c r="L10" s="2"/>
      <c r="M10" s="2"/>
      <c r="N10" s="2"/>
      <c r="O10" s="2"/>
      <c r="P10" s="2"/>
      <c r="Q10" s="2"/>
      <c r="R10" s="2"/>
    </row>
    <row x14ac:dyDescent="0.25" r="11" customHeight="1" ht="17.25">
      <c r="A11" s="5">
        <v>34</v>
      </c>
      <c r="B11" s="5">
        <v>33</v>
      </c>
      <c r="C11" s="4" t="s">
        <v>115</v>
      </c>
      <c r="D11" s="4" t="s">
        <v>116</v>
      </c>
      <c r="E11" s="1" t="s">
        <v>35</v>
      </c>
      <c r="F11" s="26" t="s">
        <v>36</v>
      </c>
      <c r="G11" s="2" t="s">
        <v>36</v>
      </c>
      <c r="H11" s="11" t="s">
        <v>36</v>
      </c>
      <c r="I11" s="26" t="s">
        <v>36</v>
      </c>
      <c r="J11" s="2" t="s">
        <v>35</v>
      </c>
      <c r="K11" s="35" t="s">
        <v>35</v>
      </c>
      <c r="L11" s="2" t="s">
        <v>24</v>
      </c>
      <c r="M11" s="2" t="s">
        <v>24</v>
      </c>
      <c r="N11" s="2" t="s">
        <v>60</v>
      </c>
      <c r="O11" s="2" t="s">
        <v>24</v>
      </c>
      <c r="P11" s="2" t="s">
        <v>24</v>
      </c>
      <c r="Q11" s="2" t="s">
        <v>60</v>
      </c>
      <c r="R11" s="2" t="s">
        <v>60</v>
      </c>
    </row>
    <row x14ac:dyDescent="0.25" r="12" customHeight="1" ht="17.25">
      <c r="A12" s="5">
        <v>34</v>
      </c>
      <c r="B12" s="5">
        <v>33</v>
      </c>
      <c r="C12" s="4" t="s">
        <v>117</v>
      </c>
      <c r="D12" s="4" t="s">
        <v>118</v>
      </c>
      <c r="E12" s="1" t="s">
        <v>36</v>
      </c>
      <c r="F12" s="26" t="s">
        <v>35</v>
      </c>
      <c r="G12" s="2" t="s">
        <v>35</v>
      </c>
      <c r="H12" s="11" t="s">
        <v>35</v>
      </c>
      <c r="I12" s="26" t="s">
        <v>35</v>
      </c>
      <c r="J12" s="2" t="s">
        <v>35</v>
      </c>
      <c r="K12" s="35" t="s">
        <v>36</v>
      </c>
      <c r="L12" s="2" t="s">
        <v>24</v>
      </c>
      <c r="M12" s="2" t="s">
        <v>24</v>
      </c>
      <c r="N12" s="2" t="s">
        <v>60</v>
      </c>
      <c r="O12" s="2" t="s">
        <v>24</v>
      </c>
      <c r="P12" s="2" t="s">
        <v>24</v>
      </c>
      <c r="Q12" s="2" t="s">
        <v>43</v>
      </c>
      <c r="R12" s="2" t="s">
        <v>43</v>
      </c>
    </row>
    <row x14ac:dyDescent="0.25" r="13" customHeight="1" ht="17.25">
      <c r="A13" s="5">
        <v>34</v>
      </c>
      <c r="B13" s="5">
        <v>33</v>
      </c>
      <c r="C13" s="4" t="s">
        <v>119</v>
      </c>
      <c r="D13" s="4" t="s">
        <v>120</v>
      </c>
      <c r="E13" s="1" t="s">
        <v>35</v>
      </c>
      <c r="F13" s="26" t="s">
        <v>35</v>
      </c>
      <c r="G13" s="2" t="s">
        <v>35</v>
      </c>
      <c r="H13" s="11" t="s">
        <v>112</v>
      </c>
      <c r="I13" s="26" t="s">
        <v>112</v>
      </c>
      <c r="J13" s="2" t="s">
        <v>35</v>
      </c>
      <c r="K13" s="35" t="s">
        <v>35</v>
      </c>
      <c r="L13" s="2" t="s">
        <v>43</v>
      </c>
      <c r="M13" s="2" t="s">
        <v>43</v>
      </c>
      <c r="N13" s="2" t="s">
        <v>60</v>
      </c>
      <c r="O13" s="2" t="s">
        <v>24</v>
      </c>
      <c r="P13" s="2" t="s">
        <v>60</v>
      </c>
      <c r="Q13" s="2" t="s">
        <v>60</v>
      </c>
      <c r="R13" s="2" t="s">
        <v>60</v>
      </c>
    </row>
    <row x14ac:dyDescent="0.25" r="14" customHeight="1" ht="17.25">
      <c r="A14" s="5">
        <v>34</v>
      </c>
      <c r="B14" s="5">
        <v>33</v>
      </c>
      <c r="C14" s="4" t="s">
        <v>121</v>
      </c>
      <c r="D14" s="4" t="s">
        <v>122</v>
      </c>
      <c r="E14" s="1"/>
      <c r="F14" s="26" t="s">
        <v>123</v>
      </c>
      <c r="G14" s="2" t="s">
        <v>123</v>
      </c>
      <c r="H14" s="11" t="s">
        <v>123</v>
      </c>
      <c r="I14" s="26" t="s">
        <v>124</v>
      </c>
      <c r="J14" s="2" t="s">
        <v>124</v>
      </c>
      <c r="K14" s="35" t="s">
        <v>36</v>
      </c>
      <c r="L14" s="2"/>
      <c r="M14" s="2" t="s">
        <v>43</v>
      </c>
      <c r="N14" s="2" t="s">
        <v>60</v>
      </c>
      <c r="O14" s="2" t="s">
        <v>24</v>
      </c>
      <c r="P14" s="2" t="s">
        <v>24</v>
      </c>
      <c r="Q14" s="2" t="s">
        <v>43</v>
      </c>
      <c r="R14" s="2" t="s">
        <v>43</v>
      </c>
    </row>
    <row x14ac:dyDescent="0.25" r="15" customHeight="1" ht="17.25">
      <c r="A15" s="5">
        <v>34</v>
      </c>
      <c r="B15" s="5">
        <v>33</v>
      </c>
      <c r="C15" s="4" t="s">
        <v>125</v>
      </c>
      <c r="D15" s="4" t="s">
        <v>126</v>
      </c>
      <c r="E15" s="1"/>
      <c r="F15" s="26" t="s">
        <v>35</v>
      </c>
      <c r="G15" s="2" t="s">
        <v>35</v>
      </c>
      <c r="H15" s="11" t="s">
        <v>124</v>
      </c>
      <c r="I15" s="26" t="s">
        <v>124</v>
      </c>
      <c r="J15" s="2" t="s">
        <v>124</v>
      </c>
      <c r="K15" s="35"/>
      <c r="L15" s="2"/>
      <c r="M15" s="2" t="s">
        <v>24</v>
      </c>
      <c r="N15" s="2" t="s">
        <v>60</v>
      </c>
      <c r="O15" s="2" t="s">
        <v>24</v>
      </c>
      <c r="P15" s="2" t="s">
        <v>24</v>
      </c>
      <c r="Q15" s="2" t="s">
        <v>43</v>
      </c>
      <c r="R15" s="2" t="s">
        <v>43</v>
      </c>
    </row>
    <row x14ac:dyDescent="0.25" r="16" customHeight="1" ht="17.25">
      <c r="A16" s="5">
        <v>34</v>
      </c>
      <c r="B16" s="5">
        <v>33</v>
      </c>
      <c r="C16" s="4" t="s">
        <v>127</v>
      </c>
      <c r="D16" s="4" t="s">
        <v>128</v>
      </c>
      <c r="E16" s="1"/>
      <c r="F16" s="26" t="s">
        <v>36</v>
      </c>
      <c r="G16" s="2" t="s">
        <v>36</v>
      </c>
      <c r="H16" s="11" t="s">
        <v>112</v>
      </c>
      <c r="I16" s="26" t="s">
        <v>36</v>
      </c>
      <c r="J16" s="2" t="s">
        <v>36</v>
      </c>
      <c r="K16" s="35" t="s">
        <v>129</v>
      </c>
      <c r="L16" s="2"/>
      <c r="M16" s="2" t="s">
        <v>43</v>
      </c>
      <c r="N16" s="2"/>
      <c r="O16" s="2"/>
      <c r="P16" s="2"/>
      <c r="Q16" s="2" t="s">
        <v>60</v>
      </c>
      <c r="R16" s="2" t="s">
        <v>60</v>
      </c>
    </row>
    <row x14ac:dyDescent="0.25" r="17" customHeight="1" ht="17.25">
      <c r="A17" s="5">
        <v>34</v>
      </c>
      <c r="B17" s="5">
        <v>33</v>
      </c>
      <c r="C17" s="4" t="s">
        <v>130</v>
      </c>
      <c r="D17" s="4"/>
      <c r="E17" s="1"/>
      <c r="F17" s="26"/>
      <c r="G17" s="2"/>
      <c r="H17" s="11"/>
      <c r="I17" s="26"/>
      <c r="J17" s="2"/>
      <c r="K17" s="35"/>
      <c r="L17" s="2"/>
      <c r="M17" s="2"/>
      <c r="N17" s="2"/>
      <c r="O17" s="2"/>
      <c r="P17" s="2"/>
      <c r="Q17" s="2"/>
      <c r="R17" s="2"/>
    </row>
    <row x14ac:dyDescent="0.25" r="18" customHeight="1" ht="17.25">
      <c r="A18" s="5">
        <v>34</v>
      </c>
      <c r="B18" s="5">
        <v>33</v>
      </c>
      <c r="C18" s="4" t="s">
        <v>133</v>
      </c>
      <c r="D18" s="4"/>
      <c r="E18" s="1"/>
      <c r="F18" s="26"/>
      <c r="G18" s="2"/>
      <c r="H18" s="11"/>
      <c r="I18" s="26"/>
      <c r="J18" s="2"/>
      <c r="K18" s="35"/>
      <c r="L18" s="2"/>
      <c r="M18" s="2"/>
      <c r="N18" s="2"/>
      <c r="O18" s="2"/>
      <c r="P18" s="2"/>
      <c r="Q18" s="2"/>
      <c r="R18" s="2"/>
    </row>
    <row x14ac:dyDescent="0.25" r="19" customHeight="1" ht="17.25">
      <c r="A19" s="5">
        <v>34</v>
      </c>
      <c r="B19" s="5">
        <v>34</v>
      </c>
      <c r="C19" s="4" t="s">
        <v>134</v>
      </c>
      <c r="D19" s="4" t="s">
        <v>135</v>
      </c>
      <c r="E19" s="1"/>
      <c r="F19" s="26" t="s">
        <v>35</v>
      </c>
      <c r="G19" s="2" t="s">
        <v>35</v>
      </c>
      <c r="H19" s="11" t="s">
        <v>35</v>
      </c>
      <c r="I19" s="26" t="s">
        <v>35</v>
      </c>
      <c r="J19" s="2" t="s">
        <v>36</v>
      </c>
      <c r="K19" s="35" t="s">
        <v>36</v>
      </c>
      <c r="L19" s="2"/>
      <c r="M19" s="2" t="s">
        <v>24</v>
      </c>
      <c r="N19" s="2"/>
      <c r="O19" s="2" t="s">
        <v>24</v>
      </c>
      <c r="P19" s="2" t="s">
        <v>60</v>
      </c>
      <c r="Q19" s="2" t="s">
        <v>60</v>
      </c>
      <c r="R19" s="2" t="s">
        <v>60</v>
      </c>
    </row>
    <row x14ac:dyDescent="0.25" r="20" customHeight="1" ht="17.25">
      <c r="A20" s="5">
        <v>34</v>
      </c>
      <c r="B20" s="5">
        <v>34</v>
      </c>
      <c r="C20" s="4" t="s">
        <v>136</v>
      </c>
      <c r="D20" s="4"/>
      <c r="E20" s="1"/>
      <c r="F20" s="26"/>
      <c r="G20" s="2"/>
      <c r="H20" s="11"/>
      <c r="I20" s="26"/>
      <c r="J20" s="2"/>
      <c r="K20" s="35"/>
      <c r="L20" s="2"/>
      <c r="M20" s="2"/>
      <c r="N20" s="2"/>
      <c r="O20" s="2"/>
      <c r="P20" s="2"/>
      <c r="Q20" s="2"/>
      <c r="R20" s="2"/>
    </row>
    <row x14ac:dyDescent="0.25" r="21" customHeight="1" ht="17.25">
      <c r="A21" s="5">
        <v>34</v>
      </c>
      <c r="B21" s="5">
        <v>34</v>
      </c>
      <c r="C21" s="4" t="s">
        <v>137</v>
      </c>
      <c r="D21" s="4"/>
      <c r="E21" s="1"/>
      <c r="F21" s="26"/>
      <c r="G21" s="2"/>
      <c r="H21" s="11"/>
      <c r="I21" s="26"/>
      <c r="J21" s="2"/>
      <c r="K21" s="35"/>
      <c r="L21" s="2"/>
      <c r="M21" s="2"/>
      <c r="N21" s="2"/>
      <c r="O21" s="2"/>
      <c r="P21" s="2"/>
      <c r="Q21" s="2"/>
      <c r="R21" s="2"/>
    </row>
    <row x14ac:dyDescent="0.25" r="22" customHeight="1" ht="17.25">
      <c r="A22" s="5">
        <v>34</v>
      </c>
      <c r="B22" s="5">
        <v>35</v>
      </c>
      <c r="C22" s="4" t="s">
        <v>138</v>
      </c>
      <c r="D22" s="4" t="s">
        <v>139</v>
      </c>
      <c r="E22" s="1" t="s">
        <v>35</v>
      </c>
      <c r="F22" s="26" t="s">
        <v>36</v>
      </c>
      <c r="G22" s="2" t="s">
        <v>36</v>
      </c>
      <c r="H22" s="11" t="s">
        <v>123</v>
      </c>
      <c r="I22" s="26" t="s">
        <v>123</v>
      </c>
      <c r="J22" s="2" t="s">
        <v>129</v>
      </c>
      <c r="K22" s="35" t="s">
        <v>36</v>
      </c>
      <c r="L22" s="2" t="s">
        <v>24</v>
      </c>
      <c r="M22" s="2" t="s">
        <v>60</v>
      </c>
      <c r="N22" s="2" t="s">
        <v>43</v>
      </c>
      <c r="O22" s="2" t="s">
        <v>43</v>
      </c>
      <c r="P22" s="2" t="s">
        <v>43</v>
      </c>
      <c r="Q22" s="2" t="s">
        <v>43</v>
      </c>
      <c r="R22" s="2" t="s">
        <v>43</v>
      </c>
    </row>
    <row x14ac:dyDescent="0.25" r="23" customHeight="1" ht="17.25">
      <c r="A23" s="5">
        <v>34</v>
      </c>
      <c r="B23" s="5">
        <v>35</v>
      </c>
      <c r="C23" s="4" t="s">
        <v>140</v>
      </c>
      <c r="D23" s="4" t="s">
        <v>141</v>
      </c>
      <c r="E23" s="1" t="s">
        <v>35</v>
      </c>
      <c r="F23" s="26" t="s">
        <v>35</v>
      </c>
      <c r="G23" s="2" t="s">
        <v>123</v>
      </c>
      <c r="H23" s="11" t="s">
        <v>142</v>
      </c>
      <c r="I23" s="26" t="s">
        <v>142</v>
      </c>
      <c r="J23" s="2" t="s">
        <v>142</v>
      </c>
      <c r="K23" s="35" t="s">
        <v>35</v>
      </c>
      <c r="L23" s="2" t="s">
        <v>24</v>
      </c>
      <c r="M23" s="2" t="s">
        <v>24</v>
      </c>
      <c r="N23" s="2" t="s">
        <v>60</v>
      </c>
      <c r="O23" s="2" t="s">
        <v>43</v>
      </c>
      <c r="P23" s="2" t="s">
        <v>24</v>
      </c>
      <c r="Q23" s="2" t="s">
        <v>43</v>
      </c>
      <c r="R23" s="2" t="s">
        <v>43</v>
      </c>
    </row>
    <row x14ac:dyDescent="0.25" r="24" customHeight="1" ht="17.25">
      <c r="A24" s="5">
        <v>34</v>
      </c>
      <c r="B24" s="5">
        <v>35</v>
      </c>
      <c r="C24" s="4" t="s">
        <v>143</v>
      </c>
      <c r="D24" s="4" t="s">
        <v>144</v>
      </c>
      <c r="E24" s="1" t="s">
        <v>145</v>
      </c>
      <c r="F24" s="26" t="s">
        <v>146</v>
      </c>
      <c r="G24" s="2" t="s">
        <v>145</v>
      </c>
      <c r="H24" s="11" t="s">
        <v>50</v>
      </c>
      <c r="I24" s="26" t="s">
        <v>50</v>
      </c>
      <c r="J24" s="2" t="s">
        <v>50</v>
      </c>
      <c r="K24" s="35" t="s">
        <v>51</v>
      </c>
      <c r="L24" s="2" t="s">
        <v>24</v>
      </c>
      <c r="M24" s="2" t="s">
        <v>24</v>
      </c>
      <c r="N24" s="2" t="s">
        <v>43</v>
      </c>
      <c r="O24" s="2" t="s">
        <v>24</v>
      </c>
      <c r="P24" s="2" t="s">
        <v>24</v>
      </c>
      <c r="Q24" s="2" t="s">
        <v>24</v>
      </c>
      <c r="R24" s="2" t="s">
        <v>24</v>
      </c>
    </row>
    <row x14ac:dyDescent="0.25" r="25" customHeight="1" ht="17.25">
      <c r="A25" s="5">
        <v>34</v>
      </c>
      <c r="B25" s="5">
        <v>35</v>
      </c>
      <c r="C25" s="4" t="s">
        <v>147</v>
      </c>
      <c r="D25" s="4" t="s">
        <v>148</v>
      </c>
      <c r="E25" s="1" t="s">
        <v>35</v>
      </c>
      <c r="F25" s="26" t="s">
        <v>35</v>
      </c>
      <c r="G25" s="2" t="s">
        <v>123</v>
      </c>
      <c r="H25" s="11" t="s">
        <v>124</v>
      </c>
      <c r="I25" s="26" t="s">
        <v>149</v>
      </c>
      <c r="J25" s="2" t="s">
        <v>149</v>
      </c>
      <c r="K25" s="35" t="s">
        <v>36</v>
      </c>
      <c r="L25" s="2" t="s">
        <v>24</v>
      </c>
      <c r="M25" s="2" t="s">
        <v>24</v>
      </c>
      <c r="N25" s="2" t="s">
        <v>60</v>
      </c>
      <c r="O25" s="2" t="s">
        <v>43</v>
      </c>
      <c r="P25" s="2" t="s">
        <v>43</v>
      </c>
      <c r="Q25" s="2" t="s">
        <v>43</v>
      </c>
      <c r="R25" s="2" t="s">
        <v>43</v>
      </c>
    </row>
    <row x14ac:dyDescent="0.25" r="26" customHeight="1" ht="17.25">
      <c r="A26" s="5">
        <v>34</v>
      </c>
      <c r="B26" s="5">
        <v>35</v>
      </c>
      <c r="C26" s="4" t="s">
        <v>150</v>
      </c>
      <c r="D26" s="4" t="s">
        <v>151</v>
      </c>
      <c r="E26" s="1" t="s">
        <v>36</v>
      </c>
      <c r="F26" s="26" t="s">
        <v>36</v>
      </c>
      <c r="G26" s="2" t="s">
        <v>36</v>
      </c>
      <c r="H26" s="11" t="s">
        <v>124</v>
      </c>
      <c r="I26" s="26" t="s">
        <v>36</v>
      </c>
      <c r="J26" s="2" t="s">
        <v>36</v>
      </c>
      <c r="K26" s="35" t="s">
        <v>36</v>
      </c>
      <c r="L26" s="2" t="s">
        <v>24</v>
      </c>
      <c r="M26" s="2" t="s">
        <v>24</v>
      </c>
      <c r="N26" s="2" t="s">
        <v>43</v>
      </c>
      <c r="O26" s="2" t="s">
        <v>43</v>
      </c>
      <c r="P26" s="2" t="s">
        <v>60</v>
      </c>
      <c r="Q26" s="2" t="s">
        <v>60</v>
      </c>
      <c r="R26" s="2" t="s">
        <v>60</v>
      </c>
    </row>
    <row x14ac:dyDescent="0.25" r="27" customHeight="1" ht="17.25">
      <c r="A27" s="5">
        <v>34</v>
      </c>
      <c r="B27" s="5">
        <v>35</v>
      </c>
      <c r="C27" s="4" t="s">
        <v>152</v>
      </c>
      <c r="D27" s="4"/>
      <c r="E27" s="1" t="s">
        <v>35</v>
      </c>
      <c r="F27" s="26" t="s">
        <v>35</v>
      </c>
      <c r="G27" s="2" t="s">
        <v>35</v>
      </c>
      <c r="H27" s="11" t="s">
        <v>124</v>
      </c>
      <c r="I27" s="26" t="s">
        <v>124</v>
      </c>
      <c r="J27" s="2" t="s">
        <v>124</v>
      </c>
      <c r="K27" s="35" t="s">
        <v>35</v>
      </c>
      <c r="L27" s="2" t="s">
        <v>43</v>
      </c>
      <c r="M27" s="2" t="s">
        <v>43</v>
      </c>
      <c r="N27" s="2"/>
      <c r="O27" s="2" t="s">
        <v>43</v>
      </c>
      <c r="P27" s="2" t="s">
        <v>43</v>
      </c>
      <c r="Q27" s="2" t="s">
        <v>43</v>
      </c>
      <c r="R27" s="2" t="s">
        <v>43</v>
      </c>
    </row>
    <row x14ac:dyDescent="0.25" r="28" customHeight="1" ht="17.25">
      <c r="A28" s="5">
        <v>34</v>
      </c>
      <c r="B28" s="5">
        <v>35</v>
      </c>
      <c r="C28" s="4" t="s">
        <v>153</v>
      </c>
      <c r="D28" s="4"/>
      <c r="E28" s="1"/>
      <c r="F28" s="26"/>
      <c r="G28" s="2"/>
      <c r="H28" s="11"/>
      <c r="I28" s="26"/>
      <c r="J28" s="2"/>
      <c r="K28" s="35"/>
      <c r="L28" s="2"/>
      <c r="M28" s="2"/>
      <c r="N28" s="2"/>
      <c r="O28" s="2"/>
      <c r="P28" s="2"/>
      <c r="Q28" s="2"/>
      <c r="R28" s="2"/>
    </row>
    <row x14ac:dyDescent="0.25" r="29" customHeight="1" ht="17.25">
      <c r="A29" s="5">
        <v>34</v>
      </c>
      <c r="B29" s="5">
        <v>36</v>
      </c>
      <c r="C29" s="4" t="s">
        <v>64</v>
      </c>
      <c r="D29" s="4" t="s">
        <v>65</v>
      </c>
      <c r="E29" s="1"/>
      <c r="F29" s="26"/>
      <c r="G29" s="2"/>
      <c r="H29" s="11"/>
      <c r="I29" s="26"/>
      <c r="J29" s="2"/>
      <c r="K29" s="35"/>
      <c r="L29" s="2"/>
      <c r="M29" s="2"/>
      <c r="N29" s="2"/>
      <c r="O29" s="2"/>
      <c r="P29" s="2"/>
      <c r="Q29" s="2"/>
      <c r="R29" s="2"/>
    </row>
    <row x14ac:dyDescent="0.25" r="30" customHeight="1" ht="17.25">
      <c r="A30" s="5">
        <v>34</v>
      </c>
      <c r="B30" s="5">
        <v>36</v>
      </c>
      <c r="C30" s="4" t="s">
        <v>33</v>
      </c>
      <c r="D30" s="4" t="s">
        <v>34</v>
      </c>
      <c r="E30" s="1"/>
      <c r="F30" s="26"/>
      <c r="G30" s="2"/>
      <c r="H30" s="11"/>
      <c r="I30" s="26"/>
      <c r="J30" s="2"/>
      <c r="K30" s="35"/>
      <c r="L30" s="2"/>
      <c r="M30" s="2"/>
      <c r="N30" s="2"/>
      <c r="O30" s="2"/>
      <c r="P30" s="2"/>
      <c r="Q30" s="2"/>
      <c r="R30" s="2"/>
    </row>
    <row x14ac:dyDescent="0.25" r="31" customHeight="1" ht="17.25">
      <c r="A31" s="5">
        <v>34</v>
      </c>
      <c r="B31" s="5">
        <v>36</v>
      </c>
      <c r="C31" s="4" t="s">
        <v>74</v>
      </c>
      <c r="D31" s="4" t="s">
        <v>75</v>
      </c>
      <c r="E31" s="1"/>
      <c r="F31" s="26"/>
      <c r="G31" s="2"/>
      <c r="H31" s="11"/>
      <c r="I31" s="26"/>
      <c r="J31" s="2"/>
      <c r="K31" s="35"/>
      <c r="L31" s="2"/>
      <c r="M31" s="2"/>
      <c r="N31" s="2"/>
      <c r="O31" s="2"/>
      <c r="P31" s="2"/>
      <c r="Q31" s="2"/>
      <c r="R31" s="2"/>
    </row>
    <row x14ac:dyDescent="0.25" r="32" customHeight="1" ht="17.25">
      <c r="A32" s="5">
        <v>34</v>
      </c>
      <c r="B32" s="5">
        <v>36</v>
      </c>
      <c r="C32" s="4" t="s">
        <v>76</v>
      </c>
      <c r="D32" s="4" t="s">
        <v>77</v>
      </c>
      <c r="E32" s="1"/>
      <c r="F32" s="26"/>
      <c r="G32" s="2"/>
      <c r="H32" s="11"/>
      <c r="I32" s="26"/>
      <c r="J32" s="2"/>
      <c r="K32" s="35"/>
      <c r="L32" s="2"/>
      <c r="M32" s="2"/>
      <c r="N32" s="2"/>
      <c r="O32" s="2"/>
      <c r="P32" s="2"/>
      <c r="Q32" s="2"/>
      <c r="R32" s="2"/>
    </row>
    <row x14ac:dyDescent="0.25" r="33" customHeight="1" ht="17.25">
      <c r="A33" s="5">
        <v>34</v>
      </c>
      <c r="B33" s="5">
        <v>36</v>
      </c>
      <c r="C33" s="4" t="s">
        <v>37</v>
      </c>
      <c r="D33" s="4" t="s">
        <v>38</v>
      </c>
      <c r="E33" s="1"/>
      <c r="F33" s="26"/>
      <c r="G33" s="2"/>
      <c r="H33" s="11"/>
      <c r="I33" s="26"/>
      <c r="J33" s="2"/>
      <c r="K33" s="35"/>
      <c r="L33" s="2"/>
      <c r="M33" s="2"/>
      <c r="N33" s="2"/>
      <c r="O33" s="2"/>
      <c r="P33" s="2"/>
      <c r="Q33" s="2"/>
      <c r="R33" s="2"/>
    </row>
    <row x14ac:dyDescent="0.25" r="34" customHeight="1" ht="17.25">
      <c r="A34" s="5">
        <v>34</v>
      </c>
      <c r="B34" s="5">
        <v>36</v>
      </c>
      <c r="C34" s="4" t="s">
        <v>78</v>
      </c>
      <c r="D34" s="4" t="s">
        <v>79</v>
      </c>
      <c r="E34" s="1"/>
      <c r="F34" s="26"/>
      <c r="G34" s="2"/>
      <c r="H34" s="11"/>
      <c r="I34" s="26"/>
      <c r="J34" s="2"/>
      <c r="K34" s="35"/>
      <c r="L34" s="2"/>
      <c r="M34" s="2"/>
      <c r="N34" s="2"/>
      <c r="O34" s="2"/>
      <c r="P34" s="2"/>
      <c r="Q34" s="2"/>
      <c r="R34" s="2"/>
    </row>
    <row x14ac:dyDescent="0.25" r="35" customHeight="1" ht="17.25">
      <c r="A35" s="5">
        <v>34</v>
      </c>
      <c r="B35" s="5">
        <v>36</v>
      </c>
      <c r="C35" s="4" t="s">
        <v>80</v>
      </c>
      <c r="D35" s="4" t="s">
        <v>81</v>
      </c>
      <c r="E35" s="1"/>
      <c r="F35" s="26"/>
      <c r="G35" s="2"/>
      <c r="H35" s="11"/>
      <c r="I35" s="26"/>
      <c r="J35" s="2"/>
      <c r="K35" s="35"/>
      <c r="L35" s="2"/>
      <c r="M35" s="2"/>
      <c r="N35" s="2"/>
      <c r="O35" s="2"/>
      <c r="P35" s="2"/>
      <c r="Q35" s="2"/>
      <c r="R35" s="2"/>
    </row>
    <row x14ac:dyDescent="0.25" r="36" customHeight="1" ht="17.25">
      <c r="A36" s="5">
        <v>34</v>
      </c>
      <c r="B36" s="5">
        <v>36</v>
      </c>
      <c r="C36" s="4" t="s">
        <v>48</v>
      </c>
      <c r="D36" s="4" t="s">
        <v>49</v>
      </c>
      <c r="E36" s="1"/>
      <c r="F36" s="26"/>
      <c r="G36" s="2"/>
      <c r="H36" s="11"/>
      <c r="I36" s="26"/>
      <c r="J36" s="2"/>
      <c r="K36" s="35"/>
      <c r="L36" s="2"/>
      <c r="M36" s="2"/>
      <c r="N36" s="2"/>
      <c r="O36" s="2"/>
      <c r="P36" s="2"/>
      <c r="Q36" s="2"/>
      <c r="R36" s="2"/>
    </row>
    <row x14ac:dyDescent="0.25" r="37" customHeight="1" ht="17.25">
      <c r="A37" s="5">
        <v>34</v>
      </c>
      <c r="B37" s="5">
        <v>36</v>
      </c>
      <c r="C37" s="4" t="s">
        <v>154</v>
      </c>
      <c r="D37" s="4"/>
      <c r="E37" s="1"/>
      <c r="F37" s="26"/>
      <c r="G37" s="2"/>
      <c r="H37" s="11"/>
      <c r="I37" s="26"/>
      <c r="J37" s="2"/>
      <c r="K37" s="35"/>
      <c r="L37" s="2"/>
      <c r="M37" s="2"/>
      <c r="N37" s="2"/>
      <c r="O37" s="2"/>
      <c r="P37" s="2"/>
      <c r="Q37" s="2"/>
      <c r="R37" s="2"/>
    </row>
    <row x14ac:dyDescent="0.25" r="38" customHeight="1" ht="17.25">
      <c r="A38" s="5">
        <v>34</v>
      </c>
      <c r="B38" s="5">
        <v>36</v>
      </c>
      <c r="C38" s="4" t="s">
        <v>155</v>
      </c>
      <c r="D38" s="4"/>
      <c r="E38" s="1"/>
      <c r="F38" s="26"/>
      <c r="G38" s="2"/>
      <c r="H38" s="11"/>
      <c r="I38" s="26"/>
      <c r="J38" s="2"/>
      <c r="K38" s="35"/>
      <c r="L38" s="2"/>
      <c r="M38" s="2"/>
      <c r="N38" s="2"/>
      <c r="O38" s="2"/>
      <c r="P38" s="2"/>
      <c r="Q38" s="2"/>
      <c r="R38" s="2"/>
    </row>
    <row x14ac:dyDescent="0.25" r="39" customHeight="1" ht="17.25">
      <c r="A39" s="5">
        <v>34</v>
      </c>
      <c r="B39" s="5">
        <v>37</v>
      </c>
      <c r="C39" s="4" t="s">
        <v>156</v>
      </c>
      <c r="D39" s="4" t="s">
        <v>157</v>
      </c>
      <c r="E39" s="1" t="s">
        <v>36</v>
      </c>
      <c r="F39" s="26" t="s">
        <v>35</v>
      </c>
      <c r="G39" s="2" t="s">
        <v>35</v>
      </c>
      <c r="H39" s="11" t="s">
        <v>36</v>
      </c>
      <c r="I39" s="26" t="s">
        <v>36</v>
      </c>
      <c r="J39" s="2" t="s">
        <v>50</v>
      </c>
      <c r="K39" s="35" t="s">
        <v>35</v>
      </c>
      <c r="L39" s="2" t="s">
        <v>24</v>
      </c>
      <c r="M39" s="2" t="s">
        <v>24</v>
      </c>
      <c r="N39" s="2" t="s">
        <v>43</v>
      </c>
      <c r="O39" s="2" t="s">
        <v>24</v>
      </c>
      <c r="P39" s="2" t="s">
        <v>24</v>
      </c>
      <c r="Q39" s="2" t="s">
        <v>24</v>
      </c>
      <c r="R39" s="2" t="s">
        <v>24</v>
      </c>
    </row>
    <row x14ac:dyDescent="0.25" r="40" customHeight="1" ht="17.25">
      <c r="A40" s="5">
        <v>34</v>
      </c>
      <c r="B40" s="5">
        <v>37</v>
      </c>
      <c r="C40" s="4" t="s">
        <v>158</v>
      </c>
      <c r="D40" s="4" t="s">
        <v>159</v>
      </c>
      <c r="E40" s="1" t="s">
        <v>35</v>
      </c>
      <c r="F40" s="26" t="s">
        <v>35</v>
      </c>
      <c r="G40" s="2" t="s">
        <v>35</v>
      </c>
      <c r="H40" s="11" t="s">
        <v>35</v>
      </c>
      <c r="I40" s="26" t="s">
        <v>35</v>
      </c>
      <c r="J40" s="2" t="s">
        <v>35</v>
      </c>
      <c r="K40" s="35"/>
      <c r="L40" s="2" t="s">
        <v>43</v>
      </c>
      <c r="M40" s="2" t="s">
        <v>43</v>
      </c>
      <c r="N40" s="2" t="s">
        <v>60</v>
      </c>
      <c r="O40" s="2" t="s">
        <v>60</v>
      </c>
      <c r="P40" s="2" t="s">
        <v>60</v>
      </c>
      <c r="Q40" s="2" t="s">
        <v>60</v>
      </c>
      <c r="R40" s="2" t="s">
        <v>60</v>
      </c>
    </row>
    <row x14ac:dyDescent="0.25" r="41" customHeight="1" ht="17.25">
      <c r="A41" s="5">
        <v>34</v>
      </c>
      <c r="B41" s="5">
        <v>37</v>
      </c>
      <c r="C41" s="4" t="s">
        <v>160</v>
      </c>
      <c r="D41" s="4" t="s">
        <v>161</v>
      </c>
      <c r="E41" s="1" t="s">
        <v>35</v>
      </c>
      <c r="F41" s="26" t="s">
        <v>35</v>
      </c>
      <c r="G41" s="2" t="s">
        <v>35</v>
      </c>
      <c r="H41" s="11" t="s">
        <v>35</v>
      </c>
      <c r="I41" s="26" t="s">
        <v>35</v>
      </c>
      <c r="J41" s="2" t="s">
        <v>35</v>
      </c>
      <c r="K41" s="35" t="s">
        <v>35</v>
      </c>
      <c r="L41" s="2" t="s">
        <v>24</v>
      </c>
      <c r="M41" s="2" t="s">
        <v>24</v>
      </c>
      <c r="N41" s="2" t="s">
        <v>43</v>
      </c>
      <c r="O41" s="2" t="s">
        <v>24</v>
      </c>
      <c r="P41" s="2" t="s">
        <v>60</v>
      </c>
      <c r="Q41" s="2" t="s">
        <v>60</v>
      </c>
      <c r="R41" s="2" t="s">
        <v>60</v>
      </c>
    </row>
    <row x14ac:dyDescent="0.25" r="42" customHeight="1" ht="17.25">
      <c r="A42" s="5">
        <v>34</v>
      </c>
      <c r="B42" s="5">
        <v>37</v>
      </c>
      <c r="C42" s="4" t="s">
        <v>162</v>
      </c>
      <c r="D42" s="4" t="s">
        <v>163</v>
      </c>
      <c r="E42" s="1" t="s">
        <v>123</v>
      </c>
      <c r="F42" s="26" t="s">
        <v>123</v>
      </c>
      <c r="G42" s="2" t="s">
        <v>123</v>
      </c>
      <c r="H42" s="11" t="s">
        <v>124</v>
      </c>
      <c r="I42" s="26" t="s">
        <v>164</v>
      </c>
      <c r="J42" s="2" t="s">
        <v>124</v>
      </c>
      <c r="K42" s="35"/>
      <c r="L42" s="2" t="s">
        <v>43</v>
      </c>
      <c r="M42" s="2" t="s">
        <v>43</v>
      </c>
      <c r="N42" s="2"/>
      <c r="O42" s="2" t="s">
        <v>60</v>
      </c>
      <c r="P42" s="2" t="s">
        <v>60</v>
      </c>
      <c r="Q42" s="2" t="s">
        <v>60</v>
      </c>
      <c r="R42" s="2" t="s">
        <v>60</v>
      </c>
    </row>
    <row x14ac:dyDescent="0.25" r="43" customHeight="1" ht="17.25">
      <c r="A43" s="5">
        <v>34</v>
      </c>
      <c r="B43" s="5">
        <v>37</v>
      </c>
      <c r="C43" s="4" t="s">
        <v>165</v>
      </c>
      <c r="D43" s="4" t="s">
        <v>166</v>
      </c>
      <c r="E43" s="1" t="s">
        <v>36</v>
      </c>
      <c r="F43" s="26" t="s">
        <v>36</v>
      </c>
      <c r="G43" s="2" t="s">
        <v>36</v>
      </c>
      <c r="H43" s="11" t="s">
        <v>36</v>
      </c>
      <c r="I43" s="26" t="s">
        <v>35</v>
      </c>
      <c r="J43" s="2" t="s">
        <v>35</v>
      </c>
      <c r="K43" s="35" t="s">
        <v>35</v>
      </c>
      <c r="L43" s="2" t="s">
        <v>24</v>
      </c>
      <c r="M43" s="2" t="s">
        <v>24</v>
      </c>
      <c r="N43" s="2" t="s">
        <v>43</v>
      </c>
      <c r="O43" s="2" t="s">
        <v>24</v>
      </c>
      <c r="P43" s="2" t="s">
        <v>24</v>
      </c>
      <c r="Q43" s="2" t="s">
        <v>24</v>
      </c>
      <c r="R43" s="2" t="s">
        <v>24</v>
      </c>
    </row>
    <row x14ac:dyDescent="0.25" r="44" customHeight="1" ht="17.25">
      <c r="A44" s="5">
        <v>34</v>
      </c>
      <c r="B44" s="5">
        <v>37</v>
      </c>
      <c r="C44" s="4" t="s">
        <v>167</v>
      </c>
      <c r="D44" s="4"/>
      <c r="E44" s="1"/>
      <c r="F44" s="26"/>
      <c r="G44" s="2"/>
      <c r="H44" s="11"/>
      <c r="I44" s="26"/>
      <c r="J44" s="2"/>
      <c r="K44" s="35"/>
      <c r="L44" s="2"/>
      <c r="M44" s="2"/>
      <c r="N44" s="2"/>
      <c r="O44" s="2"/>
      <c r="P44" s="2"/>
      <c r="Q44" s="2"/>
      <c r="R44" s="2"/>
    </row>
    <row x14ac:dyDescent="0.25" r="45" customHeight="1" ht="17.25">
      <c r="A45" s="5">
        <v>34</v>
      </c>
      <c r="B45" s="5">
        <v>37</v>
      </c>
      <c r="C45" s="4" t="s">
        <v>168</v>
      </c>
      <c r="D45" s="4"/>
      <c r="E45" s="1"/>
      <c r="F45" s="26"/>
      <c r="G45" s="2"/>
      <c r="H45" s="11"/>
      <c r="I45" s="26"/>
      <c r="J45" s="2"/>
      <c r="K45" s="35"/>
      <c r="L45" s="2"/>
      <c r="M45" s="2"/>
      <c r="N45" s="2"/>
      <c r="O45" s="2"/>
      <c r="P45" s="2"/>
      <c r="Q45" s="2"/>
      <c r="R45" s="2"/>
    </row>
    <row x14ac:dyDescent="0.25" r="46" customHeight="1" ht="17.25">
      <c r="A46" s="5">
        <v>34</v>
      </c>
      <c r="B46" s="5">
        <v>38</v>
      </c>
      <c r="C46" s="4" t="s">
        <v>169</v>
      </c>
      <c r="D46" s="4"/>
      <c r="E46" s="1"/>
      <c r="F46" s="26" t="s">
        <v>35</v>
      </c>
      <c r="G46" s="2"/>
      <c r="H46" s="11"/>
      <c r="I46" s="26"/>
      <c r="J46" s="2"/>
      <c r="K46" s="35"/>
      <c r="L46" s="2"/>
      <c r="M46" s="2" t="s">
        <v>24</v>
      </c>
      <c r="N46" s="2"/>
      <c r="O46" s="2"/>
      <c r="P46" s="2"/>
      <c r="Q46" s="2"/>
      <c r="R46" s="2"/>
    </row>
    <row x14ac:dyDescent="0.25" r="47" customHeight="1" ht="17.25">
      <c r="A47" s="5">
        <v>34</v>
      </c>
      <c r="B47" s="5">
        <v>39</v>
      </c>
      <c r="C47" s="4" t="s">
        <v>170</v>
      </c>
      <c r="D47" s="4"/>
      <c r="E47" s="1"/>
      <c r="F47" s="26"/>
      <c r="G47" s="2"/>
      <c r="H47" s="11"/>
      <c r="I47" s="26"/>
      <c r="J47" s="2"/>
      <c r="K47" s="35"/>
      <c r="L47" s="2"/>
      <c r="M47" s="2"/>
      <c r="N47" s="2"/>
      <c r="O47" s="2"/>
      <c r="P47" s="2"/>
      <c r="Q47" s="2"/>
      <c r="R47" s="2"/>
    </row>
    <row x14ac:dyDescent="0.25" r="48" customHeight="1" ht="17.25">
      <c r="A48" s="5">
        <v>34</v>
      </c>
      <c r="B48" s="5">
        <v>43</v>
      </c>
      <c r="C48" s="4" t="s">
        <v>171</v>
      </c>
      <c r="D48" s="4" t="s">
        <v>172</v>
      </c>
      <c r="E48" s="1"/>
      <c r="F48" s="26"/>
      <c r="G48" s="2"/>
      <c r="H48" s="11"/>
      <c r="I48" s="26"/>
      <c r="J48" s="2"/>
      <c r="K48" s="35"/>
      <c r="L48" s="2"/>
      <c r="M48" s="2"/>
      <c r="N48" s="2"/>
      <c r="O48" s="2"/>
      <c r="P48" s="2"/>
      <c r="Q48" s="2"/>
      <c r="R48" s="2"/>
    </row>
    <row x14ac:dyDescent="0.25" r="49" customHeight="1" ht="17.25">
      <c r="A49" s="5">
        <v>34</v>
      </c>
      <c r="B49" s="5">
        <v>43</v>
      </c>
      <c r="C49" s="4" t="s">
        <v>173</v>
      </c>
      <c r="D49" s="4" t="s">
        <v>174</v>
      </c>
      <c r="E49" s="1"/>
      <c r="F49" s="26"/>
      <c r="G49" s="2"/>
      <c r="H49" s="11"/>
      <c r="I49" s="26"/>
      <c r="J49" s="2"/>
      <c r="K49" s="35"/>
      <c r="L49" s="2"/>
      <c r="M49" s="2"/>
      <c r="N49" s="2"/>
      <c r="O49" s="2"/>
      <c r="P49" s="2"/>
      <c r="Q49" s="2"/>
      <c r="R49" s="2"/>
    </row>
    <row x14ac:dyDescent="0.25" r="50" customHeight="1" ht="17.25">
      <c r="A50" s="5">
        <v>34</v>
      </c>
      <c r="B50" s="5">
        <v>43</v>
      </c>
      <c r="C50" s="4" t="s">
        <v>175</v>
      </c>
      <c r="D50" s="4" t="s">
        <v>176</v>
      </c>
      <c r="E50" s="1" t="s">
        <v>36</v>
      </c>
      <c r="F50" s="26" t="s">
        <v>36</v>
      </c>
      <c r="G50" s="2" t="s">
        <v>36</v>
      </c>
      <c r="H50" s="11" t="s">
        <v>36</v>
      </c>
      <c r="I50" s="26" t="s">
        <v>36</v>
      </c>
      <c r="J50" s="2" t="s">
        <v>36</v>
      </c>
      <c r="K50" s="35" t="s">
        <v>36</v>
      </c>
      <c r="L50" s="2" t="s">
        <v>60</v>
      </c>
      <c r="M50" s="2" t="s">
        <v>60</v>
      </c>
      <c r="N50" s="2" t="s">
        <v>60</v>
      </c>
      <c r="O50" s="2" t="s">
        <v>60</v>
      </c>
      <c r="P50" s="2" t="s">
        <v>24</v>
      </c>
      <c r="Q50" s="2" t="s">
        <v>24</v>
      </c>
      <c r="R50" s="2" t="s">
        <v>24</v>
      </c>
    </row>
    <row x14ac:dyDescent="0.25" r="51" customHeight="1" ht="17.25">
      <c r="A51" s="5">
        <v>34</v>
      </c>
      <c r="B51" s="5">
        <v>43</v>
      </c>
      <c r="C51" s="4" t="s">
        <v>177</v>
      </c>
      <c r="D51" s="4" t="s">
        <v>178</v>
      </c>
      <c r="E51" s="1" t="s">
        <v>35</v>
      </c>
      <c r="F51" s="26" t="s">
        <v>35</v>
      </c>
      <c r="G51" s="2" t="s">
        <v>35</v>
      </c>
      <c r="H51" s="11" t="s">
        <v>35</v>
      </c>
      <c r="I51" s="26" t="s">
        <v>35</v>
      </c>
      <c r="J51" s="2" t="s">
        <v>35</v>
      </c>
      <c r="K51" s="35" t="s">
        <v>36</v>
      </c>
      <c r="L51" s="2" t="s">
        <v>60</v>
      </c>
      <c r="M51" s="2" t="s">
        <v>60</v>
      </c>
      <c r="N51" s="2" t="s">
        <v>60</v>
      </c>
      <c r="O51" s="2" t="s">
        <v>60</v>
      </c>
      <c r="P51" s="2" t="s">
        <v>60</v>
      </c>
      <c r="Q51" s="2" t="s">
        <v>60</v>
      </c>
      <c r="R51" s="2" t="s">
        <v>60</v>
      </c>
    </row>
    <row x14ac:dyDescent="0.25" r="52" customHeight="1" ht="17.25">
      <c r="A52" s="5">
        <v>34</v>
      </c>
      <c r="B52" s="5">
        <v>43</v>
      </c>
      <c r="C52" s="4" t="s">
        <v>179</v>
      </c>
      <c r="D52" s="4"/>
      <c r="E52" s="1"/>
      <c r="F52" s="26"/>
      <c r="G52" s="2"/>
      <c r="H52" s="11"/>
      <c r="I52" s="26"/>
      <c r="J52" s="2"/>
      <c r="K52" s="35"/>
      <c r="L52" s="2"/>
      <c r="M52" s="2"/>
      <c r="N52" s="2"/>
      <c r="O52" s="2"/>
      <c r="P52" s="2"/>
      <c r="Q52" s="2"/>
      <c r="R52" s="2"/>
    </row>
    <row x14ac:dyDescent="0.25" r="53" customHeight="1" ht="17.25">
      <c r="A53" s="5">
        <v>34</v>
      </c>
      <c r="B53" s="5">
        <v>43</v>
      </c>
      <c r="C53" s="4" t="s">
        <v>180</v>
      </c>
      <c r="D53" s="4"/>
      <c r="E53" s="1"/>
      <c r="F53" s="26"/>
      <c r="G53" s="2"/>
      <c r="H53" s="11"/>
      <c r="I53" s="26"/>
      <c r="J53" s="2"/>
      <c r="K53" s="35"/>
      <c r="L53" s="2"/>
      <c r="M53" s="2"/>
      <c r="N53" s="2"/>
      <c r="O53" s="2"/>
      <c r="P53" s="2"/>
      <c r="Q53" s="2"/>
      <c r="R53" s="2"/>
    </row>
    <row x14ac:dyDescent="0.25" r="54" customHeight="1" ht="17.25">
      <c r="A54" s="5">
        <v>34</v>
      </c>
      <c r="B54" s="5">
        <v>45</v>
      </c>
      <c r="C54" s="4" t="s">
        <v>181</v>
      </c>
      <c r="D54" s="4" t="s">
        <v>182</v>
      </c>
      <c r="E54" s="1" t="s">
        <v>35</v>
      </c>
      <c r="F54" s="26" t="s">
        <v>183</v>
      </c>
      <c r="G54" s="2" t="s">
        <v>145</v>
      </c>
      <c r="H54" s="11" t="s">
        <v>184</v>
      </c>
      <c r="I54" s="26" t="s">
        <v>184</v>
      </c>
      <c r="J54" s="2" t="s">
        <v>185</v>
      </c>
      <c r="K54" s="35" t="s">
        <v>186</v>
      </c>
      <c r="L54" s="2" t="s">
        <v>24</v>
      </c>
      <c r="M54" s="2" t="s">
        <v>24</v>
      </c>
      <c r="N54" s="2"/>
      <c r="O54" s="2" t="s">
        <v>24</v>
      </c>
      <c r="P54" s="2" t="s">
        <v>24</v>
      </c>
      <c r="Q54" s="2" t="s">
        <v>24</v>
      </c>
      <c r="R54" s="2" t="s">
        <v>24</v>
      </c>
    </row>
    <row x14ac:dyDescent="0.25" r="55" customHeight="1" ht="17.25">
      <c r="A55" s="5">
        <v>34</v>
      </c>
      <c r="B55" s="5">
        <v>45</v>
      </c>
      <c r="C55" s="4" t="s">
        <v>187</v>
      </c>
      <c r="D55" s="4" t="s">
        <v>188</v>
      </c>
      <c r="E55" s="1"/>
      <c r="F55" s="26" t="s">
        <v>35</v>
      </c>
      <c r="G55" s="2" t="s">
        <v>35</v>
      </c>
      <c r="H55" s="11" t="s">
        <v>35</v>
      </c>
      <c r="I55" s="26" t="s">
        <v>35</v>
      </c>
      <c r="J55" s="2" t="s">
        <v>35</v>
      </c>
      <c r="K55" s="35" t="s">
        <v>35</v>
      </c>
      <c r="L55" s="2"/>
      <c r="M55" s="2" t="s">
        <v>24</v>
      </c>
      <c r="N55" s="2" t="s">
        <v>43</v>
      </c>
      <c r="O55" s="2" t="s">
        <v>60</v>
      </c>
      <c r="P55" s="2" t="s">
        <v>60</v>
      </c>
      <c r="Q55" s="2" t="s">
        <v>60</v>
      </c>
      <c r="R55" s="2" t="s">
        <v>60</v>
      </c>
    </row>
    <row x14ac:dyDescent="0.25" r="56" customHeight="1" ht="17.25">
      <c r="A56" s="5">
        <v>34</v>
      </c>
      <c r="B56" s="5">
        <v>45</v>
      </c>
      <c r="C56" s="4" t="s">
        <v>189</v>
      </c>
      <c r="D56" s="4" t="s">
        <v>190</v>
      </c>
      <c r="E56" s="1" t="s">
        <v>36</v>
      </c>
      <c r="F56" s="26" t="s">
        <v>191</v>
      </c>
      <c r="G56" s="2" t="s">
        <v>36</v>
      </c>
      <c r="H56" s="11" t="s">
        <v>124</v>
      </c>
      <c r="I56" s="26" t="s">
        <v>124</v>
      </c>
      <c r="J56" s="2" t="s">
        <v>124</v>
      </c>
      <c r="K56" s="35" t="s">
        <v>35</v>
      </c>
      <c r="L56" s="2" t="s">
        <v>24</v>
      </c>
      <c r="M56" s="2" t="s">
        <v>24</v>
      </c>
      <c r="N56" s="2"/>
      <c r="O56" s="2" t="s">
        <v>43</v>
      </c>
      <c r="P56" s="2" t="s">
        <v>43</v>
      </c>
      <c r="Q56" s="2" t="s">
        <v>43</v>
      </c>
      <c r="R56" s="2" t="s">
        <v>43</v>
      </c>
    </row>
    <row x14ac:dyDescent="0.25" r="57" customHeight="1" ht="17.25">
      <c r="A57" s="5">
        <v>34</v>
      </c>
      <c r="B57" s="5">
        <v>45</v>
      </c>
      <c r="C57" s="4" t="s">
        <v>192</v>
      </c>
      <c r="D57" s="4" t="s">
        <v>193</v>
      </c>
      <c r="E57" s="1" t="s">
        <v>36</v>
      </c>
      <c r="F57" s="26" t="s">
        <v>164</v>
      </c>
      <c r="G57" s="2" t="s">
        <v>123</v>
      </c>
      <c r="H57" s="11" t="s">
        <v>123</v>
      </c>
      <c r="I57" s="26" t="s">
        <v>123</v>
      </c>
      <c r="J57" s="2" t="s">
        <v>123</v>
      </c>
      <c r="K57" s="35" t="s">
        <v>35</v>
      </c>
      <c r="L57" s="2" t="s">
        <v>24</v>
      </c>
      <c r="M57" s="2" t="s">
        <v>24</v>
      </c>
      <c r="N57" s="2" t="s">
        <v>60</v>
      </c>
      <c r="O57" s="2" t="s">
        <v>43</v>
      </c>
      <c r="P57" s="2" t="s">
        <v>43</v>
      </c>
      <c r="Q57" s="2" t="s">
        <v>43</v>
      </c>
      <c r="R57" s="2" t="s">
        <v>43</v>
      </c>
    </row>
    <row x14ac:dyDescent="0.25" r="58" customHeight="1" ht="17.25">
      <c r="A58" s="5">
        <v>34</v>
      </c>
      <c r="B58" s="5">
        <v>45</v>
      </c>
      <c r="C58" s="4" t="s">
        <v>194</v>
      </c>
      <c r="D58" s="4"/>
      <c r="E58" s="1"/>
      <c r="F58" s="26"/>
      <c r="G58" s="2"/>
      <c r="H58" s="11"/>
      <c r="I58" s="26" t="s">
        <v>195</v>
      </c>
      <c r="J58" s="2"/>
      <c r="K58" s="35"/>
      <c r="L58" s="2"/>
      <c r="M58" s="2"/>
      <c r="N58" s="2" t="s">
        <v>43</v>
      </c>
      <c r="O58" s="2"/>
      <c r="P58" s="2" t="s">
        <v>60</v>
      </c>
      <c r="Q58" s="2"/>
      <c r="R58" s="2"/>
    </row>
    <row x14ac:dyDescent="0.25" r="59" customHeight="1" ht="17.25">
      <c r="A59" s="5">
        <v>34</v>
      </c>
      <c r="B59" s="5">
        <v>45</v>
      </c>
      <c r="C59" s="4" t="s">
        <v>196</v>
      </c>
      <c r="D59" s="4"/>
      <c r="E59" s="1"/>
      <c r="F59" s="26"/>
      <c r="G59" s="2"/>
      <c r="H59" s="11"/>
      <c r="I59" s="26"/>
      <c r="J59" s="2"/>
      <c r="K59" s="35"/>
      <c r="L59" s="2"/>
      <c r="M59" s="2"/>
      <c r="N59" s="2"/>
      <c r="O59" s="2"/>
      <c r="P59" s="2"/>
      <c r="Q59" s="2"/>
      <c r="R59" s="2"/>
    </row>
    <row x14ac:dyDescent="0.25" r="60" customHeight="1" ht="17.25">
      <c r="A60" s="5">
        <v>34</v>
      </c>
      <c r="B60" s="5">
        <v>57</v>
      </c>
      <c r="C60" s="4" t="s">
        <v>197</v>
      </c>
      <c r="D60" s="4" t="s">
        <v>198</v>
      </c>
      <c r="E60" s="1" t="s">
        <v>36</v>
      </c>
      <c r="F60" s="26" t="s">
        <v>36</v>
      </c>
      <c r="G60" s="2" t="s">
        <v>36</v>
      </c>
      <c r="H60" s="11" t="s">
        <v>123</v>
      </c>
      <c r="I60" s="26" t="s">
        <v>123</v>
      </c>
      <c r="J60" s="2" t="s">
        <v>123</v>
      </c>
      <c r="K60" s="35" t="s">
        <v>199</v>
      </c>
      <c r="L60" s="2" t="s">
        <v>24</v>
      </c>
      <c r="M60" s="2" t="s">
        <v>43</v>
      </c>
      <c r="N60" s="2"/>
      <c r="O60" s="2" t="s">
        <v>43</v>
      </c>
      <c r="P60" s="2" t="s">
        <v>43</v>
      </c>
      <c r="Q60" s="2" t="s">
        <v>43</v>
      </c>
      <c r="R60" s="2" t="s">
        <v>43</v>
      </c>
    </row>
    <row x14ac:dyDescent="0.25" r="61" customHeight="1" ht="17.25">
      <c r="A61" s="5">
        <v>34</v>
      </c>
      <c r="B61" s="5">
        <v>57</v>
      </c>
      <c r="C61" s="4" t="s">
        <v>200</v>
      </c>
      <c r="D61" s="4" t="s">
        <v>201</v>
      </c>
      <c r="E61" s="1"/>
      <c r="F61" s="26" t="s">
        <v>50</v>
      </c>
      <c r="G61" s="2" t="s">
        <v>145</v>
      </c>
      <c r="H61" s="11" t="s">
        <v>145</v>
      </c>
      <c r="I61" s="26" t="s">
        <v>123</v>
      </c>
      <c r="J61" s="2" t="s">
        <v>123</v>
      </c>
      <c r="K61" s="35" t="s">
        <v>36</v>
      </c>
      <c r="L61" s="2"/>
      <c r="M61" s="2" t="s">
        <v>24</v>
      </c>
      <c r="N61" s="2" t="s">
        <v>43</v>
      </c>
      <c r="O61" s="2" t="s">
        <v>43</v>
      </c>
      <c r="P61" s="2" t="s">
        <v>60</v>
      </c>
      <c r="Q61" s="2" t="s">
        <v>60</v>
      </c>
      <c r="R61" s="2" t="s">
        <v>60</v>
      </c>
    </row>
    <row x14ac:dyDescent="0.25" r="62" customHeight="1" ht="17.25">
      <c r="A62" s="5">
        <v>34</v>
      </c>
      <c r="B62" s="5">
        <v>57</v>
      </c>
      <c r="C62" s="4" t="s">
        <v>202</v>
      </c>
      <c r="D62" s="4" t="s">
        <v>203</v>
      </c>
      <c r="E62" s="1" t="s">
        <v>36</v>
      </c>
      <c r="F62" s="26" t="s">
        <v>36</v>
      </c>
      <c r="G62" s="2" t="s">
        <v>36</v>
      </c>
      <c r="H62" s="11" t="s">
        <v>204</v>
      </c>
      <c r="I62" s="26" t="s">
        <v>205</v>
      </c>
      <c r="J62" s="2" t="s">
        <v>205</v>
      </c>
      <c r="K62" s="35" t="s">
        <v>206</v>
      </c>
      <c r="L62" s="2" t="s">
        <v>24</v>
      </c>
      <c r="M62" s="2" t="s">
        <v>24</v>
      </c>
      <c r="N62" s="2"/>
      <c r="O62" s="2" t="s">
        <v>43</v>
      </c>
      <c r="P62" s="2" t="s">
        <v>43</v>
      </c>
      <c r="Q62" s="2" t="s">
        <v>43</v>
      </c>
      <c r="R62" s="2" t="s">
        <v>43</v>
      </c>
    </row>
    <row x14ac:dyDescent="0.25" r="63" customHeight="1" ht="17.25">
      <c r="A63" s="5">
        <v>34</v>
      </c>
      <c r="B63" s="5">
        <v>57</v>
      </c>
      <c r="C63" s="4" t="s">
        <v>207</v>
      </c>
      <c r="D63" s="4" t="s">
        <v>208</v>
      </c>
      <c r="E63" s="1" t="s">
        <v>36</v>
      </c>
      <c r="F63" s="26" t="s">
        <v>36</v>
      </c>
      <c r="G63" s="2" t="s">
        <v>36</v>
      </c>
      <c r="H63" s="11" t="s">
        <v>123</v>
      </c>
      <c r="I63" s="26" t="s">
        <v>123</v>
      </c>
      <c r="J63" s="2" t="s">
        <v>123</v>
      </c>
      <c r="K63" s="35" t="s">
        <v>123</v>
      </c>
      <c r="L63" s="2" t="s">
        <v>24</v>
      </c>
      <c r="M63" s="2" t="s">
        <v>24</v>
      </c>
      <c r="N63" s="2" t="s">
        <v>43</v>
      </c>
      <c r="O63" s="2" t="s">
        <v>43</v>
      </c>
      <c r="P63" s="2" t="s">
        <v>43</v>
      </c>
      <c r="Q63" s="2" t="s">
        <v>43</v>
      </c>
      <c r="R63" s="2" t="s">
        <v>43</v>
      </c>
    </row>
    <row x14ac:dyDescent="0.25" r="64" customHeight="1" ht="17.25">
      <c r="A64" s="5">
        <v>34</v>
      </c>
      <c r="B64" s="5">
        <v>57</v>
      </c>
      <c r="C64" s="4" t="s">
        <v>209</v>
      </c>
      <c r="D64" s="4" t="s">
        <v>210</v>
      </c>
      <c r="E64" s="1"/>
      <c r="F64" s="26"/>
      <c r="G64" s="2" t="s">
        <v>195</v>
      </c>
      <c r="H64" s="11"/>
      <c r="I64" s="26"/>
      <c r="J64" s="2"/>
      <c r="K64" s="34"/>
      <c r="L64" s="2"/>
      <c r="M64" s="2" t="s">
        <v>60</v>
      </c>
      <c r="N64" s="2"/>
      <c r="O64" s="2"/>
      <c r="P64" s="2"/>
      <c r="Q64" s="2"/>
      <c r="R64" s="2"/>
    </row>
    <row x14ac:dyDescent="0.25" r="65" customHeight="1" ht="17.25">
      <c r="A65" s="5">
        <v>34</v>
      </c>
      <c r="B65" s="5">
        <v>57</v>
      </c>
      <c r="C65" s="4" t="s">
        <v>211</v>
      </c>
      <c r="D65" s="4"/>
      <c r="E65" s="1"/>
      <c r="F65" s="26"/>
      <c r="G65" s="2"/>
      <c r="H65" s="11"/>
      <c r="I65" s="26"/>
      <c r="J65" s="2"/>
      <c r="K65" s="34"/>
      <c r="L65" s="2"/>
      <c r="M65" s="2" t="s">
        <v>60</v>
      </c>
      <c r="N65" s="2"/>
      <c r="O65" s="2"/>
      <c r="P65" s="2"/>
      <c r="Q65" s="2"/>
      <c r="R65" s="2"/>
    </row>
    <row x14ac:dyDescent="0.25" r="66" customHeight="1" ht="17.25">
      <c r="A66" s="5">
        <v>34</v>
      </c>
      <c r="B66" s="5">
        <v>57</v>
      </c>
      <c r="C66" s="4" t="s">
        <v>212</v>
      </c>
      <c r="D66" s="4"/>
      <c r="E66" s="1"/>
      <c r="F66" s="26"/>
      <c r="G66" s="2"/>
      <c r="H66" s="11"/>
      <c r="I66" s="26"/>
      <c r="J66" s="2"/>
      <c r="K66" s="34"/>
      <c r="L66" s="2"/>
      <c r="M66" s="2"/>
      <c r="N66" s="2"/>
      <c r="O66" s="2"/>
      <c r="P66" s="2"/>
      <c r="Q66" s="2"/>
      <c r="R66" s="2"/>
    </row>
    <row x14ac:dyDescent="0.25" r="67" customHeight="1" ht="17.25">
      <c r="A67" s="1"/>
      <c r="B67" s="4"/>
      <c r="C67" s="4"/>
      <c r="D67" s="4"/>
      <c r="E67" s="1"/>
      <c r="F67" s="26"/>
      <c r="G67" s="2"/>
      <c r="H67" s="11"/>
      <c r="I67" s="26"/>
      <c r="J67" s="2"/>
      <c r="K67" s="34"/>
      <c r="L67" s="2"/>
      <c r="M67" s="2"/>
      <c r="N67" s="2"/>
      <c r="O67" s="2"/>
      <c r="P67" s="2"/>
      <c r="Q67" s="2"/>
      <c r="R67" s="2"/>
    </row>
    <row x14ac:dyDescent="0.25" r="68" customHeight="1" ht="17.25">
      <c r="A68" s="1"/>
      <c r="B68" s="4" t="s">
        <v>93</v>
      </c>
      <c r="C68" s="4" t="s">
        <v>480</v>
      </c>
      <c r="D68" s="4" t="s">
        <v>481</v>
      </c>
      <c r="E68" s="1"/>
      <c r="F68" s="26"/>
      <c r="G68" s="2"/>
      <c r="H68" s="11"/>
      <c r="I68" s="26"/>
      <c r="J68" s="2"/>
      <c r="K68" s="34"/>
      <c r="L68" s="2"/>
      <c r="M68" s="2"/>
      <c r="N68" s="2"/>
      <c r="O68" s="2"/>
      <c r="P68" s="2"/>
      <c r="Q68" s="2"/>
      <c r="R68" s="2"/>
    </row>
    <row x14ac:dyDescent="0.25" r="69" customHeight="1" ht="17.25">
      <c r="A69" s="1"/>
      <c r="B69" s="5">
        <v>20</v>
      </c>
      <c r="C69" s="5">
        <v>15</v>
      </c>
      <c r="D69" s="5">
        <v>4</v>
      </c>
      <c r="E69" s="1"/>
      <c r="F69" s="26"/>
      <c r="G69" s="36" t="s">
        <v>543</v>
      </c>
      <c r="H69" s="11"/>
      <c r="I69" s="26"/>
      <c r="J69" s="2"/>
      <c r="K69" s="34"/>
      <c r="L69" s="2"/>
      <c r="M69" s="2"/>
      <c r="N69" s="2"/>
      <c r="O69" s="2"/>
      <c r="P69" s="2"/>
      <c r="Q69" s="2"/>
      <c r="R69" s="2"/>
    </row>
    <row x14ac:dyDescent="0.25" r="70" customHeight="1" ht="17.25">
      <c r="A70" s="1"/>
      <c r="B70" s="6">
        <f>B69/SUM($B69:$D69)</f>
      </c>
      <c r="C70" s="6">
        <f>C69/SUM($B69:$D69)</f>
      </c>
      <c r="D70" s="6">
        <f>D69/SUM($B69:$D69)</f>
      </c>
      <c r="E70" s="1"/>
      <c r="F70" s="26"/>
      <c r="G70" s="2"/>
      <c r="H70" s="11"/>
      <c r="I70" s="26"/>
      <c r="J70" s="2"/>
      <c r="K70" s="34"/>
      <c r="L70" s="2"/>
      <c r="M70" s="2"/>
      <c r="N70" s="2"/>
      <c r="O70" s="2"/>
      <c r="P70" s="2"/>
      <c r="Q70" s="2"/>
      <c r="R70" s="2"/>
    </row>
    <row x14ac:dyDescent="0.25" r="71" customHeight="1" ht="17.25">
      <c r="A71" s="1"/>
      <c r="B71" s="4"/>
      <c r="C71" s="4"/>
      <c r="D71" s="4"/>
      <c r="E71" s="1"/>
      <c r="F71" s="26"/>
      <c r="G71" s="2"/>
      <c r="H71" s="11"/>
      <c r="I71" s="26"/>
      <c r="J71" s="2"/>
      <c r="K71" s="34"/>
      <c r="L71" s="2"/>
      <c r="M71" s="2"/>
      <c r="N71" s="2"/>
      <c r="O71" s="2"/>
      <c r="P71" s="2"/>
      <c r="Q71" s="2"/>
      <c r="R71" s="2"/>
    </row>
    <row x14ac:dyDescent="0.25" r="72" customHeight="1" ht="17.25">
      <c r="A72" s="1"/>
      <c r="B72" s="4" t="s">
        <v>93</v>
      </c>
      <c r="C72" s="4" t="s">
        <v>480</v>
      </c>
      <c r="D72" s="4" t="s">
        <v>481</v>
      </c>
      <c r="E72" s="1"/>
      <c r="F72" s="26"/>
      <c r="G72" s="36" t="s">
        <v>544</v>
      </c>
      <c r="H72" s="11"/>
      <c r="I72" s="26"/>
      <c r="J72" s="2"/>
      <c r="K72" s="34"/>
      <c r="L72" s="2"/>
      <c r="M72" s="2"/>
      <c r="N72" s="2"/>
      <c r="O72" s="2"/>
      <c r="P72" s="2"/>
      <c r="Q72" s="2"/>
      <c r="R72" s="2"/>
    </row>
    <row x14ac:dyDescent="0.25" r="73" customHeight="1" ht="17.25">
      <c r="A73" s="1"/>
      <c r="B73" s="5">
        <v>20</v>
      </c>
      <c r="C73" s="5">
        <v>15</v>
      </c>
      <c r="D73" s="5">
        <v>4</v>
      </c>
      <c r="E73" s="1"/>
      <c r="F73" s="26"/>
      <c r="G73" s="2"/>
      <c r="H73" s="11"/>
      <c r="I73" s="26"/>
      <c r="J73" s="2"/>
      <c r="K73" s="34"/>
      <c r="L73" s="2"/>
      <c r="M73" s="2"/>
      <c r="N73" s="2"/>
      <c r="O73" s="2"/>
      <c r="P73" s="2"/>
      <c r="Q73" s="2"/>
      <c r="R73" s="2"/>
    </row>
    <row x14ac:dyDescent="0.25" r="74" customHeight="1" ht="17.25">
      <c r="A74" s="1"/>
      <c r="B74" s="6">
        <f>B73/SUM($B73:$D73)</f>
      </c>
      <c r="C74" s="6">
        <f>C73/SUM($B73:$D73)</f>
      </c>
      <c r="D74" s="6">
        <f>D73/SUM($B73:$D73)</f>
      </c>
      <c r="E74" s="1"/>
      <c r="F74" s="26"/>
      <c r="G74" s="2"/>
      <c r="H74" s="11"/>
      <c r="I74" s="26"/>
      <c r="J74" s="2"/>
      <c r="K74" s="34"/>
      <c r="L74" s="2"/>
      <c r="M74" s="2"/>
      <c r="N74" s="2"/>
      <c r="O74" s="2"/>
      <c r="P74" s="2"/>
      <c r="Q74" s="2"/>
      <c r="R74" s="2"/>
    </row>
    <row x14ac:dyDescent="0.25" r="75" customHeight="1" ht="17.25">
      <c r="A75" s="1"/>
      <c r="B75" s="4"/>
      <c r="C75" s="4"/>
      <c r="D75" s="4"/>
      <c r="E75" s="1"/>
      <c r="F75" s="26"/>
      <c r="G75" s="2"/>
      <c r="H75" s="11" t="s">
        <v>545</v>
      </c>
      <c r="I75" s="26" t="s">
        <v>546</v>
      </c>
      <c r="J75" s="2"/>
      <c r="K75" s="34"/>
      <c r="L75" s="2"/>
      <c r="M75" s="2"/>
      <c r="N75" s="2"/>
      <c r="O75" s="2"/>
      <c r="P75" s="2"/>
      <c r="Q75" s="2"/>
      <c r="R75" s="2"/>
    </row>
    <row x14ac:dyDescent="0.25" r="76" customHeight="1" ht="17.25">
      <c r="A76" s="5">
        <v>2011</v>
      </c>
      <c r="B76" s="4"/>
      <c r="C76" s="4"/>
      <c r="D76" s="4"/>
      <c r="E76" s="1"/>
      <c r="F76" s="26"/>
      <c r="G76" s="2"/>
      <c r="H76" s="5">
        <v>2011</v>
      </c>
      <c r="I76" s="6">
        <v>0.592</v>
      </c>
      <c r="J76" s="2"/>
      <c r="K76" s="34"/>
      <c r="L76" s="2"/>
      <c r="M76" s="2"/>
      <c r="N76" s="2"/>
      <c r="O76" s="2"/>
      <c r="P76" s="2"/>
      <c r="Q76" s="2"/>
      <c r="R76" s="2"/>
    </row>
    <row x14ac:dyDescent="0.25" r="77" customHeight="1" ht="17.25">
      <c r="A77" s="5">
        <v>2013</v>
      </c>
      <c r="B77" s="5">
        <v>19</v>
      </c>
      <c r="C77" s="5">
        <v>19</v>
      </c>
      <c r="D77" s="5">
        <v>3</v>
      </c>
      <c r="E77" s="5">
        <f>SUM(B77:D77)</f>
      </c>
      <c r="F77" s="26"/>
      <c r="G77" s="2"/>
      <c r="H77" s="11"/>
      <c r="I77" s="26"/>
      <c r="J77" s="2"/>
      <c r="K77" s="34"/>
      <c r="L77" s="2"/>
      <c r="M77" s="2"/>
      <c r="N77" s="2"/>
      <c r="O77" s="2"/>
      <c r="P77" s="2"/>
      <c r="Q77" s="2"/>
      <c r="R77" s="2"/>
    </row>
    <row x14ac:dyDescent="0.25" r="78" customHeight="1" ht="17.25">
      <c r="A78" s="1"/>
      <c r="B78" s="6">
        <f>B77/SUM($B77:$D77)</f>
      </c>
      <c r="C78" s="6">
        <f>C77/SUM($B77:$D77)</f>
      </c>
      <c r="D78" s="6">
        <f>D77/SUM($B77:$D77)</f>
      </c>
      <c r="E78" s="1"/>
      <c r="F78" s="28">
        <f>SUM(C78:D78)</f>
      </c>
      <c r="G78" s="2"/>
      <c r="H78" s="5">
        <v>2013</v>
      </c>
      <c r="I78" s="28">
        <f>AVERAGE(F78,Area47!F51,Area51!G64)</f>
      </c>
      <c r="J78" s="2"/>
      <c r="K78" s="37">
        <v>59.59190947366667</v>
      </c>
      <c r="L78" s="2"/>
      <c r="M78" s="2"/>
      <c r="N78" s="2"/>
      <c r="O78" s="2"/>
      <c r="P78" s="2"/>
      <c r="Q78" s="2"/>
      <c r="R78" s="2"/>
    </row>
    <row x14ac:dyDescent="0.25" r="79" customHeight="1" ht="17.25">
      <c r="A79" s="5">
        <v>2015</v>
      </c>
      <c r="B79" s="5">
        <v>21</v>
      </c>
      <c r="C79" s="5">
        <v>23</v>
      </c>
      <c r="D79" s="5">
        <v>3</v>
      </c>
      <c r="E79" s="5">
        <f>SUM(B79:D79)</f>
      </c>
      <c r="F79" s="28"/>
      <c r="G79" s="2"/>
      <c r="H79" s="11"/>
      <c r="I79" s="26"/>
      <c r="J79" s="2"/>
      <c r="K79" s="34"/>
      <c r="L79" s="2"/>
      <c r="M79" s="2"/>
      <c r="N79" s="2"/>
      <c r="O79" s="2"/>
      <c r="P79" s="2"/>
      <c r="Q79" s="2"/>
      <c r="R79" s="2"/>
    </row>
    <row x14ac:dyDescent="0.25" r="80" customHeight="1" ht="17.25">
      <c r="A80" s="1"/>
      <c r="B80" s="6">
        <f>B79/SUM($B79:$D79)</f>
      </c>
      <c r="C80" s="6">
        <f>C79/SUM($B79:$D79)</f>
      </c>
      <c r="D80" s="6">
        <f>D79/SUM($B79:$D79)</f>
      </c>
      <c r="E80" s="1"/>
      <c r="F80" s="28">
        <f>SUM(C80:D80)</f>
      </c>
      <c r="G80" s="2"/>
      <c r="H80" s="5">
        <v>2015</v>
      </c>
      <c r="I80" s="28">
        <f>AVERAGE(F80,Area47!F53,Area51!G66)</f>
      </c>
      <c r="J80" s="2"/>
      <c r="K80" s="37">
        <v>63.81886087933333</v>
      </c>
      <c r="L80" s="2"/>
      <c r="M80" s="2"/>
      <c r="N80" s="2"/>
      <c r="O80" s="2"/>
      <c r="P80" s="2"/>
      <c r="Q80" s="2"/>
      <c r="R80" s="2"/>
    </row>
    <row x14ac:dyDescent="0.25" r="81" customHeight="1" ht="17.25">
      <c r="A81" s="5">
        <v>2017</v>
      </c>
      <c r="B81" s="5">
        <v>21</v>
      </c>
      <c r="C81" s="5">
        <v>24</v>
      </c>
      <c r="D81" s="5">
        <v>4</v>
      </c>
      <c r="E81" s="5">
        <f>SUM(B81:D81)</f>
      </c>
      <c r="F81" s="28"/>
      <c r="G81" s="2"/>
      <c r="H81" s="11"/>
      <c r="I81" s="26"/>
      <c r="J81" s="2"/>
      <c r="K81" s="34"/>
      <c r="L81" s="2"/>
      <c r="M81" s="2"/>
      <c r="N81" s="2"/>
      <c r="O81" s="2"/>
      <c r="P81" s="2"/>
      <c r="Q81" s="2"/>
      <c r="R81" s="2"/>
    </row>
    <row x14ac:dyDescent="0.25" r="82" customHeight="1" ht="17.25">
      <c r="A82" s="1"/>
      <c r="B82" s="6">
        <f>B81/SUM($B81:$D81)</f>
      </c>
      <c r="C82" s="6">
        <f>C81/SUM($B81:$D81)</f>
      </c>
      <c r="D82" s="6">
        <f>D81/SUM($B81:$D81)</f>
      </c>
      <c r="E82" s="1"/>
      <c r="F82" s="28">
        <f>SUM(C82:D82)</f>
      </c>
      <c r="G82" s="2"/>
      <c r="H82" s="5">
        <v>2017</v>
      </c>
      <c r="I82" s="28">
        <f>AVERAGE(F82,Area47!F55,Area51!G68)</f>
      </c>
      <c r="J82" s="2"/>
      <c r="K82" s="37">
        <v>64.360866299</v>
      </c>
      <c r="L82" s="2"/>
      <c r="M82" s="2"/>
      <c r="N82" s="2"/>
      <c r="O82" s="2"/>
      <c r="P82" s="2"/>
      <c r="Q82" s="2"/>
      <c r="R82" s="2"/>
    </row>
    <row x14ac:dyDescent="0.25" r="83" customHeight="1" ht="17.25">
      <c r="A83" s="5">
        <v>2019</v>
      </c>
      <c r="B83" s="5">
        <v>19</v>
      </c>
      <c r="C83" s="5">
        <v>24</v>
      </c>
      <c r="D83" s="5">
        <v>5</v>
      </c>
      <c r="E83" s="5">
        <f>SUM(B83:D83)</f>
      </c>
      <c r="F83" s="28"/>
      <c r="G83" s="2"/>
      <c r="H83" s="11"/>
      <c r="I83" s="26"/>
      <c r="J83" s="2"/>
      <c r="K83" s="34"/>
      <c r="L83" s="2"/>
      <c r="M83" s="2"/>
      <c r="N83" s="2"/>
      <c r="O83" s="2"/>
      <c r="P83" s="2"/>
      <c r="Q83" s="2"/>
      <c r="R83" s="2"/>
    </row>
    <row x14ac:dyDescent="0.25" r="84" customHeight="1" ht="17.25">
      <c r="A84" s="1"/>
      <c r="B84" s="6">
        <f>B83/SUM($B83:$D83)</f>
      </c>
      <c r="C84" s="6">
        <f>C83/SUM($B83:$D83)</f>
      </c>
      <c r="D84" s="6">
        <f>D83/SUM($B83:$D83)</f>
      </c>
      <c r="E84" s="1"/>
      <c r="F84" s="28">
        <f>SUM(C84:D84)</f>
      </c>
      <c r="G84" s="2"/>
      <c r="H84" s="5">
        <v>2019</v>
      </c>
      <c r="I84" s="28">
        <f>AVERAGE(F84,Area47!F57,Area51!G70)</f>
      </c>
      <c r="J84" s="2"/>
      <c r="K84" s="34"/>
      <c r="L84" s="2"/>
      <c r="M84" s="2"/>
      <c r="N84" s="2"/>
      <c r="O84" s="2"/>
      <c r="P84" s="2"/>
      <c r="Q84" s="2"/>
      <c r="R84" s="2"/>
    </row>
    <row x14ac:dyDescent="0.25" r="85" customHeight="1" ht="17.25">
      <c r="A85" s="5">
        <v>2021</v>
      </c>
      <c r="B85" s="5">
        <v>20</v>
      </c>
      <c r="C85" s="5">
        <v>15</v>
      </c>
      <c r="D85" s="5">
        <v>4</v>
      </c>
      <c r="E85" s="5">
        <f>SUM(B85:D85)</f>
      </c>
      <c r="F85" s="28"/>
      <c r="G85" s="2"/>
      <c r="H85" s="11"/>
      <c r="I85" s="26"/>
      <c r="J85" s="2"/>
      <c r="K85" s="34"/>
      <c r="L85" s="2"/>
      <c r="M85" s="2"/>
      <c r="N85" s="2"/>
      <c r="O85" s="2"/>
      <c r="P85" s="2"/>
      <c r="Q85" s="2"/>
      <c r="R85" s="2"/>
    </row>
    <row x14ac:dyDescent="0.25" r="86" customHeight="1" ht="17.25">
      <c r="A86" s="1"/>
      <c r="B86" s="6">
        <f>B85/SUM($B85:$D85)</f>
      </c>
      <c r="C86" s="6">
        <f>C85/SUM($B85:$D85)</f>
      </c>
      <c r="D86" s="6">
        <f>D85/SUM($B85:$D85)</f>
      </c>
      <c r="E86" s="1"/>
      <c r="F86" s="28">
        <f>SUM(C86:D86)</f>
      </c>
      <c r="G86" s="2"/>
      <c r="H86" s="5">
        <v>2021</v>
      </c>
      <c r="I86" s="28">
        <f>AVERAGE(F86,Area47!F59,Area51!G72)</f>
      </c>
      <c r="J86" s="2"/>
      <c r="K86" s="34"/>
      <c r="L86" s="2"/>
      <c r="M86" s="2"/>
      <c r="N86" s="2"/>
      <c r="O86" s="2"/>
      <c r="P86" s="2"/>
      <c r="Q86" s="2"/>
      <c r="R86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54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29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7" t="s">
        <v>440</v>
      </c>
    </row>
    <row x14ac:dyDescent="0.25" r="2" customHeight="1" ht="17.25">
      <c r="A2" s="5">
        <v>31</v>
      </c>
      <c r="B2" s="5">
        <v>33</v>
      </c>
      <c r="C2" s="4" t="s">
        <v>349</v>
      </c>
      <c r="D2" s="4" t="s">
        <v>350</v>
      </c>
      <c r="E2" s="2" t="s">
        <v>124</v>
      </c>
      <c r="F2" s="26" t="s">
        <v>124</v>
      </c>
      <c r="G2" s="2" t="s">
        <v>124</v>
      </c>
      <c r="H2" s="2" t="s">
        <v>351</v>
      </c>
      <c r="I2" s="2" t="s">
        <v>352</v>
      </c>
      <c r="J2" s="2" t="s">
        <v>353</v>
      </c>
      <c r="K2" s="27" t="s">
        <v>526</v>
      </c>
      <c r="L2" s="2" t="s">
        <v>43</v>
      </c>
      <c r="M2" s="2" t="s">
        <v>43</v>
      </c>
      <c r="N2" s="2" t="s">
        <v>43</v>
      </c>
      <c r="O2" s="2" t="s">
        <v>43</v>
      </c>
      <c r="P2" s="2" t="s">
        <v>43</v>
      </c>
      <c r="Q2" s="2" t="s">
        <v>43</v>
      </c>
      <c r="R2" s="27" t="s">
        <v>43</v>
      </c>
    </row>
    <row x14ac:dyDescent="0.25" r="3" customHeight="1" ht="17.25">
      <c r="A3" s="5">
        <v>31</v>
      </c>
      <c r="B3" s="5">
        <v>33</v>
      </c>
      <c r="C3" s="4" t="s">
        <v>354</v>
      </c>
      <c r="D3" s="4"/>
      <c r="E3" s="2" t="s">
        <v>36</v>
      </c>
      <c r="F3" s="26" t="s">
        <v>124</v>
      </c>
      <c r="G3" s="2" t="s">
        <v>36</v>
      </c>
      <c r="H3" s="2" t="s">
        <v>36</v>
      </c>
      <c r="I3" s="2" t="s">
        <v>124</v>
      </c>
      <c r="J3" s="2" t="s">
        <v>124</v>
      </c>
      <c r="K3" s="27" t="s">
        <v>124</v>
      </c>
      <c r="L3" s="2" t="s">
        <v>43</v>
      </c>
      <c r="M3" s="2" t="s">
        <v>43</v>
      </c>
      <c r="N3" s="2" t="s">
        <v>43</v>
      </c>
      <c r="O3" s="2" t="s">
        <v>24</v>
      </c>
      <c r="P3" s="2" t="s">
        <v>24</v>
      </c>
      <c r="Q3" s="2" t="s">
        <v>24</v>
      </c>
      <c r="R3" s="27" t="s">
        <v>24</v>
      </c>
    </row>
    <row x14ac:dyDescent="0.25" r="4" customHeight="1" ht="17.25">
      <c r="A4" s="5">
        <v>31</v>
      </c>
      <c r="B4" s="5">
        <v>33</v>
      </c>
      <c r="C4" s="4" t="s">
        <v>355</v>
      </c>
      <c r="D4" s="4" t="s">
        <v>356</v>
      </c>
      <c r="E4" s="2" t="s">
        <v>124</v>
      </c>
      <c r="F4" s="26" t="s">
        <v>124</v>
      </c>
      <c r="G4" s="2" t="s">
        <v>124</v>
      </c>
      <c r="H4" s="2" t="s">
        <v>357</v>
      </c>
      <c r="I4" s="2" t="s">
        <v>124</v>
      </c>
      <c r="J4" s="2" t="s">
        <v>124</v>
      </c>
      <c r="K4" s="27" t="s">
        <v>30</v>
      </c>
      <c r="L4" s="2" t="s">
        <v>43</v>
      </c>
      <c r="M4" s="2" t="s">
        <v>43</v>
      </c>
      <c r="N4" s="2" t="s">
        <v>43</v>
      </c>
      <c r="O4" s="2" t="s">
        <v>60</v>
      </c>
      <c r="P4" s="2" t="s">
        <v>60</v>
      </c>
      <c r="Q4" s="2" t="s">
        <v>60</v>
      </c>
      <c r="R4" s="27" t="s">
        <v>43</v>
      </c>
    </row>
    <row x14ac:dyDescent="0.25" r="5" customHeight="1" ht="17.25">
      <c r="A5" s="5">
        <v>31</v>
      </c>
      <c r="B5" s="5">
        <v>33</v>
      </c>
      <c r="C5" s="4" t="s">
        <v>125</v>
      </c>
      <c r="D5" s="4" t="s">
        <v>126</v>
      </c>
      <c r="E5" s="2" t="s">
        <v>112</v>
      </c>
      <c r="F5" s="26" t="s">
        <v>36</v>
      </c>
      <c r="G5" s="2" t="s">
        <v>112</v>
      </c>
      <c r="H5" s="2" t="s">
        <v>357</v>
      </c>
      <c r="I5" s="2" t="s">
        <v>124</v>
      </c>
      <c r="J5" s="2" t="s">
        <v>36</v>
      </c>
      <c r="K5" s="27" t="s">
        <v>124</v>
      </c>
      <c r="L5" s="2"/>
      <c r="M5" s="2" t="s">
        <v>60</v>
      </c>
      <c r="N5" s="2" t="s">
        <v>43</v>
      </c>
      <c r="O5" s="2" t="s">
        <v>60</v>
      </c>
      <c r="P5" s="2" t="s">
        <v>60</v>
      </c>
      <c r="Q5" s="2" t="s">
        <v>60</v>
      </c>
      <c r="R5" s="27" t="s">
        <v>60</v>
      </c>
    </row>
    <row x14ac:dyDescent="0.25" r="6" customHeight="1" ht="17.25">
      <c r="A6" s="5">
        <v>31</v>
      </c>
      <c r="B6" s="5">
        <v>33</v>
      </c>
      <c r="C6" s="4" t="s">
        <v>358</v>
      </c>
      <c r="D6" s="4"/>
      <c r="E6" s="2" t="s">
        <v>124</v>
      </c>
      <c r="F6" s="26" t="s">
        <v>124</v>
      </c>
      <c r="G6" s="2" t="s">
        <v>124</v>
      </c>
      <c r="H6" s="2" t="s">
        <v>359</v>
      </c>
      <c r="I6" s="2" t="s">
        <v>124</v>
      </c>
      <c r="J6" s="2" t="s">
        <v>353</v>
      </c>
      <c r="K6" s="27" t="s">
        <v>124</v>
      </c>
      <c r="L6" s="2" t="s">
        <v>43</v>
      </c>
      <c r="M6" s="2" t="s">
        <v>43</v>
      </c>
      <c r="N6" s="2" t="s">
        <v>43</v>
      </c>
      <c r="O6" s="2" t="s">
        <v>43</v>
      </c>
      <c r="P6" s="2" t="s">
        <v>43</v>
      </c>
      <c r="Q6" s="2" t="s">
        <v>43</v>
      </c>
      <c r="R6" s="27" t="s">
        <v>43</v>
      </c>
    </row>
    <row x14ac:dyDescent="0.25" r="7" customHeight="1" ht="17.25">
      <c r="A7" s="5">
        <v>31</v>
      </c>
      <c r="B7" s="5">
        <v>33</v>
      </c>
      <c r="C7" s="4" t="s">
        <v>360</v>
      </c>
      <c r="D7" s="4"/>
      <c r="E7" s="2" t="s">
        <v>36</v>
      </c>
      <c r="F7" s="26" t="s">
        <v>124</v>
      </c>
      <c r="G7" s="2" t="s">
        <v>36</v>
      </c>
      <c r="H7" s="2" t="s">
        <v>361</v>
      </c>
      <c r="I7" s="2" t="s">
        <v>124</v>
      </c>
      <c r="J7" s="2" t="s">
        <v>124</v>
      </c>
      <c r="K7" s="27" t="s">
        <v>124</v>
      </c>
      <c r="L7" s="2" t="s">
        <v>43</v>
      </c>
      <c r="M7" s="2" t="s">
        <v>43</v>
      </c>
      <c r="N7" s="2" t="s">
        <v>43</v>
      </c>
      <c r="O7" s="2" t="s">
        <v>43</v>
      </c>
      <c r="P7" s="2" t="s">
        <v>43</v>
      </c>
      <c r="Q7" s="2" t="s">
        <v>24</v>
      </c>
      <c r="R7" s="27" t="s">
        <v>24</v>
      </c>
    </row>
    <row x14ac:dyDescent="0.25" r="8" customHeight="1" ht="17.25">
      <c r="A8" s="5">
        <v>31</v>
      </c>
      <c r="B8" s="5">
        <v>33</v>
      </c>
      <c r="C8" s="4" t="s">
        <v>130</v>
      </c>
      <c r="D8" s="4"/>
      <c r="E8" s="2"/>
      <c r="F8" s="26"/>
      <c r="G8" s="2"/>
      <c r="H8" s="2" t="s">
        <v>359</v>
      </c>
      <c r="I8" s="2" t="s">
        <v>124</v>
      </c>
      <c r="J8" s="2" t="s">
        <v>353</v>
      </c>
      <c r="K8" s="27" t="s">
        <v>124</v>
      </c>
      <c r="L8" s="2"/>
      <c r="M8" s="2"/>
      <c r="N8" s="2"/>
      <c r="O8" s="2" t="s">
        <v>60</v>
      </c>
      <c r="P8" s="2" t="s">
        <v>60</v>
      </c>
      <c r="Q8" s="2" t="s">
        <v>60</v>
      </c>
      <c r="R8" s="27" t="s">
        <v>60</v>
      </c>
    </row>
    <row x14ac:dyDescent="0.25" r="9" customHeight="1" ht="17.25">
      <c r="A9" s="5">
        <v>31</v>
      </c>
      <c r="B9" s="5">
        <v>34</v>
      </c>
      <c r="C9" s="4" t="s">
        <v>362</v>
      </c>
      <c r="D9" s="4"/>
      <c r="E9" s="2"/>
      <c r="F9" s="26"/>
      <c r="G9" s="2"/>
      <c r="H9" s="2" t="s">
        <v>35</v>
      </c>
      <c r="I9" s="2" t="s">
        <v>35</v>
      </c>
      <c r="J9" s="2" t="s">
        <v>35</v>
      </c>
      <c r="K9" s="27" t="s">
        <v>35</v>
      </c>
      <c r="L9" s="2"/>
      <c r="M9" s="2"/>
      <c r="N9" s="2"/>
      <c r="O9" s="2" t="s">
        <v>43</v>
      </c>
      <c r="P9" s="2" t="s">
        <v>43</v>
      </c>
      <c r="Q9" s="2" t="s">
        <v>60</v>
      </c>
      <c r="R9" s="27" t="s">
        <v>60</v>
      </c>
    </row>
    <row x14ac:dyDescent="0.25" r="10" customHeight="1" ht="17.25">
      <c r="A10" s="5">
        <v>31</v>
      </c>
      <c r="B10" s="5">
        <v>35</v>
      </c>
      <c r="C10" s="4" t="s">
        <v>363</v>
      </c>
      <c r="D10" s="4" t="s">
        <v>364</v>
      </c>
      <c r="E10" s="2" t="s">
        <v>124</v>
      </c>
      <c r="F10" s="26" t="s">
        <v>35</v>
      </c>
      <c r="G10" s="2" t="s">
        <v>35</v>
      </c>
      <c r="H10" s="2" t="s">
        <v>35</v>
      </c>
      <c r="I10" s="2" t="s">
        <v>35</v>
      </c>
      <c r="J10" s="2" t="s">
        <v>50</v>
      </c>
      <c r="K10" s="27" t="s">
        <v>35</v>
      </c>
      <c r="L10" s="2" t="s">
        <v>24</v>
      </c>
      <c r="M10" s="2" t="s">
        <v>24</v>
      </c>
      <c r="N10" s="2" t="s">
        <v>24</v>
      </c>
      <c r="O10" s="2" t="s">
        <v>24</v>
      </c>
      <c r="P10" s="2" t="s">
        <v>24</v>
      </c>
      <c r="Q10" s="2" t="s">
        <v>24</v>
      </c>
      <c r="R10" s="27" t="s">
        <v>24</v>
      </c>
    </row>
    <row x14ac:dyDescent="0.25" r="11" customHeight="1" ht="17.25">
      <c r="A11" s="5">
        <v>31</v>
      </c>
      <c r="B11" s="5">
        <v>35</v>
      </c>
      <c r="C11" s="4" t="s">
        <v>365</v>
      </c>
      <c r="D11" s="4" t="s">
        <v>366</v>
      </c>
      <c r="E11" s="2" t="s">
        <v>112</v>
      </c>
      <c r="F11" s="26" t="s">
        <v>112</v>
      </c>
      <c r="G11" s="2" t="s">
        <v>112</v>
      </c>
      <c r="H11" s="2" t="s">
        <v>36</v>
      </c>
      <c r="I11" s="2" t="s">
        <v>35</v>
      </c>
      <c r="J11" s="2" t="s">
        <v>35</v>
      </c>
      <c r="K11" s="27" t="s">
        <v>527</v>
      </c>
      <c r="L11" s="2"/>
      <c r="M11" s="2"/>
      <c r="N11" s="2"/>
      <c r="O11" s="2" t="s">
        <v>60</v>
      </c>
      <c r="P11" s="2" t="s">
        <v>367</v>
      </c>
      <c r="Q11" s="2" t="s">
        <v>368</v>
      </c>
      <c r="R11" s="27" t="s">
        <v>60</v>
      </c>
    </row>
    <row x14ac:dyDescent="0.25" r="12" customHeight="1" ht="17.25">
      <c r="A12" s="5">
        <v>31</v>
      </c>
      <c r="B12" s="5">
        <v>35</v>
      </c>
      <c r="C12" s="4" t="s">
        <v>369</v>
      </c>
      <c r="D12" s="4" t="s">
        <v>370</v>
      </c>
      <c r="E12" s="2" t="s">
        <v>35</v>
      </c>
      <c r="F12" s="26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7" t="s">
        <v>50</v>
      </c>
      <c r="L12" s="2" t="s">
        <v>24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7" t="s">
        <v>24</v>
      </c>
    </row>
    <row x14ac:dyDescent="0.25" r="13" customHeight="1" ht="17.25">
      <c r="A13" s="5">
        <v>31</v>
      </c>
      <c r="B13" s="5">
        <v>35</v>
      </c>
      <c r="C13" s="4" t="s">
        <v>150</v>
      </c>
      <c r="D13" s="4" t="s">
        <v>151</v>
      </c>
      <c r="E13" s="2" t="s">
        <v>36</v>
      </c>
      <c r="F13" s="26" t="s">
        <v>36</v>
      </c>
      <c r="G13" s="2" t="s">
        <v>36</v>
      </c>
      <c r="H13" s="2" t="s">
        <v>35</v>
      </c>
      <c r="I13" s="2" t="s">
        <v>35</v>
      </c>
      <c r="J13" s="2" t="s">
        <v>35</v>
      </c>
      <c r="K13" s="27" t="s">
        <v>35</v>
      </c>
      <c r="L13" s="2" t="s">
        <v>24</v>
      </c>
      <c r="M13" s="2" t="s">
        <v>24</v>
      </c>
      <c r="N13" s="2" t="s">
        <v>43</v>
      </c>
      <c r="O13" s="2" t="s">
        <v>43</v>
      </c>
      <c r="P13" s="2" t="s">
        <v>60</v>
      </c>
      <c r="Q13" s="2" t="s">
        <v>60</v>
      </c>
      <c r="R13" s="27" t="s">
        <v>60</v>
      </c>
    </row>
    <row x14ac:dyDescent="0.25" r="14" customHeight="1" ht="17.25">
      <c r="A14" s="5">
        <v>31</v>
      </c>
      <c r="B14" s="5">
        <v>35</v>
      </c>
      <c r="C14" s="4" t="s">
        <v>152</v>
      </c>
      <c r="D14" s="4"/>
      <c r="E14" s="2"/>
      <c r="F14" s="26"/>
      <c r="G14" s="2"/>
      <c r="H14" s="2" t="s">
        <v>357</v>
      </c>
      <c r="I14" s="2" t="s">
        <v>20</v>
      </c>
      <c r="J14" s="2" t="s">
        <v>371</v>
      </c>
      <c r="K14" s="27" t="s">
        <v>164</v>
      </c>
      <c r="L14" s="2"/>
      <c r="M14" s="2"/>
      <c r="N14" s="2"/>
      <c r="O14" s="2" t="s">
        <v>60</v>
      </c>
      <c r="P14" s="2" t="s">
        <v>60</v>
      </c>
      <c r="Q14" s="2" t="s">
        <v>60</v>
      </c>
      <c r="R14" s="27" t="s">
        <v>60</v>
      </c>
    </row>
    <row x14ac:dyDescent="0.25" r="15" customHeight="1" ht="17.25">
      <c r="A15" s="5">
        <v>31</v>
      </c>
      <c r="B15" s="5">
        <v>35</v>
      </c>
      <c r="C15" s="4" t="s">
        <v>153</v>
      </c>
      <c r="D15" s="4"/>
      <c r="E15" s="2"/>
      <c r="F15" s="26"/>
      <c r="G15" s="2"/>
      <c r="H15" s="2"/>
      <c r="I15" s="2" t="s">
        <v>195</v>
      </c>
      <c r="J15" s="2"/>
      <c r="K15" s="27"/>
      <c r="L15" s="2"/>
      <c r="M15" s="2"/>
      <c r="N15" s="2"/>
      <c r="O15" s="2"/>
      <c r="P15" s="2" t="s">
        <v>195</v>
      </c>
      <c r="Q15" s="2"/>
      <c r="R15" s="27"/>
    </row>
    <row x14ac:dyDescent="0.25" r="16" customHeight="1" ht="17.25">
      <c r="A16" s="5">
        <v>31</v>
      </c>
      <c r="B16" s="5">
        <v>36</v>
      </c>
      <c r="C16" s="4" t="s">
        <v>17</v>
      </c>
      <c r="D16" s="4" t="s">
        <v>18</v>
      </c>
      <c r="E16" s="2"/>
      <c r="F16" s="26"/>
      <c r="G16" s="2"/>
      <c r="H16" s="2" t="s">
        <v>35</v>
      </c>
      <c r="I16" s="2" t="s">
        <v>35</v>
      </c>
      <c r="J16" s="2" t="s">
        <v>35</v>
      </c>
      <c r="K16" s="27"/>
      <c r="L16" s="2"/>
      <c r="M16" s="2"/>
      <c r="N16" s="2"/>
      <c r="O16" s="2" t="s">
        <v>43</v>
      </c>
      <c r="P16" s="2" t="s">
        <v>24</v>
      </c>
      <c r="Q16" s="2" t="s">
        <v>24</v>
      </c>
      <c r="R16" s="27" t="s">
        <v>24</v>
      </c>
    </row>
    <row x14ac:dyDescent="0.25" r="17" customHeight="1" ht="17.25">
      <c r="A17" s="5">
        <v>31</v>
      </c>
      <c r="B17" s="5">
        <v>36</v>
      </c>
      <c r="C17" s="4" t="s">
        <v>64</v>
      </c>
      <c r="D17" s="4" t="s">
        <v>65</v>
      </c>
      <c r="E17" s="2" t="s">
        <v>112</v>
      </c>
      <c r="F17" s="26" t="s">
        <v>112</v>
      </c>
      <c r="G17" s="2" t="s">
        <v>112</v>
      </c>
      <c r="H17" s="2" t="s">
        <v>35</v>
      </c>
      <c r="I17" s="2" t="s">
        <v>124</v>
      </c>
      <c r="J17" s="2" t="s">
        <v>124</v>
      </c>
      <c r="K17" s="27" t="s">
        <v>124</v>
      </c>
      <c r="L17" s="2"/>
      <c r="M17" s="2"/>
      <c r="N17" s="2"/>
      <c r="O17" s="2" t="s">
        <v>60</v>
      </c>
      <c r="P17" s="2" t="s">
        <v>60</v>
      </c>
      <c r="Q17" s="2" t="s">
        <v>60</v>
      </c>
      <c r="R17" s="27" t="s">
        <v>60</v>
      </c>
    </row>
    <row x14ac:dyDescent="0.25" r="18" customHeight="1" ht="17.25">
      <c r="A18" s="5">
        <v>31</v>
      </c>
      <c r="B18" s="5">
        <v>36</v>
      </c>
      <c r="C18" s="4" t="s">
        <v>66</v>
      </c>
      <c r="D18" s="4" t="s">
        <v>67</v>
      </c>
      <c r="E18" s="2" t="s">
        <v>112</v>
      </c>
      <c r="F18" s="26" t="s">
        <v>35</v>
      </c>
      <c r="G18" s="2" t="s">
        <v>124</v>
      </c>
      <c r="H18" s="2" t="s">
        <v>35</v>
      </c>
      <c r="I18" s="2" t="s">
        <v>35</v>
      </c>
      <c r="J18" s="2" t="s">
        <v>35</v>
      </c>
      <c r="K18" s="27" t="s">
        <v>35</v>
      </c>
      <c r="L18" s="2"/>
      <c r="M18" s="2" t="s">
        <v>60</v>
      </c>
      <c r="N18" s="2" t="s">
        <v>43</v>
      </c>
      <c r="O18" s="2" t="s">
        <v>43</v>
      </c>
      <c r="P18" s="2" t="s">
        <v>43</v>
      </c>
      <c r="Q18" s="2" t="s">
        <v>60</v>
      </c>
      <c r="R18" s="27" t="s">
        <v>43</v>
      </c>
    </row>
    <row x14ac:dyDescent="0.25" r="19" customHeight="1" ht="17.25">
      <c r="A19" s="5">
        <v>31</v>
      </c>
      <c r="B19" s="5">
        <v>36</v>
      </c>
      <c r="C19" s="4" t="s">
        <v>68</v>
      </c>
      <c r="D19" s="4" t="s">
        <v>69</v>
      </c>
      <c r="E19" s="2" t="s">
        <v>112</v>
      </c>
      <c r="F19" s="26" t="s">
        <v>112</v>
      </c>
      <c r="G19" s="2" t="s">
        <v>112</v>
      </c>
      <c r="H19" s="2" t="s">
        <v>36</v>
      </c>
      <c r="I19" s="2" t="s">
        <v>112</v>
      </c>
      <c r="J19" s="2" t="s">
        <v>112</v>
      </c>
      <c r="K19" s="27" t="s">
        <v>112</v>
      </c>
      <c r="L19" s="2"/>
      <c r="M19" s="2"/>
      <c r="N19" s="2"/>
      <c r="O19" s="2" t="s">
        <v>60</v>
      </c>
      <c r="P19" s="2" t="s">
        <v>195</v>
      </c>
      <c r="Q19" s="2"/>
      <c r="R19" s="27"/>
    </row>
    <row x14ac:dyDescent="0.25" r="20" customHeight="1" ht="17.25">
      <c r="A20" s="5">
        <v>31</v>
      </c>
      <c r="B20" s="5">
        <v>36</v>
      </c>
      <c r="C20" s="4" t="s">
        <v>70</v>
      </c>
      <c r="D20" s="4" t="s">
        <v>71</v>
      </c>
      <c r="E20" s="2" t="s">
        <v>30</v>
      </c>
      <c r="F20" s="26" t="s">
        <v>35</v>
      </c>
      <c r="G20" s="2" t="s">
        <v>124</v>
      </c>
      <c r="H20" s="2" t="s">
        <v>35</v>
      </c>
      <c r="I20" s="2" t="s">
        <v>35</v>
      </c>
      <c r="J20" s="2" t="s">
        <v>35</v>
      </c>
      <c r="K20" s="27" t="s">
        <v>35</v>
      </c>
      <c r="L20" s="2" t="s">
        <v>60</v>
      </c>
      <c r="M20" s="2" t="s">
        <v>60</v>
      </c>
      <c r="N20" s="2" t="s">
        <v>43</v>
      </c>
      <c r="O20" s="2" t="s">
        <v>43</v>
      </c>
      <c r="P20" s="2" t="s">
        <v>43</v>
      </c>
      <c r="Q20" s="2" t="s">
        <v>43</v>
      </c>
      <c r="R20" s="27" t="s">
        <v>43</v>
      </c>
    </row>
    <row x14ac:dyDescent="0.25" r="21" customHeight="1" ht="17.25">
      <c r="A21" s="5">
        <v>31</v>
      </c>
      <c r="B21" s="5">
        <v>36</v>
      </c>
      <c r="C21" s="4" t="s">
        <v>72</v>
      </c>
      <c r="D21" s="4" t="s">
        <v>73</v>
      </c>
      <c r="E21" s="2" t="s">
        <v>112</v>
      </c>
      <c r="F21" s="26" t="s">
        <v>35</v>
      </c>
      <c r="G21" s="2" t="s">
        <v>112</v>
      </c>
      <c r="H21" s="2" t="s">
        <v>36</v>
      </c>
      <c r="I21" s="2" t="s">
        <v>36</v>
      </c>
      <c r="J21" s="2" t="s">
        <v>36</v>
      </c>
      <c r="K21" s="27" t="s">
        <v>36</v>
      </c>
      <c r="L21" s="2"/>
      <c r="M21" s="2" t="s">
        <v>60</v>
      </c>
      <c r="N21" s="2"/>
      <c r="O21" s="2" t="s">
        <v>60</v>
      </c>
      <c r="P21" s="2" t="s">
        <v>60</v>
      </c>
      <c r="Q21" s="2" t="s">
        <v>60</v>
      </c>
      <c r="R21" s="27" t="s">
        <v>60</v>
      </c>
    </row>
    <row x14ac:dyDescent="0.25" r="22" customHeight="1" ht="17.25">
      <c r="A22" s="5">
        <v>31</v>
      </c>
      <c r="B22" s="5">
        <v>36</v>
      </c>
      <c r="C22" s="4" t="s">
        <v>37</v>
      </c>
      <c r="D22" s="4"/>
      <c r="E22" s="2"/>
      <c r="F22" s="26"/>
      <c r="G22" s="2"/>
      <c r="H22" s="2" t="s">
        <v>35</v>
      </c>
      <c r="I22" s="2" t="s">
        <v>35</v>
      </c>
      <c r="J22" s="2" t="s">
        <v>35</v>
      </c>
      <c r="K22" s="27"/>
      <c r="L22" s="2"/>
      <c r="M22" s="2"/>
      <c r="N22" s="2"/>
      <c r="O22" s="2" t="s">
        <v>24</v>
      </c>
      <c r="P22" s="2" t="s">
        <v>43</v>
      </c>
      <c r="Q22" s="2" t="s">
        <v>60</v>
      </c>
      <c r="R22" s="27" t="s">
        <v>24</v>
      </c>
    </row>
    <row x14ac:dyDescent="0.25" r="23" customHeight="1" ht="17.25">
      <c r="A23" s="5">
        <v>31</v>
      </c>
      <c r="B23" s="5">
        <v>36</v>
      </c>
      <c r="C23" s="4" t="s">
        <v>48</v>
      </c>
      <c r="D23" s="4"/>
      <c r="E23" s="2"/>
      <c r="F23" s="26"/>
      <c r="G23" s="2"/>
      <c r="H23" s="2" t="s">
        <v>35</v>
      </c>
      <c r="I23" s="2" t="s">
        <v>36</v>
      </c>
      <c r="J23" s="2" t="s">
        <v>35</v>
      </c>
      <c r="K23" s="27"/>
      <c r="L23" s="2"/>
      <c r="M23" s="2"/>
      <c r="N23" s="2"/>
      <c r="O23" s="2" t="s">
        <v>24</v>
      </c>
      <c r="P23" s="2" t="s">
        <v>24</v>
      </c>
      <c r="Q23" s="2" t="s">
        <v>24</v>
      </c>
      <c r="R23" s="27" t="s">
        <v>24</v>
      </c>
    </row>
    <row x14ac:dyDescent="0.25" r="24" customHeight="1" ht="17.25">
      <c r="A24" s="5">
        <v>31</v>
      </c>
      <c r="B24" s="5">
        <v>36</v>
      </c>
      <c r="C24" s="4" t="s">
        <v>154</v>
      </c>
      <c r="D24" s="4"/>
      <c r="E24" s="2"/>
      <c r="F24" s="26"/>
      <c r="G24" s="2"/>
      <c r="H24" s="2" t="s">
        <v>357</v>
      </c>
      <c r="I24" s="2" t="s">
        <v>20</v>
      </c>
      <c r="J24" s="2" t="s">
        <v>371</v>
      </c>
      <c r="K24" s="27" t="s">
        <v>164</v>
      </c>
      <c r="L24" s="2"/>
      <c r="M24" s="2"/>
      <c r="N24" s="2"/>
      <c r="O24" s="2" t="s">
        <v>24</v>
      </c>
      <c r="P24" s="2" t="s">
        <v>43</v>
      </c>
      <c r="Q24" s="2" t="s">
        <v>43</v>
      </c>
      <c r="R24" s="27" t="s">
        <v>24</v>
      </c>
    </row>
    <row x14ac:dyDescent="0.25" r="25" customHeight="1" ht="17.25">
      <c r="A25" s="5">
        <v>31</v>
      </c>
      <c r="B25" s="5">
        <v>36</v>
      </c>
      <c r="C25" s="4" t="s">
        <v>155</v>
      </c>
      <c r="D25" s="4"/>
      <c r="E25" s="2"/>
      <c r="F25" s="26"/>
      <c r="G25" s="2"/>
      <c r="H25" s="2"/>
      <c r="I25" s="2" t="s">
        <v>195</v>
      </c>
      <c r="J25" s="2"/>
      <c r="K25" s="27"/>
      <c r="L25" s="2"/>
      <c r="M25" s="2"/>
      <c r="N25" s="2"/>
      <c r="O25" s="2"/>
      <c r="P25" s="2" t="s">
        <v>195</v>
      </c>
      <c r="Q25" s="2"/>
      <c r="R25" s="27"/>
    </row>
    <row x14ac:dyDescent="0.25" r="26" customHeight="1" ht="17.25">
      <c r="A26" s="5">
        <v>31</v>
      </c>
      <c r="B26" s="5">
        <v>38</v>
      </c>
      <c r="C26" s="4" t="s">
        <v>372</v>
      </c>
      <c r="D26" s="4"/>
      <c r="E26" s="2" t="s">
        <v>112</v>
      </c>
      <c r="F26" s="26" t="s">
        <v>195</v>
      </c>
      <c r="G26" s="2" t="s">
        <v>112</v>
      </c>
      <c r="H26" s="2" t="s">
        <v>351</v>
      </c>
      <c r="I26" s="2" t="s">
        <v>124</v>
      </c>
      <c r="J26" s="2" t="s">
        <v>124</v>
      </c>
      <c r="K26" s="27" t="s">
        <v>124</v>
      </c>
      <c r="L26" s="2"/>
      <c r="M26" s="2"/>
      <c r="N26" s="2"/>
      <c r="O26" s="2" t="s">
        <v>43</v>
      </c>
      <c r="P26" s="2" t="s">
        <v>43</v>
      </c>
      <c r="Q26" s="2" t="s">
        <v>43</v>
      </c>
      <c r="R26" s="27" t="s">
        <v>43</v>
      </c>
    </row>
    <row x14ac:dyDescent="0.25" r="27" customHeight="1" ht="17.25">
      <c r="A27" s="5">
        <v>31</v>
      </c>
      <c r="B27" s="5">
        <v>39</v>
      </c>
      <c r="C27" s="4" t="s">
        <v>373</v>
      </c>
      <c r="D27" s="4"/>
      <c r="E27" s="2"/>
      <c r="F27" s="26"/>
      <c r="G27" s="2"/>
      <c r="H27" s="2" t="s">
        <v>35</v>
      </c>
      <c r="I27" s="2" t="s">
        <v>35</v>
      </c>
      <c r="J27" s="2" t="s">
        <v>35</v>
      </c>
      <c r="K27" s="27" t="s">
        <v>124</v>
      </c>
      <c r="L27" s="2"/>
      <c r="M27" s="2"/>
      <c r="N27" s="2"/>
      <c r="O27" s="2" t="s">
        <v>60</v>
      </c>
      <c r="P27" s="2" t="s">
        <v>60</v>
      </c>
      <c r="Q27" s="2" t="s">
        <v>60</v>
      </c>
      <c r="R27" s="27" t="s">
        <v>60</v>
      </c>
    </row>
    <row x14ac:dyDescent="0.25" r="28" customHeight="1" ht="17.25">
      <c r="A28" s="5">
        <v>31</v>
      </c>
      <c r="B28" s="5">
        <v>42</v>
      </c>
      <c r="C28" s="4" t="s">
        <v>374</v>
      </c>
      <c r="D28" s="4"/>
      <c r="E28" s="2"/>
      <c r="F28" s="26"/>
      <c r="G28" s="2"/>
      <c r="H28" s="2" t="s">
        <v>36</v>
      </c>
      <c r="I28" s="2" t="s">
        <v>124</v>
      </c>
      <c r="J28" s="2" t="s">
        <v>35</v>
      </c>
      <c r="K28" s="27" t="s">
        <v>35</v>
      </c>
      <c r="L28" s="2"/>
      <c r="M28" s="2"/>
      <c r="N28" s="2"/>
      <c r="O28" s="2" t="s">
        <v>43</v>
      </c>
      <c r="P28" s="2" t="s">
        <v>43</v>
      </c>
      <c r="Q28" s="2" t="s">
        <v>60</v>
      </c>
      <c r="R28" s="27" t="s">
        <v>43</v>
      </c>
    </row>
    <row x14ac:dyDescent="0.25" r="29" customHeight="1" ht="17.25">
      <c r="A29" s="5">
        <v>31</v>
      </c>
      <c r="B29" s="5">
        <v>43</v>
      </c>
      <c r="C29" s="4" t="s">
        <v>375</v>
      </c>
      <c r="D29" s="4" t="s">
        <v>376</v>
      </c>
      <c r="E29" s="2" t="s">
        <v>124</v>
      </c>
      <c r="F29" s="26" t="s">
        <v>124</v>
      </c>
      <c r="G29" s="2" t="s">
        <v>124</v>
      </c>
      <c r="H29" s="2" t="s">
        <v>35</v>
      </c>
      <c r="I29" s="2" t="s">
        <v>35</v>
      </c>
      <c r="J29" s="2" t="s">
        <v>124</v>
      </c>
      <c r="K29" s="27" t="s">
        <v>124</v>
      </c>
      <c r="L29" s="2" t="s">
        <v>24</v>
      </c>
      <c r="M29" s="2" t="s">
        <v>24</v>
      </c>
      <c r="N29" s="2" t="s">
        <v>43</v>
      </c>
      <c r="O29" s="2" t="s">
        <v>24</v>
      </c>
      <c r="P29" s="2" t="s">
        <v>60</v>
      </c>
      <c r="Q29" s="2" t="s">
        <v>60</v>
      </c>
      <c r="R29" s="27" t="s">
        <v>43</v>
      </c>
    </row>
    <row x14ac:dyDescent="0.25" r="30" customHeight="1" ht="17.25">
      <c r="A30" s="5">
        <v>31</v>
      </c>
      <c r="B30" s="5">
        <v>43</v>
      </c>
      <c r="C30" s="4" t="s">
        <v>179</v>
      </c>
      <c r="D30" s="4"/>
      <c r="E30" s="2"/>
      <c r="F30" s="26"/>
      <c r="G30" s="2"/>
      <c r="H30" s="2"/>
      <c r="I30" s="2"/>
      <c r="J30" s="2"/>
      <c r="K30" s="27"/>
      <c r="L30" s="2"/>
      <c r="M30" s="2"/>
      <c r="N30" s="2"/>
      <c r="O30" s="2"/>
      <c r="P30" s="2"/>
      <c r="Q30" s="2"/>
      <c r="R30" s="27"/>
    </row>
    <row x14ac:dyDescent="0.25" r="31" customHeight="1" ht="17.25">
      <c r="A31" s="5">
        <v>31</v>
      </c>
      <c r="B31" s="5">
        <v>43</v>
      </c>
      <c r="C31" s="4" t="s">
        <v>180</v>
      </c>
      <c r="D31" s="4"/>
      <c r="E31" s="2"/>
      <c r="F31" s="26"/>
      <c r="G31" s="2"/>
      <c r="H31" s="2"/>
      <c r="I31" s="2" t="s">
        <v>195</v>
      </c>
      <c r="J31" s="2"/>
      <c r="K31" s="27"/>
      <c r="L31" s="2"/>
      <c r="M31" s="2"/>
      <c r="N31" s="2"/>
      <c r="O31" s="2"/>
      <c r="P31" s="2" t="s">
        <v>195</v>
      </c>
      <c r="Q31" s="2"/>
      <c r="R31" s="27"/>
    </row>
    <row x14ac:dyDescent="0.25" r="32" customHeight="1" ht="17.25">
      <c r="A32" s="5">
        <v>31</v>
      </c>
      <c r="B32" s="5">
        <v>45</v>
      </c>
      <c r="C32" s="4" t="s">
        <v>528</v>
      </c>
      <c r="D32" s="4" t="s">
        <v>529</v>
      </c>
      <c r="E32" s="2" t="s">
        <v>35</v>
      </c>
      <c r="F32" s="26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7" t="s">
        <v>35</v>
      </c>
      <c r="L32" s="2" t="s">
        <v>24</v>
      </c>
      <c r="M32" s="2" t="s">
        <v>24</v>
      </c>
      <c r="N32" s="2" t="s">
        <v>24</v>
      </c>
      <c r="O32" s="2" t="s">
        <v>24</v>
      </c>
      <c r="P32" s="2" t="s">
        <v>43</v>
      </c>
      <c r="Q32" s="2" t="s">
        <v>43</v>
      </c>
      <c r="R32" s="27" t="s">
        <v>43</v>
      </c>
    </row>
    <row x14ac:dyDescent="0.25" r="33" customHeight="1" ht="17.25">
      <c r="A33" s="5">
        <v>31</v>
      </c>
      <c r="B33" s="5">
        <v>45</v>
      </c>
      <c r="C33" s="4" t="s">
        <v>530</v>
      </c>
      <c r="D33" s="4" t="s">
        <v>531</v>
      </c>
      <c r="E33" s="2" t="s">
        <v>35</v>
      </c>
      <c r="F33" s="26" t="s">
        <v>51</v>
      </c>
      <c r="G33" s="2" t="s">
        <v>35</v>
      </c>
      <c r="H33" s="2" t="s">
        <v>35</v>
      </c>
      <c r="I33" s="2" t="s">
        <v>35</v>
      </c>
      <c r="J33" s="2" t="s">
        <v>496</v>
      </c>
      <c r="K33" s="27" t="s">
        <v>235</v>
      </c>
      <c r="L33" s="2" t="s">
        <v>24</v>
      </c>
      <c r="M33" s="2" t="s">
        <v>24</v>
      </c>
      <c r="N33" s="2" t="s">
        <v>24</v>
      </c>
      <c r="O33" s="2" t="s">
        <v>24</v>
      </c>
      <c r="P33" s="2" t="s">
        <v>24</v>
      </c>
      <c r="Q33" s="2" t="s">
        <v>24</v>
      </c>
      <c r="R33" s="27" t="s">
        <v>24</v>
      </c>
    </row>
    <row x14ac:dyDescent="0.25" r="34" customHeight="1" ht="17.25">
      <c r="A34" s="5">
        <v>31</v>
      </c>
      <c r="B34" s="5">
        <v>45</v>
      </c>
      <c r="C34" s="4" t="s">
        <v>532</v>
      </c>
      <c r="D34" s="4" t="s">
        <v>533</v>
      </c>
      <c r="E34" s="2" t="s">
        <v>36</v>
      </c>
      <c r="F34" s="26" t="s">
        <v>35</v>
      </c>
      <c r="G34" s="2" t="s">
        <v>359</v>
      </c>
      <c r="H34" s="2" t="s">
        <v>351</v>
      </c>
      <c r="I34" s="2" t="s">
        <v>353</v>
      </c>
      <c r="J34" s="2" t="s">
        <v>534</v>
      </c>
      <c r="K34" s="27" t="s">
        <v>535</v>
      </c>
      <c r="L34" s="2" t="s">
        <v>43</v>
      </c>
      <c r="M34" s="2" t="s">
        <v>24</v>
      </c>
      <c r="N34" s="2" t="s">
        <v>43</v>
      </c>
      <c r="O34" s="2" t="s">
        <v>43</v>
      </c>
      <c r="P34" s="2" t="s">
        <v>43</v>
      </c>
      <c r="Q34" s="2" t="s">
        <v>43</v>
      </c>
      <c r="R34" s="27" t="s">
        <v>24</v>
      </c>
    </row>
    <row x14ac:dyDescent="0.25" r="35" customHeight="1" ht="17.25">
      <c r="A35" s="5">
        <v>31</v>
      </c>
      <c r="B35" s="5">
        <v>45</v>
      </c>
      <c r="C35" s="4" t="s">
        <v>536</v>
      </c>
      <c r="D35" s="4" t="s">
        <v>537</v>
      </c>
      <c r="E35" s="2" t="s">
        <v>112</v>
      </c>
      <c r="F35" s="26" t="s">
        <v>51</v>
      </c>
      <c r="G35" s="2" t="s">
        <v>50</v>
      </c>
      <c r="H35" s="2" t="s">
        <v>35</v>
      </c>
      <c r="I35" s="2" t="s">
        <v>35</v>
      </c>
      <c r="J35" s="2" t="s">
        <v>50</v>
      </c>
      <c r="K35" s="27" t="s">
        <v>50</v>
      </c>
      <c r="L35" s="2"/>
      <c r="M35" s="2" t="s">
        <v>24</v>
      </c>
      <c r="N35" s="2" t="s">
        <v>43</v>
      </c>
      <c r="O35" s="2" t="s">
        <v>24</v>
      </c>
      <c r="P35" s="2" t="s">
        <v>24</v>
      </c>
      <c r="Q35" s="2" t="s">
        <v>24</v>
      </c>
      <c r="R35" s="27" t="s">
        <v>24</v>
      </c>
    </row>
    <row x14ac:dyDescent="0.25" r="36" customHeight="1" ht="17.25">
      <c r="A36" s="5">
        <v>31</v>
      </c>
      <c r="B36" s="5">
        <v>45</v>
      </c>
      <c r="C36" s="4" t="s">
        <v>189</v>
      </c>
      <c r="D36" s="4" t="s">
        <v>190</v>
      </c>
      <c r="E36" s="2" t="s">
        <v>112</v>
      </c>
      <c r="F36" s="26" t="s">
        <v>124</v>
      </c>
      <c r="G36" s="2" t="s">
        <v>112</v>
      </c>
      <c r="H36" s="2" t="s">
        <v>31</v>
      </c>
      <c r="I36" s="2" t="s">
        <v>124</v>
      </c>
      <c r="J36" s="2" t="s">
        <v>124</v>
      </c>
      <c r="K36" s="27" t="s">
        <v>36</v>
      </c>
      <c r="L36" s="2"/>
      <c r="M36" s="2" t="s">
        <v>60</v>
      </c>
      <c r="N36" s="2"/>
      <c r="O36" s="2" t="s">
        <v>60</v>
      </c>
      <c r="P36" s="2" t="s">
        <v>60</v>
      </c>
      <c r="Q36" s="2" t="s">
        <v>60</v>
      </c>
      <c r="R36" s="27" t="s">
        <v>60</v>
      </c>
    </row>
    <row x14ac:dyDescent="0.25" r="37" customHeight="1" ht="17.25">
      <c r="A37" s="5">
        <v>31</v>
      </c>
      <c r="B37" s="5">
        <v>45</v>
      </c>
      <c r="C37" s="4" t="s">
        <v>377</v>
      </c>
      <c r="D37" s="4" t="s">
        <v>378</v>
      </c>
      <c r="E37" s="2" t="s">
        <v>36</v>
      </c>
      <c r="F37" s="26" t="s">
        <v>36</v>
      </c>
      <c r="G37" s="2" t="s">
        <v>36</v>
      </c>
      <c r="H37" s="2" t="s">
        <v>36</v>
      </c>
      <c r="I37" s="2" t="s">
        <v>36</v>
      </c>
      <c r="J37" s="2" t="s">
        <v>36</v>
      </c>
      <c r="K37" s="27" t="s">
        <v>36</v>
      </c>
      <c r="L37" s="2" t="s">
        <v>60</v>
      </c>
      <c r="M37" s="2" t="s">
        <v>60</v>
      </c>
      <c r="N37" s="2" t="s">
        <v>60</v>
      </c>
      <c r="O37" s="2" t="s">
        <v>60</v>
      </c>
      <c r="P37" s="2" t="s">
        <v>60</v>
      </c>
      <c r="Q37" s="2" t="s">
        <v>60</v>
      </c>
      <c r="R37" s="27" t="s">
        <v>60</v>
      </c>
    </row>
    <row x14ac:dyDescent="0.25" r="38" customHeight="1" ht="17.25">
      <c r="A38" s="5">
        <v>31</v>
      </c>
      <c r="B38" s="5">
        <v>45</v>
      </c>
      <c r="C38" s="4" t="s">
        <v>379</v>
      </c>
      <c r="D38" s="4" t="s">
        <v>380</v>
      </c>
      <c r="E38" s="2"/>
      <c r="F38" s="26" t="s">
        <v>35</v>
      </c>
      <c r="G38" s="2" t="s">
        <v>112</v>
      </c>
      <c r="H38" s="2" t="s">
        <v>36</v>
      </c>
      <c r="I38" s="2" t="s">
        <v>36</v>
      </c>
      <c r="J38" s="2" t="s">
        <v>36</v>
      </c>
      <c r="K38" s="27" t="s">
        <v>112</v>
      </c>
      <c r="L38" s="2"/>
      <c r="M38" s="2" t="s">
        <v>60</v>
      </c>
      <c r="N38" s="2"/>
      <c r="O38" s="2" t="s">
        <v>60</v>
      </c>
      <c r="P38" s="2" t="s">
        <v>60</v>
      </c>
      <c r="Q38" s="2" t="s">
        <v>60</v>
      </c>
      <c r="R38" s="27"/>
    </row>
    <row x14ac:dyDescent="0.25" r="39" customHeight="1" ht="17.25">
      <c r="A39" s="5">
        <v>31</v>
      </c>
      <c r="B39" s="5">
        <v>45</v>
      </c>
      <c r="C39" s="4" t="s">
        <v>381</v>
      </c>
      <c r="D39" s="4" t="s">
        <v>382</v>
      </c>
      <c r="E39" s="2" t="s">
        <v>112</v>
      </c>
      <c r="F39" s="26" t="s">
        <v>35</v>
      </c>
      <c r="G39" s="2" t="s">
        <v>112</v>
      </c>
      <c r="H39" s="2" t="s">
        <v>35</v>
      </c>
      <c r="I39" s="2" t="s">
        <v>35</v>
      </c>
      <c r="J39" s="2" t="s">
        <v>112</v>
      </c>
      <c r="K39" s="27" t="s">
        <v>112</v>
      </c>
      <c r="L39" s="2"/>
      <c r="M39" s="2" t="s">
        <v>60</v>
      </c>
      <c r="N39" s="2"/>
      <c r="O39" s="2" t="s">
        <v>60</v>
      </c>
      <c r="P39" s="2" t="s">
        <v>60</v>
      </c>
      <c r="Q39" s="2" t="s">
        <v>60</v>
      </c>
      <c r="R39" s="27"/>
    </row>
    <row x14ac:dyDescent="0.25" r="40" customHeight="1" ht="17.25">
      <c r="A40" s="5">
        <v>31</v>
      </c>
      <c r="B40" s="5">
        <v>45</v>
      </c>
      <c r="C40" s="4" t="s">
        <v>194</v>
      </c>
      <c r="D40" s="4"/>
      <c r="E40" s="2"/>
      <c r="F40" s="26"/>
      <c r="G40" s="2"/>
      <c r="H40" s="2" t="s">
        <v>35</v>
      </c>
      <c r="I40" s="2" t="s">
        <v>35</v>
      </c>
      <c r="J40" s="2" t="s">
        <v>35</v>
      </c>
      <c r="K40" s="27" t="s">
        <v>35</v>
      </c>
      <c r="L40" s="2"/>
      <c r="M40" s="2"/>
      <c r="N40" s="2"/>
      <c r="O40" s="2" t="s">
        <v>60</v>
      </c>
      <c r="P40" s="2" t="s">
        <v>60</v>
      </c>
      <c r="Q40" s="2" t="s">
        <v>60</v>
      </c>
      <c r="R40" s="27" t="s">
        <v>60</v>
      </c>
    </row>
    <row x14ac:dyDescent="0.25" r="41" customHeight="1" ht="17.25">
      <c r="A41" s="5">
        <v>31</v>
      </c>
      <c r="B41" s="5">
        <v>45</v>
      </c>
      <c r="C41" s="4" t="s">
        <v>196</v>
      </c>
      <c r="D41" s="4"/>
      <c r="E41" s="2"/>
      <c r="F41" s="26"/>
      <c r="G41" s="2"/>
      <c r="H41" s="2"/>
      <c r="I41" s="2" t="s">
        <v>195</v>
      </c>
      <c r="J41" s="2"/>
      <c r="K41" s="27"/>
      <c r="L41" s="2"/>
      <c r="M41" s="2"/>
      <c r="N41" s="2"/>
      <c r="O41" s="2"/>
      <c r="P41" s="2" t="s">
        <v>195</v>
      </c>
      <c r="Q41" s="2"/>
      <c r="R41" s="27"/>
    </row>
    <row x14ac:dyDescent="0.25" r="42" customHeight="1" ht="17.25">
      <c r="A42" s="5">
        <v>31</v>
      </c>
      <c r="B42" s="5">
        <v>52</v>
      </c>
      <c r="C42" s="4" t="s">
        <v>383</v>
      </c>
      <c r="D42" s="4" t="s">
        <v>384</v>
      </c>
      <c r="E42" s="2" t="s">
        <v>124</v>
      </c>
      <c r="F42" s="26" t="s">
        <v>124</v>
      </c>
      <c r="G42" s="2" t="s">
        <v>124</v>
      </c>
      <c r="H42" s="2" t="s">
        <v>35</v>
      </c>
      <c r="I42" s="2" t="s">
        <v>124</v>
      </c>
      <c r="J42" s="2" t="s">
        <v>124</v>
      </c>
      <c r="K42" s="27" t="s">
        <v>124</v>
      </c>
      <c r="L42" s="2" t="s">
        <v>24</v>
      </c>
      <c r="M42" s="2" t="s">
        <v>43</v>
      </c>
      <c r="N42" s="2" t="s">
        <v>24</v>
      </c>
      <c r="O42" s="2" t="s">
        <v>43</v>
      </c>
      <c r="P42" s="2" t="s">
        <v>60</v>
      </c>
      <c r="Q42" s="2" t="s">
        <v>60</v>
      </c>
      <c r="R42" s="27" t="s">
        <v>60</v>
      </c>
    </row>
    <row x14ac:dyDescent="0.25" r="43" customHeight="1" ht="17.25">
      <c r="A43" s="5">
        <v>31</v>
      </c>
      <c r="B43" s="5">
        <v>52</v>
      </c>
      <c r="C43" s="4" t="s">
        <v>385</v>
      </c>
      <c r="D43" s="4"/>
      <c r="E43" s="2"/>
      <c r="F43" s="26"/>
      <c r="G43" s="2"/>
      <c r="H43" s="2" t="s">
        <v>35</v>
      </c>
      <c r="I43" s="2" t="s">
        <v>35</v>
      </c>
      <c r="J43" s="2" t="s">
        <v>35</v>
      </c>
      <c r="K43" s="27" t="s">
        <v>35</v>
      </c>
      <c r="L43" s="2"/>
      <c r="M43" s="2"/>
      <c r="N43" s="2"/>
      <c r="O43" s="2" t="s">
        <v>60</v>
      </c>
      <c r="P43" s="2" t="s">
        <v>60</v>
      </c>
      <c r="Q43" s="2" t="s">
        <v>60</v>
      </c>
      <c r="R43" s="27" t="s">
        <v>60</v>
      </c>
    </row>
    <row x14ac:dyDescent="0.25" r="44" customHeight="1" ht="17.25">
      <c r="A44" s="5">
        <v>31</v>
      </c>
      <c r="B44" s="5">
        <v>52</v>
      </c>
      <c r="C44" s="4" t="s">
        <v>538</v>
      </c>
      <c r="D44" s="4"/>
      <c r="E44" s="2"/>
      <c r="F44" s="26"/>
      <c r="G44" s="2"/>
      <c r="H44" s="2"/>
      <c r="I44" s="2"/>
      <c r="J44" s="2"/>
      <c r="K44" s="27"/>
      <c r="L44" s="2"/>
      <c r="M44" s="2"/>
      <c r="N44" s="2"/>
      <c r="O44" s="2"/>
      <c r="P44" s="2"/>
      <c r="Q44" s="2"/>
      <c r="R44" s="27"/>
    </row>
    <row x14ac:dyDescent="0.25" r="45" customHeight="1" ht="17.25">
      <c r="A45" s="5">
        <v>31</v>
      </c>
      <c r="B45" s="5">
        <v>53</v>
      </c>
      <c r="C45" s="4" t="s">
        <v>539</v>
      </c>
      <c r="D45" s="4" t="s">
        <v>540</v>
      </c>
      <c r="E45" s="2" t="s">
        <v>541</v>
      </c>
      <c r="F45" s="26"/>
      <c r="G45" s="2" t="s">
        <v>541</v>
      </c>
      <c r="H45" s="2" t="s">
        <v>357</v>
      </c>
      <c r="I45" s="2" t="s">
        <v>124</v>
      </c>
      <c r="J45" s="2" t="s">
        <v>124</v>
      </c>
      <c r="K45" s="27" t="s">
        <v>124</v>
      </c>
      <c r="L45" s="2" t="s">
        <v>60</v>
      </c>
      <c r="M45" s="2" t="s">
        <v>60</v>
      </c>
      <c r="N45" s="2" t="s">
        <v>60</v>
      </c>
      <c r="O45" s="2" t="s">
        <v>43</v>
      </c>
      <c r="P45" s="2" t="s">
        <v>43</v>
      </c>
      <c r="Q45" s="2" t="s">
        <v>43</v>
      </c>
      <c r="R45" s="27" t="s">
        <v>43</v>
      </c>
    </row>
    <row x14ac:dyDescent="0.25" r="46" customHeight="1" ht="17.25">
      <c r="A46" s="5">
        <v>31</v>
      </c>
      <c r="B46" s="5">
        <v>53</v>
      </c>
      <c r="C46" s="4" t="s">
        <v>386</v>
      </c>
      <c r="D46" s="4"/>
      <c r="E46" s="2"/>
      <c r="F46" s="26"/>
      <c r="G46" s="2"/>
      <c r="H46" s="2" t="s">
        <v>36</v>
      </c>
      <c r="I46" s="2" t="s">
        <v>36</v>
      </c>
      <c r="J46" s="2" t="s">
        <v>36</v>
      </c>
      <c r="K46" s="27" t="s">
        <v>36</v>
      </c>
      <c r="L46" s="2"/>
      <c r="M46" s="2"/>
      <c r="N46" s="2"/>
      <c r="O46" s="2" t="s">
        <v>60</v>
      </c>
      <c r="P46" s="2" t="s">
        <v>60</v>
      </c>
      <c r="Q46" s="2" t="s">
        <v>60</v>
      </c>
      <c r="R46" s="27" t="s">
        <v>60</v>
      </c>
    </row>
    <row x14ac:dyDescent="0.25" r="47" customHeight="1" ht="17.25">
      <c r="A47" s="5">
        <v>31</v>
      </c>
      <c r="B47" s="5">
        <v>53</v>
      </c>
      <c r="C47" s="4" t="s">
        <v>260</v>
      </c>
      <c r="D47" s="4"/>
      <c r="E47" s="2"/>
      <c r="F47" s="26"/>
      <c r="G47" s="2"/>
      <c r="H47" s="2"/>
      <c r="I47" s="2" t="s">
        <v>195</v>
      </c>
      <c r="J47" s="2"/>
      <c r="K47" s="27"/>
      <c r="L47" s="2"/>
      <c r="M47" s="2"/>
      <c r="N47" s="2"/>
      <c r="O47" s="2"/>
      <c r="P47" s="2" t="s">
        <v>195</v>
      </c>
      <c r="Q47" s="2"/>
      <c r="R47" s="27"/>
    </row>
    <row x14ac:dyDescent="0.25" r="48" customHeight="1" ht="17.25">
      <c r="A48" s="5">
        <v>31</v>
      </c>
      <c r="B48" s="5">
        <v>55</v>
      </c>
      <c r="C48" s="4" t="s">
        <v>387</v>
      </c>
      <c r="D48" s="4" t="s">
        <v>388</v>
      </c>
      <c r="E48" s="2" t="s">
        <v>112</v>
      </c>
      <c r="F48" s="26" t="s">
        <v>195</v>
      </c>
      <c r="G48" s="2"/>
      <c r="H48" s="2" t="s">
        <v>36</v>
      </c>
      <c r="I48" s="2" t="s">
        <v>112</v>
      </c>
      <c r="J48" s="2"/>
      <c r="K48" s="27" t="s">
        <v>112</v>
      </c>
      <c r="L48" s="2"/>
      <c r="M48" s="2"/>
      <c r="N48" s="2"/>
      <c r="O48" s="2" t="s">
        <v>60</v>
      </c>
      <c r="P48" s="2"/>
      <c r="Q48" s="2"/>
      <c r="R48" s="27"/>
    </row>
    <row x14ac:dyDescent="0.25" r="49" customHeight="1" ht="17.25">
      <c r="A49" s="5">
        <v>31</v>
      </c>
      <c r="B49" s="5">
        <v>55</v>
      </c>
      <c r="C49" s="4" t="s">
        <v>542</v>
      </c>
      <c r="D49" s="4"/>
      <c r="E49" s="2"/>
      <c r="F49" s="26"/>
      <c r="G49" s="2"/>
      <c r="H49" s="2" t="s">
        <v>20</v>
      </c>
      <c r="I49" s="2" t="s">
        <v>20</v>
      </c>
      <c r="J49" s="2"/>
      <c r="K49" s="27" t="s">
        <v>112</v>
      </c>
      <c r="L49" s="2"/>
      <c r="M49" s="2"/>
      <c r="N49" s="2"/>
      <c r="O49" s="2" t="s">
        <v>43</v>
      </c>
      <c r="P49" s="2" t="s">
        <v>43</v>
      </c>
      <c r="Q49" s="2"/>
      <c r="R49" s="27"/>
    </row>
    <row x14ac:dyDescent="0.25" r="50" customHeight="1" ht="17.25">
      <c r="A50" s="5">
        <v>31</v>
      </c>
      <c r="B50" s="5">
        <v>55</v>
      </c>
      <c r="C50" s="4" t="s">
        <v>515</v>
      </c>
      <c r="D50" s="4"/>
      <c r="E50" s="2"/>
      <c r="F50" s="26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x14ac:dyDescent="0.25" r="51" customHeight="1" ht="17.25">
      <c r="A51" s="1"/>
      <c r="B51" s="4"/>
      <c r="C51" s="4"/>
      <c r="D51" s="4"/>
      <c r="E51" s="2"/>
      <c r="F51" s="26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x14ac:dyDescent="0.25" r="52" customHeight="1" ht="17.25">
      <c r="A52" s="1"/>
      <c r="B52" s="4" t="s">
        <v>93</v>
      </c>
      <c r="C52" s="4" t="s">
        <v>480</v>
      </c>
      <c r="D52" s="4" t="s">
        <v>481</v>
      </c>
      <c r="E52" s="2"/>
      <c r="F52" s="26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x14ac:dyDescent="0.25" r="53" customHeight="1" ht="17.25">
      <c r="A53" s="1"/>
      <c r="B53" s="5">
        <v>21</v>
      </c>
      <c r="C53" s="5">
        <v>24</v>
      </c>
      <c r="D53" s="5">
        <v>5</v>
      </c>
      <c r="E53" s="2"/>
      <c r="F53" s="26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x14ac:dyDescent="0.25" r="54" customHeight="1" ht="17.25">
      <c r="A54" s="1"/>
      <c r="B54" s="6">
        <f>B53/SUM($B53:$D53)</f>
      </c>
      <c r="C54" s="6">
        <f>C53/SUM($B53:$D53)</f>
      </c>
      <c r="D54" s="6">
        <f>D53/SUM($B53:$D53)</f>
      </c>
      <c r="E54" s="2"/>
      <c r="F54" s="28">
        <f>SUM(C54:D54)</f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0"/>
  <sheetViews>
    <sheetView workbookViewId="0"/>
  </sheetViews>
  <sheetFormatPr defaultRowHeight="15" x14ac:dyDescent="0.25"/>
  <cols>
    <col min="1" max="1" style="8" width="13.719285714285713" customWidth="1" bestFit="1"/>
    <col min="2" max="2" style="10" width="5.147857142857143" customWidth="1" bestFit="1"/>
    <col min="3" max="3" style="10" width="12.43357142857143" customWidth="1" bestFit="1"/>
    <col min="4" max="4" style="10" width="12.43357142857143" customWidth="1" bestFit="1"/>
  </cols>
  <sheetData>
    <row x14ac:dyDescent="0.25" r="1" customHeight="1" ht="17.25">
      <c r="A1" s="2" t="s">
        <v>0</v>
      </c>
      <c r="B1" s="76">
        <v>41</v>
      </c>
      <c r="C1" s="4"/>
      <c r="D1" s="4"/>
    </row>
    <row x14ac:dyDescent="0.25" r="2" customHeight="1" ht="17.25">
      <c r="A2" s="2"/>
      <c r="B2" s="4"/>
      <c r="C2" s="4"/>
      <c r="D2" s="4"/>
    </row>
    <row x14ac:dyDescent="0.25" r="3" customHeight="1" ht="17.25">
      <c r="A3" s="2" t="s">
        <v>810</v>
      </c>
      <c r="B3" s="4"/>
      <c r="C3" s="4"/>
      <c r="D3" s="4" t="s">
        <v>590</v>
      </c>
    </row>
    <row x14ac:dyDescent="0.25" r="4" customHeight="1" ht="17.25">
      <c r="A4" s="2" t="s">
        <v>9</v>
      </c>
      <c r="B4" s="4" t="s">
        <v>316</v>
      </c>
      <c r="C4" s="4"/>
      <c r="D4" s="4"/>
    </row>
    <row x14ac:dyDescent="0.25" r="5" customHeight="1" ht="17.25">
      <c r="A5" s="2" t="s">
        <v>195</v>
      </c>
      <c r="B5" s="5">
        <v>1</v>
      </c>
      <c r="C5" s="4"/>
      <c r="D5" s="4"/>
    </row>
    <row x14ac:dyDescent="0.25" r="6" customHeight="1" ht="17.25">
      <c r="A6" s="2" t="s">
        <v>35</v>
      </c>
      <c r="B6" s="5">
        <v>8</v>
      </c>
      <c r="C6" s="4"/>
      <c r="D6" s="4"/>
    </row>
    <row x14ac:dyDescent="0.25" r="7" customHeight="1" ht="17.25">
      <c r="A7" s="2" t="s">
        <v>36</v>
      </c>
      <c r="B7" s="5">
        <v>5</v>
      </c>
      <c r="C7" s="4"/>
      <c r="D7" s="4"/>
    </row>
    <row x14ac:dyDescent="0.25" r="8" customHeight="1" ht="17.25">
      <c r="A8" s="2" t="s">
        <v>417</v>
      </c>
      <c r="B8" s="5">
        <v>1</v>
      </c>
      <c r="C8" s="4"/>
      <c r="D8" s="4"/>
    </row>
    <row x14ac:dyDescent="0.25" r="9" customHeight="1" ht="17.25">
      <c r="A9" s="2" t="s">
        <v>314</v>
      </c>
      <c r="B9" s="4"/>
      <c r="C9" s="4"/>
      <c r="D9" s="4"/>
    </row>
    <row x14ac:dyDescent="0.25" r="10" customHeight="1" ht="17.25">
      <c r="A10" s="2" t="s">
        <v>315</v>
      </c>
      <c r="B10" s="5">
        <v>15</v>
      </c>
      <c r="C10" s="4"/>
      <c r="D10" s="4"/>
    </row>
    <row x14ac:dyDescent="0.25" r="11" customHeight="1" ht="17.25">
      <c r="A11" s="2"/>
      <c r="B11" s="4"/>
      <c r="C11" s="4"/>
      <c r="D11" s="4"/>
    </row>
    <row x14ac:dyDescent="0.25" r="12" customHeight="1" ht="17.25">
      <c r="A12" s="2"/>
      <c r="B12" s="4"/>
      <c r="C12" s="4"/>
      <c r="D12" s="4"/>
    </row>
    <row x14ac:dyDescent="0.25" r="13" customHeight="1" ht="17.25">
      <c r="A13" s="2"/>
      <c r="B13" s="4"/>
      <c r="C13" s="4"/>
      <c r="D13" s="4"/>
    </row>
    <row x14ac:dyDescent="0.25" r="14" customHeight="1" ht="17.25">
      <c r="A14" s="2"/>
      <c r="B14" s="4"/>
      <c r="C14" s="4"/>
      <c r="D14" s="4"/>
    </row>
    <row x14ac:dyDescent="0.25" r="15" customHeight="1" ht="17.25">
      <c r="A15" s="2"/>
      <c r="B15" s="4"/>
      <c r="C15" s="4"/>
      <c r="D15" s="4"/>
    </row>
    <row x14ac:dyDescent="0.25" r="16" customHeight="1" ht="17.25">
      <c r="A16" s="2"/>
      <c r="B16" s="4"/>
      <c r="C16" s="4"/>
      <c r="D16" s="4"/>
    </row>
    <row x14ac:dyDescent="0.25" r="17" customHeight="1" ht="17.25">
      <c r="A17" s="2"/>
      <c r="B17" s="4"/>
      <c r="C17" s="4"/>
      <c r="D17" s="4"/>
    </row>
    <row x14ac:dyDescent="0.25" r="18" customHeight="1" ht="17.25">
      <c r="A18" s="2"/>
      <c r="B18" s="4" t="s">
        <v>93</v>
      </c>
      <c r="C18" s="4" t="s">
        <v>480</v>
      </c>
      <c r="D18" s="4" t="s">
        <v>481</v>
      </c>
    </row>
    <row x14ac:dyDescent="0.25" r="19" customHeight="1" ht="17.25">
      <c r="A19" s="2"/>
      <c r="B19" s="5">
        <v>6</v>
      </c>
      <c r="C19" s="5">
        <v>9</v>
      </c>
      <c r="D19" s="5">
        <v>0</v>
      </c>
    </row>
    <row x14ac:dyDescent="0.25" r="20" customHeight="1" ht="17.25">
      <c r="A20" s="2"/>
      <c r="B20" s="6">
        <f>B19/SUM($B19:$D19)</f>
      </c>
      <c r="C20" s="6">
        <f>C19/SUM($B19:$D19)</f>
      </c>
      <c r="D20" s="6">
        <f>D19/SUM($B19:$D19)</f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9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33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8.71928571428571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8.71928571428571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30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7" t="s">
        <v>440</v>
      </c>
    </row>
    <row x14ac:dyDescent="0.25" r="2" customHeight="1" ht="17.25">
      <c r="A2" s="5">
        <v>21</v>
      </c>
      <c r="B2" s="5">
        <v>31</v>
      </c>
      <c r="C2" s="4" t="s">
        <v>482</v>
      </c>
      <c r="D2" s="4" t="s">
        <v>483</v>
      </c>
      <c r="E2" s="2" t="s">
        <v>36</v>
      </c>
      <c r="F2" s="30" t="s">
        <v>36</v>
      </c>
      <c r="G2" s="2" t="s">
        <v>36</v>
      </c>
      <c r="H2" s="2" t="s">
        <v>36</v>
      </c>
      <c r="I2" s="2" t="s">
        <v>36</v>
      </c>
      <c r="J2" s="2" t="s">
        <v>123</v>
      </c>
      <c r="K2" s="27" t="s">
        <v>36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7" t="s">
        <v>24</v>
      </c>
    </row>
    <row x14ac:dyDescent="0.25" r="3" customHeight="1" ht="17.25">
      <c r="A3" s="5">
        <v>21</v>
      </c>
      <c r="B3" s="5">
        <v>31</v>
      </c>
      <c r="C3" s="4" t="s">
        <v>98</v>
      </c>
      <c r="D3" s="4" t="s">
        <v>99</v>
      </c>
      <c r="E3" s="2"/>
      <c r="F3" s="30" t="s">
        <v>195</v>
      </c>
      <c r="G3" s="2" t="s">
        <v>195</v>
      </c>
      <c r="H3" s="2"/>
      <c r="I3" s="2" t="s">
        <v>195</v>
      </c>
      <c r="J3" s="2"/>
      <c r="K3" s="2"/>
      <c r="L3" s="2"/>
      <c r="M3" s="2"/>
      <c r="N3" s="2"/>
      <c r="O3" s="2" t="s">
        <v>484</v>
      </c>
      <c r="P3" s="2" t="s">
        <v>484</v>
      </c>
      <c r="Q3" s="2" t="s">
        <v>24</v>
      </c>
      <c r="R3" s="27" t="s">
        <v>24</v>
      </c>
    </row>
    <row x14ac:dyDescent="0.25" r="4" customHeight="1" ht="17.25">
      <c r="A4" s="5">
        <v>21</v>
      </c>
      <c r="B4" s="5">
        <v>31</v>
      </c>
      <c r="C4" s="4" t="s">
        <v>485</v>
      </c>
      <c r="D4" s="4" t="s">
        <v>486</v>
      </c>
      <c r="E4" s="2" t="s">
        <v>35</v>
      </c>
      <c r="F4" s="30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7" t="s">
        <v>457</v>
      </c>
      <c r="L4" s="2" t="s">
        <v>24</v>
      </c>
      <c r="M4" s="2" t="s">
        <v>24</v>
      </c>
      <c r="N4" s="2" t="s">
        <v>24</v>
      </c>
      <c r="O4" s="2" t="s">
        <v>43</v>
      </c>
      <c r="P4" s="2" t="s">
        <v>43</v>
      </c>
      <c r="Q4" s="2" t="s">
        <v>24</v>
      </c>
      <c r="R4" s="27" t="s">
        <v>24</v>
      </c>
    </row>
    <row x14ac:dyDescent="0.25" r="5" customHeight="1" ht="17.25">
      <c r="A5" s="5">
        <v>21</v>
      </c>
      <c r="B5" s="5">
        <v>31</v>
      </c>
      <c r="C5" s="4" t="s">
        <v>487</v>
      </c>
      <c r="D5" s="4" t="s">
        <v>488</v>
      </c>
      <c r="E5" s="2" t="s">
        <v>35</v>
      </c>
      <c r="F5" s="30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7" t="s">
        <v>35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7" t="s">
        <v>24</v>
      </c>
    </row>
    <row x14ac:dyDescent="0.25" r="6" customHeight="1" ht="17.25">
      <c r="A6" s="5">
        <v>21</v>
      </c>
      <c r="B6" s="5">
        <v>31</v>
      </c>
      <c r="C6" s="4" t="s">
        <v>489</v>
      </c>
      <c r="D6" s="4" t="s">
        <v>490</v>
      </c>
      <c r="E6" s="2"/>
      <c r="F6" s="30" t="s">
        <v>36</v>
      </c>
      <c r="G6" s="2" t="s">
        <v>36</v>
      </c>
      <c r="H6" s="2" t="s">
        <v>36</v>
      </c>
      <c r="I6" s="2" t="s">
        <v>35</v>
      </c>
      <c r="J6" s="2" t="s">
        <v>36</v>
      </c>
      <c r="K6" s="27" t="s">
        <v>123</v>
      </c>
      <c r="L6" s="2"/>
      <c r="M6" s="2" t="s">
        <v>43</v>
      </c>
      <c r="N6" s="2" t="s">
        <v>43</v>
      </c>
      <c r="O6" s="2" t="s">
        <v>24</v>
      </c>
      <c r="P6" s="2" t="s">
        <v>24</v>
      </c>
      <c r="Q6" s="2" t="s">
        <v>24</v>
      </c>
      <c r="R6" s="27" t="s">
        <v>24</v>
      </c>
    </row>
    <row x14ac:dyDescent="0.25" r="7" customHeight="1" ht="17.25">
      <c r="A7" s="5">
        <v>21</v>
      </c>
      <c r="B7" s="5">
        <v>31</v>
      </c>
      <c r="C7" s="4" t="s">
        <v>491</v>
      </c>
      <c r="D7" s="4" t="s">
        <v>492</v>
      </c>
      <c r="E7" s="2" t="s">
        <v>36</v>
      </c>
      <c r="F7" s="30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7" t="s">
        <v>493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7" t="s">
        <v>24</v>
      </c>
    </row>
    <row x14ac:dyDescent="0.25" r="8" customHeight="1" ht="17.25">
      <c r="A8" s="5">
        <v>21</v>
      </c>
      <c r="B8" s="5">
        <v>31</v>
      </c>
      <c r="C8" s="4" t="s">
        <v>494</v>
      </c>
      <c r="D8" s="4" t="s">
        <v>495</v>
      </c>
      <c r="E8" s="2" t="s">
        <v>496</v>
      </c>
      <c r="F8" s="30" t="s">
        <v>233</v>
      </c>
      <c r="G8" s="2" t="s">
        <v>233</v>
      </c>
      <c r="H8" s="2" t="s">
        <v>36</v>
      </c>
      <c r="I8" s="2" t="s">
        <v>36</v>
      </c>
      <c r="J8" s="2" t="s">
        <v>123</v>
      </c>
      <c r="K8" s="27" t="s">
        <v>123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7" t="s">
        <v>24</v>
      </c>
    </row>
    <row x14ac:dyDescent="0.25" r="9" customHeight="1" ht="17.25">
      <c r="A9" s="5">
        <v>21</v>
      </c>
      <c r="B9" s="5">
        <v>31</v>
      </c>
      <c r="C9" s="4" t="s">
        <v>104</v>
      </c>
      <c r="D9" s="4"/>
      <c r="E9" s="2" t="s">
        <v>35</v>
      </c>
      <c r="F9" s="30" t="s">
        <v>35</v>
      </c>
      <c r="G9" s="2" t="s">
        <v>35</v>
      </c>
      <c r="H9" s="2" t="s">
        <v>35</v>
      </c>
      <c r="I9" s="2" t="s">
        <v>36</v>
      </c>
      <c r="J9" s="2" t="s">
        <v>35</v>
      </c>
      <c r="K9" s="2"/>
      <c r="L9" s="2" t="s">
        <v>24</v>
      </c>
      <c r="M9" s="2" t="s">
        <v>24</v>
      </c>
      <c r="N9" s="2" t="s">
        <v>24</v>
      </c>
      <c r="O9" s="2" t="s">
        <v>484</v>
      </c>
      <c r="P9" s="2" t="s">
        <v>484</v>
      </c>
      <c r="Q9" s="2" t="s">
        <v>24</v>
      </c>
      <c r="R9" s="27" t="s">
        <v>24</v>
      </c>
    </row>
    <row x14ac:dyDescent="0.25" r="10" customHeight="1" ht="17.25">
      <c r="A10" s="5">
        <v>21</v>
      </c>
      <c r="B10" s="5">
        <v>31</v>
      </c>
      <c r="C10" s="4" t="s">
        <v>105</v>
      </c>
      <c r="D10" s="4"/>
      <c r="E10" s="2"/>
      <c r="F10" s="30"/>
      <c r="G10" s="2" t="s">
        <v>195</v>
      </c>
      <c r="H10" s="2"/>
      <c r="I10" s="2" t="s">
        <v>195</v>
      </c>
      <c r="J10" s="2"/>
      <c r="K10" s="2"/>
      <c r="L10" s="2"/>
      <c r="M10" s="2"/>
      <c r="N10" s="2"/>
      <c r="O10" s="2"/>
      <c r="P10" s="2"/>
      <c r="Q10" s="2"/>
      <c r="R10" s="2"/>
    </row>
    <row x14ac:dyDescent="0.25" r="11" customHeight="1" ht="17.25">
      <c r="A11" s="5">
        <v>21</v>
      </c>
      <c r="B11" s="5">
        <v>32</v>
      </c>
      <c r="C11" s="4" t="s">
        <v>448</v>
      </c>
      <c r="D11" s="4" t="s">
        <v>449</v>
      </c>
      <c r="E11" s="2" t="s">
        <v>35</v>
      </c>
      <c r="F11" s="30" t="s">
        <v>36</v>
      </c>
      <c r="G11" s="2" t="s">
        <v>36</v>
      </c>
      <c r="H11" s="2" t="s">
        <v>36</v>
      </c>
      <c r="I11" s="2" t="s">
        <v>129</v>
      </c>
      <c r="J11" s="2" t="s">
        <v>36</v>
      </c>
      <c r="K11" s="27" t="s">
        <v>36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7" t="s">
        <v>24</v>
      </c>
    </row>
    <row x14ac:dyDescent="0.25" r="12" customHeight="1" ht="17.25">
      <c r="A12" s="5">
        <v>21</v>
      </c>
      <c r="B12" s="5">
        <v>32</v>
      </c>
      <c r="C12" s="4" t="s">
        <v>453</v>
      </c>
      <c r="D12" s="4" t="s">
        <v>454</v>
      </c>
      <c r="E12" s="2" t="s">
        <v>233</v>
      </c>
      <c r="F12" s="30" t="s">
        <v>35</v>
      </c>
      <c r="G12" s="2" t="s">
        <v>35</v>
      </c>
      <c r="H12" s="2" t="s">
        <v>35</v>
      </c>
      <c r="I12" s="2" t="s">
        <v>36</v>
      </c>
      <c r="J12" s="2" t="s">
        <v>145</v>
      </c>
      <c r="K12" s="27" t="s">
        <v>123</v>
      </c>
      <c r="L12" s="2" t="s">
        <v>24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7" t="s">
        <v>24</v>
      </c>
    </row>
    <row x14ac:dyDescent="0.25" r="13" customHeight="1" ht="17.25">
      <c r="A13" s="5">
        <v>21</v>
      </c>
      <c r="B13" s="5">
        <v>32</v>
      </c>
      <c r="C13" s="4" t="s">
        <v>461</v>
      </c>
      <c r="D13" s="4" t="s">
        <v>462</v>
      </c>
      <c r="E13" s="2" t="s">
        <v>35</v>
      </c>
      <c r="F13" s="30" t="s">
        <v>35</v>
      </c>
      <c r="G13" s="2" t="s">
        <v>35</v>
      </c>
      <c r="H13" s="2" t="s">
        <v>35</v>
      </c>
      <c r="I13" s="2" t="s">
        <v>145</v>
      </c>
      <c r="J13" s="2" t="s">
        <v>50</v>
      </c>
      <c r="K13" s="27" t="s">
        <v>457</v>
      </c>
      <c r="L13" s="2" t="s">
        <v>24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7" t="s">
        <v>24</v>
      </c>
    </row>
    <row x14ac:dyDescent="0.25" r="14" customHeight="1" ht="17.25">
      <c r="A14" s="5">
        <v>21</v>
      </c>
      <c r="B14" s="5">
        <v>32</v>
      </c>
      <c r="C14" s="4" t="s">
        <v>497</v>
      </c>
      <c r="D14" s="4" t="s">
        <v>498</v>
      </c>
      <c r="E14" s="2" t="s">
        <v>35</v>
      </c>
      <c r="F14" s="30" t="s">
        <v>35</v>
      </c>
      <c r="G14" s="2" t="s">
        <v>35</v>
      </c>
      <c r="H14" s="2" t="s">
        <v>35</v>
      </c>
      <c r="I14" s="2" t="s">
        <v>50</v>
      </c>
      <c r="J14" s="2" t="s">
        <v>35</v>
      </c>
      <c r="K14" s="27" t="s">
        <v>457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7" t="s">
        <v>24</v>
      </c>
    </row>
    <row x14ac:dyDescent="0.25" r="15" customHeight="1" ht="17.25">
      <c r="A15" s="5">
        <v>21</v>
      </c>
      <c r="B15" s="5">
        <v>32</v>
      </c>
      <c r="C15" s="4" t="s">
        <v>499</v>
      </c>
      <c r="D15" s="4" t="s">
        <v>500</v>
      </c>
      <c r="E15" s="2" t="s">
        <v>36</v>
      </c>
      <c r="F15" s="30" t="s">
        <v>36</v>
      </c>
      <c r="G15" s="2" t="s">
        <v>36</v>
      </c>
      <c r="H15" s="2" t="s">
        <v>36</v>
      </c>
      <c r="I15" s="2" t="s">
        <v>35</v>
      </c>
      <c r="J15" s="2" t="s">
        <v>123</v>
      </c>
      <c r="K15" s="27" t="s">
        <v>36</v>
      </c>
      <c r="L15" s="2" t="s">
        <v>24</v>
      </c>
      <c r="M15" s="2" t="s">
        <v>24</v>
      </c>
      <c r="N15" s="2" t="s">
        <v>43</v>
      </c>
      <c r="O15" s="2"/>
      <c r="P15" s="2"/>
      <c r="Q15" s="2" t="s">
        <v>24</v>
      </c>
      <c r="R15" s="27" t="s">
        <v>24</v>
      </c>
    </row>
    <row x14ac:dyDescent="0.25" r="16" customHeight="1" ht="17.25">
      <c r="A16" s="5">
        <v>21</v>
      </c>
      <c r="B16" s="5">
        <v>32</v>
      </c>
      <c r="C16" s="4" t="s">
        <v>501</v>
      </c>
      <c r="D16" s="4" t="s">
        <v>502</v>
      </c>
      <c r="E16" s="2" t="s">
        <v>36</v>
      </c>
      <c r="F16" s="30" t="s">
        <v>36</v>
      </c>
      <c r="G16" s="2" t="s">
        <v>36</v>
      </c>
      <c r="H16" s="2" t="s">
        <v>35</v>
      </c>
      <c r="I16" s="2" t="s">
        <v>36</v>
      </c>
      <c r="J16" s="2" t="s">
        <v>36</v>
      </c>
      <c r="K16" s="27" t="s">
        <v>123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7" t="s">
        <v>24</v>
      </c>
    </row>
    <row x14ac:dyDescent="0.25" r="17" customHeight="1" ht="17.25">
      <c r="A17" s="5">
        <v>21</v>
      </c>
      <c r="B17" s="5">
        <v>32</v>
      </c>
      <c r="C17" s="4" t="s">
        <v>111</v>
      </c>
      <c r="D17" s="4"/>
      <c r="E17" s="2" t="s">
        <v>35</v>
      </c>
      <c r="F17" s="30" t="s">
        <v>195</v>
      </c>
      <c r="G17" s="2" t="s">
        <v>195</v>
      </c>
      <c r="H17" s="2"/>
      <c r="I17" s="2" t="s">
        <v>36</v>
      </c>
      <c r="J17" s="2" t="s">
        <v>36</v>
      </c>
      <c r="K17" s="2"/>
      <c r="L17" s="2" t="s">
        <v>24</v>
      </c>
      <c r="M17" s="2"/>
      <c r="N17" s="2"/>
      <c r="O17" s="2" t="s">
        <v>195</v>
      </c>
      <c r="P17" s="2" t="s">
        <v>195</v>
      </c>
      <c r="Q17" s="2"/>
      <c r="R17" s="2"/>
    </row>
    <row x14ac:dyDescent="0.25" r="18" customHeight="1" ht="17.25">
      <c r="A18" s="5">
        <v>21</v>
      </c>
      <c r="B18" s="5">
        <v>32</v>
      </c>
      <c r="C18" s="4" t="s">
        <v>113</v>
      </c>
      <c r="D18" s="4"/>
      <c r="E18" s="2"/>
      <c r="F18" s="30"/>
      <c r="G18" s="2"/>
      <c r="H18" s="2"/>
      <c r="I18" s="2" t="s">
        <v>195</v>
      </c>
      <c r="J18" s="2"/>
      <c r="K18" s="2"/>
      <c r="L18" s="2"/>
      <c r="M18" s="2"/>
      <c r="N18" s="2"/>
      <c r="O18" s="2"/>
      <c r="P18" s="2"/>
      <c r="Q18" s="2"/>
      <c r="R18" s="2"/>
    </row>
    <row x14ac:dyDescent="0.25" r="19" customHeight="1" ht="17.25">
      <c r="A19" s="5">
        <v>21</v>
      </c>
      <c r="B19" s="5">
        <v>33</v>
      </c>
      <c r="C19" s="4" t="s">
        <v>133</v>
      </c>
      <c r="D19" s="4"/>
      <c r="E19" s="2"/>
      <c r="F19" s="30"/>
      <c r="G19" s="2"/>
      <c r="H19" s="2"/>
      <c r="I19" s="2" t="s">
        <v>195</v>
      </c>
      <c r="J19" s="2"/>
      <c r="K19" s="2"/>
      <c r="L19" s="2"/>
      <c r="M19" s="2"/>
      <c r="N19" s="2"/>
      <c r="O19" s="2" t="s">
        <v>195</v>
      </c>
      <c r="P19" s="2" t="s">
        <v>195</v>
      </c>
      <c r="Q19" s="2"/>
      <c r="R19" s="2"/>
    </row>
    <row x14ac:dyDescent="0.25" r="20" customHeight="1" ht="17.25">
      <c r="A20" s="5">
        <v>21</v>
      </c>
      <c r="B20" s="5">
        <v>34</v>
      </c>
      <c r="C20" s="4" t="s">
        <v>503</v>
      </c>
      <c r="D20" s="4" t="s">
        <v>504</v>
      </c>
      <c r="E20" s="2" t="s">
        <v>35</v>
      </c>
      <c r="F20" s="30" t="s">
        <v>35</v>
      </c>
      <c r="G20" s="2" t="s">
        <v>35</v>
      </c>
      <c r="H20" s="2" t="s">
        <v>51</v>
      </c>
      <c r="I20" s="2" t="s">
        <v>35</v>
      </c>
      <c r="J20" s="2" t="s">
        <v>145</v>
      </c>
      <c r="K20" s="27" t="s">
        <v>35</v>
      </c>
      <c r="L20" s="2" t="s">
        <v>24</v>
      </c>
      <c r="M20" s="2" t="s">
        <v>24</v>
      </c>
      <c r="N20" s="2" t="s">
        <v>43</v>
      </c>
      <c r="O20" s="2" t="s">
        <v>24</v>
      </c>
      <c r="P20" s="2" t="s">
        <v>24</v>
      </c>
      <c r="Q20" s="2" t="s">
        <v>24</v>
      </c>
      <c r="R20" s="27" t="s">
        <v>24</v>
      </c>
    </row>
    <row x14ac:dyDescent="0.25" r="21" customHeight="1" ht="17.25">
      <c r="A21" s="5">
        <v>21</v>
      </c>
      <c r="B21" s="5">
        <v>34</v>
      </c>
      <c r="C21" s="4" t="s">
        <v>465</v>
      </c>
      <c r="D21" s="4" t="s">
        <v>466</v>
      </c>
      <c r="E21" s="2" t="s">
        <v>36</v>
      </c>
      <c r="F21" s="30" t="s">
        <v>124</v>
      </c>
      <c r="G21" s="2" t="s">
        <v>124</v>
      </c>
      <c r="H21" s="2" t="s">
        <v>35</v>
      </c>
      <c r="I21" s="2" t="s">
        <v>50</v>
      </c>
      <c r="J21" s="2" t="s">
        <v>35</v>
      </c>
      <c r="K21" s="27" t="s">
        <v>35</v>
      </c>
      <c r="L21" s="2" t="s">
        <v>24</v>
      </c>
      <c r="M21" s="2" t="s">
        <v>24</v>
      </c>
      <c r="N21" s="2" t="s">
        <v>24</v>
      </c>
      <c r="O21" s="2" t="s">
        <v>24</v>
      </c>
      <c r="P21" s="2" t="s">
        <v>24</v>
      </c>
      <c r="Q21" s="2" t="s">
        <v>24</v>
      </c>
      <c r="R21" s="27" t="s">
        <v>24</v>
      </c>
    </row>
    <row x14ac:dyDescent="0.25" r="22" customHeight="1" ht="17.25">
      <c r="A22" s="5">
        <v>21</v>
      </c>
      <c r="B22" s="5">
        <v>34</v>
      </c>
      <c r="C22" s="4" t="s">
        <v>136</v>
      </c>
      <c r="D22" s="4"/>
      <c r="E22" s="2"/>
      <c r="F22" s="30" t="s">
        <v>35</v>
      </c>
      <c r="G22" s="2"/>
      <c r="H22" s="2"/>
      <c r="I22" s="2" t="s">
        <v>195</v>
      </c>
      <c r="J22" s="2"/>
      <c r="K22" s="27" t="s">
        <v>123</v>
      </c>
      <c r="L22" s="2"/>
      <c r="M22" s="2" t="s">
        <v>24</v>
      </c>
      <c r="N22" s="2" t="s">
        <v>24</v>
      </c>
      <c r="O22" s="2" t="s">
        <v>484</v>
      </c>
      <c r="P22" s="2" t="s">
        <v>484</v>
      </c>
      <c r="Q22" s="2"/>
      <c r="R22" s="2"/>
    </row>
    <row x14ac:dyDescent="0.25" r="23" customHeight="1" ht="17.25">
      <c r="A23" s="5">
        <v>21</v>
      </c>
      <c r="B23" s="5">
        <v>34</v>
      </c>
      <c r="C23" s="4" t="s">
        <v>137</v>
      </c>
      <c r="D23" s="4"/>
      <c r="E23" s="2"/>
      <c r="F23" s="30"/>
      <c r="G23" s="2"/>
      <c r="H23" s="2"/>
      <c r="I23" s="2" t="s">
        <v>195</v>
      </c>
      <c r="J23" s="2"/>
      <c r="K23" s="2"/>
      <c r="L23" s="2"/>
      <c r="M23" s="2"/>
      <c r="N23" s="2"/>
      <c r="O23" s="2"/>
      <c r="P23" s="2"/>
      <c r="Q23" s="2"/>
      <c r="R23" s="2"/>
    </row>
    <row x14ac:dyDescent="0.25" r="24" customHeight="1" ht="17.25">
      <c r="A24" s="5">
        <v>21</v>
      </c>
      <c r="B24" s="5">
        <v>35</v>
      </c>
      <c r="C24" s="4" t="s">
        <v>467</v>
      </c>
      <c r="D24" s="4" t="s">
        <v>468</v>
      </c>
      <c r="E24" s="2" t="s">
        <v>35</v>
      </c>
      <c r="F24" s="30" t="s">
        <v>35</v>
      </c>
      <c r="G24" s="2" t="s">
        <v>35</v>
      </c>
      <c r="H24" s="2" t="s">
        <v>51</v>
      </c>
      <c r="I24" s="2" t="s">
        <v>36</v>
      </c>
      <c r="J24" s="2" t="s">
        <v>36</v>
      </c>
      <c r="K24" s="27" t="s">
        <v>123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24</v>
      </c>
      <c r="Q24" s="2" t="s">
        <v>24</v>
      </c>
      <c r="R24" s="27" t="s">
        <v>24</v>
      </c>
    </row>
    <row x14ac:dyDescent="0.25" r="25" customHeight="1" ht="17.25">
      <c r="A25" s="5">
        <v>21</v>
      </c>
      <c r="B25" s="5">
        <v>35</v>
      </c>
      <c r="C25" s="4" t="s">
        <v>363</v>
      </c>
      <c r="D25" s="4" t="s">
        <v>364</v>
      </c>
      <c r="E25" s="2" t="s">
        <v>35</v>
      </c>
      <c r="F25" s="30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7" t="s">
        <v>35</v>
      </c>
      <c r="L25" s="2" t="s">
        <v>24</v>
      </c>
      <c r="M25" s="2" t="s">
        <v>24</v>
      </c>
      <c r="N25" s="2" t="s">
        <v>24</v>
      </c>
      <c r="O25" s="2"/>
      <c r="P25" s="2"/>
      <c r="Q25" s="2" t="s">
        <v>43</v>
      </c>
      <c r="R25" s="27" t="s">
        <v>43</v>
      </c>
    </row>
    <row x14ac:dyDescent="0.25" r="26" customHeight="1" ht="17.25">
      <c r="A26" s="5">
        <v>21</v>
      </c>
      <c r="B26" s="5">
        <v>35</v>
      </c>
      <c r="C26" s="4" t="s">
        <v>152</v>
      </c>
      <c r="D26" s="4"/>
      <c r="E26" s="2"/>
      <c r="F26" s="30"/>
      <c r="G26" s="2"/>
      <c r="H26" s="2"/>
      <c r="I26" s="2" t="s">
        <v>195</v>
      </c>
      <c r="J26" s="2"/>
      <c r="K26" s="2"/>
      <c r="L26" s="2"/>
      <c r="M26" s="2"/>
      <c r="N26" s="2"/>
      <c r="O26" s="2" t="s">
        <v>484</v>
      </c>
      <c r="P26" s="2" t="s">
        <v>484</v>
      </c>
      <c r="Q26" s="2"/>
      <c r="R26" s="2"/>
    </row>
    <row x14ac:dyDescent="0.25" r="27" customHeight="1" ht="17.25">
      <c r="A27" s="5">
        <v>21</v>
      </c>
      <c r="B27" s="5">
        <v>35</v>
      </c>
      <c r="C27" s="4" t="s">
        <v>153</v>
      </c>
      <c r="D27" s="4"/>
      <c r="E27" s="2"/>
      <c r="F27" s="30"/>
      <c r="G27" s="2"/>
      <c r="H27" s="2"/>
      <c r="I27" s="2" t="s">
        <v>195</v>
      </c>
      <c r="J27" s="2"/>
      <c r="K27" s="2"/>
      <c r="L27" s="2"/>
      <c r="M27" s="2"/>
      <c r="N27" s="2"/>
      <c r="O27" s="2"/>
      <c r="P27" s="2"/>
      <c r="Q27" s="2"/>
      <c r="R27" s="2"/>
    </row>
    <row x14ac:dyDescent="0.25" r="28" customHeight="1" ht="17.25">
      <c r="A28" s="5">
        <v>21</v>
      </c>
      <c r="B28" s="5">
        <v>37</v>
      </c>
      <c r="C28" s="4" t="s">
        <v>469</v>
      </c>
      <c r="D28" s="4" t="s">
        <v>470</v>
      </c>
      <c r="E28" s="2" t="s">
        <v>35</v>
      </c>
      <c r="F28" s="30" t="s">
        <v>36</v>
      </c>
      <c r="G28" s="2" t="s">
        <v>36</v>
      </c>
      <c r="H28" s="2" t="s">
        <v>35</v>
      </c>
      <c r="I28" s="2" t="s">
        <v>36</v>
      </c>
      <c r="J28" s="2" t="s">
        <v>36</v>
      </c>
      <c r="K28" s="27" t="s">
        <v>36</v>
      </c>
      <c r="L28" s="2" t="s">
        <v>24</v>
      </c>
      <c r="M28" s="2" t="s">
        <v>43</v>
      </c>
      <c r="N28" s="2" t="s">
        <v>43</v>
      </c>
      <c r="O28" s="2"/>
      <c r="P28" s="2"/>
      <c r="Q28" s="2" t="s">
        <v>24</v>
      </c>
      <c r="R28" s="27" t="s">
        <v>24</v>
      </c>
    </row>
    <row x14ac:dyDescent="0.25" r="29" customHeight="1" ht="17.25">
      <c r="A29" s="5">
        <v>21</v>
      </c>
      <c r="B29" s="5">
        <v>37</v>
      </c>
      <c r="C29" s="4" t="s">
        <v>471</v>
      </c>
      <c r="D29" s="4" t="s">
        <v>472</v>
      </c>
      <c r="E29" s="2" t="s">
        <v>35</v>
      </c>
      <c r="F29" s="30" t="s">
        <v>35</v>
      </c>
      <c r="G29" s="2" t="s">
        <v>35</v>
      </c>
      <c r="H29" s="2" t="s">
        <v>35</v>
      </c>
      <c r="I29" s="2" t="s">
        <v>36</v>
      </c>
      <c r="J29" s="2" t="s">
        <v>123</v>
      </c>
      <c r="K29" s="27" t="s">
        <v>123</v>
      </c>
      <c r="L29" s="2" t="s">
        <v>24</v>
      </c>
      <c r="M29" s="2" t="s">
        <v>24</v>
      </c>
      <c r="N29" s="2" t="s">
        <v>24</v>
      </c>
      <c r="O29" s="2"/>
      <c r="P29" s="2"/>
      <c r="Q29" s="2" t="s">
        <v>43</v>
      </c>
      <c r="R29" s="27" t="s">
        <v>43</v>
      </c>
    </row>
    <row x14ac:dyDescent="0.25" r="30" customHeight="1" ht="17.25">
      <c r="A30" s="5">
        <v>21</v>
      </c>
      <c r="B30" s="5">
        <v>37</v>
      </c>
      <c r="C30" s="4" t="s">
        <v>167</v>
      </c>
      <c r="D30" s="4"/>
      <c r="E30" s="2"/>
      <c r="F30" s="30"/>
      <c r="G30" s="2"/>
      <c r="H30" s="2"/>
      <c r="I30" s="2" t="s">
        <v>195</v>
      </c>
      <c r="J30" s="2"/>
      <c r="K30" s="2"/>
      <c r="L30" s="2"/>
      <c r="M30" s="2"/>
      <c r="N30" s="2"/>
      <c r="O30" s="2" t="s">
        <v>484</v>
      </c>
      <c r="P30" s="2" t="s">
        <v>484</v>
      </c>
      <c r="Q30" s="2"/>
      <c r="R30" s="2"/>
    </row>
    <row x14ac:dyDescent="0.25" r="31" customHeight="1" ht="17.25">
      <c r="A31" s="5">
        <v>21</v>
      </c>
      <c r="B31" s="5">
        <v>37</v>
      </c>
      <c r="C31" s="4" t="s">
        <v>168</v>
      </c>
      <c r="D31" s="4"/>
      <c r="E31" s="2"/>
      <c r="F31" s="30"/>
      <c r="G31" s="2"/>
      <c r="H31" s="2"/>
      <c r="I31" s="2" t="s">
        <v>195</v>
      </c>
      <c r="J31" s="2"/>
      <c r="K31" s="2"/>
      <c r="L31" s="2"/>
      <c r="M31" s="2"/>
      <c r="N31" s="2"/>
      <c r="O31" s="2"/>
      <c r="P31" s="2"/>
      <c r="Q31" s="2"/>
      <c r="R31" s="2"/>
    </row>
    <row x14ac:dyDescent="0.25" r="32" customHeight="1" ht="17.25">
      <c r="A32" s="5">
        <v>21</v>
      </c>
      <c r="B32" s="5">
        <v>43</v>
      </c>
      <c r="C32" s="4" t="s">
        <v>505</v>
      </c>
      <c r="D32" s="4" t="s">
        <v>506</v>
      </c>
      <c r="E32" s="2" t="s">
        <v>35</v>
      </c>
      <c r="F32" s="30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7" t="s">
        <v>35</v>
      </c>
      <c r="L32" s="2" t="s">
        <v>24</v>
      </c>
      <c r="M32" s="2" t="s">
        <v>24</v>
      </c>
      <c r="N32" s="2" t="s">
        <v>24</v>
      </c>
      <c r="O32" s="2"/>
      <c r="P32" s="2"/>
      <c r="Q32" s="2" t="s">
        <v>24</v>
      </c>
      <c r="R32" s="27" t="s">
        <v>24</v>
      </c>
    </row>
    <row x14ac:dyDescent="0.25" r="33" customHeight="1" ht="17.25">
      <c r="A33" s="5">
        <v>21</v>
      </c>
      <c r="B33" s="5">
        <v>45</v>
      </c>
      <c r="C33" s="4" t="s">
        <v>196</v>
      </c>
      <c r="D33" s="4"/>
      <c r="E33" s="2"/>
      <c r="F33" s="30"/>
      <c r="G33" s="2"/>
      <c r="H33" s="2"/>
      <c r="I33" s="2" t="s">
        <v>195</v>
      </c>
      <c r="J33" s="2"/>
      <c r="K33" s="2"/>
      <c r="L33" s="2"/>
      <c r="M33" s="2"/>
      <c r="N33" s="2"/>
      <c r="O33" s="2" t="s">
        <v>484</v>
      </c>
      <c r="P33" s="2" t="s">
        <v>484</v>
      </c>
      <c r="Q33" s="2"/>
      <c r="R33" s="2"/>
    </row>
    <row x14ac:dyDescent="0.25" r="34" customHeight="1" ht="17.25">
      <c r="A34" s="5">
        <v>21</v>
      </c>
      <c r="B34" s="5">
        <v>45</v>
      </c>
      <c r="C34" s="4" t="s">
        <v>507</v>
      </c>
      <c r="D34" s="4" t="s">
        <v>508</v>
      </c>
      <c r="E34" s="2" t="s">
        <v>35</v>
      </c>
      <c r="F34" s="30" t="s">
        <v>35</v>
      </c>
      <c r="G34" s="2" t="s">
        <v>35</v>
      </c>
      <c r="H34" s="2" t="s">
        <v>35</v>
      </c>
      <c r="I34" s="2" t="s">
        <v>36</v>
      </c>
      <c r="J34" s="2" t="s">
        <v>123</v>
      </c>
      <c r="K34" s="27" t="s">
        <v>123</v>
      </c>
      <c r="L34" s="2" t="s">
        <v>24</v>
      </c>
      <c r="M34" s="2" t="s">
        <v>24</v>
      </c>
      <c r="N34" s="2" t="s">
        <v>24</v>
      </c>
      <c r="O34" s="2"/>
      <c r="P34" s="2"/>
      <c r="Q34" s="2" t="s">
        <v>24</v>
      </c>
      <c r="R34" s="27" t="s">
        <v>24</v>
      </c>
    </row>
    <row x14ac:dyDescent="0.25" r="35" customHeight="1" ht="17.25">
      <c r="A35" s="5">
        <v>21</v>
      </c>
      <c r="B35" s="5">
        <v>45</v>
      </c>
      <c r="C35" s="4" t="s">
        <v>194</v>
      </c>
      <c r="D35" s="4"/>
      <c r="E35" s="2" t="s">
        <v>35</v>
      </c>
      <c r="F35" s="30"/>
      <c r="G35" s="2"/>
      <c r="H35" s="2"/>
      <c r="I35" s="2" t="s">
        <v>195</v>
      </c>
      <c r="J35" s="2"/>
      <c r="K35" s="27" t="s">
        <v>35</v>
      </c>
      <c r="L35" s="2" t="s">
        <v>24</v>
      </c>
      <c r="M35" s="2"/>
      <c r="N35" s="2"/>
      <c r="O35" s="2"/>
      <c r="P35" s="2"/>
      <c r="Q35" s="2"/>
      <c r="R35" s="2"/>
    </row>
    <row x14ac:dyDescent="0.25" r="36" customHeight="1" ht="17.25">
      <c r="A36" s="5">
        <v>21</v>
      </c>
      <c r="B36" s="5">
        <v>55</v>
      </c>
      <c r="C36" s="4" t="s">
        <v>509</v>
      </c>
      <c r="D36" s="4" t="s">
        <v>510</v>
      </c>
      <c r="E36" s="2" t="s">
        <v>35</v>
      </c>
      <c r="F36" s="30" t="s">
        <v>35</v>
      </c>
      <c r="G36" s="2" t="s">
        <v>35</v>
      </c>
      <c r="H36" s="2" t="s">
        <v>35</v>
      </c>
      <c r="I36" s="2" t="s">
        <v>145</v>
      </c>
      <c r="J36" s="2" t="s">
        <v>35</v>
      </c>
      <c r="K36" s="31" t="s">
        <v>35</v>
      </c>
      <c r="L36" s="2" t="s">
        <v>24</v>
      </c>
      <c r="M36" s="2" t="s">
        <v>43</v>
      </c>
      <c r="N36" s="2" t="s">
        <v>24</v>
      </c>
      <c r="O36" s="2" t="s">
        <v>24</v>
      </c>
      <c r="P36" s="2" t="s">
        <v>24</v>
      </c>
      <c r="Q36" s="2" t="s">
        <v>24</v>
      </c>
      <c r="R36" s="27" t="s">
        <v>24</v>
      </c>
    </row>
    <row x14ac:dyDescent="0.25" r="37" customHeight="1" ht="17.25">
      <c r="A37" s="5">
        <v>21</v>
      </c>
      <c r="B37" s="5">
        <v>55</v>
      </c>
      <c r="C37" s="4" t="s">
        <v>511</v>
      </c>
      <c r="D37" s="4" t="s">
        <v>512</v>
      </c>
      <c r="E37" s="2"/>
      <c r="F37" s="30"/>
      <c r="G37" s="2" t="s">
        <v>36</v>
      </c>
      <c r="H37" s="2" t="s">
        <v>36</v>
      </c>
      <c r="I37" s="2" t="s">
        <v>36</v>
      </c>
      <c r="J37" s="2" t="s">
        <v>36</v>
      </c>
      <c r="K37" s="31" t="s">
        <v>36</v>
      </c>
      <c r="L37" s="2"/>
      <c r="M37" s="2"/>
      <c r="N37" s="2" t="s">
        <v>60</v>
      </c>
      <c r="O37" s="2"/>
      <c r="P37" s="2"/>
      <c r="Q37" s="2"/>
      <c r="R37" s="2"/>
    </row>
    <row x14ac:dyDescent="0.25" r="38" customHeight="1" ht="17.25">
      <c r="A38" s="5">
        <v>21</v>
      </c>
      <c r="B38" s="5">
        <v>55</v>
      </c>
      <c r="C38" s="4" t="s">
        <v>513</v>
      </c>
      <c r="D38" s="4" t="s">
        <v>514</v>
      </c>
      <c r="E38" s="2" t="s">
        <v>35</v>
      </c>
      <c r="F38" s="30" t="s">
        <v>50</v>
      </c>
      <c r="G38" s="2" t="s">
        <v>50</v>
      </c>
      <c r="H38" s="2" t="s">
        <v>51</v>
      </c>
      <c r="I38" s="2" t="s">
        <v>123</v>
      </c>
      <c r="J38" s="2" t="s">
        <v>123</v>
      </c>
      <c r="K38" s="31" t="s">
        <v>123</v>
      </c>
      <c r="L38" s="2" t="s">
        <v>24</v>
      </c>
      <c r="M38" s="2" t="s">
        <v>43</v>
      </c>
      <c r="N38" s="2" t="s">
        <v>43</v>
      </c>
      <c r="O38" s="2"/>
      <c r="P38" s="2"/>
      <c r="Q38" s="2" t="s">
        <v>43</v>
      </c>
      <c r="R38" s="27" t="s">
        <v>43</v>
      </c>
    </row>
    <row x14ac:dyDescent="0.25" r="39" customHeight="1" ht="17.25">
      <c r="A39" s="5">
        <v>21</v>
      </c>
      <c r="B39" s="5">
        <v>55</v>
      </c>
      <c r="C39" s="4" t="s">
        <v>515</v>
      </c>
      <c r="D39" s="4"/>
      <c r="E39" s="2"/>
      <c r="F39" s="30"/>
      <c r="G39" s="2"/>
      <c r="H39" s="2"/>
      <c r="I39" s="2" t="s">
        <v>195</v>
      </c>
      <c r="J39" s="2" t="s">
        <v>195</v>
      </c>
      <c r="K39" s="2"/>
      <c r="L39" s="2"/>
      <c r="M39" s="2"/>
      <c r="N39" s="2"/>
      <c r="O39" s="2"/>
      <c r="P39" s="2"/>
      <c r="Q39" s="2"/>
      <c r="R39" s="2"/>
    </row>
    <row x14ac:dyDescent="0.25" r="40" customHeight="1" ht="17.25">
      <c r="A40" s="5">
        <v>21</v>
      </c>
      <c r="B40" s="5">
        <v>56</v>
      </c>
      <c r="C40" s="4" t="s">
        <v>516</v>
      </c>
      <c r="D40" s="4" t="s">
        <v>517</v>
      </c>
      <c r="E40" s="2" t="s">
        <v>35</v>
      </c>
      <c r="F40" s="30" t="s">
        <v>35</v>
      </c>
      <c r="G40" s="2" t="s">
        <v>35</v>
      </c>
      <c r="H40" s="2" t="s">
        <v>35</v>
      </c>
      <c r="I40" s="2" t="s">
        <v>35</v>
      </c>
      <c r="J40" s="2" t="s">
        <v>35</v>
      </c>
      <c r="K40" s="27" t="s">
        <v>35</v>
      </c>
      <c r="L40" s="2" t="s">
        <v>24</v>
      </c>
      <c r="M40" s="2" t="s">
        <v>24</v>
      </c>
      <c r="N40" s="2" t="s">
        <v>24</v>
      </c>
      <c r="O40" s="2" t="s">
        <v>24</v>
      </c>
      <c r="P40" s="2" t="s">
        <v>24</v>
      </c>
      <c r="Q40" s="2" t="s">
        <v>24</v>
      </c>
      <c r="R40" s="27" t="s">
        <v>24</v>
      </c>
    </row>
    <row x14ac:dyDescent="0.25" r="41" customHeight="1" ht="17.25">
      <c r="A41" s="5">
        <v>21</v>
      </c>
      <c r="B41" s="5">
        <v>56</v>
      </c>
      <c r="C41" s="4" t="s">
        <v>518</v>
      </c>
      <c r="D41" s="4" t="s">
        <v>519</v>
      </c>
      <c r="E41" s="2" t="s">
        <v>35</v>
      </c>
      <c r="F41" s="30" t="s">
        <v>195</v>
      </c>
      <c r="G41" s="2"/>
      <c r="H41" s="2"/>
      <c r="I41" s="2" t="s">
        <v>195</v>
      </c>
      <c r="J41" s="2"/>
      <c r="K41" s="2"/>
      <c r="L41" s="2" t="s">
        <v>24</v>
      </c>
      <c r="M41" s="2" t="s">
        <v>195</v>
      </c>
      <c r="N41" s="2"/>
      <c r="O41" s="2"/>
      <c r="P41" s="2"/>
      <c r="Q41" s="2"/>
      <c r="R41" s="2"/>
    </row>
    <row x14ac:dyDescent="0.25" r="42" customHeight="1" ht="17.25">
      <c r="A42" s="5">
        <v>21</v>
      </c>
      <c r="B42" s="5">
        <v>56</v>
      </c>
      <c r="C42" s="4" t="s">
        <v>520</v>
      </c>
      <c r="D42" s="4" t="s">
        <v>521</v>
      </c>
      <c r="E42" s="2" t="s">
        <v>35</v>
      </c>
      <c r="F42" s="30" t="s">
        <v>50</v>
      </c>
      <c r="G42" s="2" t="s">
        <v>50</v>
      </c>
      <c r="H42" s="2" t="s">
        <v>51</v>
      </c>
      <c r="I42" s="2" t="s">
        <v>50</v>
      </c>
      <c r="J42" s="2" t="s">
        <v>35</v>
      </c>
      <c r="K42" s="27" t="s">
        <v>35</v>
      </c>
      <c r="L42" s="2" t="s">
        <v>24</v>
      </c>
      <c r="M42" s="2" t="s">
        <v>24</v>
      </c>
      <c r="N42" s="2" t="s">
        <v>60</v>
      </c>
      <c r="O42" s="2" t="s">
        <v>24</v>
      </c>
      <c r="P42" s="2" t="s">
        <v>24</v>
      </c>
      <c r="Q42" s="2" t="s">
        <v>24</v>
      </c>
      <c r="R42" s="27" t="s">
        <v>24</v>
      </c>
    </row>
    <row x14ac:dyDescent="0.25" r="43" customHeight="1" ht="17.25">
      <c r="A43" s="5">
        <v>21</v>
      </c>
      <c r="B43" s="5">
        <v>56</v>
      </c>
      <c r="C43" s="4" t="s">
        <v>522</v>
      </c>
      <c r="D43" s="4" t="s">
        <v>523</v>
      </c>
      <c r="E43" s="2" t="s">
        <v>35</v>
      </c>
      <c r="F43" s="30" t="s">
        <v>35</v>
      </c>
      <c r="G43" s="2" t="s">
        <v>35</v>
      </c>
      <c r="H43" s="2" t="s">
        <v>35</v>
      </c>
      <c r="I43" s="2" t="s">
        <v>35</v>
      </c>
      <c r="J43" s="2" t="s">
        <v>35</v>
      </c>
      <c r="K43" s="27" t="s">
        <v>35</v>
      </c>
      <c r="L43" s="2" t="s">
        <v>43</v>
      </c>
      <c r="M43" s="2" t="s">
        <v>43</v>
      </c>
      <c r="N43" s="2" t="s">
        <v>60</v>
      </c>
      <c r="O43" s="2"/>
      <c r="P43" s="2"/>
      <c r="Q43" s="2" t="s">
        <v>43</v>
      </c>
      <c r="R43" s="27" t="s">
        <v>43</v>
      </c>
    </row>
    <row x14ac:dyDescent="0.25" r="44" customHeight="1" ht="17.25">
      <c r="A44" s="5">
        <v>21</v>
      </c>
      <c r="B44" s="5">
        <v>56</v>
      </c>
      <c r="C44" s="4" t="s">
        <v>524</v>
      </c>
      <c r="D44" s="4"/>
      <c r="E44" s="2"/>
      <c r="F44" s="30"/>
      <c r="G44" s="2" t="s">
        <v>195</v>
      </c>
      <c r="H44" s="2"/>
      <c r="I44" s="2" t="s">
        <v>195</v>
      </c>
      <c r="J44" s="2" t="s">
        <v>195</v>
      </c>
      <c r="K44" s="2"/>
      <c r="L44" s="2"/>
      <c r="M44" s="2"/>
      <c r="N44" s="2"/>
      <c r="O44" s="2" t="s">
        <v>484</v>
      </c>
      <c r="P44" s="2" t="s">
        <v>484</v>
      </c>
      <c r="Q44" s="2"/>
      <c r="R44" s="2"/>
    </row>
    <row x14ac:dyDescent="0.25" r="45" customHeight="1" ht="17.25">
      <c r="A45" s="5">
        <v>21</v>
      </c>
      <c r="B45" s="5">
        <v>56</v>
      </c>
      <c r="C45" s="4" t="s">
        <v>525</v>
      </c>
      <c r="D45" s="4"/>
      <c r="E45" s="2"/>
      <c r="F45" s="30"/>
      <c r="G45" s="2" t="s">
        <v>195</v>
      </c>
      <c r="H45" s="2"/>
      <c r="I45" s="2" t="s">
        <v>195</v>
      </c>
      <c r="J45" s="2" t="s">
        <v>195</v>
      </c>
      <c r="K45" s="2"/>
      <c r="L45" s="2" t="s">
        <v>195</v>
      </c>
      <c r="M45" s="2" t="s">
        <v>195</v>
      </c>
      <c r="N45" s="2"/>
      <c r="O45" s="2"/>
      <c r="P45" s="2"/>
      <c r="Q45" s="2"/>
      <c r="R45" s="2"/>
    </row>
    <row x14ac:dyDescent="0.25" r="46" customHeight="1" ht="17.25">
      <c r="A46" s="1"/>
      <c r="B46" s="4"/>
      <c r="C46" s="4"/>
      <c r="D46" s="4"/>
      <c r="E46" s="2"/>
      <c r="F46" s="30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x14ac:dyDescent="0.25" r="47" customHeight="1" ht="17.25">
      <c r="A47" s="1"/>
      <c r="B47" s="4" t="s">
        <v>93</v>
      </c>
      <c r="C47" s="4" t="s">
        <v>480</v>
      </c>
      <c r="D47" s="4" t="s">
        <v>481</v>
      </c>
      <c r="E47" s="2"/>
      <c r="F47" s="30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x14ac:dyDescent="0.25" r="48" customHeight="1" ht="17.25">
      <c r="A48" s="1"/>
      <c r="B48" s="5">
        <v>15</v>
      </c>
      <c r="C48" s="5">
        <v>23</v>
      </c>
      <c r="D48" s="5">
        <v>4</v>
      </c>
      <c r="E48" s="2"/>
      <c r="F48" s="30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x14ac:dyDescent="0.25" r="49" customHeight="1" ht="17.25">
      <c r="A49" s="1"/>
      <c r="B49" s="6">
        <f>B48/SUM($B48:$D48)</f>
      </c>
      <c r="C49" s="6">
        <f>C48/SUM($B48:$D48)</f>
      </c>
      <c r="D49" s="6">
        <f>D48/SUM($B48:$D48)</f>
      </c>
      <c r="E49" s="2"/>
      <c r="F49" s="32">
        <f>SUM(C49:D49)</f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43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29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8.71928571428571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8.71928571428571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6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7" t="s">
        <v>440</v>
      </c>
    </row>
    <row x14ac:dyDescent="0.25" r="2" customHeight="1" ht="17.25">
      <c r="A2" s="5">
        <v>27</v>
      </c>
      <c r="B2" s="5">
        <v>23</v>
      </c>
      <c r="C2" s="4" t="s">
        <v>441</v>
      </c>
      <c r="D2" s="4" t="s">
        <v>442</v>
      </c>
      <c r="E2" s="2" t="s">
        <v>36</v>
      </c>
      <c r="F2" s="26" t="s">
        <v>35</v>
      </c>
      <c r="G2" s="2" t="s">
        <v>35</v>
      </c>
      <c r="H2" s="2" t="s">
        <v>36</v>
      </c>
      <c r="I2" s="2" t="s">
        <v>35</v>
      </c>
      <c r="J2" s="2" t="s">
        <v>123</v>
      </c>
      <c r="K2" s="27" t="s">
        <v>123</v>
      </c>
      <c r="L2" s="2" t="s">
        <v>24</v>
      </c>
      <c r="M2" s="2" t="s">
        <v>24</v>
      </c>
      <c r="N2" s="2" t="s">
        <v>443</v>
      </c>
      <c r="O2" s="2" t="s">
        <v>60</v>
      </c>
      <c r="P2" s="2" t="s">
        <v>60</v>
      </c>
      <c r="Q2" s="2" t="s">
        <v>24</v>
      </c>
      <c r="R2" s="27" t="s">
        <v>24</v>
      </c>
    </row>
    <row x14ac:dyDescent="0.25" r="3" customHeight="1" ht="17.25">
      <c r="A3" s="5">
        <v>27</v>
      </c>
      <c r="B3" s="5">
        <v>23</v>
      </c>
      <c r="C3" s="4" t="s">
        <v>444</v>
      </c>
      <c r="D3" s="4"/>
      <c r="E3" s="2" t="s">
        <v>36</v>
      </c>
      <c r="F3" s="26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27" t="s">
        <v>35</v>
      </c>
      <c r="L3" s="2" t="s">
        <v>24</v>
      </c>
      <c r="M3" s="2" t="s">
        <v>24</v>
      </c>
      <c r="N3" s="2" t="s">
        <v>24</v>
      </c>
      <c r="O3" s="2" t="s">
        <v>60</v>
      </c>
      <c r="P3" s="2" t="s">
        <v>60</v>
      </c>
      <c r="Q3" s="2" t="s">
        <v>60</v>
      </c>
      <c r="R3" s="27" t="s">
        <v>60</v>
      </c>
    </row>
    <row x14ac:dyDescent="0.25" r="4" customHeight="1" ht="17.25">
      <c r="A4" s="5">
        <v>27</v>
      </c>
      <c r="B4" s="5">
        <v>23</v>
      </c>
      <c r="C4" s="4" t="s">
        <v>445</v>
      </c>
      <c r="D4" s="4"/>
      <c r="E4" s="2"/>
      <c r="F4" s="26"/>
      <c r="G4" s="2"/>
      <c r="H4" s="2"/>
      <c r="I4" s="2" t="s">
        <v>195</v>
      </c>
      <c r="J4" s="2" t="s">
        <v>195</v>
      </c>
      <c r="K4" s="2"/>
      <c r="L4" s="2"/>
      <c r="M4" s="2"/>
      <c r="N4" s="2"/>
      <c r="O4" s="2"/>
      <c r="P4" s="2"/>
      <c r="Q4" s="2" t="s">
        <v>195</v>
      </c>
      <c r="R4" s="27" t="s">
        <v>195</v>
      </c>
    </row>
    <row x14ac:dyDescent="0.25" r="5" customHeight="1" ht="17.25">
      <c r="A5" s="5">
        <v>27</v>
      </c>
      <c r="B5" s="5">
        <v>31</v>
      </c>
      <c r="C5" s="4" t="s">
        <v>446</v>
      </c>
      <c r="D5" s="4" t="s">
        <v>447</v>
      </c>
      <c r="E5" s="2" t="s">
        <v>35</v>
      </c>
      <c r="F5" s="26" t="s">
        <v>51</v>
      </c>
      <c r="G5" s="2" t="s">
        <v>35</v>
      </c>
      <c r="H5" s="2" t="s">
        <v>35</v>
      </c>
      <c r="I5" s="2" t="s">
        <v>35</v>
      </c>
      <c r="J5" s="2" t="s">
        <v>35</v>
      </c>
      <c r="K5" s="27" t="s">
        <v>35</v>
      </c>
      <c r="L5" s="2" t="s">
        <v>24</v>
      </c>
      <c r="M5" s="2" t="s">
        <v>24</v>
      </c>
      <c r="N5" s="2" t="s">
        <v>24</v>
      </c>
      <c r="O5" s="2" t="s">
        <v>60</v>
      </c>
      <c r="P5" s="2" t="s">
        <v>60</v>
      </c>
      <c r="Q5" s="2" t="s">
        <v>24</v>
      </c>
      <c r="R5" s="27" t="s">
        <v>24</v>
      </c>
    </row>
    <row x14ac:dyDescent="0.25" r="6" customHeight="1" ht="17.25">
      <c r="A6" s="5">
        <v>27</v>
      </c>
      <c r="B6" s="5">
        <v>31</v>
      </c>
      <c r="C6" s="4" t="s">
        <v>104</v>
      </c>
      <c r="D6" s="4"/>
      <c r="E6" s="2" t="s">
        <v>36</v>
      </c>
      <c r="F6" s="26" t="s">
        <v>35</v>
      </c>
      <c r="G6" s="2" t="s">
        <v>36</v>
      </c>
      <c r="H6" s="2" t="s">
        <v>36</v>
      </c>
      <c r="I6" s="2" t="s">
        <v>123</v>
      </c>
      <c r="J6" s="2" t="s">
        <v>35</v>
      </c>
      <c r="K6" s="27" t="s">
        <v>35</v>
      </c>
      <c r="L6" s="2" t="s">
        <v>24</v>
      </c>
      <c r="M6" s="2" t="s">
        <v>24</v>
      </c>
      <c r="N6" s="2" t="s">
        <v>43</v>
      </c>
      <c r="O6" s="2" t="s">
        <v>60</v>
      </c>
      <c r="P6" s="2" t="s">
        <v>60</v>
      </c>
      <c r="Q6" s="2" t="s">
        <v>24</v>
      </c>
      <c r="R6" s="27" t="s">
        <v>24</v>
      </c>
    </row>
    <row x14ac:dyDescent="0.25" r="7" customHeight="1" ht="17.25">
      <c r="A7" s="5">
        <v>27</v>
      </c>
      <c r="B7" s="5">
        <v>31</v>
      </c>
      <c r="C7" s="4" t="s">
        <v>105</v>
      </c>
      <c r="D7" s="4"/>
      <c r="E7" s="2"/>
      <c r="F7" s="26"/>
      <c r="G7" s="2"/>
      <c r="H7" s="2"/>
      <c r="I7" s="2"/>
      <c r="J7" s="2" t="s">
        <v>195</v>
      </c>
      <c r="K7" s="2"/>
      <c r="L7" s="2"/>
      <c r="M7" s="2"/>
      <c r="N7" s="2"/>
      <c r="O7" s="2"/>
      <c r="P7" s="2"/>
      <c r="Q7" s="2" t="s">
        <v>195</v>
      </c>
      <c r="R7" s="27" t="s">
        <v>195</v>
      </c>
    </row>
    <row x14ac:dyDescent="0.25" r="8" customHeight="1" ht="17.25">
      <c r="A8" s="5">
        <v>27</v>
      </c>
      <c r="B8" s="5">
        <v>32</v>
      </c>
      <c r="C8" s="4" t="s">
        <v>448</v>
      </c>
      <c r="D8" s="4" t="s">
        <v>449</v>
      </c>
      <c r="E8" s="2" t="s">
        <v>35</v>
      </c>
      <c r="F8" s="26" t="s">
        <v>35</v>
      </c>
      <c r="G8" s="2" t="s">
        <v>123</v>
      </c>
      <c r="H8" s="2" t="s">
        <v>35</v>
      </c>
      <c r="I8" s="2" t="s">
        <v>123</v>
      </c>
      <c r="J8" s="2" t="s">
        <v>123</v>
      </c>
      <c r="K8" s="27" t="s">
        <v>36</v>
      </c>
      <c r="L8" s="2" t="s">
        <v>24</v>
      </c>
      <c r="M8" s="2" t="s">
        <v>24</v>
      </c>
      <c r="N8" s="2" t="s">
        <v>450</v>
      </c>
      <c r="O8" s="2" t="s">
        <v>60</v>
      </c>
      <c r="P8" s="2" t="s">
        <v>60</v>
      </c>
      <c r="Q8" s="2" t="s">
        <v>24</v>
      </c>
      <c r="R8" s="27" t="s">
        <v>24</v>
      </c>
    </row>
    <row x14ac:dyDescent="0.25" r="9" customHeight="1" ht="17.25">
      <c r="A9" s="5">
        <v>27</v>
      </c>
      <c r="B9" s="5">
        <v>32</v>
      </c>
      <c r="C9" s="4" t="s">
        <v>451</v>
      </c>
      <c r="D9" s="4" t="s">
        <v>452</v>
      </c>
      <c r="E9" s="2" t="s">
        <v>35</v>
      </c>
      <c r="F9" s="26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27" t="s">
        <v>35</v>
      </c>
      <c r="L9" s="2" t="s">
        <v>24</v>
      </c>
      <c r="M9" s="2" t="s">
        <v>24</v>
      </c>
      <c r="N9" s="2" t="s">
        <v>24</v>
      </c>
      <c r="O9" s="2" t="s">
        <v>60</v>
      </c>
      <c r="P9" s="2" t="s">
        <v>60</v>
      </c>
      <c r="Q9" s="2" t="s">
        <v>24</v>
      </c>
      <c r="R9" s="27" t="s">
        <v>24</v>
      </c>
    </row>
    <row x14ac:dyDescent="0.25" r="10" customHeight="1" ht="17.25">
      <c r="A10" s="5">
        <v>27</v>
      </c>
      <c r="B10" s="5">
        <v>32</v>
      </c>
      <c r="C10" s="4" t="s">
        <v>453</v>
      </c>
      <c r="D10" s="4" t="s">
        <v>454</v>
      </c>
      <c r="E10" s="2" t="s">
        <v>35</v>
      </c>
      <c r="F10" s="26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7" t="s">
        <v>35</v>
      </c>
      <c r="L10" s="2" t="s">
        <v>24</v>
      </c>
      <c r="M10" s="2" t="s">
        <v>24</v>
      </c>
      <c r="N10" s="2" t="s">
        <v>24</v>
      </c>
      <c r="O10" s="2" t="s">
        <v>60</v>
      </c>
      <c r="P10" s="2" t="s">
        <v>60</v>
      </c>
      <c r="Q10" s="2" t="s">
        <v>24</v>
      </c>
      <c r="R10" s="27" t="s">
        <v>24</v>
      </c>
    </row>
    <row x14ac:dyDescent="0.25" r="11" customHeight="1" ht="17.25">
      <c r="A11" s="5">
        <v>27</v>
      </c>
      <c r="B11" s="5">
        <v>32</v>
      </c>
      <c r="C11" s="4" t="s">
        <v>455</v>
      </c>
      <c r="D11" s="4" t="s">
        <v>456</v>
      </c>
      <c r="E11" s="2" t="s">
        <v>35</v>
      </c>
      <c r="F11" s="26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7" t="s">
        <v>457</v>
      </c>
      <c r="L11" s="2" t="s">
        <v>24</v>
      </c>
      <c r="M11" s="2" t="s">
        <v>24</v>
      </c>
      <c r="N11" s="2" t="s">
        <v>24</v>
      </c>
      <c r="O11" s="2" t="s">
        <v>60</v>
      </c>
      <c r="P11" s="2" t="s">
        <v>60</v>
      </c>
      <c r="Q11" s="2" t="s">
        <v>24</v>
      </c>
      <c r="R11" s="27" t="s">
        <v>24</v>
      </c>
    </row>
    <row x14ac:dyDescent="0.25" r="12" customHeight="1" ht="17.25">
      <c r="A12" s="5">
        <v>27</v>
      </c>
      <c r="B12" s="5">
        <v>32</v>
      </c>
      <c r="C12" s="4" t="s">
        <v>458</v>
      </c>
      <c r="D12" s="4" t="s">
        <v>459</v>
      </c>
      <c r="E12" s="2" t="s">
        <v>50</v>
      </c>
      <c r="F12" s="26" t="s">
        <v>51</v>
      </c>
      <c r="G12" s="2" t="s">
        <v>460</v>
      </c>
      <c r="H12" s="2" t="s">
        <v>50</v>
      </c>
      <c r="I12" s="2" t="s">
        <v>50</v>
      </c>
      <c r="J12" s="2" t="s">
        <v>50</v>
      </c>
      <c r="K12" s="27" t="s">
        <v>50</v>
      </c>
      <c r="L12" s="2" t="s">
        <v>43</v>
      </c>
      <c r="M12" s="2" t="s">
        <v>43</v>
      </c>
      <c r="N12" s="2" t="s">
        <v>60</v>
      </c>
      <c r="O12" s="2" t="s">
        <v>24</v>
      </c>
      <c r="P12" s="2" t="s">
        <v>24</v>
      </c>
      <c r="Q12" s="2" t="s">
        <v>24</v>
      </c>
      <c r="R12" s="27" t="s">
        <v>24</v>
      </c>
    </row>
    <row x14ac:dyDescent="0.25" r="13" customHeight="1" ht="17.25">
      <c r="A13" s="5">
        <v>27</v>
      </c>
      <c r="B13" s="5">
        <v>32</v>
      </c>
      <c r="C13" s="4" t="s">
        <v>461</v>
      </c>
      <c r="D13" s="4" t="s">
        <v>462</v>
      </c>
      <c r="E13" s="2" t="s">
        <v>35</v>
      </c>
      <c r="F13" s="26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7" t="s">
        <v>35</v>
      </c>
      <c r="L13" s="2" t="s">
        <v>24</v>
      </c>
      <c r="M13" s="2" t="s">
        <v>24</v>
      </c>
      <c r="N13" s="2" t="s">
        <v>24</v>
      </c>
      <c r="O13" s="2" t="s">
        <v>60</v>
      </c>
      <c r="P13" s="2" t="s">
        <v>60</v>
      </c>
      <c r="Q13" s="2" t="s">
        <v>24</v>
      </c>
      <c r="R13" s="27" t="s">
        <v>24</v>
      </c>
    </row>
    <row x14ac:dyDescent="0.25" r="14" customHeight="1" ht="17.25">
      <c r="A14" s="5">
        <v>27</v>
      </c>
      <c r="B14" s="5">
        <v>32</v>
      </c>
      <c r="C14" s="4" t="s">
        <v>393</v>
      </c>
      <c r="D14" s="4" t="s">
        <v>394</v>
      </c>
      <c r="E14" s="2" t="s">
        <v>36</v>
      </c>
      <c r="F14" s="26" t="s">
        <v>36</v>
      </c>
      <c r="G14" s="2" t="s">
        <v>123</v>
      </c>
      <c r="H14" s="2" t="s">
        <v>35</v>
      </c>
      <c r="I14" s="2" t="s">
        <v>36</v>
      </c>
      <c r="J14" s="2" t="s">
        <v>123</v>
      </c>
      <c r="K14" s="27" t="s">
        <v>123</v>
      </c>
      <c r="L14" s="2" t="s">
        <v>24</v>
      </c>
      <c r="M14" s="2" t="s">
        <v>24</v>
      </c>
      <c r="N14" s="2" t="s">
        <v>43</v>
      </c>
      <c r="O14" s="2" t="s">
        <v>60</v>
      </c>
      <c r="P14" s="2" t="s">
        <v>60</v>
      </c>
      <c r="Q14" s="2" t="s">
        <v>24</v>
      </c>
      <c r="R14" s="27" t="s">
        <v>24</v>
      </c>
    </row>
    <row x14ac:dyDescent="0.25" r="15" customHeight="1" ht="17.25">
      <c r="A15" s="5">
        <v>27</v>
      </c>
      <c r="B15" s="5">
        <v>32</v>
      </c>
      <c r="C15" s="4" t="s">
        <v>111</v>
      </c>
      <c r="D15" s="4"/>
      <c r="E15" s="2" t="s">
        <v>35</v>
      </c>
      <c r="F15" s="26" t="s">
        <v>35</v>
      </c>
      <c r="G15" s="2" t="s">
        <v>35</v>
      </c>
      <c r="H15" s="2" t="s">
        <v>36</v>
      </c>
      <c r="I15" s="2" t="s">
        <v>35</v>
      </c>
      <c r="J15" s="2" t="s">
        <v>123</v>
      </c>
      <c r="K15" s="27" t="s">
        <v>123</v>
      </c>
      <c r="L15" s="2" t="s">
        <v>24</v>
      </c>
      <c r="M15" s="2" t="s">
        <v>24</v>
      </c>
      <c r="N15" s="2" t="s">
        <v>43</v>
      </c>
      <c r="O15" s="2" t="s">
        <v>60</v>
      </c>
      <c r="P15" s="2" t="s">
        <v>60</v>
      </c>
      <c r="Q15" s="2" t="s">
        <v>24</v>
      </c>
      <c r="R15" s="27" t="s">
        <v>24</v>
      </c>
    </row>
    <row x14ac:dyDescent="0.25" r="16" customHeight="1" ht="17.25">
      <c r="A16" s="5">
        <v>27</v>
      </c>
      <c r="B16" s="5">
        <v>32</v>
      </c>
      <c r="C16" s="4" t="s">
        <v>113</v>
      </c>
      <c r="D16" s="4"/>
      <c r="E16" s="2"/>
      <c r="F16" s="26"/>
      <c r="G16" s="2"/>
      <c r="H16" s="2"/>
      <c r="I16" s="2" t="s">
        <v>195</v>
      </c>
      <c r="J16" s="2" t="s">
        <v>195</v>
      </c>
      <c r="K16" s="2"/>
      <c r="L16" s="2"/>
      <c r="M16" s="2"/>
      <c r="N16" s="2"/>
      <c r="O16" s="2"/>
      <c r="P16" s="2"/>
      <c r="Q16" s="2" t="s">
        <v>195</v>
      </c>
      <c r="R16" s="27" t="s">
        <v>195</v>
      </c>
    </row>
    <row x14ac:dyDescent="0.25" r="17" customHeight="1" ht="17.25">
      <c r="A17" s="5">
        <v>27</v>
      </c>
      <c r="B17" s="5">
        <v>33</v>
      </c>
      <c r="C17" s="4" t="s">
        <v>463</v>
      </c>
      <c r="D17" s="4" t="s">
        <v>464</v>
      </c>
      <c r="E17" s="2" t="s">
        <v>36</v>
      </c>
      <c r="F17" s="26" t="s">
        <v>36</v>
      </c>
      <c r="G17" s="2" t="s">
        <v>36</v>
      </c>
      <c r="H17" s="2" t="s">
        <v>35</v>
      </c>
      <c r="I17" s="2" t="s">
        <v>35</v>
      </c>
      <c r="J17" s="2" t="s">
        <v>123</v>
      </c>
      <c r="K17" s="27" t="s">
        <v>457</v>
      </c>
      <c r="L17" s="2" t="s">
        <v>24</v>
      </c>
      <c r="M17" s="2" t="s">
        <v>24</v>
      </c>
      <c r="N17" s="2" t="s">
        <v>24</v>
      </c>
      <c r="O17" s="2" t="s">
        <v>60</v>
      </c>
      <c r="P17" s="2" t="s">
        <v>60</v>
      </c>
      <c r="Q17" s="2" t="s">
        <v>24</v>
      </c>
      <c r="R17" s="27" t="s">
        <v>24</v>
      </c>
    </row>
    <row x14ac:dyDescent="0.25" r="18" customHeight="1" ht="17.25">
      <c r="A18" s="5">
        <v>27</v>
      </c>
      <c r="B18" s="5">
        <v>33</v>
      </c>
      <c r="C18" s="4" t="s">
        <v>130</v>
      </c>
      <c r="D18" s="4"/>
      <c r="E18" s="2" t="s">
        <v>35</v>
      </c>
      <c r="F18" s="26" t="s">
        <v>35</v>
      </c>
      <c r="G18" s="2" t="s">
        <v>36</v>
      </c>
      <c r="H18" s="2" t="s">
        <v>35</v>
      </c>
      <c r="I18" s="2" t="s">
        <v>35</v>
      </c>
      <c r="J18" s="2" t="s">
        <v>123</v>
      </c>
      <c r="K18" s="27" t="s">
        <v>457</v>
      </c>
      <c r="L18" s="2" t="s">
        <v>43</v>
      </c>
      <c r="M18" s="2" t="s">
        <v>43</v>
      </c>
      <c r="N18" s="2" t="s">
        <v>43</v>
      </c>
      <c r="O18" s="2" t="s">
        <v>60</v>
      </c>
      <c r="P18" s="2" t="s">
        <v>60</v>
      </c>
      <c r="Q18" s="2" t="s">
        <v>60</v>
      </c>
      <c r="R18" s="27" t="s">
        <v>60</v>
      </c>
    </row>
    <row x14ac:dyDescent="0.25" r="19" customHeight="1" ht="17.25">
      <c r="A19" s="5">
        <v>27</v>
      </c>
      <c r="B19" s="5">
        <v>33</v>
      </c>
      <c r="C19" s="4" t="s">
        <v>133</v>
      </c>
      <c r="D19" s="4"/>
      <c r="E19" s="2"/>
      <c r="F19" s="26"/>
      <c r="G19" s="2"/>
      <c r="H19" s="2"/>
      <c r="I19" s="2" t="s">
        <v>195</v>
      </c>
      <c r="J19" s="2" t="s">
        <v>195</v>
      </c>
      <c r="K19" s="2"/>
      <c r="L19" s="2"/>
      <c r="M19" s="2"/>
      <c r="N19" s="2"/>
      <c r="O19" s="2"/>
      <c r="P19" s="2"/>
      <c r="Q19" s="2" t="s">
        <v>195</v>
      </c>
      <c r="R19" s="27" t="s">
        <v>195</v>
      </c>
    </row>
    <row x14ac:dyDescent="0.25" r="20" customHeight="1" ht="17.25">
      <c r="A20" s="5">
        <v>27</v>
      </c>
      <c r="B20" s="5">
        <v>34</v>
      </c>
      <c r="C20" s="4" t="s">
        <v>465</v>
      </c>
      <c r="D20" s="4" t="s">
        <v>466</v>
      </c>
      <c r="E20" s="2" t="s">
        <v>36</v>
      </c>
      <c r="F20" s="26" t="s">
        <v>36</v>
      </c>
      <c r="G20" s="2" t="s">
        <v>35</v>
      </c>
      <c r="H20" s="2" t="s">
        <v>35</v>
      </c>
      <c r="I20" s="2" t="s">
        <v>35</v>
      </c>
      <c r="J20" s="2" t="s">
        <v>35</v>
      </c>
      <c r="K20" s="27" t="s">
        <v>36</v>
      </c>
      <c r="L20" s="2" t="s">
        <v>24</v>
      </c>
      <c r="M20" s="2" t="s">
        <v>24</v>
      </c>
      <c r="N20" s="2" t="s">
        <v>43</v>
      </c>
      <c r="O20" s="2" t="s">
        <v>43</v>
      </c>
      <c r="P20" s="2" t="s">
        <v>43</v>
      </c>
      <c r="Q20" s="2" t="s">
        <v>24</v>
      </c>
      <c r="R20" s="27" t="s">
        <v>24</v>
      </c>
    </row>
    <row x14ac:dyDescent="0.25" r="21" customHeight="1" ht="17.25">
      <c r="A21" s="5">
        <v>27</v>
      </c>
      <c r="B21" s="5">
        <v>34</v>
      </c>
      <c r="C21" s="4" t="s">
        <v>136</v>
      </c>
      <c r="D21" s="4"/>
      <c r="E21" s="2" t="s">
        <v>35</v>
      </c>
      <c r="F21" s="26" t="s">
        <v>35</v>
      </c>
      <c r="G21" s="2" t="s">
        <v>35</v>
      </c>
      <c r="H21" s="2" t="s">
        <v>35</v>
      </c>
      <c r="I21" s="2" t="s">
        <v>35</v>
      </c>
      <c r="J21" s="2" t="s">
        <v>35</v>
      </c>
      <c r="K21" s="27" t="s">
        <v>129</v>
      </c>
      <c r="L21" s="2" t="s">
        <v>24</v>
      </c>
      <c r="M21" s="2" t="s">
        <v>24</v>
      </c>
      <c r="N21" s="2" t="s">
        <v>43</v>
      </c>
      <c r="O21" s="2" t="s">
        <v>60</v>
      </c>
      <c r="P21" s="2" t="s">
        <v>60</v>
      </c>
      <c r="Q21" s="2" t="s">
        <v>43</v>
      </c>
      <c r="R21" s="27" t="s">
        <v>43</v>
      </c>
    </row>
    <row x14ac:dyDescent="0.25" r="22" customHeight="1" ht="17.25">
      <c r="A22" s="5">
        <v>27</v>
      </c>
      <c r="B22" s="5">
        <v>34</v>
      </c>
      <c r="C22" s="4" t="s">
        <v>137</v>
      </c>
      <c r="D22" s="4"/>
      <c r="E22" s="2"/>
      <c r="F22" s="26"/>
      <c r="G22" s="2"/>
      <c r="H22" s="2"/>
      <c r="I22" s="2" t="s">
        <v>195</v>
      </c>
      <c r="J22" s="2"/>
      <c r="K22" s="2"/>
      <c r="L22" s="2"/>
      <c r="M22" s="2"/>
      <c r="N22" s="2"/>
      <c r="O22" s="2"/>
      <c r="P22" s="2"/>
      <c r="Q22" s="2" t="s">
        <v>24</v>
      </c>
      <c r="R22" s="27" t="s">
        <v>24</v>
      </c>
    </row>
    <row x14ac:dyDescent="0.25" r="23" customHeight="1" ht="17.25">
      <c r="A23" s="5">
        <v>27</v>
      </c>
      <c r="B23" s="5">
        <v>35</v>
      </c>
      <c r="C23" s="4" t="s">
        <v>467</v>
      </c>
      <c r="D23" s="4" t="s">
        <v>468</v>
      </c>
      <c r="E23" s="2" t="s">
        <v>35</v>
      </c>
      <c r="F23" s="26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7" t="s">
        <v>35</v>
      </c>
      <c r="L23" s="2" t="s">
        <v>24</v>
      </c>
      <c r="M23" s="2" t="s">
        <v>24</v>
      </c>
      <c r="N23" s="2" t="s">
        <v>24</v>
      </c>
      <c r="O23" s="2" t="s">
        <v>43</v>
      </c>
      <c r="P23" s="2" t="s">
        <v>43</v>
      </c>
      <c r="Q23" s="2" t="s">
        <v>24</v>
      </c>
      <c r="R23" s="27" t="s">
        <v>24</v>
      </c>
    </row>
    <row x14ac:dyDescent="0.25" r="24" customHeight="1" ht="17.25">
      <c r="A24" s="5">
        <v>27</v>
      </c>
      <c r="B24" s="5">
        <v>35</v>
      </c>
      <c r="C24" s="4" t="s">
        <v>143</v>
      </c>
      <c r="D24" s="4" t="s">
        <v>144</v>
      </c>
      <c r="E24" s="2" t="s">
        <v>35</v>
      </c>
      <c r="F24" s="26" t="s">
        <v>35</v>
      </c>
      <c r="G24" s="2" t="s">
        <v>35</v>
      </c>
      <c r="H24" s="2" t="s">
        <v>35</v>
      </c>
      <c r="I24" s="2" t="s">
        <v>36</v>
      </c>
      <c r="J24" s="2" t="s">
        <v>36</v>
      </c>
      <c r="K24" s="27" t="s">
        <v>35</v>
      </c>
      <c r="L24" s="2" t="s">
        <v>24</v>
      </c>
      <c r="M24" s="2" t="s">
        <v>24</v>
      </c>
      <c r="N24" s="2" t="s">
        <v>24</v>
      </c>
      <c r="O24" s="2" t="s">
        <v>43</v>
      </c>
      <c r="P24" s="2" t="s">
        <v>43</v>
      </c>
      <c r="Q24" s="2" t="s">
        <v>24</v>
      </c>
      <c r="R24" s="27" t="s">
        <v>24</v>
      </c>
    </row>
    <row x14ac:dyDescent="0.25" r="25" customHeight="1" ht="17.25">
      <c r="A25" s="5">
        <v>27</v>
      </c>
      <c r="B25" s="5">
        <v>35</v>
      </c>
      <c r="C25" s="4" t="s">
        <v>413</v>
      </c>
      <c r="D25" s="4" t="s">
        <v>414</v>
      </c>
      <c r="E25" s="2" t="s">
        <v>35</v>
      </c>
      <c r="F25" s="26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7" t="s">
        <v>35</v>
      </c>
      <c r="L25" s="2" t="s">
        <v>24</v>
      </c>
      <c r="M25" s="2" t="s">
        <v>24</v>
      </c>
      <c r="N25" s="2" t="s">
        <v>24</v>
      </c>
      <c r="O25" s="2" t="s">
        <v>43</v>
      </c>
      <c r="P25" s="2" t="s">
        <v>43</v>
      </c>
      <c r="Q25" s="2" t="s">
        <v>24</v>
      </c>
      <c r="R25" s="27" t="s">
        <v>24</v>
      </c>
    </row>
    <row x14ac:dyDescent="0.25" r="26" customHeight="1" ht="17.25">
      <c r="A26" s="5">
        <v>27</v>
      </c>
      <c r="B26" s="5">
        <v>35</v>
      </c>
      <c r="C26" s="4" t="s">
        <v>152</v>
      </c>
      <c r="D26" s="4"/>
      <c r="E26" s="2" t="s">
        <v>36</v>
      </c>
      <c r="F26" s="26" t="s">
        <v>35</v>
      </c>
      <c r="G26" s="2" t="s">
        <v>35</v>
      </c>
      <c r="H26" s="2" t="s">
        <v>36</v>
      </c>
      <c r="I26" s="2" t="s">
        <v>35</v>
      </c>
      <c r="J26" s="2" t="s">
        <v>35</v>
      </c>
      <c r="K26" s="27" t="s">
        <v>35</v>
      </c>
      <c r="L26" s="2" t="s">
        <v>24</v>
      </c>
      <c r="M26" s="2" t="s">
        <v>24</v>
      </c>
      <c r="N26" s="2" t="s">
        <v>24</v>
      </c>
      <c r="O26" s="2" t="s">
        <v>60</v>
      </c>
      <c r="P26" s="2" t="s">
        <v>60</v>
      </c>
      <c r="Q26" s="2" t="s">
        <v>24</v>
      </c>
      <c r="R26" s="27" t="s">
        <v>24</v>
      </c>
    </row>
    <row x14ac:dyDescent="0.25" r="27" customHeight="1" ht="17.25">
      <c r="A27" s="5">
        <v>27</v>
      </c>
      <c r="B27" s="5">
        <v>35</v>
      </c>
      <c r="C27" s="4" t="s">
        <v>153</v>
      </c>
      <c r="D27" s="4"/>
      <c r="E27" s="2"/>
      <c r="F27" s="26"/>
      <c r="G27" s="2"/>
      <c r="H27" s="2"/>
      <c r="I27" s="2" t="s">
        <v>195</v>
      </c>
      <c r="J27" s="2" t="s">
        <v>195</v>
      </c>
      <c r="K27" s="2"/>
      <c r="L27" s="2"/>
      <c r="M27" s="2"/>
      <c r="N27" s="2"/>
      <c r="O27" s="2"/>
      <c r="P27" s="2"/>
      <c r="Q27" s="2" t="s">
        <v>195</v>
      </c>
      <c r="R27" s="27" t="s">
        <v>195</v>
      </c>
    </row>
    <row x14ac:dyDescent="0.25" r="28" customHeight="1" ht="17.25">
      <c r="A28" s="5">
        <v>27</v>
      </c>
      <c r="B28" s="5">
        <v>37</v>
      </c>
      <c r="C28" s="4" t="s">
        <v>156</v>
      </c>
      <c r="D28" s="4" t="s">
        <v>157</v>
      </c>
      <c r="E28" s="2" t="s">
        <v>35</v>
      </c>
      <c r="F28" s="26" t="s">
        <v>35</v>
      </c>
      <c r="G28" s="2" t="s">
        <v>35</v>
      </c>
      <c r="H28" s="2" t="s">
        <v>36</v>
      </c>
      <c r="I28" s="2" t="s">
        <v>36</v>
      </c>
      <c r="J28" s="2" t="s">
        <v>123</v>
      </c>
      <c r="K28" s="27" t="s">
        <v>36</v>
      </c>
      <c r="L28" s="2" t="s">
        <v>24</v>
      </c>
      <c r="M28" s="2" t="s">
        <v>24</v>
      </c>
      <c r="N28" s="2" t="s">
        <v>24</v>
      </c>
      <c r="O28" s="2" t="s">
        <v>60</v>
      </c>
      <c r="P28" s="2" t="s">
        <v>60</v>
      </c>
      <c r="Q28" s="2" t="s">
        <v>24</v>
      </c>
      <c r="R28" s="27" t="s">
        <v>24</v>
      </c>
    </row>
    <row x14ac:dyDescent="0.25" r="29" customHeight="1" ht="17.25">
      <c r="A29" s="5">
        <v>27</v>
      </c>
      <c r="B29" s="5">
        <v>37</v>
      </c>
      <c r="C29" s="4" t="s">
        <v>469</v>
      </c>
      <c r="D29" s="4" t="s">
        <v>470</v>
      </c>
      <c r="E29" s="2" t="s">
        <v>35</v>
      </c>
      <c r="F29" s="26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7" t="s">
        <v>35</v>
      </c>
      <c r="L29" s="2" t="s">
        <v>24</v>
      </c>
      <c r="M29" s="2" t="s">
        <v>24</v>
      </c>
      <c r="N29" s="2" t="s">
        <v>24</v>
      </c>
      <c r="O29" s="2" t="s">
        <v>60</v>
      </c>
      <c r="P29" s="2" t="s">
        <v>60</v>
      </c>
      <c r="Q29" s="2" t="s">
        <v>24</v>
      </c>
      <c r="R29" s="27" t="s">
        <v>24</v>
      </c>
    </row>
    <row x14ac:dyDescent="0.25" r="30" customHeight="1" ht="17.25">
      <c r="A30" s="5">
        <v>27</v>
      </c>
      <c r="B30" s="5">
        <v>37</v>
      </c>
      <c r="C30" s="4" t="s">
        <v>471</v>
      </c>
      <c r="D30" s="4" t="s">
        <v>472</v>
      </c>
      <c r="E30" s="2" t="s">
        <v>36</v>
      </c>
      <c r="F30" s="26" t="s">
        <v>35</v>
      </c>
      <c r="G30" s="2" t="s">
        <v>35</v>
      </c>
      <c r="H30" s="2" t="s">
        <v>36</v>
      </c>
      <c r="I30" s="2" t="s">
        <v>35</v>
      </c>
      <c r="J30" s="2" t="s">
        <v>35</v>
      </c>
      <c r="K30" s="27" t="s">
        <v>35</v>
      </c>
      <c r="L30" s="2" t="s">
        <v>24</v>
      </c>
      <c r="M30" s="2" t="s">
        <v>24</v>
      </c>
      <c r="N30" s="2" t="s">
        <v>24</v>
      </c>
      <c r="O30" s="2" t="s">
        <v>60</v>
      </c>
      <c r="P30" s="2" t="s">
        <v>60</v>
      </c>
      <c r="Q30" s="2" t="s">
        <v>24</v>
      </c>
      <c r="R30" s="27" t="s">
        <v>24</v>
      </c>
    </row>
    <row x14ac:dyDescent="0.25" r="31" customHeight="1" ht="17.25">
      <c r="A31" s="5">
        <v>27</v>
      </c>
      <c r="B31" s="5">
        <v>37</v>
      </c>
      <c r="C31" s="4" t="s">
        <v>167</v>
      </c>
      <c r="D31" s="4"/>
      <c r="E31" s="2" t="s">
        <v>35</v>
      </c>
      <c r="F31" s="26" t="s">
        <v>35</v>
      </c>
      <c r="G31" s="2" t="s">
        <v>35</v>
      </c>
      <c r="H31" s="2" t="s">
        <v>35</v>
      </c>
      <c r="I31" s="2" t="s">
        <v>35</v>
      </c>
      <c r="J31" s="2" t="s">
        <v>35</v>
      </c>
      <c r="K31" s="27" t="s">
        <v>35</v>
      </c>
      <c r="L31" s="2" t="s">
        <v>60</v>
      </c>
      <c r="M31" s="2" t="s">
        <v>60</v>
      </c>
      <c r="N31" s="2" t="s">
        <v>60</v>
      </c>
      <c r="O31" s="2" t="s">
        <v>60</v>
      </c>
      <c r="P31" s="2" t="s">
        <v>60</v>
      </c>
      <c r="Q31" s="2" t="s">
        <v>24</v>
      </c>
      <c r="R31" s="27" t="s">
        <v>24</v>
      </c>
    </row>
    <row x14ac:dyDescent="0.25" r="32" customHeight="1" ht="17.25">
      <c r="A32" s="5">
        <v>27</v>
      </c>
      <c r="B32" s="5">
        <v>37</v>
      </c>
      <c r="C32" s="4" t="s">
        <v>168</v>
      </c>
      <c r="D32" s="4"/>
      <c r="E32" s="2"/>
      <c r="F32" s="26"/>
      <c r="G32" s="2"/>
      <c r="H32" s="2"/>
      <c r="I32" s="2" t="s">
        <v>195</v>
      </c>
      <c r="J32" s="2" t="s">
        <v>195</v>
      </c>
      <c r="K32" s="2"/>
      <c r="L32" s="2"/>
      <c r="M32" s="2"/>
      <c r="N32" s="2"/>
      <c r="O32" s="2"/>
      <c r="P32" s="2"/>
      <c r="Q32" s="2" t="s">
        <v>195</v>
      </c>
      <c r="R32" s="27" t="s">
        <v>195</v>
      </c>
    </row>
    <row x14ac:dyDescent="0.25" r="33" customHeight="1" ht="17.25">
      <c r="A33" s="5">
        <v>27</v>
      </c>
      <c r="B33" s="5">
        <v>45</v>
      </c>
      <c r="C33" s="4" t="s">
        <v>473</v>
      </c>
      <c r="D33" s="4" t="s">
        <v>474</v>
      </c>
      <c r="E33" s="2" t="s">
        <v>50</v>
      </c>
      <c r="F33" s="26" t="s">
        <v>51</v>
      </c>
      <c r="G33" s="2" t="s">
        <v>50</v>
      </c>
      <c r="H33" s="2" t="s">
        <v>35</v>
      </c>
      <c r="I33" s="2" t="s">
        <v>35</v>
      </c>
      <c r="J33" s="2" t="s">
        <v>50</v>
      </c>
      <c r="K33" s="27" t="s">
        <v>457</v>
      </c>
      <c r="L33" s="2" t="s">
        <v>24</v>
      </c>
      <c r="M33" s="2" t="s">
        <v>24</v>
      </c>
      <c r="N33" s="2" t="s">
        <v>24</v>
      </c>
      <c r="O33" s="2" t="s">
        <v>60</v>
      </c>
      <c r="P33" s="2" t="s">
        <v>60</v>
      </c>
      <c r="Q33" s="2" t="s">
        <v>24</v>
      </c>
      <c r="R33" s="27" t="s">
        <v>24</v>
      </c>
    </row>
    <row x14ac:dyDescent="0.25" r="34" customHeight="1" ht="17.25">
      <c r="A34" s="5">
        <v>27</v>
      </c>
      <c r="B34" s="5">
        <v>45</v>
      </c>
      <c r="C34" s="4" t="s">
        <v>194</v>
      </c>
      <c r="D34" s="4"/>
      <c r="E34" s="2" t="s">
        <v>35</v>
      </c>
      <c r="F34" s="26" t="s">
        <v>35</v>
      </c>
      <c r="G34" s="2" t="s">
        <v>35</v>
      </c>
      <c r="H34" s="2" t="s">
        <v>35</v>
      </c>
      <c r="I34" s="2" t="s">
        <v>35</v>
      </c>
      <c r="J34" s="2" t="s">
        <v>35</v>
      </c>
      <c r="K34" s="27" t="s">
        <v>35</v>
      </c>
      <c r="L34" s="2" t="s">
        <v>24</v>
      </c>
      <c r="M34" s="2" t="s">
        <v>24</v>
      </c>
      <c r="N34" s="2" t="s">
        <v>24</v>
      </c>
      <c r="O34" s="2" t="s">
        <v>60</v>
      </c>
      <c r="P34" s="2" t="s">
        <v>60</v>
      </c>
      <c r="Q34" s="2" t="s">
        <v>60</v>
      </c>
      <c r="R34" s="27" t="s">
        <v>60</v>
      </c>
    </row>
    <row x14ac:dyDescent="0.25" r="35" customHeight="1" ht="17.25">
      <c r="A35" s="5">
        <v>27</v>
      </c>
      <c r="B35" s="5">
        <v>45</v>
      </c>
      <c r="C35" s="4" t="s">
        <v>196</v>
      </c>
      <c r="D35" s="4"/>
      <c r="E35" s="2"/>
      <c r="F35" s="26"/>
      <c r="G35" s="2"/>
      <c r="H35" s="2"/>
      <c r="I35" s="2" t="s">
        <v>35</v>
      </c>
      <c r="J35" s="2" t="s">
        <v>195</v>
      </c>
      <c r="K35" s="2"/>
      <c r="L35" s="2"/>
      <c r="M35" s="2"/>
      <c r="N35" s="2"/>
      <c r="O35" s="2"/>
      <c r="P35" s="2"/>
      <c r="Q35" s="2"/>
      <c r="R35" s="2"/>
    </row>
    <row x14ac:dyDescent="0.25" r="36" customHeight="1" ht="17.25">
      <c r="A36" s="5">
        <v>27</v>
      </c>
      <c r="B36" s="5">
        <v>54</v>
      </c>
      <c r="C36" s="4" t="s">
        <v>475</v>
      </c>
      <c r="D36" s="4" t="s">
        <v>476</v>
      </c>
      <c r="E36" s="2" t="s">
        <v>112</v>
      </c>
      <c r="F36" s="26" t="s">
        <v>112</v>
      </c>
      <c r="G36" s="2"/>
      <c r="H36" s="2" t="s">
        <v>112</v>
      </c>
      <c r="I36" s="2" t="s">
        <v>112</v>
      </c>
      <c r="J36" s="2"/>
      <c r="K36" s="2"/>
      <c r="L36" s="2"/>
      <c r="M36" s="2"/>
      <c r="N36" s="2"/>
      <c r="O36" s="2" t="s">
        <v>112</v>
      </c>
      <c r="P36" s="2"/>
      <c r="Q36" s="2"/>
      <c r="R36" s="2"/>
    </row>
    <row x14ac:dyDescent="0.25" r="37" customHeight="1" ht="17.25">
      <c r="A37" s="5">
        <v>27</v>
      </c>
      <c r="B37" s="5">
        <v>54</v>
      </c>
      <c r="C37" s="4" t="s">
        <v>477</v>
      </c>
      <c r="D37" s="4"/>
      <c r="E37" s="2" t="s">
        <v>112</v>
      </c>
      <c r="F37" s="26" t="s">
        <v>112</v>
      </c>
      <c r="G37" s="2"/>
      <c r="H37" s="2" t="s">
        <v>478</v>
      </c>
      <c r="I37" s="2" t="s">
        <v>112</v>
      </c>
      <c r="J37" s="2" t="s">
        <v>195</v>
      </c>
      <c r="K37" s="2"/>
      <c r="L37" s="2"/>
      <c r="M37" s="2"/>
      <c r="N37" s="2"/>
      <c r="O37" s="2" t="s">
        <v>478</v>
      </c>
      <c r="P37" s="2"/>
      <c r="Q37" s="2"/>
      <c r="R37" s="2"/>
    </row>
    <row x14ac:dyDescent="0.25" r="38" customHeight="1" ht="17.25">
      <c r="A38" s="5">
        <v>27</v>
      </c>
      <c r="B38" s="5">
        <v>54</v>
      </c>
      <c r="C38" s="4" t="s">
        <v>479</v>
      </c>
      <c r="D38" s="4"/>
      <c r="E38" s="2"/>
      <c r="F38" s="26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x14ac:dyDescent="0.25" r="39" customHeight="1" ht="17.25">
      <c r="A39" s="1"/>
      <c r="B39" s="4"/>
      <c r="C39" s="4"/>
      <c r="D39" s="4"/>
      <c r="E39" s="2"/>
      <c r="F39" s="26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x14ac:dyDescent="0.25" r="40" customHeight="1" ht="17.25">
      <c r="A40" s="1"/>
      <c r="B40" s="4"/>
      <c r="C40" s="4"/>
      <c r="D40" s="4"/>
      <c r="E40" s="2"/>
      <c r="F40" s="26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x14ac:dyDescent="0.25" r="41" customHeight="1" ht="17.25">
      <c r="A41" s="1"/>
      <c r="B41" s="4" t="s">
        <v>93</v>
      </c>
      <c r="C41" s="4" t="s">
        <v>480</v>
      </c>
      <c r="D41" s="4" t="s">
        <v>481</v>
      </c>
      <c r="E41" s="2"/>
      <c r="F41" s="26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x14ac:dyDescent="0.25" r="42" customHeight="1" ht="17.25">
      <c r="A42" s="1"/>
      <c r="B42" s="5">
        <v>7</v>
      </c>
      <c r="C42" s="5">
        <v>22</v>
      </c>
      <c r="D42" s="5">
        <v>5</v>
      </c>
      <c r="E42" s="2"/>
      <c r="F42" s="26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x14ac:dyDescent="0.25" r="43" customHeight="1" ht="17.25">
      <c r="A43" s="1"/>
      <c r="B43" s="6">
        <f>B42/SUM($B42:$D42)</f>
      </c>
      <c r="C43" s="6">
        <f>C42/SUM($B42:$D42)</f>
      </c>
      <c r="D43" s="6">
        <f>D42/SUM($B42:$D42)</f>
      </c>
      <c r="E43" s="2"/>
      <c r="F43" s="28">
        <f>SUM(C43:D43)</f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17"/>
  <sheetViews>
    <sheetView workbookViewId="0"/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</cols>
  <sheetData>
    <row x14ac:dyDescent="0.25" r="1" customHeight="1" ht="17.25">
      <c r="A1" s="5">
        <v>31</v>
      </c>
      <c r="B1" s="5">
        <v>33</v>
      </c>
      <c r="C1" s="2" t="s">
        <v>349</v>
      </c>
      <c r="D1" s="2" t="s">
        <v>350</v>
      </c>
      <c r="E1" s="2" t="s">
        <v>124</v>
      </c>
      <c r="F1" s="2" t="s">
        <v>124</v>
      </c>
      <c r="G1" s="2" t="s">
        <v>124</v>
      </c>
      <c r="H1" s="2" t="s">
        <v>351</v>
      </c>
      <c r="I1" s="2" t="s">
        <v>352</v>
      </c>
      <c r="J1" s="2" t="s">
        <v>353</v>
      </c>
      <c r="K1" s="2" t="s">
        <v>43</v>
      </c>
      <c r="L1" s="2" t="s">
        <v>43</v>
      </c>
      <c r="M1" s="2" t="s">
        <v>43</v>
      </c>
      <c r="N1" s="2" t="s">
        <v>43</v>
      </c>
      <c r="O1" s="2" t="s">
        <v>43</v>
      </c>
      <c r="P1" s="2" t="s">
        <v>43</v>
      </c>
    </row>
    <row x14ac:dyDescent="0.25" r="2" customHeight="1" ht="17.25">
      <c r="A2" s="5">
        <v>31</v>
      </c>
      <c r="B2" s="5">
        <v>33</v>
      </c>
      <c r="C2" s="2" t="s">
        <v>354</v>
      </c>
      <c r="D2" s="2"/>
      <c r="E2" s="2" t="s">
        <v>36</v>
      </c>
      <c r="F2" s="2" t="s">
        <v>124</v>
      </c>
      <c r="G2" s="2" t="s">
        <v>36</v>
      </c>
      <c r="H2" s="2" t="s">
        <v>36</v>
      </c>
      <c r="I2" s="2" t="s">
        <v>124</v>
      </c>
      <c r="J2" s="2" t="s">
        <v>124</v>
      </c>
      <c r="K2" s="2" t="s">
        <v>43</v>
      </c>
      <c r="L2" s="2" t="s">
        <v>43</v>
      </c>
      <c r="M2" s="2" t="s">
        <v>43</v>
      </c>
      <c r="N2" s="2" t="s">
        <v>24</v>
      </c>
      <c r="O2" s="2" t="s">
        <v>24</v>
      </c>
      <c r="P2" s="2" t="s">
        <v>24</v>
      </c>
    </row>
    <row x14ac:dyDescent="0.25" r="3" customHeight="1" ht="17.25">
      <c r="A3" s="5">
        <v>31</v>
      </c>
      <c r="B3" s="5">
        <v>33</v>
      </c>
      <c r="C3" s="2" t="s">
        <v>355</v>
      </c>
      <c r="D3" s="2" t="s">
        <v>356</v>
      </c>
      <c r="E3" s="2" t="s">
        <v>124</v>
      </c>
      <c r="F3" s="2" t="s">
        <v>124</v>
      </c>
      <c r="G3" s="2" t="s">
        <v>124</v>
      </c>
      <c r="H3" s="2" t="s">
        <v>357</v>
      </c>
      <c r="I3" s="2" t="s">
        <v>124</v>
      </c>
      <c r="J3" s="2" t="s">
        <v>124</v>
      </c>
      <c r="K3" s="2" t="s">
        <v>43</v>
      </c>
      <c r="L3" s="2" t="s">
        <v>43</v>
      </c>
      <c r="M3" s="2" t="s">
        <v>43</v>
      </c>
      <c r="N3" s="2" t="s">
        <v>60</v>
      </c>
      <c r="O3" s="2" t="s">
        <v>60</v>
      </c>
      <c r="P3" s="2" t="s">
        <v>60</v>
      </c>
    </row>
    <row x14ac:dyDescent="0.25" r="4" customHeight="1" ht="17.25">
      <c r="A4" s="5">
        <v>31</v>
      </c>
      <c r="B4" s="5">
        <v>33</v>
      </c>
      <c r="C4" s="2" t="s">
        <v>125</v>
      </c>
      <c r="D4" s="2" t="s">
        <v>126</v>
      </c>
      <c r="E4" s="2" t="s">
        <v>112</v>
      </c>
      <c r="F4" s="2" t="s">
        <v>36</v>
      </c>
      <c r="G4" s="2" t="s">
        <v>112</v>
      </c>
      <c r="H4" s="2" t="s">
        <v>357</v>
      </c>
      <c r="I4" s="2" t="s">
        <v>124</v>
      </c>
      <c r="J4" s="2" t="s">
        <v>36</v>
      </c>
      <c r="K4" s="2"/>
      <c r="L4" s="2" t="s">
        <v>60</v>
      </c>
      <c r="M4" s="2" t="s">
        <v>43</v>
      </c>
      <c r="N4" s="2" t="s">
        <v>60</v>
      </c>
      <c r="O4" s="2" t="s">
        <v>60</v>
      </c>
      <c r="P4" s="2" t="s">
        <v>60</v>
      </c>
    </row>
    <row x14ac:dyDescent="0.25" r="5" customHeight="1" ht="17.25">
      <c r="A5" s="5">
        <v>31</v>
      </c>
      <c r="B5" s="5">
        <v>33</v>
      </c>
      <c r="C5" s="2" t="s">
        <v>358</v>
      </c>
      <c r="D5" s="2"/>
      <c r="E5" s="2" t="s">
        <v>124</v>
      </c>
      <c r="F5" s="2" t="s">
        <v>124</v>
      </c>
      <c r="G5" s="2" t="s">
        <v>124</v>
      </c>
      <c r="H5" s="2" t="s">
        <v>359</v>
      </c>
      <c r="I5" s="2" t="s">
        <v>124</v>
      </c>
      <c r="J5" s="2" t="s">
        <v>353</v>
      </c>
      <c r="K5" s="2" t="s">
        <v>43</v>
      </c>
      <c r="L5" s="2" t="s">
        <v>43</v>
      </c>
      <c r="M5" s="2" t="s">
        <v>43</v>
      </c>
      <c r="N5" s="2" t="s">
        <v>43</v>
      </c>
      <c r="O5" s="2" t="s">
        <v>43</v>
      </c>
      <c r="P5" s="2" t="s">
        <v>43</v>
      </c>
    </row>
    <row x14ac:dyDescent="0.25" r="6" customHeight="1" ht="17.25">
      <c r="A6" s="5">
        <v>31</v>
      </c>
      <c r="B6" s="5">
        <v>33</v>
      </c>
      <c r="C6" s="2" t="s">
        <v>360</v>
      </c>
      <c r="D6" s="2"/>
      <c r="E6" s="2" t="s">
        <v>36</v>
      </c>
      <c r="F6" s="2" t="s">
        <v>124</v>
      </c>
      <c r="G6" s="2" t="s">
        <v>36</v>
      </c>
      <c r="H6" s="2" t="s">
        <v>361</v>
      </c>
      <c r="I6" s="2" t="s">
        <v>124</v>
      </c>
      <c r="J6" s="2" t="s">
        <v>124</v>
      </c>
      <c r="K6" s="2" t="s">
        <v>43</v>
      </c>
      <c r="L6" s="2" t="s">
        <v>43</v>
      </c>
      <c r="M6" s="2" t="s">
        <v>43</v>
      </c>
      <c r="N6" s="2" t="s">
        <v>43</v>
      </c>
      <c r="O6" s="2" t="s">
        <v>43</v>
      </c>
      <c r="P6" s="2" t="s">
        <v>24</v>
      </c>
    </row>
    <row x14ac:dyDescent="0.25" r="7" customHeight="1" ht="17.25">
      <c r="A7" s="5">
        <v>31</v>
      </c>
      <c r="B7" s="5">
        <v>33</v>
      </c>
      <c r="C7" s="2" t="s">
        <v>130</v>
      </c>
      <c r="D7" s="2"/>
      <c r="E7" s="2"/>
      <c r="F7" s="2"/>
      <c r="G7" s="2"/>
      <c r="H7" s="2" t="s">
        <v>359</v>
      </c>
      <c r="I7" s="2" t="s">
        <v>124</v>
      </c>
      <c r="J7" s="2" t="s">
        <v>353</v>
      </c>
      <c r="K7" s="2"/>
      <c r="L7" s="2"/>
      <c r="M7" s="2"/>
      <c r="N7" s="2" t="s">
        <v>60</v>
      </c>
      <c r="O7" s="2" t="s">
        <v>60</v>
      </c>
      <c r="P7" s="2" t="s">
        <v>60</v>
      </c>
    </row>
    <row x14ac:dyDescent="0.25" r="8" customHeight="1" ht="17.25">
      <c r="A8" s="5">
        <v>31</v>
      </c>
      <c r="B8" s="5">
        <v>34</v>
      </c>
      <c r="C8" s="2" t="s">
        <v>362</v>
      </c>
      <c r="D8" s="2"/>
      <c r="E8" s="2"/>
      <c r="F8" s="2"/>
      <c r="G8" s="2"/>
      <c r="H8" s="2" t="s">
        <v>35</v>
      </c>
      <c r="I8" s="2" t="s">
        <v>35</v>
      </c>
      <c r="J8" s="2" t="s">
        <v>35</v>
      </c>
      <c r="K8" s="2"/>
      <c r="L8" s="2"/>
      <c r="M8" s="2"/>
      <c r="N8" s="2" t="s">
        <v>43</v>
      </c>
      <c r="O8" s="2" t="s">
        <v>43</v>
      </c>
      <c r="P8" s="2" t="s">
        <v>60</v>
      </c>
    </row>
    <row x14ac:dyDescent="0.25" r="9" customHeight="1" ht="17.25">
      <c r="A9" s="5">
        <v>31</v>
      </c>
      <c r="B9" s="5">
        <v>35</v>
      </c>
      <c r="C9" s="2" t="s">
        <v>363</v>
      </c>
      <c r="D9" s="2" t="s">
        <v>364</v>
      </c>
      <c r="E9" s="2" t="s">
        <v>124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50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</row>
    <row x14ac:dyDescent="0.25" r="10" customHeight="1" ht="17.25">
      <c r="A10" s="5">
        <v>31</v>
      </c>
      <c r="B10" s="5">
        <v>35</v>
      </c>
      <c r="C10" s="2" t="s">
        <v>365</v>
      </c>
      <c r="D10" s="2" t="s">
        <v>366</v>
      </c>
      <c r="E10" s="2" t="s">
        <v>112</v>
      </c>
      <c r="F10" s="2" t="s">
        <v>112</v>
      </c>
      <c r="G10" s="2" t="s">
        <v>112</v>
      </c>
      <c r="H10" s="2" t="s">
        <v>36</v>
      </c>
      <c r="I10" s="2" t="s">
        <v>35</v>
      </c>
      <c r="J10" s="2" t="s">
        <v>35</v>
      </c>
      <c r="K10" s="2"/>
      <c r="L10" s="2"/>
      <c r="M10" s="2"/>
      <c r="N10" s="2" t="s">
        <v>60</v>
      </c>
      <c r="O10" s="2" t="s">
        <v>367</v>
      </c>
      <c r="P10" s="2" t="s">
        <v>368</v>
      </c>
    </row>
    <row x14ac:dyDescent="0.25" r="11" customHeight="1" ht="17.25">
      <c r="A11" s="5">
        <v>31</v>
      </c>
      <c r="B11" s="5">
        <v>35</v>
      </c>
      <c r="C11" s="2" t="s">
        <v>369</v>
      </c>
      <c r="D11" s="2" t="s">
        <v>370</v>
      </c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24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</row>
    <row x14ac:dyDescent="0.25" r="12" customHeight="1" ht="17.25">
      <c r="A12" s="5">
        <v>31</v>
      </c>
      <c r="B12" s="5">
        <v>35</v>
      </c>
      <c r="C12" s="2" t="s">
        <v>150</v>
      </c>
      <c r="D12" s="2" t="s">
        <v>151</v>
      </c>
      <c r="E12" s="2" t="s">
        <v>36</v>
      </c>
      <c r="F12" s="2" t="s">
        <v>36</v>
      </c>
      <c r="G12" s="2" t="s">
        <v>36</v>
      </c>
      <c r="H12" s="2" t="s">
        <v>35</v>
      </c>
      <c r="I12" s="2" t="s">
        <v>35</v>
      </c>
      <c r="J12" s="2" t="s">
        <v>35</v>
      </c>
      <c r="K12" s="2" t="s">
        <v>24</v>
      </c>
      <c r="L12" s="2" t="s">
        <v>24</v>
      </c>
      <c r="M12" s="2" t="s">
        <v>43</v>
      </c>
      <c r="N12" s="2" t="s">
        <v>43</v>
      </c>
      <c r="O12" s="2" t="s">
        <v>60</v>
      </c>
      <c r="P12" s="2" t="s">
        <v>60</v>
      </c>
    </row>
    <row x14ac:dyDescent="0.25" r="13" customHeight="1" ht="17.25">
      <c r="A13" s="5">
        <v>31</v>
      </c>
      <c r="B13" s="5">
        <v>35</v>
      </c>
      <c r="C13" s="2" t="s">
        <v>152</v>
      </c>
      <c r="D13" s="2"/>
      <c r="E13" s="2"/>
      <c r="F13" s="2"/>
      <c r="G13" s="2"/>
      <c r="H13" s="2" t="s">
        <v>357</v>
      </c>
      <c r="I13" s="2" t="s">
        <v>20</v>
      </c>
      <c r="J13" s="2" t="s">
        <v>371</v>
      </c>
      <c r="K13" s="2"/>
      <c r="L13" s="2"/>
      <c r="M13" s="2"/>
      <c r="N13" s="2" t="s">
        <v>60</v>
      </c>
      <c r="O13" s="2" t="s">
        <v>60</v>
      </c>
      <c r="P13" s="2" t="s">
        <v>60</v>
      </c>
    </row>
    <row x14ac:dyDescent="0.25" r="14" customHeight="1" ht="17.25">
      <c r="A14" s="5">
        <v>31</v>
      </c>
      <c r="B14" s="5">
        <v>35</v>
      </c>
      <c r="C14" s="2" t="s">
        <v>153</v>
      </c>
      <c r="D14" s="2"/>
      <c r="E14" s="2"/>
      <c r="F14" s="2"/>
      <c r="G14" s="2"/>
      <c r="H14" s="2"/>
      <c r="I14" s="2" t="s">
        <v>195</v>
      </c>
      <c r="J14" s="2"/>
      <c r="K14" s="2"/>
      <c r="L14" s="2"/>
      <c r="M14" s="2"/>
      <c r="N14" s="2"/>
      <c r="O14" s="2" t="s">
        <v>195</v>
      </c>
      <c r="P14" s="2"/>
    </row>
    <row x14ac:dyDescent="0.25" r="15" customHeight="1" ht="17.25">
      <c r="A15" s="5">
        <v>31</v>
      </c>
      <c r="B15" s="5">
        <v>36</v>
      </c>
      <c r="C15" s="2" t="s">
        <v>17</v>
      </c>
      <c r="D15" s="2" t="s">
        <v>18</v>
      </c>
      <c r="E15" s="2"/>
      <c r="F15" s="2"/>
      <c r="G15" s="2"/>
      <c r="H15" s="2" t="s">
        <v>35</v>
      </c>
      <c r="I15" s="2" t="s">
        <v>35</v>
      </c>
      <c r="J15" s="2" t="s">
        <v>35</v>
      </c>
      <c r="K15" s="2"/>
      <c r="L15" s="2"/>
      <c r="M15" s="2"/>
      <c r="N15" s="2" t="s">
        <v>43</v>
      </c>
      <c r="O15" s="2" t="s">
        <v>24</v>
      </c>
      <c r="P15" s="2" t="s">
        <v>24</v>
      </c>
    </row>
    <row x14ac:dyDescent="0.25" r="16" customHeight="1" ht="17.25">
      <c r="A16" s="5">
        <v>31</v>
      </c>
      <c r="B16" s="5">
        <v>36</v>
      </c>
      <c r="C16" s="2" t="s">
        <v>64</v>
      </c>
      <c r="D16" s="2" t="s">
        <v>65</v>
      </c>
      <c r="E16" s="2" t="s">
        <v>112</v>
      </c>
      <c r="F16" s="2" t="s">
        <v>112</v>
      </c>
      <c r="G16" s="2" t="s">
        <v>112</v>
      </c>
      <c r="H16" s="2" t="s">
        <v>35</v>
      </c>
      <c r="I16" s="2" t="s">
        <v>124</v>
      </c>
      <c r="J16" s="2" t="s">
        <v>124</v>
      </c>
      <c r="K16" s="2"/>
      <c r="L16" s="2"/>
      <c r="M16" s="2"/>
      <c r="N16" s="2" t="s">
        <v>60</v>
      </c>
      <c r="O16" s="2" t="s">
        <v>60</v>
      </c>
      <c r="P16" s="2" t="s">
        <v>60</v>
      </c>
    </row>
    <row x14ac:dyDescent="0.25" r="17" customHeight="1" ht="17.25">
      <c r="A17" s="5">
        <v>31</v>
      </c>
      <c r="B17" s="5">
        <v>36</v>
      </c>
      <c r="C17" s="2" t="s">
        <v>66</v>
      </c>
      <c r="D17" s="2" t="s">
        <v>67</v>
      </c>
      <c r="E17" s="2" t="s">
        <v>112</v>
      </c>
      <c r="F17" s="2" t="s">
        <v>35</v>
      </c>
      <c r="G17" s="2" t="s">
        <v>124</v>
      </c>
      <c r="H17" s="2" t="s">
        <v>35</v>
      </c>
      <c r="I17" s="2" t="s">
        <v>35</v>
      </c>
      <c r="J17" s="2" t="s">
        <v>35</v>
      </c>
      <c r="K17" s="2"/>
      <c r="L17" s="2" t="s">
        <v>60</v>
      </c>
      <c r="M17" s="2" t="s">
        <v>43</v>
      </c>
      <c r="N17" s="2" t="s">
        <v>43</v>
      </c>
      <c r="O17" s="2" t="s">
        <v>43</v>
      </c>
      <c r="P17" s="2" t="s">
        <v>60</v>
      </c>
    </row>
    <row x14ac:dyDescent="0.25" r="18" customHeight="1" ht="17.25">
      <c r="A18" s="5">
        <v>31</v>
      </c>
      <c r="B18" s="5">
        <v>36</v>
      </c>
      <c r="C18" s="2" t="s">
        <v>68</v>
      </c>
      <c r="D18" s="2" t="s">
        <v>69</v>
      </c>
      <c r="E18" s="2" t="s">
        <v>112</v>
      </c>
      <c r="F18" s="2" t="s">
        <v>112</v>
      </c>
      <c r="G18" s="2" t="s">
        <v>112</v>
      </c>
      <c r="H18" s="2" t="s">
        <v>36</v>
      </c>
      <c r="I18" s="2" t="s">
        <v>112</v>
      </c>
      <c r="J18" s="2" t="s">
        <v>112</v>
      </c>
      <c r="K18" s="2"/>
      <c r="L18" s="2"/>
      <c r="M18" s="2"/>
      <c r="N18" s="2" t="s">
        <v>60</v>
      </c>
      <c r="O18" s="2" t="s">
        <v>195</v>
      </c>
      <c r="P18" s="2"/>
    </row>
    <row x14ac:dyDescent="0.25" r="19" customHeight="1" ht="17.25">
      <c r="A19" s="5">
        <v>31</v>
      </c>
      <c r="B19" s="5">
        <v>36</v>
      </c>
      <c r="C19" s="2" t="s">
        <v>70</v>
      </c>
      <c r="D19" s="2" t="s">
        <v>71</v>
      </c>
      <c r="E19" s="2" t="s">
        <v>30</v>
      </c>
      <c r="F19" s="2" t="s">
        <v>35</v>
      </c>
      <c r="G19" s="2" t="s">
        <v>124</v>
      </c>
      <c r="H19" s="2" t="s">
        <v>35</v>
      </c>
      <c r="I19" s="2" t="s">
        <v>35</v>
      </c>
      <c r="J19" s="2" t="s">
        <v>35</v>
      </c>
      <c r="K19" s="2" t="s">
        <v>60</v>
      </c>
      <c r="L19" s="2" t="s">
        <v>60</v>
      </c>
      <c r="M19" s="2" t="s">
        <v>43</v>
      </c>
      <c r="N19" s="2" t="s">
        <v>43</v>
      </c>
      <c r="O19" s="2" t="s">
        <v>43</v>
      </c>
      <c r="P19" s="2" t="s">
        <v>43</v>
      </c>
    </row>
    <row x14ac:dyDescent="0.25" r="20" customHeight="1" ht="17.25">
      <c r="A20" s="5">
        <v>31</v>
      </c>
      <c r="B20" s="5">
        <v>36</v>
      </c>
      <c r="C20" s="2" t="s">
        <v>72</v>
      </c>
      <c r="D20" s="2" t="s">
        <v>73</v>
      </c>
      <c r="E20" s="2" t="s">
        <v>112</v>
      </c>
      <c r="F20" s="2" t="s">
        <v>35</v>
      </c>
      <c r="G20" s="2" t="s">
        <v>112</v>
      </c>
      <c r="H20" s="2" t="s">
        <v>36</v>
      </c>
      <c r="I20" s="2" t="s">
        <v>36</v>
      </c>
      <c r="J20" s="2" t="s">
        <v>36</v>
      </c>
      <c r="K20" s="2"/>
      <c r="L20" s="2" t="s">
        <v>60</v>
      </c>
      <c r="M20" s="2"/>
      <c r="N20" s="2" t="s">
        <v>60</v>
      </c>
      <c r="O20" s="2" t="s">
        <v>60</v>
      </c>
      <c r="P20" s="2" t="s">
        <v>60</v>
      </c>
    </row>
    <row x14ac:dyDescent="0.25" r="21" customHeight="1" ht="17.25">
      <c r="A21" s="5">
        <v>31</v>
      </c>
      <c r="B21" s="5">
        <v>36</v>
      </c>
      <c r="C21" s="2" t="s">
        <v>37</v>
      </c>
      <c r="D21" s="2"/>
      <c r="E21" s="2"/>
      <c r="F21" s="2"/>
      <c r="G21" s="2"/>
      <c r="H21" s="2" t="s">
        <v>35</v>
      </c>
      <c r="I21" s="2" t="s">
        <v>35</v>
      </c>
      <c r="J21" s="2" t="s">
        <v>35</v>
      </c>
      <c r="K21" s="2"/>
      <c r="L21" s="2"/>
      <c r="M21" s="2"/>
      <c r="N21" s="2" t="s">
        <v>24</v>
      </c>
      <c r="O21" s="2" t="s">
        <v>43</v>
      </c>
      <c r="P21" s="2" t="s">
        <v>60</v>
      </c>
    </row>
    <row x14ac:dyDescent="0.25" r="22" customHeight="1" ht="17.25">
      <c r="A22" s="5">
        <v>31</v>
      </c>
      <c r="B22" s="5">
        <v>36</v>
      </c>
      <c r="C22" s="2" t="s">
        <v>48</v>
      </c>
      <c r="D22" s="2"/>
      <c r="E22" s="2"/>
      <c r="F22" s="2"/>
      <c r="G22" s="2"/>
      <c r="H22" s="2" t="s">
        <v>35</v>
      </c>
      <c r="I22" s="2" t="s">
        <v>36</v>
      </c>
      <c r="J22" s="2" t="s">
        <v>35</v>
      </c>
      <c r="K22" s="2"/>
      <c r="L22" s="2"/>
      <c r="M22" s="2"/>
      <c r="N22" s="2" t="s">
        <v>24</v>
      </c>
      <c r="O22" s="2" t="s">
        <v>24</v>
      </c>
      <c r="P22" s="2" t="s">
        <v>24</v>
      </c>
    </row>
    <row x14ac:dyDescent="0.25" r="23" customHeight="1" ht="17.25">
      <c r="A23" s="5">
        <v>31</v>
      </c>
      <c r="B23" s="5">
        <v>36</v>
      </c>
      <c r="C23" s="2" t="s">
        <v>154</v>
      </c>
      <c r="D23" s="2"/>
      <c r="E23" s="2"/>
      <c r="F23" s="2"/>
      <c r="G23" s="2"/>
      <c r="H23" s="2" t="s">
        <v>357</v>
      </c>
      <c r="I23" s="2" t="s">
        <v>20</v>
      </c>
      <c r="J23" s="2" t="s">
        <v>371</v>
      </c>
      <c r="K23" s="2"/>
      <c r="L23" s="2"/>
      <c r="M23" s="2"/>
      <c r="N23" s="2" t="s">
        <v>24</v>
      </c>
      <c r="O23" s="2" t="s">
        <v>43</v>
      </c>
      <c r="P23" s="2" t="s">
        <v>43</v>
      </c>
    </row>
    <row x14ac:dyDescent="0.25" r="24" customHeight="1" ht="17.25">
      <c r="A24" s="5">
        <v>31</v>
      </c>
      <c r="B24" s="5">
        <v>36</v>
      </c>
      <c r="C24" s="2" t="s">
        <v>155</v>
      </c>
      <c r="D24" s="2"/>
      <c r="E24" s="2"/>
      <c r="F24" s="2"/>
      <c r="G24" s="2"/>
      <c r="H24" s="2"/>
      <c r="I24" s="2" t="s">
        <v>195</v>
      </c>
      <c r="J24" s="2"/>
      <c r="K24" s="2"/>
      <c r="L24" s="2"/>
      <c r="M24" s="2"/>
      <c r="N24" s="2"/>
      <c r="O24" s="2" t="s">
        <v>195</v>
      </c>
      <c r="P24" s="2"/>
    </row>
    <row x14ac:dyDescent="0.25" r="25" customHeight="1" ht="17.25">
      <c r="A25" s="5">
        <v>31</v>
      </c>
      <c r="B25" s="5">
        <v>38</v>
      </c>
      <c r="C25" s="2" t="s">
        <v>372</v>
      </c>
      <c r="D25" s="2"/>
      <c r="E25" s="2" t="s">
        <v>112</v>
      </c>
      <c r="F25" s="2" t="s">
        <v>195</v>
      </c>
      <c r="G25" s="2" t="s">
        <v>112</v>
      </c>
      <c r="H25" s="2" t="s">
        <v>351</v>
      </c>
      <c r="I25" s="2" t="s">
        <v>124</v>
      </c>
      <c r="J25" s="2" t="s">
        <v>124</v>
      </c>
      <c r="K25" s="2"/>
      <c r="L25" s="2"/>
      <c r="M25" s="2"/>
      <c r="N25" s="2" t="s">
        <v>43</v>
      </c>
      <c r="O25" s="2" t="s">
        <v>43</v>
      </c>
      <c r="P25" s="2" t="s">
        <v>43</v>
      </c>
    </row>
    <row x14ac:dyDescent="0.25" r="26" customHeight="1" ht="17.25">
      <c r="A26" s="5">
        <v>31</v>
      </c>
      <c r="B26" s="5">
        <v>39</v>
      </c>
      <c r="C26" s="2" t="s">
        <v>373</v>
      </c>
      <c r="D26" s="2"/>
      <c r="E26" s="2"/>
      <c r="F26" s="2"/>
      <c r="G26" s="2"/>
      <c r="H26" s="2" t="s">
        <v>35</v>
      </c>
      <c r="I26" s="2" t="s">
        <v>35</v>
      </c>
      <c r="J26" s="2" t="s">
        <v>35</v>
      </c>
      <c r="K26" s="2"/>
      <c r="L26" s="2"/>
      <c r="M26" s="2"/>
      <c r="N26" s="2" t="s">
        <v>60</v>
      </c>
      <c r="O26" s="2" t="s">
        <v>60</v>
      </c>
      <c r="P26" s="2" t="s">
        <v>60</v>
      </c>
    </row>
    <row x14ac:dyDescent="0.25" r="27" customHeight="1" ht="17.25">
      <c r="A27" s="5">
        <v>31</v>
      </c>
      <c r="B27" s="5">
        <v>42</v>
      </c>
      <c r="C27" s="2" t="s">
        <v>374</v>
      </c>
      <c r="D27" s="2"/>
      <c r="E27" s="2"/>
      <c r="F27" s="2"/>
      <c r="G27" s="2"/>
      <c r="H27" s="2" t="s">
        <v>36</v>
      </c>
      <c r="I27" s="2" t="s">
        <v>124</v>
      </c>
      <c r="J27" s="2" t="s">
        <v>35</v>
      </c>
      <c r="K27" s="2"/>
      <c r="L27" s="2"/>
      <c r="M27" s="2"/>
      <c r="N27" s="2" t="s">
        <v>43</v>
      </c>
      <c r="O27" s="2" t="s">
        <v>43</v>
      </c>
      <c r="P27" s="2" t="s">
        <v>60</v>
      </c>
    </row>
    <row x14ac:dyDescent="0.25" r="28" customHeight="1" ht="17.25">
      <c r="A28" s="5">
        <v>31</v>
      </c>
      <c r="B28" s="5">
        <v>43</v>
      </c>
      <c r="C28" s="2" t="s">
        <v>375</v>
      </c>
      <c r="D28" s="2" t="s">
        <v>376</v>
      </c>
      <c r="E28" s="2" t="s">
        <v>124</v>
      </c>
      <c r="F28" s="2" t="s">
        <v>124</v>
      </c>
      <c r="G28" s="2" t="s">
        <v>124</v>
      </c>
      <c r="H28" s="2" t="s">
        <v>35</v>
      </c>
      <c r="I28" s="2" t="s">
        <v>35</v>
      </c>
      <c r="J28" s="2" t="s">
        <v>124</v>
      </c>
      <c r="K28" s="2" t="s">
        <v>24</v>
      </c>
      <c r="L28" s="2" t="s">
        <v>24</v>
      </c>
      <c r="M28" s="2" t="s">
        <v>43</v>
      </c>
      <c r="N28" s="2" t="s">
        <v>24</v>
      </c>
      <c r="O28" s="2" t="s">
        <v>60</v>
      </c>
      <c r="P28" s="2" t="s">
        <v>60</v>
      </c>
    </row>
    <row x14ac:dyDescent="0.25" r="29" customHeight="1" ht="17.25">
      <c r="A29" s="5">
        <v>31</v>
      </c>
      <c r="B29" s="5">
        <v>45</v>
      </c>
      <c r="C29" s="2" t="s">
        <v>189</v>
      </c>
      <c r="D29" s="2" t="s">
        <v>190</v>
      </c>
      <c r="E29" s="2" t="s">
        <v>112</v>
      </c>
      <c r="F29" s="2" t="s">
        <v>124</v>
      </c>
      <c r="G29" s="2" t="s">
        <v>112</v>
      </c>
      <c r="H29" s="2" t="s">
        <v>31</v>
      </c>
      <c r="I29" s="2" t="s">
        <v>124</v>
      </c>
      <c r="J29" s="2" t="s">
        <v>124</v>
      </c>
      <c r="K29" s="2"/>
      <c r="L29" s="2" t="s">
        <v>60</v>
      </c>
      <c r="M29" s="2"/>
      <c r="N29" s="2" t="s">
        <v>60</v>
      </c>
      <c r="O29" s="2" t="s">
        <v>60</v>
      </c>
      <c r="P29" s="2" t="s">
        <v>60</v>
      </c>
    </row>
    <row x14ac:dyDescent="0.25" r="30" customHeight="1" ht="17.25">
      <c r="A30" s="5">
        <v>31</v>
      </c>
      <c r="B30" s="5">
        <v>45</v>
      </c>
      <c r="C30" s="2" t="s">
        <v>377</v>
      </c>
      <c r="D30" s="2" t="s">
        <v>378</v>
      </c>
      <c r="E30" s="2" t="s">
        <v>36</v>
      </c>
      <c r="F30" s="2" t="s">
        <v>36</v>
      </c>
      <c r="G30" s="2" t="s">
        <v>36</v>
      </c>
      <c r="H30" s="2" t="s">
        <v>36</v>
      </c>
      <c r="I30" s="2" t="s">
        <v>36</v>
      </c>
      <c r="J30" s="2" t="s">
        <v>36</v>
      </c>
      <c r="K30" s="2" t="s">
        <v>60</v>
      </c>
      <c r="L30" s="2" t="s">
        <v>60</v>
      </c>
      <c r="M30" s="2" t="s">
        <v>60</v>
      </c>
      <c r="N30" s="2" t="s">
        <v>60</v>
      </c>
      <c r="O30" s="2" t="s">
        <v>60</v>
      </c>
      <c r="P30" s="2" t="s">
        <v>60</v>
      </c>
    </row>
    <row x14ac:dyDescent="0.25" r="31" customHeight="1" ht="17.25">
      <c r="A31" s="5">
        <v>31</v>
      </c>
      <c r="B31" s="5">
        <v>45</v>
      </c>
      <c r="C31" s="2" t="s">
        <v>379</v>
      </c>
      <c r="D31" s="2" t="s">
        <v>380</v>
      </c>
      <c r="E31" s="2"/>
      <c r="F31" s="2" t="s">
        <v>35</v>
      </c>
      <c r="G31" s="2" t="s">
        <v>112</v>
      </c>
      <c r="H31" s="2" t="s">
        <v>36</v>
      </c>
      <c r="I31" s="2" t="s">
        <v>36</v>
      </c>
      <c r="J31" s="2" t="s">
        <v>36</v>
      </c>
      <c r="K31" s="2"/>
      <c r="L31" s="2" t="s">
        <v>60</v>
      </c>
      <c r="M31" s="2"/>
      <c r="N31" s="2" t="s">
        <v>60</v>
      </c>
      <c r="O31" s="2" t="s">
        <v>60</v>
      </c>
      <c r="P31" s="2" t="s">
        <v>60</v>
      </c>
    </row>
    <row x14ac:dyDescent="0.25" r="32" customHeight="1" ht="17.25">
      <c r="A32" s="5">
        <v>31</v>
      </c>
      <c r="B32" s="5">
        <v>45</v>
      </c>
      <c r="C32" s="2" t="s">
        <v>381</v>
      </c>
      <c r="D32" s="2" t="s">
        <v>382</v>
      </c>
      <c r="E32" s="2" t="s">
        <v>112</v>
      </c>
      <c r="F32" s="2" t="s">
        <v>35</v>
      </c>
      <c r="G32" s="2" t="s">
        <v>112</v>
      </c>
      <c r="H32" s="2" t="s">
        <v>35</v>
      </c>
      <c r="I32" s="2" t="s">
        <v>35</v>
      </c>
      <c r="J32" s="2" t="s">
        <v>112</v>
      </c>
      <c r="K32" s="2"/>
      <c r="L32" s="2" t="s">
        <v>60</v>
      </c>
      <c r="M32" s="2"/>
      <c r="N32" s="2" t="s">
        <v>60</v>
      </c>
      <c r="O32" s="2" t="s">
        <v>60</v>
      </c>
      <c r="P32" s="2" t="s">
        <v>60</v>
      </c>
    </row>
    <row x14ac:dyDescent="0.25" r="33" customHeight="1" ht="17.25">
      <c r="A33" s="5">
        <v>31</v>
      </c>
      <c r="B33" s="5">
        <v>45</v>
      </c>
      <c r="C33" s="2" t="s">
        <v>194</v>
      </c>
      <c r="D33" s="2"/>
      <c r="E33" s="2"/>
      <c r="F33" s="2"/>
      <c r="G33" s="2"/>
      <c r="H33" s="2" t="s">
        <v>35</v>
      </c>
      <c r="I33" s="2" t="s">
        <v>35</v>
      </c>
      <c r="J33" s="2" t="s">
        <v>35</v>
      </c>
      <c r="K33" s="2"/>
      <c r="L33" s="2"/>
      <c r="M33" s="2"/>
      <c r="N33" s="2" t="s">
        <v>60</v>
      </c>
      <c r="O33" s="2" t="s">
        <v>60</v>
      </c>
      <c r="P33" s="2" t="s">
        <v>60</v>
      </c>
    </row>
    <row x14ac:dyDescent="0.25" r="34" customHeight="1" ht="17.25">
      <c r="A34" s="5">
        <v>31</v>
      </c>
      <c r="B34" s="5">
        <v>52</v>
      </c>
      <c r="C34" s="2" t="s">
        <v>383</v>
      </c>
      <c r="D34" s="2" t="s">
        <v>384</v>
      </c>
      <c r="E34" s="2" t="s">
        <v>124</v>
      </c>
      <c r="F34" s="2" t="s">
        <v>124</v>
      </c>
      <c r="G34" s="2" t="s">
        <v>124</v>
      </c>
      <c r="H34" s="2" t="s">
        <v>35</v>
      </c>
      <c r="I34" s="2" t="s">
        <v>124</v>
      </c>
      <c r="J34" s="2" t="s">
        <v>124</v>
      </c>
      <c r="K34" s="2" t="s">
        <v>24</v>
      </c>
      <c r="L34" s="2" t="s">
        <v>43</v>
      </c>
      <c r="M34" s="2" t="s">
        <v>24</v>
      </c>
      <c r="N34" s="2" t="s">
        <v>43</v>
      </c>
      <c r="O34" s="2" t="s">
        <v>60</v>
      </c>
      <c r="P34" s="2" t="s">
        <v>60</v>
      </c>
    </row>
    <row x14ac:dyDescent="0.25" r="35" customHeight="1" ht="17.25">
      <c r="A35" s="5">
        <v>31</v>
      </c>
      <c r="B35" s="5">
        <v>52</v>
      </c>
      <c r="C35" s="2" t="s">
        <v>385</v>
      </c>
      <c r="D35" s="2"/>
      <c r="E35" s="2"/>
      <c r="F35" s="2"/>
      <c r="G35" s="2"/>
      <c r="H35" s="2" t="s">
        <v>35</v>
      </c>
      <c r="I35" s="2" t="s">
        <v>35</v>
      </c>
      <c r="J35" s="2" t="s">
        <v>35</v>
      </c>
      <c r="K35" s="2"/>
      <c r="L35" s="2"/>
      <c r="M35" s="2"/>
      <c r="N35" s="2" t="s">
        <v>60</v>
      </c>
      <c r="O35" s="2" t="s">
        <v>60</v>
      </c>
      <c r="P35" s="2" t="s">
        <v>60</v>
      </c>
    </row>
    <row x14ac:dyDescent="0.25" r="36" customHeight="1" ht="17.25">
      <c r="A36" s="5">
        <v>31</v>
      </c>
      <c r="B36" s="5">
        <v>53</v>
      </c>
      <c r="C36" s="2" t="s">
        <v>386</v>
      </c>
      <c r="D36" s="2"/>
      <c r="E36" s="2"/>
      <c r="F36" s="2"/>
      <c r="G36" s="2"/>
      <c r="H36" s="2" t="s">
        <v>36</v>
      </c>
      <c r="I36" s="2" t="s">
        <v>36</v>
      </c>
      <c r="J36" s="2" t="s">
        <v>36</v>
      </c>
      <c r="K36" s="2"/>
      <c r="L36" s="2"/>
      <c r="M36" s="2"/>
      <c r="N36" s="2" t="s">
        <v>60</v>
      </c>
      <c r="O36" s="2" t="s">
        <v>60</v>
      </c>
      <c r="P36" s="2" t="s">
        <v>60</v>
      </c>
    </row>
    <row x14ac:dyDescent="0.25" r="37" customHeight="1" ht="17.25">
      <c r="A37" s="5">
        <v>31</v>
      </c>
      <c r="B37" s="5">
        <v>55</v>
      </c>
      <c r="C37" s="2" t="s">
        <v>387</v>
      </c>
      <c r="D37" s="2" t="s">
        <v>388</v>
      </c>
      <c r="E37" s="2" t="s">
        <v>112</v>
      </c>
      <c r="F37" s="2" t="s">
        <v>195</v>
      </c>
      <c r="G37" s="2"/>
      <c r="H37" s="2" t="s">
        <v>36</v>
      </c>
      <c r="I37" s="2" t="s">
        <v>112</v>
      </c>
      <c r="J37" s="2"/>
      <c r="K37" s="2"/>
      <c r="L37" s="2"/>
      <c r="M37" s="2"/>
      <c r="N37" s="2" t="s">
        <v>60</v>
      </c>
      <c r="O37" s="2"/>
      <c r="P37" s="2"/>
    </row>
    <row x14ac:dyDescent="0.25" r="38" customHeight="1" ht="17.25">
      <c r="A38" s="11"/>
      <c r="B38" s="11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x14ac:dyDescent="0.25" r="39" customHeight="1" ht="17.25">
      <c r="A39" s="11"/>
      <c r="B39" s="11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x14ac:dyDescent="0.25" r="40" customHeight="1" ht="17.25">
      <c r="A40" s="11"/>
      <c r="B40" s="11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x14ac:dyDescent="0.25" r="41" customHeight="1" ht="17.25">
      <c r="A41" s="11"/>
      <c r="B41" s="11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x14ac:dyDescent="0.25" r="42" customHeight="1" ht="17.25">
      <c r="A42" s="11"/>
      <c r="B42" s="11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x14ac:dyDescent="0.25" r="43" customHeight="1" ht="17.25">
      <c r="A43" s="11"/>
      <c r="B43" s="11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x14ac:dyDescent="0.25" r="44" customHeight="1" ht="17.25">
      <c r="A44" s="11"/>
      <c r="B44" s="11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x14ac:dyDescent="0.25" r="45" customHeight="1" ht="17.25">
      <c r="A45" s="11"/>
      <c r="B45" s="11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x14ac:dyDescent="0.25" r="46" customHeight="1" ht="17.25">
      <c r="A46" s="11"/>
      <c r="B46" s="1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x14ac:dyDescent="0.25" r="47" customHeight="1" ht="17.25">
      <c r="A47" s="11"/>
      <c r="B47" s="11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x14ac:dyDescent="0.25" r="48" customHeight="1" ht="17.25">
      <c r="A48" s="11"/>
      <c r="B48" s="11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x14ac:dyDescent="0.25" r="49" customHeight="1" ht="17.25">
      <c r="A49" s="11"/>
      <c r="B49" s="1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x14ac:dyDescent="0.25" r="50" customHeight="1" ht="17.25">
      <c r="A50" s="11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x14ac:dyDescent="0.25" r="51" customHeight="1" ht="17.25">
      <c r="A51" s="11"/>
      <c r="B51" s="11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x14ac:dyDescent="0.25" r="52" customHeight="1" ht="17.25">
      <c r="A52" s="11"/>
      <c r="B52" s="11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x14ac:dyDescent="0.25" r="53" customHeight="1" ht="17.25">
      <c r="A53" s="11"/>
      <c r="B53" s="11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x14ac:dyDescent="0.25" r="54" customHeight="1" ht="17.25">
      <c r="A54" s="11"/>
      <c r="B54" s="11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x14ac:dyDescent="0.25" r="55" customHeight="1" ht="17.25">
      <c r="A55" s="11"/>
      <c r="B55" s="11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x14ac:dyDescent="0.25" r="56" customHeight="1" ht="17.25">
      <c r="A56" s="11"/>
      <c r="B56" s="11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x14ac:dyDescent="0.25" r="57" customHeight="1" ht="17.25">
      <c r="A57" s="11"/>
      <c r="B57" s="11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x14ac:dyDescent="0.25" r="58" customHeight="1" ht="17.25">
      <c r="A58" s="11"/>
      <c r="B58" s="11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x14ac:dyDescent="0.25" r="59" customHeight="1" ht="17.25">
      <c r="A59" s="11"/>
      <c r="B59" s="11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x14ac:dyDescent="0.25" r="60" customHeight="1" ht="17.25">
      <c r="A60" s="11"/>
      <c r="B60" s="11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x14ac:dyDescent="0.25" r="61" customHeight="1" ht="17.25">
      <c r="A61" s="11"/>
      <c r="B61" s="11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x14ac:dyDescent="0.25" r="62" customHeight="1" ht="17.25">
      <c r="A62" s="11"/>
      <c r="B62" s="11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x14ac:dyDescent="0.25" r="63" customHeight="1" ht="17.25">
      <c r="A63" s="11"/>
      <c r="B63" s="11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x14ac:dyDescent="0.25" r="64" customHeight="1" ht="17.25">
      <c r="A64" s="11"/>
      <c r="B64" s="11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x14ac:dyDescent="0.25" r="65" customHeight="1" ht="17.25">
      <c r="A65" s="11"/>
      <c r="B65" s="11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x14ac:dyDescent="0.25" r="66" customHeight="1" ht="17.25">
      <c r="A66" s="11"/>
      <c r="B66" s="11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x14ac:dyDescent="0.25" r="67" customHeight="1" ht="17.25">
      <c r="A67" s="11"/>
      <c r="B67" s="11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x14ac:dyDescent="0.25" r="68" customHeight="1" ht="17.25">
      <c r="A68" s="11"/>
      <c r="B68" s="11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x14ac:dyDescent="0.25" r="69" customHeight="1" ht="17.25">
      <c r="A69" s="11"/>
      <c r="B69" s="11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x14ac:dyDescent="0.25" r="70" customHeight="1" ht="17.25">
      <c r="A70" s="11"/>
      <c r="B70" s="11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x14ac:dyDescent="0.25" r="71" customHeight="1" ht="17.25">
      <c r="A71" s="11"/>
      <c r="B71" s="11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x14ac:dyDescent="0.25" r="72" customHeight="1" ht="17.25">
      <c r="A72" s="11"/>
      <c r="B72" s="11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x14ac:dyDescent="0.25" r="73" customHeight="1" ht="17.25">
      <c r="A73" s="5">
        <v>37</v>
      </c>
      <c r="B73" s="5">
        <v>24</v>
      </c>
      <c r="C73" s="2" t="s">
        <v>389</v>
      </c>
      <c r="D73" s="2" t="s">
        <v>390</v>
      </c>
      <c r="E73" s="2" t="s">
        <v>36</v>
      </c>
      <c r="F73" s="2" t="s">
        <v>36</v>
      </c>
      <c r="G73" s="2" t="s">
        <v>36</v>
      </c>
      <c r="H73" s="2" t="s">
        <v>36</v>
      </c>
      <c r="I73" s="2" t="s">
        <v>36</v>
      </c>
      <c r="J73" s="2" t="s">
        <v>36</v>
      </c>
      <c r="K73" s="2" t="s">
        <v>24</v>
      </c>
      <c r="L73" s="2" t="s">
        <v>24</v>
      </c>
      <c r="M73" s="2" t="s">
        <v>24</v>
      </c>
      <c r="N73" s="2" t="s">
        <v>43</v>
      </c>
      <c r="O73" s="2" t="s">
        <v>43</v>
      </c>
      <c r="P73" s="2"/>
    </row>
    <row x14ac:dyDescent="0.25" r="74" customHeight="1" ht="17.25">
      <c r="A74" s="5">
        <v>37</v>
      </c>
      <c r="B74" s="5">
        <v>24</v>
      </c>
      <c r="C74" s="2" t="s">
        <v>391</v>
      </c>
      <c r="D74" s="2" t="s">
        <v>392</v>
      </c>
      <c r="E74" s="2" t="s">
        <v>36</v>
      </c>
      <c r="F74" s="2" t="s">
        <v>36</v>
      </c>
      <c r="G74" s="2" t="s">
        <v>36</v>
      </c>
      <c r="H74" s="2" t="s">
        <v>36</v>
      </c>
      <c r="I74" s="2" t="s">
        <v>36</v>
      </c>
      <c r="J74" s="2" t="s">
        <v>36</v>
      </c>
      <c r="K74" s="2" t="s">
        <v>24</v>
      </c>
      <c r="L74" s="2" t="s">
        <v>24</v>
      </c>
      <c r="M74" s="2" t="s">
        <v>24</v>
      </c>
      <c r="N74" s="2" t="s">
        <v>43</v>
      </c>
      <c r="O74" s="2" t="s">
        <v>43</v>
      </c>
      <c r="P74" s="2"/>
    </row>
    <row x14ac:dyDescent="0.25" r="75" customHeight="1" ht="17.25">
      <c r="A75" s="5">
        <v>37</v>
      </c>
      <c r="B75" s="5">
        <v>31</v>
      </c>
      <c r="C75" s="2" t="s">
        <v>96</v>
      </c>
      <c r="D75" s="2" t="s">
        <v>97</v>
      </c>
      <c r="E75" s="2" t="s">
        <v>36</v>
      </c>
      <c r="F75" s="2" t="s">
        <v>36</v>
      </c>
      <c r="G75" s="2" t="s">
        <v>36</v>
      </c>
      <c r="H75" s="2" t="s">
        <v>36</v>
      </c>
      <c r="I75" s="2" t="s">
        <v>36</v>
      </c>
      <c r="J75" s="2" t="s">
        <v>36</v>
      </c>
      <c r="K75" s="2" t="s">
        <v>24</v>
      </c>
      <c r="L75" s="2" t="s">
        <v>24</v>
      </c>
      <c r="M75" s="2" t="s">
        <v>24</v>
      </c>
      <c r="N75" s="2" t="s">
        <v>24</v>
      </c>
      <c r="O75" s="2" t="s">
        <v>24</v>
      </c>
      <c r="P75" s="2"/>
    </row>
    <row x14ac:dyDescent="0.25" r="76" customHeight="1" ht="17.25">
      <c r="A76" s="5">
        <v>37</v>
      </c>
      <c r="B76" s="5">
        <v>32</v>
      </c>
      <c r="C76" s="2" t="s">
        <v>106</v>
      </c>
      <c r="D76" s="2" t="s">
        <v>107</v>
      </c>
      <c r="E76" s="2" t="s">
        <v>36</v>
      </c>
      <c r="F76" s="2" t="s">
        <v>36</v>
      </c>
      <c r="G76" s="2" t="s">
        <v>36</v>
      </c>
      <c r="H76" s="2" t="s">
        <v>36</v>
      </c>
      <c r="I76" s="2" t="s">
        <v>36</v>
      </c>
      <c r="J76" s="2" t="s">
        <v>123</v>
      </c>
      <c r="K76" s="2" t="s">
        <v>24</v>
      </c>
      <c r="L76" s="2" t="s">
        <v>24</v>
      </c>
      <c r="M76" s="2" t="s">
        <v>24</v>
      </c>
      <c r="N76" s="2" t="s">
        <v>24</v>
      </c>
      <c r="O76" s="2" t="s">
        <v>24</v>
      </c>
      <c r="P76" s="2"/>
    </row>
    <row x14ac:dyDescent="0.25" r="77" customHeight="1" ht="17.25">
      <c r="A77" s="5">
        <v>37</v>
      </c>
      <c r="B77" s="5">
        <v>32</v>
      </c>
      <c r="C77" s="2" t="s">
        <v>393</v>
      </c>
      <c r="D77" s="2" t="s">
        <v>394</v>
      </c>
      <c r="E77" s="2" t="s">
        <v>35</v>
      </c>
      <c r="F77" s="2" t="s">
        <v>35</v>
      </c>
      <c r="G77" s="2" t="s">
        <v>123</v>
      </c>
      <c r="H77" s="2" t="s">
        <v>36</v>
      </c>
      <c r="I77" s="2" t="s">
        <v>36</v>
      </c>
      <c r="J77" s="2" t="s">
        <v>36</v>
      </c>
      <c r="K77" s="2" t="s">
        <v>43</v>
      </c>
      <c r="L77" s="2" t="s">
        <v>43</v>
      </c>
      <c r="M77" s="2" t="s">
        <v>24</v>
      </c>
      <c r="N77" s="2" t="s">
        <v>24</v>
      </c>
      <c r="O77" s="2" t="s">
        <v>24</v>
      </c>
      <c r="P77" s="2"/>
    </row>
    <row x14ac:dyDescent="0.25" r="78" customHeight="1" ht="17.25">
      <c r="A78" s="5">
        <v>37</v>
      </c>
      <c r="B78" s="5">
        <v>33</v>
      </c>
      <c r="C78" s="2" t="s">
        <v>395</v>
      </c>
      <c r="D78" s="2" t="s">
        <v>396</v>
      </c>
      <c r="E78" s="2" t="s">
        <v>35</v>
      </c>
      <c r="F78" s="2" t="s">
        <v>35</v>
      </c>
      <c r="G78" s="2" t="s">
        <v>36</v>
      </c>
      <c r="H78" s="2" t="s">
        <v>36</v>
      </c>
      <c r="I78" s="2"/>
      <c r="J78" s="2"/>
      <c r="K78" s="2" t="s">
        <v>24</v>
      </c>
      <c r="L78" s="2" t="s">
        <v>24</v>
      </c>
      <c r="M78" s="2" t="s">
        <v>24</v>
      </c>
      <c r="N78" s="2"/>
      <c r="O78" s="2"/>
      <c r="P78" s="2"/>
    </row>
    <row x14ac:dyDescent="0.25" r="79" customHeight="1" ht="17.25">
      <c r="A79" s="5">
        <v>37</v>
      </c>
      <c r="B79" s="5">
        <v>33</v>
      </c>
      <c r="C79" s="2" t="s">
        <v>397</v>
      </c>
      <c r="D79" s="2" t="s">
        <v>398</v>
      </c>
      <c r="E79" s="2" t="s">
        <v>36</v>
      </c>
      <c r="F79" s="2" t="s">
        <v>36</v>
      </c>
      <c r="G79" s="2" t="s">
        <v>36</v>
      </c>
      <c r="H79" s="2" t="s">
        <v>123</v>
      </c>
      <c r="I79" s="2" t="s">
        <v>123</v>
      </c>
      <c r="J79" s="2" t="s">
        <v>123</v>
      </c>
      <c r="K79" s="2" t="s">
        <v>24</v>
      </c>
      <c r="L79" s="2" t="s">
        <v>24</v>
      </c>
      <c r="M79" s="2" t="s">
        <v>24</v>
      </c>
      <c r="N79" s="2" t="s">
        <v>43</v>
      </c>
      <c r="O79" s="2" t="s">
        <v>43</v>
      </c>
      <c r="P79" s="2"/>
    </row>
    <row x14ac:dyDescent="0.25" r="80" customHeight="1" ht="17.25">
      <c r="A80" s="5">
        <v>37</v>
      </c>
      <c r="B80" s="5">
        <v>33</v>
      </c>
      <c r="C80" s="2" t="s">
        <v>399</v>
      </c>
      <c r="D80" s="2" t="s">
        <v>400</v>
      </c>
      <c r="E80" s="2" t="s">
        <v>36</v>
      </c>
      <c r="F80" s="2" t="s">
        <v>36</v>
      </c>
      <c r="G80" s="2" t="s">
        <v>36</v>
      </c>
      <c r="H80" s="2" t="s">
        <v>36</v>
      </c>
      <c r="I80" s="2" t="s">
        <v>36</v>
      </c>
      <c r="J80" s="2" t="s">
        <v>36</v>
      </c>
      <c r="K80" s="2" t="s">
        <v>24</v>
      </c>
      <c r="L80" s="2" t="s">
        <v>24</v>
      </c>
      <c r="M80" s="2" t="s">
        <v>43</v>
      </c>
      <c r="N80" s="2" t="s">
        <v>43</v>
      </c>
      <c r="O80" s="2" t="s">
        <v>43</v>
      </c>
      <c r="P80" s="2"/>
    </row>
    <row x14ac:dyDescent="0.25" r="81" customHeight="1" ht="17.25">
      <c r="A81" s="5">
        <v>37</v>
      </c>
      <c r="B81" s="5">
        <v>33</v>
      </c>
      <c r="C81" s="2" t="s">
        <v>401</v>
      </c>
      <c r="D81" s="2" t="s">
        <v>402</v>
      </c>
      <c r="E81" s="2" t="s">
        <v>36</v>
      </c>
      <c r="F81" s="2" t="s">
        <v>36</v>
      </c>
      <c r="G81" s="2" t="s">
        <v>36</v>
      </c>
      <c r="H81" s="2" t="s">
        <v>36</v>
      </c>
      <c r="I81" s="2" t="s">
        <v>36</v>
      </c>
      <c r="J81" s="2" t="s">
        <v>36</v>
      </c>
      <c r="K81" s="2" t="s">
        <v>43</v>
      </c>
      <c r="L81" s="2" t="s">
        <v>43</v>
      </c>
      <c r="M81" s="2" t="s">
        <v>43</v>
      </c>
      <c r="N81" s="2" t="s">
        <v>24</v>
      </c>
      <c r="O81" s="2" t="s">
        <v>60</v>
      </c>
      <c r="P81" s="2"/>
    </row>
    <row x14ac:dyDescent="0.25" r="82" customHeight="1" ht="17.25">
      <c r="A82" s="5">
        <v>37</v>
      </c>
      <c r="B82" s="5">
        <v>33</v>
      </c>
      <c r="C82" s="2" t="s">
        <v>349</v>
      </c>
      <c r="D82" s="2" t="s">
        <v>350</v>
      </c>
      <c r="E82" s="2" t="s">
        <v>35</v>
      </c>
      <c r="F82" s="2" t="s">
        <v>35</v>
      </c>
      <c r="G82" s="2" t="s">
        <v>35</v>
      </c>
      <c r="H82" s="2" t="s">
        <v>123</v>
      </c>
      <c r="I82" s="2" t="s">
        <v>123</v>
      </c>
      <c r="J82" s="2" t="s">
        <v>123</v>
      </c>
      <c r="K82" s="2" t="s">
        <v>43</v>
      </c>
      <c r="L82" s="2" t="s">
        <v>43</v>
      </c>
      <c r="M82" s="2" t="s">
        <v>43</v>
      </c>
      <c r="N82" s="2" t="s">
        <v>60</v>
      </c>
      <c r="O82" s="2" t="s">
        <v>60</v>
      </c>
      <c r="P82" s="2"/>
    </row>
    <row x14ac:dyDescent="0.25" r="83" customHeight="1" ht="17.25">
      <c r="A83" s="5">
        <v>37</v>
      </c>
      <c r="B83" s="5">
        <v>33</v>
      </c>
      <c r="C83" s="2" t="s">
        <v>403</v>
      </c>
      <c r="D83" s="2" t="s">
        <v>404</v>
      </c>
      <c r="E83" s="2" t="s">
        <v>36</v>
      </c>
      <c r="F83" s="2" t="s">
        <v>36</v>
      </c>
      <c r="G83" s="2" t="s">
        <v>36</v>
      </c>
      <c r="H83" s="2" t="s">
        <v>36</v>
      </c>
      <c r="I83" s="2" t="s">
        <v>36</v>
      </c>
      <c r="J83" s="2" t="s">
        <v>36</v>
      </c>
      <c r="K83" s="2" t="s">
        <v>24</v>
      </c>
      <c r="L83" s="2" t="s">
        <v>24</v>
      </c>
      <c r="M83" s="2" t="s">
        <v>43</v>
      </c>
      <c r="N83" s="2" t="s">
        <v>43</v>
      </c>
      <c r="O83" s="2" t="s">
        <v>60</v>
      </c>
      <c r="P83" s="2"/>
    </row>
    <row x14ac:dyDescent="0.25" r="84" customHeight="1" ht="17.25">
      <c r="A84" s="5">
        <v>37</v>
      </c>
      <c r="B84" s="5">
        <v>33</v>
      </c>
      <c r="C84" s="2" t="s">
        <v>405</v>
      </c>
      <c r="D84" s="2" t="s">
        <v>406</v>
      </c>
      <c r="E84" s="2"/>
      <c r="F84" s="2"/>
      <c r="G84" s="2" t="s">
        <v>35</v>
      </c>
      <c r="H84" s="2" t="s">
        <v>35</v>
      </c>
      <c r="I84" s="2" t="s">
        <v>35</v>
      </c>
      <c r="J84" s="2" t="s">
        <v>123</v>
      </c>
      <c r="K84" s="2"/>
      <c r="L84" s="2"/>
      <c r="M84" s="2" t="s">
        <v>24</v>
      </c>
      <c r="N84" s="2" t="s">
        <v>24</v>
      </c>
      <c r="O84" s="2" t="s">
        <v>43</v>
      </c>
      <c r="P84" s="2"/>
    </row>
    <row x14ac:dyDescent="0.25" r="85" customHeight="1" ht="17.25">
      <c r="A85" s="5">
        <v>37</v>
      </c>
      <c r="B85" s="5">
        <v>33</v>
      </c>
      <c r="C85" s="2" t="s">
        <v>407</v>
      </c>
      <c r="D85" s="2" t="s">
        <v>408</v>
      </c>
      <c r="E85" s="2" t="s">
        <v>36</v>
      </c>
      <c r="F85" s="2" t="s">
        <v>36</v>
      </c>
      <c r="G85" s="2" t="s">
        <v>36</v>
      </c>
      <c r="H85" s="2" t="s">
        <v>36</v>
      </c>
      <c r="I85" s="2"/>
      <c r="J85" s="2"/>
      <c r="K85" s="2" t="s">
        <v>24</v>
      </c>
      <c r="L85" s="2" t="s">
        <v>24</v>
      </c>
      <c r="M85" s="2" t="s">
        <v>43</v>
      </c>
      <c r="N85" s="2"/>
      <c r="O85" s="2"/>
      <c r="P85" s="2"/>
    </row>
    <row x14ac:dyDescent="0.25" r="86" customHeight="1" ht="17.25">
      <c r="A86" s="5">
        <v>37</v>
      </c>
      <c r="B86" s="5">
        <v>33</v>
      </c>
      <c r="C86" s="2" t="s">
        <v>409</v>
      </c>
      <c r="D86" s="2" t="s">
        <v>410</v>
      </c>
      <c r="E86" s="2" t="s">
        <v>36</v>
      </c>
      <c r="F86" s="2" t="s">
        <v>36</v>
      </c>
      <c r="G86" s="2" t="s">
        <v>36</v>
      </c>
      <c r="H86" s="2" t="s">
        <v>123</v>
      </c>
      <c r="I86" s="2" t="s">
        <v>123</v>
      </c>
      <c r="J86" s="2" t="s">
        <v>123</v>
      </c>
      <c r="K86" s="2" t="s">
        <v>24</v>
      </c>
      <c r="L86" s="2" t="s">
        <v>24</v>
      </c>
      <c r="M86" s="2" t="s">
        <v>24</v>
      </c>
      <c r="N86" s="2" t="s">
        <v>24</v>
      </c>
      <c r="O86" s="2" t="s">
        <v>60</v>
      </c>
      <c r="P86" s="2"/>
    </row>
    <row x14ac:dyDescent="0.25" r="87" customHeight="1" ht="17.25">
      <c r="A87" s="5">
        <v>37</v>
      </c>
      <c r="B87" s="5">
        <v>33</v>
      </c>
      <c r="C87" s="2" t="s">
        <v>411</v>
      </c>
      <c r="D87" s="2" t="s">
        <v>412</v>
      </c>
      <c r="E87" s="2"/>
      <c r="F87" s="2"/>
      <c r="G87" s="2" t="s">
        <v>36</v>
      </c>
      <c r="H87" s="2" t="s">
        <v>36</v>
      </c>
      <c r="I87" s="2" t="s">
        <v>36</v>
      </c>
      <c r="J87" s="2" t="s">
        <v>36</v>
      </c>
      <c r="K87" s="2"/>
      <c r="L87" s="2"/>
      <c r="M87" s="2" t="s">
        <v>24</v>
      </c>
      <c r="N87" s="2" t="s">
        <v>24</v>
      </c>
      <c r="O87" s="2" t="s">
        <v>24</v>
      </c>
      <c r="P87" s="2"/>
    </row>
    <row x14ac:dyDescent="0.25" r="88" customHeight="1" ht="17.25">
      <c r="A88" s="5">
        <v>37</v>
      </c>
      <c r="B88" s="5">
        <v>35</v>
      </c>
      <c r="C88" s="2" t="s">
        <v>140</v>
      </c>
      <c r="D88" s="2" t="s">
        <v>141</v>
      </c>
      <c r="E88" s="2" t="s">
        <v>35</v>
      </c>
      <c r="F88" s="2" t="s">
        <v>35</v>
      </c>
      <c r="G88" s="2" t="s">
        <v>36</v>
      </c>
      <c r="H88" s="2" t="s">
        <v>36</v>
      </c>
      <c r="I88" s="2" t="s">
        <v>123</v>
      </c>
      <c r="J88" s="2" t="s">
        <v>123</v>
      </c>
      <c r="K88" s="2" t="s">
        <v>24</v>
      </c>
      <c r="L88" s="2" t="s">
        <v>24</v>
      </c>
      <c r="M88" s="2" t="s">
        <v>24</v>
      </c>
      <c r="N88" s="2" t="s">
        <v>24</v>
      </c>
      <c r="O88" s="2" t="s">
        <v>24</v>
      </c>
      <c r="P88" s="2"/>
    </row>
    <row x14ac:dyDescent="0.25" r="89" customHeight="1" ht="17.25">
      <c r="A89" s="5">
        <v>37</v>
      </c>
      <c r="B89" s="5">
        <v>35</v>
      </c>
      <c r="C89" s="2" t="s">
        <v>143</v>
      </c>
      <c r="D89" s="2" t="s">
        <v>144</v>
      </c>
      <c r="E89" s="2" t="s">
        <v>35</v>
      </c>
      <c r="F89" s="2" t="s">
        <v>35</v>
      </c>
      <c r="G89" s="2" t="s">
        <v>123</v>
      </c>
      <c r="H89" s="2" t="s">
        <v>123</v>
      </c>
      <c r="I89" s="2" t="s">
        <v>123</v>
      </c>
      <c r="J89" s="2" t="s">
        <v>36</v>
      </c>
      <c r="K89" s="2" t="s">
        <v>24</v>
      </c>
      <c r="L89" s="2" t="s">
        <v>24</v>
      </c>
      <c r="M89" s="2" t="s">
        <v>24</v>
      </c>
      <c r="N89" s="2" t="s">
        <v>24</v>
      </c>
      <c r="O89" s="2" t="s">
        <v>43</v>
      </c>
      <c r="P89" s="2"/>
    </row>
    <row x14ac:dyDescent="0.25" r="90" customHeight="1" ht="17.25">
      <c r="A90" s="5">
        <v>37</v>
      </c>
      <c r="B90" s="5">
        <v>35</v>
      </c>
      <c r="C90" s="2" t="s">
        <v>413</v>
      </c>
      <c r="D90" s="2" t="s">
        <v>414</v>
      </c>
      <c r="E90" s="2" t="s">
        <v>36</v>
      </c>
      <c r="F90" s="2" t="s">
        <v>36</v>
      </c>
      <c r="G90" s="2" t="s">
        <v>35</v>
      </c>
      <c r="H90" s="2" t="s">
        <v>35</v>
      </c>
      <c r="I90" s="2" t="s">
        <v>35</v>
      </c>
      <c r="J90" s="2" t="s">
        <v>35</v>
      </c>
      <c r="K90" s="2" t="s">
        <v>43</v>
      </c>
      <c r="L90" s="2" t="s">
        <v>43</v>
      </c>
      <c r="M90" s="2" t="s">
        <v>24</v>
      </c>
      <c r="N90" s="2" t="s">
        <v>24</v>
      </c>
      <c r="O90" s="2" t="s">
        <v>43</v>
      </c>
      <c r="P90" s="2"/>
    </row>
    <row x14ac:dyDescent="0.25" r="91" customHeight="1" ht="17.25">
      <c r="A91" s="5">
        <v>37</v>
      </c>
      <c r="B91" s="5">
        <v>35</v>
      </c>
      <c r="C91" s="2" t="s">
        <v>231</v>
      </c>
      <c r="D91" s="2" t="s">
        <v>232</v>
      </c>
      <c r="E91" s="2" t="s">
        <v>50</v>
      </c>
      <c r="F91" s="2" t="s">
        <v>50</v>
      </c>
      <c r="G91" s="2" t="s">
        <v>123</v>
      </c>
      <c r="H91" s="2" t="s">
        <v>123</v>
      </c>
      <c r="I91" s="2" t="s">
        <v>123</v>
      </c>
      <c r="J91" s="2" t="s">
        <v>31</v>
      </c>
      <c r="K91" s="2" t="s">
        <v>24</v>
      </c>
      <c r="L91" s="2" t="s">
        <v>24</v>
      </c>
      <c r="M91" s="2" t="s">
        <v>43</v>
      </c>
      <c r="N91" s="2" t="s">
        <v>43</v>
      </c>
      <c r="O91" s="2"/>
      <c r="P91" s="2"/>
    </row>
    <row x14ac:dyDescent="0.25" r="92" customHeight="1" ht="17.25">
      <c r="A92" s="5">
        <v>37</v>
      </c>
      <c r="B92" s="5">
        <v>45</v>
      </c>
      <c r="C92" s="2" t="s">
        <v>194</v>
      </c>
      <c r="D92" s="2"/>
      <c r="E92" s="2"/>
      <c r="F92" s="2"/>
      <c r="G92" s="2"/>
      <c r="H92" s="2" t="s">
        <v>36</v>
      </c>
      <c r="I92" s="2" t="s">
        <v>36</v>
      </c>
      <c r="J92" s="2" t="s">
        <v>36</v>
      </c>
      <c r="K92" s="2"/>
      <c r="L92" s="2"/>
      <c r="M92" s="2"/>
      <c r="N92" s="2" t="s">
        <v>24</v>
      </c>
      <c r="O92" s="2"/>
      <c r="P92" s="2"/>
    </row>
    <row x14ac:dyDescent="0.25" r="93" customHeight="1" ht="17.25">
      <c r="A93" s="5">
        <v>37</v>
      </c>
      <c r="B93" s="5">
        <v>57</v>
      </c>
      <c r="C93" s="2" t="s">
        <v>200</v>
      </c>
      <c r="D93" s="2" t="s">
        <v>201</v>
      </c>
      <c r="E93" s="2" t="s">
        <v>50</v>
      </c>
      <c r="F93" s="2" t="s">
        <v>51</v>
      </c>
      <c r="G93" s="2" t="s">
        <v>50</v>
      </c>
      <c r="H93" s="2" t="s">
        <v>35</v>
      </c>
      <c r="I93" s="2" t="s">
        <v>123</v>
      </c>
      <c r="J93" s="2" t="s">
        <v>123</v>
      </c>
      <c r="K93" s="2" t="s">
        <v>43</v>
      </c>
      <c r="L93" s="2" t="s">
        <v>43</v>
      </c>
      <c r="M93" s="2" t="s">
        <v>43</v>
      </c>
      <c r="N93" s="2" t="s">
        <v>43</v>
      </c>
      <c r="O93" s="2" t="s">
        <v>43</v>
      </c>
      <c r="P93" s="2"/>
    </row>
    <row x14ac:dyDescent="0.25" r="94" customHeight="1" ht="17.25">
      <c r="A94" s="5">
        <v>41</v>
      </c>
      <c r="B94" s="5">
        <v>32</v>
      </c>
      <c r="C94" s="2" t="s">
        <v>415</v>
      </c>
      <c r="D94" s="2" t="s">
        <v>416</v>
      </c>
      <c r="E94" s="2" t="s">
        <v>36</v>
      </c>
      <c r="F94" s="2" t="s">
        <v>36</v>
      </c>
      <c r="G94" s="2" t="s">
        <v>31</v>
      </c>
      <c r="H94" s="2" t="s">
        <v>417</v>
      </c>
      <c r="I94" s="2" t="s">
        <v>417</v>
      </c>
      <c r="J94" s="2" t="s">
        <v>417</v>
      </c>
      <c r="K94" s="2" t="s">
        <v>24</v>
      </c>
      <c r="L94" s="2" t="s">
        <v>24</v>
      </c>
      <c r="M94" s="2" t="s">
        <v>24</v>
      </c>
      <c r="N94" s="2" t="s">
        <v>24</v>
      </c>
      <c r="O94" s="2" t="s">
        <v>24</v>
      </c>
      <c r="P94" s="2" t="s">
        <v>24</v>
      </c>
    </row>
    <row x14ac:dyDescent="0.25" r="95" customHeight="1" ht="17.25">
      <c r="A95" s="5">
        <v>41</v>
      </c>
      <c r="B95" s="5">
        <v>35</v>
      </c>
      <c r="C95" s="2" t="s">
        <v>418</v>
      </c>
      <c r="D95" s="2" t="s">
        <v>419</v>
      </c>
      <c r="E95" s="2" t="s">
        <v>420</v>
      </c>
      <c r="F95" s="2" t="s">
        <v>51</v>
      </c>
      <c r="G95" s="2" t="s">
        <v>51</v>
      </c>
      <c r="H95" s="2" t="s">
        <v>50</v>
      </c>
      <c r="I95" s="2" t="s">
        <v>50</v>
      </c>
      <c r="J95" s="2" t="s">
        <v>35</v>
      </c>
      <c r="K95" s="2" t="s">
        <v>24</v>
      </c>
      <c r="L95" s="2" t="s">
        <v>24</v>
      </c>
      <c r="M95" s="2" t="s">
        <v>24</v>
      </c>
      <c r="N95" s="2" t="s">
        <v>24</v>
      </c>
      <c r="O95" s="2" t="s">
        <v>60</v>
      </c>
      <c r="P95" s="2" t="s">
        <v>24</v>
      </c>
    </row>
    <row x14ac:dyDescent="0.25" r="96" customHeight="1" ht="17.25">
      <c r="A96" s="5">
        <v>51</v>
      </c>
      <c r="B96" s="5">
        <v>35</v>
      </c>
      <c r="C96" s="2" t="s">
        <v>287</v>
      </c>
      <c r="D96" s="2" t="s">
        <v>288</v>
      </c>
      <c r="E96" s="2"/>
      <c r="F96" s="2"/>
      <c r="G96" s="2" t="s">
        <v>35</v>
      </c>
      <c r="H96" s="2"/>
      <c r="I96" s="2"/>
      <c r="J96" s="2"/>
      <c r="K96" s="2"/>
      <c r="L96" s="2"/>
      <c r="M96" s="2" t="s">
        <v>60</v>
      </c>
      <c r="N96" s="2"/>
      <c r="O96" s="2"/>
      <c r="P96" s="2"/>
    </row>
    <row x14ac:dyDescent="0.25" r="97" customHeight="1" ht="17.25">
      <c r="A97" s="5">
        <v>51</v>
      </c>
      <c r="B97" s="5">
        <v>35</v>
      </c>
      <c r="C97" s="2" t="s">
        <v>289</v>
      </c>
      <c r="D97" s="2" t="s">
        <v>290</v>
      </c>
      <c r="E97" s="2"/>
      <c r="F97" s="2"/>
      <c r="G97" s="2" t="s">
        <v>35</v>
      </c>
      <c r="H97" s="2" t="s">
        <v>35</v>
      </c>
      <c r="I97" s="2" t="s">
        <v>35</v>
      </c>
      <c r="J97" s="2" t="s">
        <v>124</v>
      </c>
      <c r="K97" s="2"/>
      <c r="L97" s="2"/>
      <c r="M97" s="2" t="s">
        <v>60</v>
      </c>
      <c r="N97" s="2" t="s">
        <v>60</v>
      </c>
      <c r="O97" s="2" t="s">
        <v>60</v>
      </c>
      <c r="P97" s="2" t="s">
        <v>60</v>
      </c>
    </row>
    <row x14ac:dyDescent="0.25" r="98" customHeight="1" ht="17.25">
      <c r="A98" s="5">
        <v>51</v>
      </c>
      <c r="B98" s="5">
        <v>37</v>
      </c>
      <c r="C98" s="2" t="s">
        <v>293</v>
      </c>
      <c r="D98" s="2" t="s">
        <v>294</v>
      </c>
      <c r="E98" s="2"/>
      <c r="F98" s="2"/>
      <c r="G98" s="2" t="s">
        <v>35</v>
      </c>
      <c r="H98" s="2" t="s">
        <v>35</v>
      </c>
      <c r="I98" s="2" t="s">
        <v>35</v>
      </c>
      <c r="J98" s="2" t="s">
        <v>35</v>
      </c>
      <c r="K98" s="2"/>
      <c r="L98" s="2"/>
      <c r="M98" s="2" t="s">
        <v>60</v>
      </c>
      <c r="N98" s="2" t="s">
        <v>60</v>
      </c>
      <c r="O98" s="2" t="s">
        <v>60</v>
      </c>
      <c r="P98" s="2" t="s">
        <v>60</v>
      </c>
    </row>
    <row x14ac:dyDescent="0.25" r="99" customHeight="1" ht="17.25">
      <c r="A99" s="5">
        <v>51</v>
      </c>
      <c r="B99" s="5">
        <v>37</v>
      </c>
      <c r="C99" s="2" t="s">
        <v>296</v>
      </c>
      <c r="D99" s="2" t="s">
        <v>297</v>
      </c>
      <c r="E99" s="2" t="s">
        <v>35</v>
      </c>
      <c r="F99" s="2" t="s">
        <v>35</v>
      </c>
      <c r="G99" s="2" t="s">
        <v>35</v>
      </c>
      <c r="H99" s="2" t="s">
        <v>35</v>
      </c>
      <c r="I99" s="2" t="s">
        <v>35</v>
      </c>
      <c r="J99" s="2" t="s">
        <v>35</v>
      </c>
      <c r="K99" s="2" t="s">
        <v>43</v>
      </c>
      <c r="L99" s="2" t="s">
        <v>43</v>
      </c>
      <c r="M99" s="2" t="s">
        <v>43</v>
      </c>
      <c r="N99" s="2" t="s">
        <v>43</v>
      </c>
      <c r="O99" s="2" t="s">
        <v>43</v>
      </c>
      <c r="P99" s="2" t="s">
        <v>43</v>
      </c>
    </row>
    <row x14ac:dyDescent="0.25" r="100" customHeight="1" ht="17.25">
      <c r="A100" s="5">
        <v>51</v>
      </c>
      <c r="B100" s="5">
        <v>37</v>
      </c>
      <c r="C100" s="2" t="s">
        <v>298</v>
      </c>
      <c r="D100" s="2" t="s">
        <v>299</v>
      </c>
      <c r="E100" s="2" t="s">
        <v>35</v>
      </c>
      <c r="F100" s="2" t="s">
        <v>35</v>
      </c>
      <c r="G100" s="2" t="s">
        <v>35</v>
      </c>
      <c r="H100" s="2" t="s">
        <v>35</v>
      </c>
      <c r="I100" s="2" t="s">
        <v>35</v>
      </c>
      <c r="J100" s="2" t="s">
        <v>124</v>
      </c>
      <c r="K100" s="2" t="s">
        <v>24</v>
      </c>
      <c r="L100" s="2" t="s">
        <v>24</v>
      </c>
      <c r="M100" s="2" t="s">
        <v>24</v>
      </c>
      <c r="N100" s="2" t="s">
        <v>24</v>
      </c>
      <c r="O100" s="2" t="s">
        <v>24</v>
      </c>
      <c r="P100" s="2" t="s">
        <v>43</v>
      </c>
    </row>
    <row x14ac:dyDescent="0.25" r="101" customHeight="1" ht="17.25">
      <c r="A101" s="5">
        <v>51</v>
      </c>
      <c r="B101" s="5">
        <v>45</v>
      </c>
      <c r="C101" s="2" t="s">
        <v>187</v>
      </c>
      <c r="D101" s="2" t="s">
        <v>188</v>
      </c>
      <c r="E101" s="2" t="s">
        <v>35</v>
      </c>
      <c r="F101" s="2" t="s">
        <v>35</v>
      </c>
      <c r="G101" s="2" t="s">
        <v>35</v>
      </c>
      <c r="H101" s="2" t="s">
        <v>35</v>
      </c>
      <c r="I101" s="2" t="s">
        <v>124</v>
      </c>
      <c r="J101" s="2" t="s">
        <v>124</v>
      </c>
      <c r="K101" s="2" t="s">
        <v>60</v>
      </c>
      <c r="L101" s="2" t="s">
        <v>60</v>
      </c>
      <c r="M101" s="2" t="s">
        <v>60</v>
      </c>
      <c r="N101" s="2" t="s">
        <v>60</v>
      </c>
      <c r="O101" s="2" t="s">
        <v>60</v>
      </c>
      <c r="P101" s="2" t="s">
        <v>60</v>
      </c>
    </row>
    <row x14ac:dyDescent="0.25" r="102" customHeight="1" ht="17.25">
      <c r="A102" s="5">
        <v>57</v>
      </c>
      <c r="B102" s="5">
        <v>33</v>
      </c>
      <c r="C102" s="2" t="s">
        <v>421</v>
      </c>
      <c r="D102" s="2" t="s">
        <v>422</v>
      </c>
      <c r="E102" s="2"/>
      <c r="F102" s="2"/>
      <c r="G102" s="2" t="s">
        <v>35</v>
      </c>
      <c r="H102" s="2" t="s">
        <v>123</v>
      </c>
      <c r="I102" s="2"/>
      <c r="J102" s="2"/>
      <c r="K102" s="2"/>
      <c r="L102" s="2"/>
      <c r="M102" s="2" t="s">
        <v>60</v>
      </c>
      <c r="N102" s="2" t="s">
        <v>43</v>
      </c>
      <c r="O102" s="2" t="s">
        <v>60</v>
      </c>
      <c r="P102" s="2"/>
    </row>
    <row x14ac:dyDescent="0.25" r="103" customHeight="1" ht="17.25">
      <c r="A103" s="5">
        <v>57</v>
      </c>
      <c r="B103" s="5">
        <v>33</v>
      </c>
      <c r="C103" s="2" t="s">
        <v>423</v>
      </c>
      <c r="D103" s="2" t="s">
        <v>424</v>
      </c>
      <c r="E103" s="2" t="s">
        <v>35</v>
      </c>
      <c r="F103" s="2" t="s">
        <v>35</v>
      </c>
      <c r="G103" s="2" t="s">
        <v>35</v>
      </c>
      <c r="H103" s="2" t="s">
        <v>35</v>
      </c>
      <c r="I103" s="2" t="s">
        <v>123</v>
      </c>
      <c r="J103" s="2" t="s">
        <v>123</v>
      </c>
      <c r="K103" s="2" t="s">
        <v>60</v>
      </c>
      <c r="L103" s="2" t="s">
        <v>60</v>
      </c>
      <c r="M103" s="2" t="s">
        <v>60</v>
      </c>
      <c r="N103" s="2" t="s">
        <v>24</v>
      </c>
      <c r="O103" s="2" t="s">
        <v>60</v>
      </c>
      <c r="P103" s="2" t="s">
        <v>43</v>
      </c>
    </row>
    <row x14ac:dyDescent="0.25" r="104" customHeight="1" ht="17.25">
      <c r="A104" s="5">
        <v>57</v>
      </c>
      <c r="B104" s="5">
        <v>33</v>
      </c>
      <c r="C104" s="2" t="s">
        <v>425</v>
      </c>
      <c r="D104" s="2" t="s">
        <v>426</v>
      </c>
      <c r="E104" s="2" t="s">
        <v>35</v>
      </c>
      <c r="F104" s="2" t="s">
        <v>35</v>
      </c>
      <c r="G104" s="2" t="s">
        <v>35</v>
      </c>
      <c r="H104" s="2" t="s">
        <v>123</v>
      </c>
      <c r="I104" s="2" t="s">
        <v>123</v>
      </c>
      <c r="J104" s="2" t="s">
        <v>427</v>
      </c>
      <c r="K104" s="2" t="s">
        <v>60</v>
      </c>
      <c r="L104" s="2" t="s">
        <v>60</v>
      </c>
      <c r="M104" s="2" t="s">
        <v>60</v>
      </c>
      <c r="N104" s="2" t="s">
        <v>43</v>
      </c>
      <c r="O104" s="2" t="s">
        <v>43</v>
      </c>
      <c r="P104" s="2" t="s">
        <v>43</v>
      </c>
    </row>
    <row x14ac:dyDescent="0.25" r="105" customHeight="1" ht="17.25">
      <c r="A105" s="5">
        <v>57</v>
      </c>
      <c r="B105" s="5">
        <v>34</v>
      </c>
      <c r="C105" s="2" t="s">
        <v>228</v>
      </c>
      <c r="D105" s="2" t="s">
        <v>229</v>
      </c>
      <c r="E105" s="2"/>
      <c r="F105" s="2"/>
      <c r="G105" s="2" t="s">
        <v>195</v>
      </c>
      <c r="H105" s="2"/>
      <c r="I105" s="2" t="s">
        <v>35</v>
      </c>
      <c r="J105" s="2" t="s">
        <v>35</v>
      </c>
      <c r="K105" s="2"/>
      <c r="L105" s="2"/>
      <c r="M105" s="2" t="s">
        <v>195</v>
      </c>
      <c r="N105" s="2"/>
      <c r="O105" s="2" t="s">
        <v>43</v>
      </c>
      <c r="P105" s="2" t="s">
        <v>60</v>
      </c>
    </row>
    <row x14ac:dyDescent="0.25" r="106" customHeight="1" ht="17.25">
      <c r="A106" s="5">
        <v>57</v>
      </c>
      <c r="B106" s="5">
        <v>35</v>
      </c>
      <c r="C106" s="2" t="s">
        <v>152</v>
      </c>
      <c r="D106" s="2"/>
      <c r="E106" s="2"/>
      <c r="F106" s="2"/>
      <c r="G106" s="2" t="s">
        <v>124</v>
      </c>
      <c r="H106" s="2" t="s">
        <v>123</v>
      </c>
      <c r="I106" s="2"/>
      <c r="J106" s="2"/>
      <c r="K106" s="2"/>
      <c r="L106" s="2"/>
      <c r="M106" s="2" t="s">
        <v>60</v>
      </c>
      <c r="N106" s="2" t="s">
        <v>43</v>
      </c>
      <c r="O106" s="2"/>
      <c r="P106" s="2"/>
    </row>
    <row x14ac:dyDescent="0.25" r="107" customHeight="1" ht="17.25">
      <c r="A107" s="5">
        <v>57</v>
      </c>
      <c r="B107" s="5">
        <v>36</v>
      </c>
      <c r="C107" s="2" t="s">
        <v>84</v>
      </c>
      <c r="D107" s="2" t="s">
        <v>85</v>
      </c>
      <c r="E107" s="2" t="s">
        <v>50</v>
      </c>
      <c r="F107" s="2" t="s">
        <v>35</v>
      </c>
      <c r="G107" s="2"/>
      <c r="H107" s="2" t="s">
        <v>35</v>
      </c>
      <c r="I107" s="2" t="s">
        <v>35</v>
      </c>
      <c r="J107" s="2" t="s">
        <v>35</v>
      </c>
      <c r="K107" s="2" t="s">
        <v>60</v>
      </c>
      <c r="L107" s="2" t="s">
        <v>60</v>
      </c>
      <c r="M107" s="2"/>
      <c r="N107" s="2" t="s">
        <v>43</v>
      </c>
      <c r="O107" s="2" t="s">
        <v>24</v>
      </c>
      <c r="P107" s="2" t="s">
        <v>43</v>
      </c>
    </row>
    <row x14ac:dyDescent="0.25" r="108" customHeight="1" ht="17.25">
      <c r="A108" s="5">
        <v>57</v>
      </c>
      <c r="B108" s="5">
        <v>36</v>
      </c>
      <c r="C108" s="2" t="s">
        <v>154</v>
      </c>
      <c r="D108" s="2"/>
      <c r="E108" s="2" t="s">
        <v>35</v>
      </c>
      <c r="F108" s="2" t="s">
        <v>35</v>
      </c>
      <c r="G108" s="2"/>
      <c r="H108" s="2"/>
      <c r="I108" s="2"/>
      <c r="J108" s="2"/>
      <c r="K108" s="2" t="s">
        <v>60</v>
      </c>
      <c r="L108" s="2" t="s">
        <v>60</v>
      </c>
      <c r="M108" s="2"/>
      <c r="N108" s="2"/>
      <c r="O108" s="2"/>
      <c r="P108" s="2"/>
    </row>
    <row x14ac:dyDescent="0.25" r="109" customHeight="1" ht="17.25">
      <c r="A109" s="5">
        <v>57</v>
      </c>
      <c r="B109" s="5">
        <v>37</v>
      </c>
      <c r="C109" s="2" t="s">
        <v>293</v>
      </c>
      <c r="D109" s="2" t="s">
        <v>294</v>
      </c>
      <c r="E109" s="2" t="s">
        <v>35</v>
      </c>
      <c r="F109" s="2" t="s">
        <v>35</v>
      </c>
      <c r="G109" s="2" t="s">
        <v>233</v>
      </c>
      <c r="H109" s="2" t="s">
        <v>428</v>
      </c>
      <c r="I109" s="2" t="s">
        <v>35</v>
      </c>
      <c r="J109" s="2" t="s">
        <v>35</v>
      </c>
      <c r="K109" s="2" t="s">
        <v>60</v>
      </c>
      <c r="L109" s="2" t="s">
        <v>60</v>
      </c>
      <c r="M109" s="2" t="s">
        <v>60</v>
      </c>
      <c r="N109" s="2" t="s">
        <v>24</v>
      </c>
      <c r="O109" s="2" t="s">
        <v>60</v>
      </c>
      <c r="P109" s="2" t="s">
        <v>43</v>
      </c>
    </row>
    <row x14ac:dyDescent="0.25" r="110" customHeight="1" ht="17.25">
      <c r="A110" s="5">
        <v>57</v>
      </c>
      <c r="B110" s="5">
        <v>37</v>
      </c>
      <c r="C110" s="2" t="s">
        <v>298</v>
      </c>
      <c r="D110" s="2" t="s">
        <v>299</v>
      </c>
      <c r="E110" s="2" t="s">
        <v>35</v>
      </c>
      <c r="F110" s="2" t="s">
        <v>35</v>
      </c>
      <c r="G110" s="2" t="s">
        <v>35</v>
      </c>
      <c r="H110" s="2" t="s">
        <v>35</v>
      </c>
      <c r="I110" s="2" t="s">
        <v>35</v>
      </c>
      <c r="J110" s="2" t="s">
        <v>123</v>
      </c>
      <c r="K110" s="2" t="s">
        <v>60</v>
      </c>
      <c r="L110" s="2" t="s">
        <v>60</v>
      </c>
      <c r="M110" s="2" t="s">
        <v>60</v>
      </c>
      <c r="N110" s="2" t="s">
        <v>43</v>
      </c>
      <c r="O110" s="2" t="s">
        <v>60</v>
      </c>
      <c r="P110" s="2" t="s">
        <v>43</v>
      </c>
    </row>
    <row x14ac:dyDescent="0.25" r="111" customHeight="1" ht="17.25">
      <c r="A111" s="5">
        <v>57</v>
      </c>
      <c r="B111" s="5">
        <v>37</v>
      </c>
      <c r="C111" s="2" t="s">
        <v>429</v>
      </c>
      <c r="D111" s="2" t="s">
        <v>430</v>
      </c>
      <c r="E111" s="2" t="s">
        <v>35</v>
      </c>
      <c r="F111" s="2" t="s">
        <v>35</v>
      </c>
      <c r="G111" s="2" t="s">
        <v>35</v>
      </c>
      <c r="H111" s="2" t="s">
        <v>35</v>
      </c>
      <c r="I111" s="2" t="s">
        <v>35</v>
      </c>
      <c r="J111" s="2" t="s">
        <v>427</v>
      </c>
      <c r="K111" s="2" t="s">
        <v>60</v>
      </c>
      <c r="L111" s="2" t="s">
        <v>60</v>
      </c>
      <c r="M111" s="2" t="s">
        <v>60</v>
      </c>
      <c r="N111" s="2" t="s">
        <v>43</v>
      </c>
      <c r="O111" s="2" t="s">
        <v>60</v>
      </c>
      <c r="P111" s="2" t="s">
        <v>43</v>
      </c>
    </row>
    <row x14ac:dyDescent="0.25" r="112" customHeight="1" ht="17.25">
      <c r="A112" s="5">
        <v>57</v>
      </c>
      <c r="B112" s="5">
        <v>37</v>
      </c>
      <c r="C112" s="2" t="s">
        <v>431</v>
      </c>
      <c r="D112" s="2" t="s">
        <v>432</v>
      </c>
      <c r="E112" s="2" t="s">
        <v>35</v>
      </c>
      <c r="F112" s="2" t="s">
        <v>35</v>
      </c>
      <c r="G112" s="2" t="s">
        <v>233</v>
      </c>
      <c r="H112" s="2" t="s">
        <v>35</v>
      </c>
      <c r="I112" s="2" t="s">
        <v>35</v>
      </c>
      <c r="J112" s="2" t="s">
        <v>51</v>
      </c>
      <c r="K112" s="2" t="s">
        <v>60</v>
      </c>
      <c r="L112" s="2" t="s">
        <v>60</v>
      </c>
      <c r="M112" s="2" t="s">
        <v>60</v>
      </c>
      <c r="N112" s="2" t="s">
        <v>43</v>
      </c>
      <c r="O112" s="2" t="s">
        <v>43</v>
      </c>
      <c r="P112" s="2" t="s">
        <v>60</v>
      </c>
    </row>
    <row x14ac:dyDescent="0.25" r="113" customHeight="1" ht="17.25">
      <c r="A113" s="5">
        <v>57</v>
      </c>
      <c r="B113" s="5">
        <v>38</v>
      </c>
      <c r="C113" s="2" t="s">
        <v>433</v>
      </c>
      <c r="D113" s="2" t="s">
        <v>434</v>
      </c>
      <c r="E113" s="2" t="s">
        <v>36</v>
      </c>
      <c r="F113" s="2" t="s">
        <v>36</v>
      </c>
      <c r="G113" s="2" t="s">
        <v>36</v>
      </c>
      <c r="H113" s="2" t="s">
        <v>36</v>
      </c>
      <c r="I113" s="2" t="s">
        <v>36</v>
      </c>
      <c r="J113" s="2" t="s">
        <v>36</v>
      </c>
      <c r="K113" s="2" t="s">
        <v>43</v>
      </c>
      <c r="L113" s="2" t="s">
        <v>60</v>
      </c>
      <c r="M113" s="2" t="s">
        <v>60</v>
      </c>
      <c r="N113" s="2" t="s">
        <v>43</v>
      </c>
      <c r="O113" s="2" t="s">
        <v>24</v>
      </c>
      <c r="P113" s="2" t="s">
        <v>60</v>
      </c>
    </row>
    <row x14ac:dyDescent="0.25" r="114" customHeight="1" ht="17.25">
      <c r="A114" s="5">
        <v>57</v>
      </c>
      <c r="B114" s="5">
        <v>38</v>
      </c>
      <c r="C114" s="2" t="s">
        <v>435</v>
      </c>
      <c r="D114" s="2" t="s">
        <v>436</v>
      </c>
      <c r="E114" s="2" t="s">
        <v>36</v>
      </c>
      <c r="F114" s="2" t="s">
        <v>36</v>
      </c>
      <c r="G114" s="2" t="s">
        <v>36</v>
      </c>
      <c r="H114" s="2" t="s">
        <v>36</v>
      </c>
      <c r="I114" s="2" t="s">
        <v>36</v>
      </c>
      <c r="J114" s="2" t="s">
        <v>36</v>
      </c>
      <c r="K114" s="2" t="s">
        <v>43</v>
      </c>
      <c r="L114" s="2" t="s">
        <v>60</v>
      </c>
      <c r="M114" s="2" t="s">
        <v>60</v>
      </c>
      <c r="N114" s="2" t="s">
        <v>43</v>
      </c>
      <c r="O114" s="2" t="s">
        <v>43</v>
      </c>
      <c r="P114" s="2" t="s">
        <v>43</v>
      </c>
    </row>
    <row x14ac:dyDescent="0.25" r="115" customHeight="1" ht="17.25">
      <c r="A115" s="5">
        <v>57</v>
      </c>
      <c r="B115" s="5">
        <v>45</v>
      </c>
      <c r="C115" s="2" t="s">
        <v>187</v>
      </c>
      <c r="D115" s="2" t="s">
        <v>188</v>
      </c>
      <c r="E115" s="2"/>
      <c r="F115" s="2"/>
      <c r="G115" s="2" t="s">
        <v>35</v>
      </c>
      <c r="H115" s="2"/>
      <c r="I115" s="2"/>
      <c r="J115" s="2"/>
      <c r="K115" s="2"/>
      <c r="L115" s="2"/>
      <c r="M115" s="2" t="s">
        <v>60</v>
      </c>
      <c r="N115" s="2"/>
      <c r="O115" s="2"/>
      <c r="P115" s="2"/>
    </row>
    <row x14ac:dyDescent="0.25" r="116" customHeight="1" ht="17.25">
      <c r="A116" s="5">
        <v>57</v>
      </c>
      <c r="B116" s="5">
        <v>57</v>
      </c>
      <c r="C116" s="2" t="s">
        <v>437</v>
      </c>
      <c r="D116" s="2" t="s">
        <v>438</v>
      </c>
      <c r="E116" s="2" t="s">
        <v>36</v>
      </c>
      <c r="F116" s="2" t="s">
        <v>35</v>
      </c>
      <c r="G116" s="2" t="s">
        <v>35</v>
      </c>
      <c r="H116" s="2" t="s">
        <v>35</v>
      </c>
      <c r="I116" s="2"/>
      <c r="J116" s="2"/>
      <c r="K116" s="2" t="s">
        <v>60</v>
      </c>
      <c r="L116" s="2" t="s">
        <v>60</v>
      </c>
      <c r="M116" s="2" t="s">
        <v>60</v>
      </c>
      <c r="N116" s="2" t="s">
        <v>43</v>
      </c>
      <c r="O116" s="2"/>
      <c r="P116" s="2"/>
    </row>
    <row x14ac:dyDescent="0.25" r="117" customHeight="1" ht="17.25">
      <c r="A117" s="5">
        <v>57</v>
      </c>
      <c r="B117" s="5">
        <v>57</v>
      </c>
      <c r="C117" s="2" t="s">
        <v>202</v>
      </c>
      <c r="D117" s="2" t="s">
        <v>203</v>
      </c>
      <c r="E117" s="2" t="s">
        <v>35</v>
      </c>
      <c r="F117" s="2" t="s">
        <v>36</v>
      </c>
      <c r="G117" s="2" t="s">
        <v>35</v>
      </c>
      <c r="H117" s="2" t="s">
        <v>35</v>
      </c>
      <c r="I117" s="2" t="s">
        <v>35</v>
      </c>
      <c r="J117" s="2" t="s">
        <v>35</v>
      </c>
      <c r="K117" s="2" t="s">
        <v>60</v>
      </c>
      <c r="L117" s="2" t="s">
        <v>60</v>
      </c>
      <c r="M117" s="2" t="s">
        <v>60</v>
      </c>
      <c r="N117" s="2" t="s">
        <v>43</v>
      </c>
      <c r="O117" s="2" t="s">
        <v>60</v>
      </c>
      <c r="P117" s="2" t="s">
        <v>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5"/>
  <sheetViews>
    <sheetView workbookViewId="0"/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</cols>
  <sheetData>
    <row x14ac:dyDescent="0.25" r="1" customHeight="1" ht="17.25">
      <c r="A1" s="5">
        <v>34</v>
      </c>
      <c r="B1" s="5">
        <v>31</v>
      </c>
      <c r="C1" s="2" t="s">
        <v>96</v>
      </c>
      <c r="D1" s="2" t="s">
        <v>97</v>
      </c>
      <c r="E1" s="2" t="s">
        <v>36</v>
      </c>
      <c r="F1" s="2" t="s">
        <v>36</v>
      </c>
      <c r="G1" s="2" t="s">
        <v>36</v>
      </c>
      <c r="H1" s="2" t="s">
        <v>36</v>
      </c>
      <c r="I1" s="2" t="s">
        <v>36</v>
      </c>
      <c r="J1" s="2" t="s">
        <v>35</v>
      </c>
      <c r="K1" s="2" t="s">
        <v>60</v>
      </c>
      <c r="L1" s="2" t="s">
        <v>60</v>
      </c>
      <c r="M1" s="2" t="s">
        <v>60</v>
      </c>
      <c r="N1" s="2" t="s">
        <v>60</v>
      </c>
      <c r="O1" s="2" t="s">
        <v>60</v>
      </c>
      <c r="P1" s="2" t="s">
        <v>60</v>
      </c>
    </row>
    <row x14ac:dyDescent="0.25" r="2" customHeight="1" ht="17.25">
      <c r="A2" s="5">
        <v>34</v>
      </c>
      <c r="B2" s="5">
        <v>31</v>
      </c>
      <c r="C2" s="2" t="s">
        <v>98</v>
      </c>
      <c r="D2" s="2" t="s">
        <v>99</v>
      </c>
      <c r="E2" s="2" t="s">
        <v>36</v>
      </c>
      <c r="F2" s="2" t="s">
        <v>36</v>
      </c>
      <c r="G2" s="2" t="s">
        <v>36</v>
      </c>
      <c r="H2" s="2" t="s">
        <v>36</v>
      </c>
      <c r="I2" s="2" t="s">
        <v>36</v>
      </c>
      <c r="J2" s="2" t="s">
        <v>36</v>
      </c>
      <c r="K2" s="2" t="s">
        <v>60</v>
      </c>
      <c r="L2" s="2" t="s">
        <v>60</v>
      </c>
      <c r="M2" s="2" t="s">
        <v>60</v>
      </c>
      <c r="N2" s="2" t="s">
        <v>60</v>
      </c>
      <c r="O2" s="2" t="s">
        <v>60</v>
      </c>
      <c r="P2" s="2" t="s">
        <v>60</v>
      </c>
    </row>
    <row x14ac:dyDescent="0.25" r="3" customHeight="1" ht="17.25">
      <c r="A3" s="5">
        <v>34</v>
      </c>
      <c r="B3" s="5">
        <v>31</v>
      </c>
      <c r="C3" s="2" t="s">
        <v>100</v>
      </c>
      <c r="D3" s="2" t="s">
        <v>101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35</v>
      </c>
      <c r="J3" s="2" t="s">
        <v>35</v>
      </c>
      <c r="K3" s="2" t="s">
        <v>60</v>
      </c>
      <c r="L3" s="2" t="s">
        <v>60</v>
      </c>
      <c r="M3" s="2" t="s">
        <v>60</v>
      </c>
      <c r="N3" s="2" t="s">
        <v>60</v>
      </c>
      <c r="O3" s="2" t="s">
        <v>60</v>
      </c>
      <c r="P3" s="2" t="s">
        <v>60</v>
      </c>
    </row>
    <row x14ac:dyDescent="0.25" r="4" customHeight="1" ht="17.25">
      <c r="A4" s="5">
        <v>34</v>
      </c>
      <c r="B4" s="5">
        <v>31</v>
      </c>
      <c r="C4" s="2" t="s">
        <v>104</v>
      </c>
      <c r="D4" s="2"/>
      <c r="E4" s="2" t="s">
        <v>36</v>
      </c>
      <c r="F4" s="2" t="s">
        <v>36</v>
      </c>
      <c r="G4" s="2" t="s">
        <v>36</v>
      </c>
      <c r="H4" s="2"/>
      <c r="I4" s="2"/>
      <c r="J4" s="2"/>
      <c r="K4" s="2" t="s">
        <v>60</v>
      </c>
      <c r="L4" s="2" t="s">
        <v>60</v>
      </c>
      <c r="M4" s="2"/>
      <c r="N4" s="2"/>
      <c r="O4" s="2"/>
      <c r="P4" s="2"/>
    </row>
    <row x14ac:dyDescent="0.25" r="5" customHeight="1" ht="17.25">
      <c r="A5" s="5">
        <v>34</v>
      </c>
      <c r="B5" s="5">
        <v>32</v>
      </c>
      <c r="C5" s="2" t="s">
        <v>106</v>
      </c>
      <c r="D5" s="2" t="s">
        <v>107</v>
      </c>
      <c r="E5" s="2" t="s">
        <v>36</v>
      </c>
      <c r="F5" s="2" t="s">
        <v>36</v>
      </c>
      <c r="G5" s="2" t="s">
        <v>36</v>
      </c>
      <c r="H5" s="2" t="s">
        <v>36</v>
      </c>
      <c r="I5" s="2" t="s">
        <v>36</v>
      </c>
      <c r="J5" s="2" t="s">
        <v>36</v>
      </c>
      <c r="K5" s="2" t="s">
        <v>24</v>
      </c>
      <c r="L5" s="2" t="s">
        <v>24</v>
      </c>
      <c r="M5" s="2" t="s">
        <v>43</v>
      </c>
      <c r="N5" s="2" t="s">
        <v>24</v>
      </c>
      <c r="O5" s="2" t="s">
        <v>24</v>
      </c>
      <c r="P5" s="2" t="s">
        <v>24</v>
      </c>
    </row>
    <row x14ac:dyDescent="0.25" r="6" customHeight="1" ht="17.25">
      <c r="A6" s="5">
        <v>34</v>
      </c>
      <c r="B6" s="5">
        <v>32</v>
      </c>
      <c r="C6" s="2" t="s">
        <v>109</v>
      </c>
      <c r="D6" s="2" t="s">
        <v>110</v>
      </c>
      <c r="E6" s="2" t="s">
        <v>35</v>
      </c>
      <c r="F6" s="2" t="s">
        <v>51</v>
      </c>
      <c r="G6" s="2" t="s">
        <v>51</v>
      </c>
      <c r="H6" s="2" t="s">
        <v>35</v>
      </c>
      <c r="I6" s="2" t="s">
        <v>35</v>
      </c>
      <c r="J6" s="2" t="s">
        <v>36</v>
      </c>
      <c r="K6" s="2" t="s">
        <v>24</v>
      </c>
      <c r="L6" s="2" t="s">
        <v>24</v>
      </c>
      <c r="M6" s="2" t="s">
        <v>43</v>
      </c>
      <c r="N6" s="2" t="s">
        <v>24</v>
      </c>
      <c r="O6" s="2" t="s">
        <v>24</v>
      </c>
      <c r="P6" s="2" t="s">
        <v>24</v>
      </c>
    </row>
    <row x14ac:dyDescent="0.25" r="7" customHeight="1" ht="17.25">
      <c r="A7" s="5">
        <v>34</v>
      </c>
      <c r="B7" s="5">
        <v>32</v>
      </c>
      <c r="C7" s="2" t="s">
        <v>111</v>
      </c>
      <c r="D7" s="2"/>
      <c r="E7" s="2" t="s">
        <v>112</v>
      </c>
      <c r="F7" s="2" t="s">
        <v>35</v>
      </c>
      <c r="G7" s="2" t="s">
        <v>35</v>
      </c>
      <c r="H7" s="2" t="s">
        <v>35</v>
      </c>
      <c r="I7" s="2" t="s">
        <v>35</v>
      </c>
      <c r="J7" s="2" t="s">
        <v>35</v>
      </c>
      <c r="K7" s="2"/>
      <c r="L7" s="2" t="s">
        <v>24</v>
      </c>
      <c r="M7" s="2"/>
      <c r="N7" s="2" t="s">
        <v>43</v>
      </c>
      <c r="O7" s="2" t="s">
        <v>43</v>
      </c>
      <c r="P7" s="2" t="s">
        <v>43</v>
      </c>
    </row>
    <row x14ac:dyDescent="0.25" r="8" customHeight="1" ht="17.25">
      <c r="A8" s="5">
        <v>34</v>
      </c>
      <c r="B8" s="5">
        <v>33</v>
      </c>
      <c r="C8" s="2" t="s">
        <v>115</v>
      </c>
      <c r="D8" s="2" t="s">
        <v>116</v>
      </c>
      <c r="E8" s="2" t="s">
        <v>35</v>
      </c>
      <c r="F8" s="2" t="s">
        <v>36</v>
      </c>
      <c r="G8" s="2" t="s">
        <v>36</v>
      </c>
      <c r="H8" s="2" t="s">
        <v>36</v>
      </c>
      <c r="I8" s="2" t="s">
        <v>36</v>
      </c>
      <c r="J8" s="2" t="s">
        <v>35</v>
      </c>
      <c r="K8" s="2" t="s">
        <v>24</v>
      </c>
      <c r="L8" s="2" t="s">
        <v>24</v>
      </c>
      <c r="M8" s="2" t="s">
        <v>60</v>
      </c>
      <c r="N8" s="2" t="s">
        <v>24</v>
      </c>
      <c r="O8" s="2" t="s">
        <v>24</v>
      </c>
      <c r="P8" s="2" t="s">
        <v>60</v>
      </c>
    </row>
    <row x14ac:dyDescent="0.25" r="9" customHeight="1" ht="17.25">
      <c r="A9" s="5">
        <v>34</v>
      </c>
      <c r="B9" s="5">
        <v>33</v>
      </c>
      <c r="C9" s="2" t="s">
        <v>117</v>
      </c>
      <c r="D9" s="2" t="s">
        <v>118</v>
      </c>
      <c r="E9" s="2" t="s">
        <v>36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24</v>
      </c>
      <c r="L9" s="2" t="s">
        <v>24</v>
      </c>
      <c r="M9" s="2" t="s">
        <v>60</v>
      </c>
      <c r="N9" s="2" t="s">
        <v>24</v>
      </c>
      <c r="O9" s="2" t="s">
        <v>24</v>
      </c>
      <c r="P9" s="2" t="s">
        <v>43</v>
      </c>
    </row>
    <row x14ac:dyDescent="0.25" r="10" customHeight="1" ht="17.25">
      <c r="A10" s="5">
        <v>34</v>
      </c>
      <c r="B10" s="5">
        <v>33</v>
      </c>
      <c r="C10" s="2" t="s">
        <v>119</v>
      </c>
      <c r="D10" s="2" t="s">
        <v>120</v>
      </c>
      <c r="E10" s="2" t="s">
        <v>35</v>
      </c>
      <c r="F10" s="2" t="s">
        <v>35</v>
      </c>
      <c r="G10" s="2" t="s">
        <v>35</v>
      </c>
      <c r="H10" s="2" t="s">
        <v>112</v>
      </c>
      <c r="I10" s="2" t="s">
        <v>112</v>
      </c>
      <c r="J10" s="2" t="s">
        <v>35</v>
      </c>
      <c r="K10" s="2" t="s">
        <v>43</v>
      </c>
      <c r="L10" s="2" t="s">
        <v>43</v>
      </c>
      <c r="M10" s="2" t="s">
        <v>60</v>
      </c>
      <c r="N10" s="2" t="s">
        <v>24</v>
      </c>
      <c r="O10" s="2" t="s">
        <v>60</v>
      </c>
      <c r="P10" s="2" t="s">
        <v>60</v>
      </c>
    </row>
    <row x14ac:dyDescent="0.25" r="11" customHeight="1" ht="17.25">
      <c r="A11" s="5">
        <v>34</v>
      </c>
      <c r="B11" s="5">
        <v>33</v>
      </c>
      <c r="C11" s="2" t="s">
        <v>121</v>
      </c>
      <c r="D11" s="2" t="s">
        <v>122</v>
      </c>
      <c r="E11" s="2"/>
      <c r="F11" s="2" t="s">
        <v>123</v>
      </c>
      <c r="G11" s="2" t="s">
        <v>123</v>
      </c>
      <c r="H11" s="2" t="s">
        <v>123</v>
      </c>
      <c r="I11" s="2" t="s">
        <v>124</v>
      </c>
      <c r="J11" s="2" t="s">
        <v>124</v>
      </c>
      <c r="K11" s="2"/>
      <c r="L11" s="2" t="s">
        <v>43</v>
      </c>
      <c r="M11" s="2" t="s">
        <v>60</v>
      </c>
      <c r="N11" s="2" t="s">
        <v>24</v>
      </c>
      <c r="O11" s="2" t="s">
        <v>24</v>
      </c>
      <c r="P11" s="2" t="s">
        <v>43</v>
      </c>
    </row>
    <row x14ac:dyDescent="0.25" r="12" customHeight="1" ht="17.25">
      <c r="A12" s="5">
        <v>34</v>
      </c>
      <c r="B12" s="5">
        <v>33</v>
      </c>
      <c r="C12" s="2" t="s">
        <v>125</v>
      </c>
      <c r="D12" s="2" t="s">
        <v>126</v>
      </c>
      <c r="E12" s="2"/>
      <c r="F12" s="2" t="s">
        <v>35</v>
      </c>
      <c r="G12" s="2" t="s">
        <v>35</v>
      </c>
      <c r="H12" s="2" t="s">
        <v>124</v>
      </c>
      <c r="I12" s="2" t="s">
        <v>124</v>
      </c>
      <c r="J12" s="2" t="s">
        <v>124</v>
      </c>
      <c r="K12" s="2"/>
      <c r="L12" s="2" t="s">
        <v>24</v>
      </c>
      <c r="M12" s="2" t="s">
        <v>60</v>
      </c>
      <c r="N12" s="2" t="s">
        <v>24</v>
      </c>
      <c r="O12" s="2" t="s">
        <v>24</v>
      </c>
      <c r="P12" s="2" t="s">
        <v>43</v>
      </c>
    </row>
    <row x14ac:dyDescent="0.25" r="13" customHeight="1" ht="17.25">
      <c r="A13" s="5">
        <v>34</v>
      </c>
      <c r="B13" s="5">
        <v>33</v>
      </c>
      <c r="C13" s="2" t="s">
        <v>127</v>
      </c>
      <c r="D13" s="2" t="s">
        <v>128</v>
      </c>
      <c r="E13" s="2"/>
      <c r="F13" s="2" t="s">
        <v>36</v>
      </c>
      <c r="G13" s="2" t="s">
        <v>36</v>
      </c>
      <c r="H13" s="2" t="s">
        <v>112</v>
      </c>
      <c r="I13" s="2" t="s">
        <v>36</v>
      </c>
      <c r="J13" s="2" t="s">
        <v>36</v>
      </c>
      <c r="K13" s="2"/>
      <c r="L13" s="2" t="s">
        <v>43</v>
      </c>
      <c r="M13" s="2"/>
      <c r="N13" s="2"/>
      <c r="O13" s="2"/>
      <c r="P13" s="2" t="s">
        <v>60</v>
      </c>
    </row>
    <row x14ac:dyDescent="0.25" r="14" customHeight="1" ht="17.25">
      <c r="A14" s="5">
        <v>34</v>
      </c>
      <c r="B14" s="5">
        <v>34</v>
      </c>
      <c r="C14" s="2" t="s">
        <v>134</v>
      </c>
      <c r="D14" s="2" t="s">
        <v>135</v>
      </c>
      <c r="E14" s="2"/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36</v>
      </c>
      <c r="K14" s="2"/>
      <c r="L14" s="2" t="s">
        <v>24</v>
      </c>
      <c r="M14" s="2"/>
      <c r="N14" s="2" t="s">
        <v>24</v>
      </c>
      <c r="O14" s="2" t="s">
        <v>60</v>
      </c>
      <c r="P14" s="2" t="s">
        <v>60</v>
      </c>
    </row>
    <row x14ac:dyDescent="0.25" r="15" customHeight="1" ht="17.25">
      <c r="A15" s="5">
        <v>34</v>
      </c>
      <c r="B15" s="5">
        <v>35</v>
      </c>
      <c r="C15" s="2" t="s">
        <v>138</v>
      </c>
      <c r="D15" s="2" t="s">
        <v>139</v>
      </c>
      <c r="E15" s="2" t="s">
        <v>35</v>
      </c>
      <c r="F15" s="2" t="s">
        <v>36</v>
      </c>
      <c r="G15" s="2" t="s">
        <v>36</v>
      </c>
      <c r="H15" s="2" t="s">
        <v>123</v>
      </c>
      <c r="I15" s="2" t="s">
        <v>123</v>
      </c>
      <c r="J15" s="2" t="s">
        <v>129</v>
      </c>
      <c r="K15" s="2" t="s">
        <v>24</v>
      </c>
      <c r="L15" s="2" t="s">
        <v>60</v>
      </c>
      <c r="M15" s="2" t="s">
        <v>43</v>
      </c>
      <c r="N15" s="2" t="s">
        <v>43</v>
      </c>
      <c r="O15" s="2" t="s">
        <v>43</v>
      </c>
      <c r="P15" s="2" t="s">
        <v>43</v>
      </c>
    </row>
    <row x14ac:dyDescent="0.25" r="16" customHeight="1" ht="17.25">
      <c r="A16" s="5">
        <v>34</v>
      </c>
      <c r="B16" s="5">
        <v>35</v>
      </c>
      <c r="C16" s="2" t="s">
        <v>140</v>
      </c>
      <c r="D16" s="2" t="s">
        <v>141</v>
      </c>
      <c r="E16" s="2" t="s">
        <v>35</v>
      </c>
      <c r="F16" s="2" t="s">
        <v>35</v>
      </c>
      <c r="G16" s="2" t="s">
        <v>123</v>
      </c>
      <c r="H16" s="2" t="s">
        <v>142</v>
      </c>
      <c r="I16" s="2" t="s">
        <v>142</v>
      </c>
      <c r="J16" s="2" t="s">
        <v>142</v>
      </c>
      <c r="K16" s="2" t="s">
        <v>24</v>
      </c>
      <c r="L16" s="2" t="s">
        <v>24</v>
      </c>
      <c r="M16" s="2" t="s">
        <v>60</v>
      </c>
      <c r="N16" s="2" t="s">
        <v>43</v>
      </c>
      <c r="O16" s="2" t="s">
        <v>24</v>
      </c>
      <c r="P16" s="2" t="s">
        <v>43</v>
      </c>
    </row>
    <row x14ac:dyDescent="0.25" r="17" customHeight="1" ht="17.25">
      <c r="A17" s="5">
        <v>34</v>
      </c>
      <c r="B17" s="5">
        <v>35</v>
      </c>
      <c r="C17" s="2" t="s">
        <v>143</v>
      </c>
      <c r="D17" s="2" t="s">
        <v>144</v>
      </c>
      <c r="E17" s="2" t="s">
        <v>145</v>
      </c>
      <c r="F17" s="2" t="s">
        <v>146</v>
      </c>
      <c r="G17" s="2" t="s">
        <v>145</v>
      </c>
      <c r="H17" s="2" t="s">
        <v>50</v>
      </c>
      <c r="I17" s="2" t="s">
        <v>50</v>
      </c>
      <c r="J17" s="2" t="s">
        <v>50</v>
      </c>
      <c r="K17" s="2" t="s">
        <v>24</v>
      </c>
      <c r="L17" s="2" t="s">
        <v>24</v>
      </c>
      <c r="M17" s="2" t="s">
        <v>43</v>
      </c>
      <c r="N17" s="2" t="s">
        <v>24</v>
      </c>
      <c r="O17" s="2" t="s">
        <v>24</v>
      </c>
      <c r="P17" s="2" t="s">
        <v>24</v>
      </c>
    </row>
    <row x14ac:dyDescent="0.25" r="18" customHeight="1" ht="17.25">
      <c r="A18" s="5">
        <v>34</v>
      </c>
      <c r="B18" s="5">
        <v>35</v>
      </c>
      <c r="C18" s="2" t="s">
        <v>147</v>
      </c>
      <c r="D18" s="2" t="s">
        <v>148</v>
      </c>
      <c r="E18" s="2" t="s">
        <v>35</v>
      </c>
      <c r="F18" s="2" t="s">
        <v>35</v>
      </c>
      <c r="G18" s="2" t="s">
        <v>123</v>
      </c>
      <c r="H18" s="2" t="s">
        <v>124</v>
      </c>
      <c r="I18" s="2" t="s">
        <v>149</v>
      </c>
      <c r="J18" s="2" t="s">
        <v>149</v>
      </c>
      <c r="K18" s="2" t="s">
        <v>24</v>
      </c>
      <c r="L18" s="2" t="s">
        <v>24</v>
      </c>
      <c r="M18" s="2" t="s">
        <v>60</v>
      </c>
      <c r="N18" s="2" t="s">
        <v>43</v>
      </c>
      <c r="O18" s="2" t="s">
        <v>43</v>
      </c>
      <c r="P18" s="2" t="s">
        <v>43</v>
      </c>
    </row>
    <row x14ac:dyDescent="0.25" r="19" customHeight="1" ht="17.25">
      <c r="A19" s="5">
        <v>34</v>
      </c>
      <c r="B19" s="5">
        <v>35</v>
      </c>
      <c r="C19" s="2" t="s">
        <v>150</v>
      </c>
      <c r="D19" s="2" t="s">
        <v>151</v>
      </c>
      <c r="E19" s="2" t="s">
        <v>36</v>
      </c>
      <c r="F19" s="2" t="s">
        <v>36</v>
      </c>
      <c r="G19" s="2" t="s">
        <v>36</v>
      </c>
      <c r="H19" s="2" t="s">
        <v>124</v>
      </c>
      <c r="I19" s="2" t="s">
        <v>36</v>
      </c>
      <c r="J19" s="2" t="s">
        <v>36</v>
      </c>
      <c r="K19" s="2" t="s">
        <v>24</v>
      </c>
      <c r="L19" s="2" t="s">
        <v>24</v>
      </c>
      <c r="M19" s="2" t="s">
        <v>43</v>
      </c>
      <c r="N19" s="2" t="s">
        <v>43</v>
      </c>
      <c r="O19" s="2" t="s">
        <v>60</v>
      </c>
      <c r="P19" s="2" t="s">
        <v>60</v>
      </c>
    </row>
    <row x14ac:dyDescent="0.25" r="20" customHeight="1" ht="17.25">
      <c r="A20" s="5">
        <v>34</v>
      </c>
      <c r="B20" s="5">
        <v>35</v>
      </c>
      <c r="C20" s="2" t="s">
        <v>152</v>
      </c>
      <c r="D20" s="2"/>
      <c r="E20" s="2" t="s">
        <v>35</v>
      </c>
      <c r="F20" s="2" t="s">
        <v>35</v>
      </c>
      <c r="G20" s="2" t="s">
        <v>35</v>
      </c>
      <c r="H20" s="2" t="s">
        <v>124</v>
      </c>
      <c r="I20" s="2" t="s">
        <v>124</v>
      </c>
      <c r="J20" s="2" t="s">
        <v>124</v>
      </c>
      <c r="K20" s="2" t="s">
        <v>43</v>
      </c>
      <c r="L20" s="2" t="s">
        <v>43</v>
      </c>
      <c r="M20" s="2"/>
      <c r="N20" s="2" t="s">
        <v>43</v>
      </c>
      <c r="O20" s="2" t="s">
        <v>43</v>
      </c>
      <c r="P20" s="2" t="s">
        <v>43</v>
      </c>
    </row>
    <row x14ac:dyDescent="0.25" r="21" customHeight="1" ht="17.25">
      <c r="A21" s="5">
        <v>34</v>
      </c>
      <c r="B21" s="5">
        <v>37</v>
      </c>
      <c r="C21" s="2" t="s">
        <v>156</v>
      </c>
      <c r="D21" s="2" t="s">
        <v>157</v>
      </c>
      <c r="E21" s="2" t="s">
        <v>36</v>
      </c>
      <c r="F21" s="2" t="s">
        <v>35</v>
      </c>
      <c r="G21" s="2" t="s">
        <v>35</v>
      </c>
      <c r="H21" s="2" t="s">
        <v>36</v>
      </c>
      <c r="I21" s="2" t="s">
        <v>36</v>
      </c>
      <c r="J21" s="2" t="s">
        <v>50</v>
      </c>
      <c r="K21" s="2" t="s">
        <v>24</v>
      </c>
      <c r="L21" s="2" t="s">
        <v>24</v>
      </c>
      <c r="M21" s="2" t="s">
        <v>43</v>
      </c>
      <c r="N21" s="2" t="s">
        <v>24</v>
      </c>
      <c r="O21" s="2" t="s">
        <v>24</v>
      </c>
      <c r="P21" s="2" t="s">
        <v>24</v>
      </c>
    </row>
    <row x14ac:dyDescent="0.25" r="22" customHeight="1" ht="17.25">
      <c r="A22" s="5">
        <v>34</v>
      </c>
      <c r="B22" s="5">
        <v>37</v>
      </c>
      <c r="C22" s="2" t="s">
        <v>158</v>
      </c>
      <c r="D22" s="2" t="s">
        <v>159</v>
      </c>
      <c r="E22" s="2" t="s">
        <v>35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" t="s">
        <v>43</v>
      </c>
      <c r="L22" s="2" t="s">
        <v>43</v>
      </c>
      <c r="M22" s="2" t="s">
        <v>60</v>
      </c>
      <c r="N22" s="2" t="s">
        <v>60</v>
      </c>
      <c r="O22" s="2" t="s">
        <v>60</v>
      </c>
      <c r="P22" s="2" t="s">
        <v>60</v>
      </c>
    </row>
    <row x14ac:dyDescent="0.25" r="23" customHeight="1" ht="17.25">
      <c r="A23" s="5">
        <v>34</v>
      </c>
      <c r="B23" s="5">
        <v>37</v>
      </c>
      <c r="C23" s="2" t="s">
        <v>160</v>
      </c>
      <c r="D23" s="2" t="s">
        <v>161</v>
      </c>
      <c r="E23" s="2" t="s">
        <v>35</v>
      </c>
      <c r="F23" s="2" t="s">
        <v>35</v>
      </c>
      <c r="G23" s="2" t="s">
        <v>35</v>
      </c>
      <c r="H23" s="2" t="s">
        <v>35</v>
      </c>
      <c r="I23" s="2" t="s">
        <v>35</v>
      </c>
      <c r="J23" s="2" t="s">
        <v>35</v>
      </c>
      <c r="K23" s="2" t="s">
        <v>24</v>
      </c>
      <c r="L23" s="2" t="s">
        <v>24</v>
      </c>
      <c r="M23" s="2" t="s">
        <v>43</v>
      </c>
      <c r="N23" s="2" t="s">
        <v>24</v>
      </c>
      <c r="O23" s="2" t="s">
        <v>60</v>
      </c>
      <c r="P23" s="2" t="s">
        <v>60</v>
      </c>
    </row>
    <row x14ac:dyDescent="0.25" r="24" customHeight="1" ht="17.25">
      <c r="A24" s="5">
        <v>34</v>
      </c>
      <c r="B24" s="5">
        <v>37</v>
      </c>
      <c r="C24" s="2" t="s">
        <v>162</v>
      </c>
      <c r="D24" s="2" t="s">
        <v>163</v>
      </c>
      <c r="E24" s="2" t="s">
        <v>123</v>
      </c>
      <c r="F24" s="2" t="s">
        <v>123</v>
      </c>
      <c r="G24" s="2" t="s">
        <v>123</v>
      </c>
      <c r="H24" s="2" t="s">
        <v>124</v>
      </c>
      <c r="I24" s="2" t="s">
        <v>164</v>
      </c>
      <c r="J24" s="2" t="s">
        <v>124</v>
      </c>
      <c r="K24" s="2" t="s">
        <v>43</v>
      </c>
      <c r="L24" s="2" t="s">
        <v>43</v>
      </c>
      <c r="M24" s="2"/>
      <c r="N24" s="2" t="s">
        <v>60</v>
      </c>
      <c r="O24" s="2" t="s">
        <v>60</v>
      </c>
      <c r="P24" s="2" t="s">
        <v>60</v>
      </c>
    </row>
    <row x14ac:dyDescent="0.25" r="25" customHeight="1" ht="17.25">
      <c r="A25" s="5">
        <v>34</v>
      </c>
      <c r="B25" s="5">
        <v>37</v>
      </c>
      <c r="C25" s="2" t="s">
        <v>165</v>
      </c>
      <c r="D25" s="2" t="s">
        <v>166</v>
      </c>
      <c r="E25" s="2" t="s">
        <v>36</v>
      </c>
      <c r="F25" s="2" t="s">
        <v>36</v>
      </c>
      <c r="G25" s="2" t="s">
        <v>36</v>
      </c>
      <c r="H25" s="2" t="s">
        <v>36</v>
      </c>
      <c r="I25" s="2" t="s">
        <v>35</v>
      </c>
      <c r="J25" s="2" t="s">
        <v>35</v>
      </c>
      <c r="K25" s="2" t="s">
        <v>24</v>
      </c>
      <c r="L25" s="2" t="s">
        <v>24</v>
      </c>
      <c r="M25" s="2" t="s">
        <v>43</v>
      </c>
      <c r="N25" s="2" t="s">
        <v>24</v>
      </c>
      <c r="O25" s="2" t="s">
        <v>24</v>
      </c>
      <c r="P25" s="2" t="s">
        <v>24</v>
      </c>
    </row>
    <row x14ac:dyDescent="0.25" r="26" customHeight="1" ht="17.25">
      <c r="A26" s="5">
        <v>34</v>
      </c>
      <c r="B26" s="5">
        <v>43</v>
      </c>
      <c r="C26" s="2" t="s">
        <v>175</v>
      </c>
      <c r="D26" s="2" t="s">
        <v>176</v>
      </c>
      <c r="E26" s="2" t="s">
        <v>36</v>
      </c>
      <c r="F26" s="2" t="s">
        <v>36</v>
      </c>
      <c r="G26" s="2" t="s">
        <v>36</v>
      </c>
      <c r="H26" s="2" t="s">
        <v>36</v>
      </c>
      <c r="I26" s="2" t="s">
        <v>36</v>
      </c>
      <c r="J26" s="2" t="s">
        <v>36</v>
      </c>
      <c r="K26" s="2" t="s">
        <v>60</v>
      </c>
      <c r="L26" s="2" t="s">
        <v>60</v>
      </c>
      <c r="M26" s="2" t="s">
        <v>60</v>
      </c>
      <c r="N26" s="2" t="s">
        <v>60</v>
      </c>
      <c r="O26" s="2" t="s">
        <v>24</v>
      </c>
      <c r="P26" s="2" t="s">
        <v>24</v>
      </c>
    </row>
    <row x14ac:dyDescent="0.25" r="27" customHeight="1" ht="17.25">
      <c r="A27" s="5">
        <v>34</v>
      </c>
      <c r="B27" s="5">
        <v>43</v>
      </c>
      <c r="C27" s="2" t="s">
        <v>177</v>
      </c>
      <c r="D27" s="2" t="s">
        <v>178</v>
      </c>
      <c r="E27" s="2" t="s">
        <v>35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2" t="s">
        <v>60</v>
      </c>
      <c r="L27" s="2" t="s">
        <v>60</v>
      </c>
      <c r="M27" s="2" t="s">
        <v>60</v>
      </c>
      <c r="N27" s="2" t="s">
        <v>60</v>
      </c>
      <c r="O27" s="2" t="s">
        <v>60</v>
      </c>
      <c r="P27" s="2" t="s">
        <v>60</v>
      </c>
    </row>
    <row x14ac:dyDescent="0.25" r="28" customHeight="1" ht="17.25">
      <c r="A28" s="5">
        <v>34</v>
      </c>
      <c r="B28" s="5">
        <v>45</v>
      </c>
      <c r="C28" s="2" t="s">
        <v>181</v>
      </c>
      <c r="D28" s="2" t="s">
        <v>182</v>
      </c>
      <c r="E28" s="2" t="s">
        <v>35</v>
      </c>
      <c r="F28" s="2" t="s">
        <v>183</v>
      </c>
      <c r="G28" s="2" t="s">
        <v>145</v>
      </c>
      <c r="H28" s="2" t="s">
        <v>184</v>
      </c>
      <c r="I28" s="2" t="s">
        <v>184</v>
      </c>
      <c r="J28" s="2" t="s">
        <v>185</v>
      </c>
      <c r="K28" s="2" t="s">
        <v>24</v>
      </c>
      <c r="L28" s="2" t="s">
        <v>24</v>
      </c>
      <c r="M28" s="2"/>
      <c r="N28" s="2" t="s">
        <v>24</v>
      </c>
      <c r="O28" s="2" t="s">
        <v>24</v>
      </c>
      <c r="P28" s="2" t="s">
        <v>24</v>
      </c>
    </row>
    <row x14ac:dyDescent="0.25" r="29" customHeight="1" ht="17.25">
      <c r="A29" s="5">
        <v>34</v>
      </c>
      <c r="B29" s="5">
        <v>45</v>
      </c>
      <c r="C29" s="2" t="s">
        <v>187</v>
      </c>
      <c r="D29" s="2" t="s">
        <v>188</v>
      </c>
      <c r="E29" s="2"/>
      <c r="F29" s="2" t="s">
        <v>35</v>
      </c>
      <c r="G29" s="2" t="s">
        <v>35</v>
      </c>
      <c r="H29" s="2" t="s">
        <v>35</v>
      </c>
      <c r="I29" s="2" t="s">
        <v>35</v>
      </c>
      <c r="J29" s="2" t="s">
        <v>35</v>
      </c>
      <c r="K29" s="2"/>
      <c r="L29" s="2" t="s">
        <v>24</v>
      </c>
      <c r="M29" s="2" t="s">
        <v>43</v>
      </c>
      <c r="N29" s="2" t="s">
        <v>60</v>
      </c>
      <c r="O29" s="2" t="s">
        <v>60</v>
      </c>
      <c r="P29" s="2" t="s">
        <v>60</v>
      </c>
    </row>
    <row x14ac:dyDescent="0.25" r="30" customHeight="1" ht="17.25">
      <c r="A30" s="5">
        <v>34</v>
      </c>
      <c r="B30" s="5">
        <v>45</v>
      </c>
      <c r="C30" s="2" t="s">
        <v>189</v>
      </c>
      <c r="D30" s="2" t="s">
        <v>190</v>
      </c>
      <c r="E30" s="2" t="s">
        <v>36</v>
      </c>
      <c r="F30" s="2" t="s">
        <v>191</v>
      </c>
      <c r="G30" s="2" t="s">
        <v>36</v>
      </c>
      <c r="H30" s="2" t="s">
        <v>124</v>
      </c>
      <c r="I30" s="2" t="s">
        <v>124</v>
      </c>
      <c r="J30" s="2" t="s">
        <v>124</v>
      </c>
      <c r="K30" s="2" t="s">
        <v>24</v>
      </c>
      <c r="L30" s="2" t="s">
        <v>24</v>
      </c>
      <c r="M30" s="2"/>
      <c r="N30" s="2" t="s">
        <v>43</v>
      </c>
      <c r="O30" s="2" t="s">
        <v>43</v>
      </c>
      <c r="P30" s="2" t="s">
        <v>43</v>
      </c>
    </row>
    <row x14ac:dyDescent="0.25" r="31" customHeight="1" ht="17.25">
      <c r="A31" s="5">
        <v>34</v>
      </c>
      <c r="B31" s="5">
        <v>45</v>
      </c>
      <c r="C31" s="2" t="s">
        <v>192</v>
      </c>
      <c r="D31" s="2" t="s">
        <v>193</v>
      </c>
      <c r="E31" s="2" t="s">
        <v>36</v>
      </c>
      <c r="F31" s="2" t="s">
        <v>164</v>
      </c>
      <c r="G31" s="2" t="s">
        <v>123</v>
      </c>
      <c r="H31" s="2" t="s">
        <v>123</v>
      </c>
      <c r="I31" s="2" t="s">
        <v>123</v>
      </c>
      <c r="J31" s="2" t="s">
        <v>123</v>
      </c>
      <c r="K31" s="2" t="s">
        <v>24</v>
      </c>
      <c r="L31" s="2" t="s">
        <v>24</v>
      </c>
      <c r="M31" s="2" t="s">
        <v>60</v>
      </c>
      <c r="N31" s="2" t="s">
        <v>43</v>
      </c>
      <c r="O31" s="2" t="s">
        <v>43</v>
      </c>
      <c r="P31" s="2" t="s">
        <v>43</v>
      </c>
    </row>
    <row x14ac:dyDescent="0.25" r="32" customHeight="1" ht="17.25">
      <c r="A32" s="5">
        <v>34</v>
      </c>
      <c r="B32" s="5">
        <v>57</v>
      </c>
      <c r="C32" s="2" t="s">
        <v>197</v>
      </c>
      <c r="D32" s="2" t="s">
        <v>198</v>
      </c>
      <c r="E32" s="2" t="s">
        <v>36</v>
      </c>
      <c r="F32" s="2" t="s">
        <v>36</v>
      </c>
      <c r="G32" s="2" t="s">
        <v>36</v>
      </c>
      <c r="H32" s="2" t="s">
        <v>123</v>
      </c>
      <c r="I32" s="2" t="s">
        <v>123</v>
      </c>
      <c r="J32" s="2" t="s">
        <v>123</v>
      </c>
      <c r="K32" s="2" t="s">
        <v>24</v>
      </c>
      <c r="L32" s="2" t="s">
        <v>43</v>
      </c>
      <c r="M32" s="2"/>
      <c r="N32" s="2" t="s">
        <v>43</v>
      </c>
      <c r="O32" s="2" t="s">
        <v>43</v>
      </c>
      <c r="P32" s="2" t="s">
        <v>43</v>
      </c>
    </row>
    <row x14ac:dyDescent="0.25" r="33" customHeight="1" ht="17.25">
      <c r="A33" s="5">
        <v>34</v>
      </c>
      <c r="B33" s="5">
        <v>57</v>
      </c>
      <c r="C33" s="2" t="s">
        <v>200</v>
      </c>
      <c r="D33" s="2" t="s">
        <v>201</v>
      </c>
      <c r="E33" s="2"/>
      <c r="F33" s="2" t="s">
        <v>50</v>
      </c>
      <c r="G33" s="2" t="s">
        <v>145</v>
      </c>
      <c r="H33" s="2" t="s">
        <v>145</v>
      </c>
      <c r="I33" s="2" t="s">
        <v>123</v>
      </c>
      <c r="J33" s="2" t="s">
        <v>123</v>
      </c>
      <c r="K33" s="2"/>
      <c r="L33" s="2" t="s">
        <v>24</v>
      </c>
      <c r="M33" s="2" t="s">
        <v>43</v>
      </c>
      <c r="N33" s="2" t="s">
        <v>43</v>
      </c>
      <c r="O33" s="2" t="s">
        <v>60</v>
      </c>
      <c r="P33" s="2" t="s">
        <v>60</v>
      </c>
    </row>
    <row x14ac:dyDescent="0.25" r="34" customHeight="1" ht="17.25">
      <c r="A34" s="5">
        <v>34</v>
      </c>
      <c r="B34" s="5">
        <v>57</v>
      </c>
      <c r="C34" s="2" t="s">
        <v>202</v>
      </c>
      <c r="D34" s="2" t="s">
        <v>203</v>
      </c>
      <c r="E34" s="2" t="s">
        <v>36</v>
      </c>
      <c r="F34" s="2" t="s">
        <v>36</v>
      </c>
      <c r="G34" s="2" t="s">
        <v>36</v>
      </c>
      <c r="H34" s="2" t="s">
        <v>204</v>
      </c>
      <c r="I34" s="2" t="s">
        <v>205</v>
      </c>
      <c r="J34" s="2" t="s">
        <v>205</v>
      </c>
      <c r="K34" s="2" t="s">
        <v>24</v>
      </c>
      <c r="L34" s="2" t="s">
        <v>24</v>
      </c>
      <c r="M34" s="2"/>
      <c r="N34" s="2" t="s">
        <v>43</v>
      </c>
      <c r="O34" s="2" t="s">
        <v>43</v>
      </c>
      <c r="P34" s="2" t="s">
        <v>43</v>
      </c>
    </row>
    <row x14ac:dyDescent="0.25" r="35" customHeight="1" ht="17.25">
      <c r="A35" s="5">
        <v>34</v>
      </c>
      <c r="B35" s="5">
        <v>57</v>
      </c>
      <c r="C35" s="2" t="s">
        <v>207</v>
      </c>
      <c r="D35" s="2" t="s">
        <v>208</v>
      </c>
      <c r="E35" s="2" t="s">
        <v>36</v>
      </c>
      <c r="F35" s="2" t="s">
        <v>36</v>
      </c>
      <c r="G35" s="2" t="s">
        <v>36</v>
      </c>
      <c r="H35" s="2" t="s">
        <v>123</v>
      </c>
      <c r="I35" s="2" t="s">
        <v>123</v>
      </c>
      <c r="J35" s="2" t="s">
        <v>123</v>
      </c>
      <c r="K35" s="2" t="s">
        <v>24</v>
      </c>
      <c r="L35" s="2" t="s">
        <v>24</v>
      </c>
      <c r="M35" s="2" t="s">
        <v>43</v>
      </c>
      <c r="N35" s="2" t="s">
        <v>43</v>
      </c>
      <c r="O35" s="2" t="s">
        <v>43</v>
      </c>
      <c r="P35" s="2" t="s">
        <v>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37"/>
  <sheetViews>
    <sheetView workbookViewId="0"/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8" width="12.43357142857143" customWidth="1" bestFit="1"/>
    <col min="4" max="4" style="8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</cols>
  <sheetData>
    <row x14ac:dyDescent="0.25" r="1" customHeight="1" ht="17.25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x14ac:dyDescent="0.25" r="2" customHeight="1" ht="17.25">
      <c r="A2" s="5">
        <v>81</v>
      </c>
      <c r="B2" s="5">
        <v>32</v>
      </c>
      <c r="C2" s="2" t="s">
        <v>317</v>
      </c>
      <c r="D2" s="2" t="s">
        <v>318</v>
      </c>
      <c r="E2" s="2" t="s">
        <v>35</v>
      </c>
      <c r="F2" s="2" t="s">
        <v>35</v>
      </c>
      <c r="G2" s="2" t="s">
        <v>35</v>
      </c>
      <c r="H2" s="2" t="s">
        <v>35</v>
      </c>
      <c r="I2" s="2" t="s">
        <v>35</v>
      </c>
      <c r="J2" s="2" t="s">
        <v>35</v>
      </c>
      <c r="K2" s="2" t="s">
        <v>43</v>
      </c>
      <c r="L2" s="2" t="s">
        <v>43</v>
      </c>
      <c r="M2" s="2" t="s">
        <v>24</v>
      </c>
      <c r="N2" s="2" t="s">
        <v>24</v>
      </c>
      <c r="O2" s="2" t="s">
        <v>24</v>
      </c>
      <c r="P2" s="2" t="s">
        <v>24</v>
      </c>
    </row>
    <row x14ac:dyDescent="0.25" r="3" customHeight="1" ht="17.25">
      <c r="A3" s="5">
        <v>81</v>
      </c>
      <c r="B3" s="5">
        <v>32</v>
      </c>
      <c r="C3" s="2" t="s">
        <v>319</v>
      </c>
      <c r="D3" s="2" t="s">
        <v>320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2" t="s">
        <v>24</v>
      </c>
      <c r="L3" s="2" t="s">
        <v>24</v>
      </c>
      <c r="M3" s="2" t="s">
        <v>43</v>
      </c>
      <c r="N3" s="2" t="s">
        <v>43</v>
      </c>
      <c r="O3" s="2" t="s">
        <v>43</v>
      </c>
      <c r="P3" s="2" t="s">
        <v>43</v>
      </c>
    </row>
    <row x14ac:dyDescent="0.25" r="4" customHeight="1" ht="17.25">
      <c r="A4" s="5">
        <v>81</v>
      </c>
      <c r="B4" s="5">
        <v>32</v>
      </c>
      <c r="C4" s="2" t="s">
        <v>321</v>
      </c>
      <c r="D4" s="2" t="s">
        <v>322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x14ac:dyDescent="0.25" r="5" customHeight="1" ht="17.25">
      <c r="A5" s="5">
        <v>81</v>
      </c>
      <c r="B5" s="5">
        <v>32</v>
      </c>
      <c r="C5" s="2" t="s">
        <v>323</v>
      </c>
      <c r="D5" s="2" t="s">
        <v>324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 t="s">
        <v>60</v>
      </c>
      <c r="L5" s="2" t="s">
        <v>60</v>
      </c>
      <c r="M5" s="2" t="s">
        <v>24</v>
      </c>
      <c r="N5" s="2" t="s">
        <v>24</v>
      </c>
      <c r="O5" s="2" t="s">
        <v>24</v>
      </c>
      <c r="P5" s="2" t="s">
        <v>24</v>
      </c>
    </row>
    <row x14ac:dyDescent="0.25" r="6" customHeight="1" ht="17.25">
      <c r="A6" s="5">
        <v>81</v>
      </c>
      <c r="B6" s="5">
        <v>32</v>
      </c>
      <c r="C6" s="2" t="s">
        <v>325</v>
      </c>
      <c r="D6" s="2" t="s">
        <v>326</v>
      </c>
      <c r="E6" s="2" t="s">
        <v>35</v>
      </c>
      <c r="F6" s="2" t="s">
        <v>35</v>
      </c>
      <c r="G6" s="2" t="s">
        <v>35</v>
      </c>
      <c r="H6" s="2" t="s">
        <v>35</v>
      </c>
      <c r="I6" s="2" t="s">
        <v>35</v>
      </c>
      <c r="J6" s="2" t="s">
        <v>35</v>
      </c>
      <c r="K6" s="2" t="s">
        <v>43</v>
      </c>
      <c r="L6" s="2" t="s">
        <v>43</v>
      </c>
      <c r="M6" s="2" t="s">
        <v>24</v>
      </c>
      <c r="N6" s="2" t="s">
        <v>24</v>
      </c>
      <c r="O6" s="2" t="s">
        <v>24</v>
      </c>
      <c r="P6" s="2" t="s">
        <v>24</v>
      </c>
    </row>
    <row x14ac:dyDescent="0.25" r="7" customHeight="1" ht="17.25">
      <c r="A7" s="5">
        <v>81</v>
      </c>
      <c r="B7" s="5">
        <v>32</v>
      </c>
      <c r="C7" s="2" t="s">
        <v>111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x14ac:dyDescent="0.25" r="8" customHeight="1" ht="17.25">
      <c r="A8" s="5">
        <v>81</v>
      </c>
      <c r="B8" s="5">
        <v>32</v>
      </c>
      <c r="C8" s="2" t="s">
        <v>113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x14ac:dyDescent="0.25" r="9" customHeight="1" ht="17.25">
      <c r="A9" s="5">
        <v>81</v>
      </c>
      <c r="B9" s="5">
        <v>33</v>
      </c>
      <c r="C9" s="2" t="s">
        <v>125</v>
      </c>
      <c r="D9" s="2" t="s">
        <v>126</v>
      </c>
      <c r="E9" s="2" t="s">
        <v>35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</row>
    <row x14ac:dyDescent="0.25" r="10" customHeight="1" ht="17.25">
      <c r="A10" s="5">
        <v>81</v>
      </c>
      <c r="B10" s="5">
        <v>33</v>
      </c>
      <c r="C10" s="2" t="s">
        <v>327</v>
      </c>
      <c r="D10" s="2" t="s">
        <v>328</v>
      </c>
      <c r="E10" s="2" t="s">
        <v>35</v>
      </c>
      <c r="F10" s="2" t="s">
        <v>35</v>
      </c>
      <c r="G10" s="2" t="s">
        <v>35</v>
      </c>
      <c r="H10" s="2" t="s">
        <v>36</v>
      </c>
      <c r="I10" s="2" t="s">
        <v>35</v>
      </c>
      <c r="J10" s="2" t="s">
        <v>35</v>
      </c>
      <c r="K10" s="2" t="s">
        <v>24</v>
      </c>
      <c r="L10" s="2" t="s">
        <v>24</v>
      </c>
      <c r="M10" s="2" t="s">
        <v>43</v>
      </c>
      <c r="N10" s="2" t="s">
        <v>43</v>
      </c>
      <c r="O10" s="2" t="s">
        <v>43</v>
      </c>
      <c r="P10" s="2" t="s">
        <v>43</v>
      </c>
    </row>
    <row x14ac:dyDescent="0.25" r="11" customHeight="1" ht="17.25">
      <c r="A11" s="5">
        <v>81</v>
      </c>
      <c r="B11" s="5">
        <v>33</v>
      </c>
      <c r="C11" s="2" t="s">
        <v>130</v>
      </c>
      <c r="D11" s="2"/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2" t="s">
        <v>60</v>
      </c>
      <c r="L11" s="2" t="s">
        <v>60</v>
      </c>
      <c r="M11" s="2" t="s">
        <v>43</v>
      </c>
      <c r="N11" s="2" t="s">
        <v>43</v>
      </c>
      <c r="O11" s="2" t="s">
        <v>43</v>
      </c>
      <c r="P11" s="2" t="s">
        <v>43</v>
      </c>
    </row>
    <row x14ac:dyDescent="0.25" r="12" customHeight="1" ht="17.25">
      <c r="A12" s="5">
        <v>81</v>
      </c>
      <c r="B12" s="5">
        <v>33</v>
      </c>
      <c r="C12" s="2" t="s">
        <v>133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x14ac:dyDescent="0.25" r="13" customHeight="1" ht="17.25">
      <c r="A13" s="5">
        <v>81</v>
      </c>
      <c r="B13" s="5">
        <v>34</v>
      </c>
      <c r="C13" s="2" t="s">
        <v>273</v>
      </c>
      <c r="D13" s="2" t="s">
        <v>274</v>
      </c>
      <c r="E13" s="2"/>
      <c r="F13" s="2"/>
      <c r="G13" s="2"/>
      <c r="H13" s="2"/>
      <c r="I13" s="2" t="s">
        <v>36</v>
      </c>
      <c r="J13" s="2" t="s">
        <v>36</v>
      </c>
      <c r="K13" s="2"/>
      <c r="L13" s="2"/>
      <c r="M13" s="2"/>
      <c r="N13" s="2"/>
      <c r="O13" s="2"/>
      <c r="P13" s="2"/>
    </row>
    <row x14ac:dyDescent="0.25" r="14" customHeight="1" ht="17.25">
      <c r="A14" s="5">
        <v>81</v>
      </c>
      <c r="B14" s="5">
        <v>34</v>
      </c>
      <c r="C14" s="2" t="s">
        <v>275</v>
      </c>
      <c r="D14" s="2" t="s">
        <v>276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x14ac:dyDescent="0.25" r="15" customHeight="1" ht="17.25">
      <c r="A15" s="5">
        <v>81</v>
      </c>
      <c r="B15" s="5">
        <v>34</v>
      </c>
      <c r="C15" s="2" t="s">
        <v>329</v>
      </c>
      <c r="D15" s="2" t="s">
        <v>330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30</v>
      </c>
      <c r="K15" s="2" t="s">
        <v>43</v>
      </c>
      <c r="L15" s="2" t="s">
        <v>43</v>
      </c>
      <c r="M15" s="2" t="s">
        <v>24</v>
      </c>
      <c r="N15" s="2" t="s">
        <v>24</v>
      </c>
      <c r="O15" s="2" t="s">
        <v>24</v>
      </c>
      <c r="P15" s="2" t="s">
        <v>24</v>
      </c>
    </row>
    <row x14ac:dyDescent="0.25" r="16" customHeight="1" ht="17.25">
      <c r="A16" s="5">
        <v>81</v>
      </c>
      <c r="B16" s="5">
        <v>34</v>
      </c>
      <c r="C16" s="2" t="s">
        <v>331</v>
      </c>
      <c r="D16" s="2" t="s">
        <v>332</v>
      </c>
      <c r="E16" s="2" t="s">
        <v>31</v>
      </c>
      <c r="F16" s="2" t="s">
        <v>31</v>
      </c>
      <c r="G16" s="2" t="s">
        <v>35</v>
      </c>
      <c r="H16" s="2" t="s">
        <v>36</v>
      </c>
      <c r="I16" s="2" t="s">
        <v>35</v>
      </c>
      <c r="J16" s="2"/>
      <c r="K16" s="2" t="s">
        <v>60</v>
      </c>
      <c r="L16" s="2" t="s">
        <v>60</v>
      </c>
      <c r="M16" s="2" t="s">
        <v>24</v>
      </c>
      <c r="N16" s="2" t="s">
        <v>24</v>
      </c>
      <c r="O16" s="2" t="s">
        <v>24</v>
      </c>
      <c r="P16" s="2" t="s">
        <v>24</v>
      </c>
    </row>
    <row x14ac:dyDescent="0.25" r="17" customHeight="1" ht="17.25">
      <c r="A17" s="5">
        <v>81</v>
      </c>
      <c r="B17" s="5">
        <v>34</v>
      </c>
      <c r="C17" s="2" t="s">
        <v>333</v>
      </c>
      <c r="D17" s="2" t="s">
        <v>334</v>
      </c>
      <c r="E17" s="2" t="s">
        <v>35</v>
      </c>
      <c r="F17" s="2" t="s">
        <v>35</v>
      </c>
      <c r="G17" s="2" t="s">
        <v>35</v>
      </c>
      <c r="H17" s="2" t="s">
        <v>35</v>
      </c>
      <c r="I17" s="2" t="s">
        <v>35</v>
      </c>
      <c r="J17" s="2"/>
      <c r="K17" s="2" t="s">
        <v>43</v>
      </c>
      <c r="L17" s="2" t="s">
        <v>43</v>
      </c>
      <c r="M17" s="2" t="s">
        <v>24</v>
      </c>
      <c r="N17" s="2" t="s">
        <v>24</v>
      </c>
      <c r="O17" s="2" t="s">
        <v>24</v>
      </c>
      <c r="P17" s="2" t="s">
        <v>24</v>
      </c>
    </row>
    <row x14ac:dyDescent="0.25" r="18" customHeight="1" ht="17.25">
      <c r="A18" s="5">
        <v>81</v>
      </c>
      <c r="B18" s="5">
        <v>34</v>
      </c>
      <c r="C18" s="2" t="s">
        <v>335</v>
      </c>
      <c r="D18" s="2" t="s">
        <v>336</v>
      </c>
      <c r="E18" s="2" t="s">
        <v>31</v>
      </c>
      <c r="F18" s="2" t="s">
        <v>31</v>
      </c>
      <c r="G18" s="2" t="s">
        <v>35</v>
      </c>
      <c r="H18" s="2" t="s">
        <v>35</v>
      </c>
      <c r="I18" s="2" t="s">
        <v>35</v>
      </c>
      <c r="J18" s="2" t="s">
        <v>31</v>
      </c>
      <c r="K18" s="2" t="s">
        <v>60</v>
      </c>
      <c r="L18" s="2" t="s">
        <v>60</v>
      </c>
      <c r="M18" s="2" t="s">
        <v>24</v>
      </c>
      <c r="N18" s="2" t="s">
        <v>24</v>
      </c>
      <c r="O18" s="2" t="s">
        <v>24</v>
      </c>
      <c r="P18" s="2" t="s">
        <v>24</v>
      </c>
    </row>
    <row x14ac:dyDescent="0.25" r="19" customHeight="1" ht="17.25">
      <c r="A19" s="5">
        <v>81</v>
      </c>
      <c r="B19" s="5">
        <v>34</v>
      </c>
      <c r="C19" s="2" t="s">
        <v>337</v>
      </c>
      <c r="D19" s="2" t="s">
        <v>338</v>
      </c>
      <c r="E19" s="2"/>
      <c r="F19" s="2"/>
      <c r="G19" s="2"/>
      <c r="H19" s="2"/>
      <c r="I19" s="2" t="s">
        <v>35</v>
      </c>
      <c r="J19" s="2" t="s">
        <v>35</v>
      </c>
      <c r="K19" s="2"/>
      <c r="L19" s="2"/>
      <c r="M19" s="2"/>
      <c r="N19" s="2"/>
      <c r="O19" s="2"/>
      <c r="P19" s="2"/>
    </row>
    <row x14ac:dyDescent="0.25" r="20" customHeight="1" ht="17.25">
      <c r="A20" s="5">
        <v>81</v>
      </c>
      <c r="B20" s="5">
        <v>34</v>
      </c>
      <c r="C20" s="2" t="s">
        <v>228</v>
      </c>
      <c r="D20" s="2" t="s">
        <v>229</v>
      </c>
      <c r="E20" s="2" t="s">
        <v>50</v>
      </c>
      <c r="F20" s="2" t="s">
        <v>51</v>
      </c>
      <c r="G20" s="2" t="s">
        <v>35</v>
      </c>
      <c r="H20" s="2" t="s">
        <v>35</v>
      </c>
      <c r="I20" s="2" t="s">
        <v>35</v>
      </c>
      <c r="J20" s="2" t="s">
        <v>35</v>
      </c>
      <c r="K20" s="2" t="s">
        <v>60</v>
      </c>
      <c r="L20" s="2" t="s">
        <v>60</v>
      </c>
      <c r="M20" s="2" t="s">
        <v>24</v>
      </c>
      <c r="N20" s="2" t="s">
        <v>24</v>
      </c>
      <c r="O20" s="2" t="s">
        <v>24</v>
      </c>
      <c r="P20" s="2" t="s">
        <v>24</v>
      </c>
    </row>
    <row x14ac:dyDescent="0.25" r="21" customHeight="1" ht="17.25">
      <c r="A21" s="5">
        <v>81</v>
      </c>
      <c r="B21" s="5">
        <v>34</v>
      </c>
      <c r="C21" s="2" t="s">
        <v>339</v>
      </c>
      <c r="D21" s="2" t="s">
        <v>340</v>
      </c>
      <c r="E21" s="2" t="s">
        <v>35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2" t="s">
        <v>43</v>
      </c>
      <c r="L21" s="2" t="s">
        <v>43</v>
      </c>
      <c r="M21" s="2" t="s">
        <v>24</v>
      </c>
      <c r="N21" s="2" t="s">
        <v>24</v>
      </c>
      <c r="O21" s="2" t="s">
        <v>24</v>
      </c>
      <c r="P21" s="2" t="s">
        <v>24</v>
      </c>
    </row>
    <row x14ac:dyDescent="0.25" r="22" customHeight="1" ht="17.25">
      <c r="A22" s="5">
        <v>81</v>
      </c>
      <c r="B22" s="5">
        <v>34</v>
      </c>
      <c r="C22" s="2" t="s">
        <v>136</v>
      </c>
      <c r="D22" s="2"/>
      <c r="E22" s="2" t="s">
        <v>51</v>
      </c>
      <c r="F22" s="2" t="s">
        <v>51</v>
      </c>
      <c r="G22" s="2" t="s">
        <v>50</v>
      </c>
      <c r="H22" s="2" t="s">
        <v>50</v>
      </c>
      <c r="I22" s="2" t="s">
        <v>35</v>
      </c>
      <c r="J22" s="2" t="s">
        <v>35</v>
      </c>
      <c r="K22" s="2" t="s">
        <v>60</v>
      </c>
      <c r="L22" s="2" t="s">
        <v>60</v>
      </c>
      <c r="M22" s="2" t="s">
        <v>60</v>
      </c>
      <c r="N22" s="2" t="s">
        <v>60</v>
      </c>
      <c r="O22" s="2" t="s">
        <v>60</v>
      </c>
      <c r="P22" s="2" t="s">
        <v>60</v>
      </c>
    </row>
    <row x14ac:dyDescent="0.25" r="23" customHeight="1" ht="17.25">
      <c r="A23" s="5">
        <v>81</v>
      </c>
      <c r="B23" s="5">
        <v>34</v>
      </c>
      <c r="C23" s="2" t="s">
        <v>137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x14ac:dyDescent="0.25" r="24" customHeight="1" ht="17.25">
      <c r="A24" s="5">
        <v>81</v>
      </c>
      <c r="B24" s="5">
        <v>37</v>
      </c>
      <c r="C24" s="2" t="s">
        <v>158</v>
      </c>
      <c r="D24" s="2" t="s">
        <v>159</v>
      </c>
      <c r="E24" s="2" t="s">
        <v>35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2" t="s">
        <v>24</v>
      </c>
      <c r="L24" s="2" t="s">
        <v>24</v>
      </c>
      <c r="M24" s="2" t="s">
        <v>43</v>
      </c>
      <c r="N24" s="2" t="s">
        <v>43</v>
      </c>
      <c r="O24" s="2" t="s">
        <v>43</v>
      </c>
      <c r="P24" s="2" t="s">
        <v>43</v>
      </c>
    </row>
    <row x14ac:dyDescent="0.25" r="25" customHeight="1" ht="17.25">
      <c r="A25" s="5">
        <v>81</v>
      </c>
      <c r="B25" s="5">
        <v>37</v>
      </c>
      <c r="C25" s="2" t="s">
        <v>341</v>
      </c>
      <c r="D25" s="2" t="s">
        <v>342</v>
      </c>
      <c r="E25" s="2" t="s">
        <v>50</v>
      </c>
      <c r="F25" s="2" t="s">
        <v>51</v>
      </c>
      <c r="G25" s="2" t="s">
        <v>35</v>
      </c>
      <c r="H25" s="2" t="s">
        <v>35</v>
      </c>
      <c r="I25" s="2" t="s">
        <v>35</v>
      </c>
      <c r="J25" s="2" t="s">
        <v>35</v>
      </c>
      <c r="K25" s="2" t="s">
        <v>43</v>
      </c>
      <c r="L25" s="2" t="s">
        <v>43</v>
      </c>
      <c r="M25" s="2" t="s">
        <v>24</v>
      </c>
      <c r="N25" s="2" t="s">
        <v>24</v>
      </c>
      <c r="O25" s="2" t="s">
        <v>24</v>
      </c>
      <c r="P25" s="2" t="s">
        <v>24</v>
      </c>
    </row>
    <row x14ac:dyDescent="0.25" r="26" customHeight="1" ht="17.25">
      <c r="A26" s="5">
        <v>81</v>
      </c>
      <c r="B26" s="5">
        <v>37</v>
      </c>
      <c r="C26" s="2" t="s">
        <v>291</v>
      </c>
      <c r="D26" s="2" t="s">
        <v>292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x14ac:dyDescent="0.25" r="27" customHeight="1" ht="17.25">
      <c r="A27" s="5">
        <v>81</v>
      </c>
      <c r="B27" s="5">
        <v>37</v>
      </c>
      <c r="C27" s="2" t="s">
        <v>343</v>
      </c>
      <c r="D27" s="2" t="s">
        <v>344</v>
      </c>
      <c r="E27" s="2" t="s">
        <v>35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2" t="s">
        <v>43</v>
      </c>
      <c r="L27" s="2" t="s">
        <v>43</v>
      </c>
      <c r="M27" s="2" t="s">
        <v>60</v>
      </c>
      <c r="N27" s="2" t="s">
        <v>60</v>
      </c>
      <c r="O27" s="2" t="s">
        <v>60</v>
      </c>
      <c r="P27" s="2" t="s">
        <v>60</v>
      </c>
    </row>
    <row x14ac:dyDescent="0.25" r="28" customHeight="1" ht="17.25">
      <c r="A28" s="5">
        <v>81</v>
      </c>
      <c r="B28" s="5">
        <v>37</v>
      </c>
      <c r="C28" s="2" t="s">
        <v>165</v>
      </c>
      <c r="D28" s="2" t="s">
        <v>166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2" t="s">
        <v>60</v>
      </c>
      <c r="L28" s="2" t="s">
        <v>60</v>
      </c>
      <c r="M28" s="2" t="s">
        <v>60</v>
      </c>
      <c r="N28" s="2" t="s">
        <v>60</v>
      </c>
      <c r="O28" s="2" t="s">
        <v>60</v>
      </c>
      <c r="P28" s="2" t="s">
        <v>60</v>
      </c>
    </row>
    <row x14ac:dyDescent="0.25" r="29" customHeight="1" ht="17.25">
      <c r="A29" s="5">
        <v>81</v>
      </c>
      <c r="B29" s="5">
        <v>37</v>
      </c>
      <c r="C29" s="2" t="s">
        <v>302</v>
      </c>
      <c r="D29" s="2" t="s">
        <v>303</v>
      </c>
      <c r="E29" s="2" t="s">
        <v>50</v>
      </c>
      <c r="F29" s="2" t="s">
        <v>51</v>
      </c>
      <c r="G29" s="2" t="s">
        <v>35</v>
      </c>
      <c r="H29" s="2" t="s">
        <v>35</v>
      </c>
      <c r="I29" s="2" t="s">
        <v>35</v>
      </c>
      <c r="J29" s="2" t="s">
        <v>35</v>
      </c>
      <c r="K29" s="2" t="s">
        <v>43</v>
      </c>
      <c r="L29" s="2" t="s">
        <v>43</v>
      </c>
      <c r="M29" s="2" t="s">
        <v>24</v>
      </c>
      <c r="N29" s="2" t="s">
        <v>24</v>
      </c>
      <c r="O29" s="2" t="s">
        <v>24</v>
      </c>
      <c r="P29" s="2" t="s">
        <v>24</v>
      </c>
    </row>
    <row x14ac:dyDescent="0.25" r="30" customHeight="1" ht="17.25">
      <c r="A30" s="5">
        <v>81</v>
      </c>
      <c r="B30" s="5">
        <v>37</v>
      </c>
      <c r="C30" s="2" t="s">
        <v>345</v>
      </c>
      <c r="D30" s="2" t="s">
        <v>346</v>
      </c>
      <c r="E30" s="2" t="s">
        <v>35</v>
      </c>
      <c r="F30" s="2" t="s">
        <v>35</v>
      </c>
      <c r="G30" s="2" t="s">
        <v>31</v>
      </c>
      <c r="H30" s="2" t="s">
        <v>35</v>
      </c>
      <c r="I30" s="2" t="s">
        <v>31</v>
      </c>
      <c r="J30" s="2" t="s">
        <v>31</v>
      </c>
      <c r="K30" s="2" t="s">
        <v>43</v>
      </c>
      <c r="L30" s="2" t="s">
        <v>43</v>
      </c>
      <c r="M30" s="2" t="s">
        <v>43</v>
      </c>
      <c r="N30" s="2" t="s">
        <v>43</v>
      </c>
      <c r="O30" s="2" t="s">
        <v>43</v>
      </c>
      <c r="P30" s="2" t="s">
        <v>43</v>
      </c>
    </row>
    <row x14ac:dyDescent="0.25" r="31" customHeight="1" ht="17.25">
      <c r="A31" s="5">
        <v>81</v>
      </c>
      <c r="B31" s="5">
        <v>37</v>
      </c>
      <c r="C31" s="2" t="s">
        <v>167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x14ac:dyDescent="0.25" r="32" customHeight="1" ht="17.25">
      <c r="A32" s="5">
        <v>81</v>
      </c>
      <c r="B32" s="5">
        <v>37</v>
      </c>
      <c r="C32" s="2" t="s">
        <v>168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x14ac:dyDescent="0.25" r="33" customHeight="1" ht="17.25">
      <c r="A33" s="5">
        <v>81</v>
      </c>
      <c r="B33" s="5">
        <v>57</v>
      </c>
      <c r="C33" s="2" t="s">
        <v>202</v>
      </c>
      <c r="D33" s="2" t="s">
        <v>203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x14ac:dyDescent="0.25" r="34" customHeight="1" ht="17.25">
      <c r="A34" s="5">
        <v>81</v>
      </c>
      <c r="B34" s="5">
        <v>57</v>
      </c>
      <c r="C34" s="2" t="s">
        <v>207</v>
      </c>
      <c r="D34" s="2" t="s">
        <v>208</v>
      </c>
      <c r="E34" s="2" t="s">
        <v>50</v>
      </c>
      <c r="F34" s="2" t="s">
        <v>51</v>
      </c>
      <c r="G34" s="2" t="s">
        <v>35</v>
      </c>
      <c r="H34" s="2" t="s">
        <v>35</v>
      </c>
      <c r="I34" s="2" t="s">
        <v>35</v>
      </c>
      <c r="J34" s="2" t="s">
        <v>35</v>
      </c>
      <c r="K34" s="2" t="s">
        <v>60</v>
      </c>
      <c r="L34" s="2" t="s">
        <v>60</v>
      </c>
      <c r="M34" s="2" t="s">
        <v>43</v>
      </c>
      <c r="N34" s="2" t="s">
        <v>43</v>
      </c>
      <c r="O34" s="2" t="s">
        <v>43</v>
      </c>
      <c r="P34" s="2" t="s">
        <v>43</v>
      </c>
    </row>
    <row x14ac:dyDescent="0.25" r="35" customHeight="1" ht="17.25">
      <c r="A35" s="5">
        <v>81</v>
      </c>
      <c r="B35" s="5">
        <v>57</v>
      </c>
      <c r="C35" s="2" t="s">
        <v>209</v>
      </c>
      <c r="D35" s="2" t="s">
        <v>210</v>
      </c>
      <c r="E35" s="2" t="s">
        <v>35</v>
      </c>
      <c r="F35" s="2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60</v>
      </c>
      <c r="L35" s="2" t="s">
        <v>60</v>
      </c>
      <c r="M35" s="2" t="s">
        <v>24</v>
      </c>
      <c r="N35" s="2" t="s">
        <v>24</v>
      </c>
      <c r="O35" s="2" t="s">
        <v>24</v>
      </c>
      <c r="P35" s="2" t="s">
        <v>24</v>
      </c>
    </row>
    <row x14ac:dyDescent="0.25" r="36" customHeight="1" ht="17.25">
      <c r="A36" s="5">
        <v>81</v>
      </c>
      <c r="B36" s="5">
        <v>57</v>
      </c>
      <c r="C36" s="2" t="s">
        <v>347</v>
      </c>
      <c r="D36" s="2" t="s">
        <v>348</v>
      </c>
      <c r="E36" s="2" t="s">
        <v>35</v>
      </c>
      <c r="F36" s="2" t="s">
        <v>35</v>
      </c>
      <c r="G36" s="2" t="s">
        <v>35</v>
      </c>
      <c r="H36" s="2" t="s">
        <v>35</v>
      </c>
      <c r="I36" s="2" t="s">
        <v>35</v>
      </c>
      <c r="J36" s="2" t="s">
        <v>35</v>
      </c>
      <c r="K36" s="2" t="s">
        <v>60</v>
      </c>
      <c r="L36" s="2" t="s">
        <v>60</v>
      </c>
      <c r="M36" s="2" t="s">
        <v>43</v>
      </c>
      <c r="N36" s="2" t="s">
        <v>43</v>
      </c>
      <c r="O36" s="2" t="s">
        <v>43</v>
      </c>
      <c r="P36" s="2" t="s">
        <v>43</v>
      </c>
    </row>
    <row x14ac:dyDescent="0.25" r="37" customHeight="1" ht="17.25">
      <c r="A37" s="5">
        <v>81</v>
      </c>
      <c r="B37" s="5">
        <v>57</v>
      </c>
      <c r="C37" s="2" t="s">
        <v>212</v>
      </c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9"/>
  <sheetViews>
    <sheetView workbookViewId="0"/>
  </sheetViews>
  <sheetFormatPr defaultRowHeight="15" x14ac:dyDescent="0.25"/>
  <cols>
    <col min="1" max="1" style="10" width="13.719285714285713" customWidth="1" bestFit="1"/>
    <col min="2" max="2" style="10" width="8.147857142857141" customWidth="1" bestFit="1"/>
    <col min="3" max="3" style="10" width="8.147857142857141" customWidth="1" bestFit="1"/>
    <col min="4" max="4" style="7" width="8.147857142857141" customWidth="1" bestFit="1"/>
    <col min="5" max="5" style="7" width="8.147857142857141" customWidth="1" bestFit="1"/>
    <col min="6" max="6" style="7" width="8.147857142857141" customWidth="1" bestFit="1"/>
    <col min="7" max="7" style="7" width="8.147857142857141" customWidth="1" bestFit="1"/>
    <col min="8" max="8" style="7" width="8.147857142857141" customWidth="1" bestFit="1"/>
    <col min="9" max="9" style="7" width="8.147857142857141" customWidth="1" bestFit="1"/>
    <col min="10" max="10" style="7" width="8.147857142857141" customWidth="1" bestFit="1"/>
    <col min="11" max="11" style="7" width="8.147857142857141" customWidth="1" bestFit="1"/>
    <col min="12" max="12" style="7" width="8.147857142857141" customWidth="1" bestFit="1"/>
    <col min="13" max="13" style="7" width="8.147857142857141" customWidth="1" bestFit="1"/>
    <col min="14" max="14" style="8" width="8.147857142857141" customWidth="1" bestFit="1"/>
    <col min="15" max="15" style="7" width="10.719285714285713" customWidth="1" bestFit="1"/>
  </cols>
  <sheetData>
    <row x14ac:dyDescent="0.25" r="1" customHeight="1" ht="17.25">
      <c r="A1" s="4"/>
      <c r="B1" s="4"/>
      <c r="C1" s="4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</row>
    <row x14ac:dyDescent="0.25" r="2" customHeight="1" ht="17.25">
      <c r="A2" s="4"/>
      <c r="B2" s="4"/>
      <c r="C2" s="4"/>
      <c r="D2" s="1"/>
      <c r="E2" s="1"/>
      <c r="F2" s="1"/>
      <c r="G2" s="1"/>
      <c r="H2" s="1"/>
      <c r="I2" s="1"/>
      <c r="J2" s="1"/>
      <c r="K2" s="1"/>
      <c r="L2" s="1"/>
      <c r="M2" s="1"/>
      <c r="N2" s="2"/>
      <c r="O2" s="1"/>
    </row>
    <row x14ac:dyDescent="0.25" r="3" customHeight="1" ht="17.25">
      <c r="A3" s="4" t="s">
        <v>313</v>
      </c>
      <c r="B3" s="4" t="s">
        <v>6</v>
      </c>
      <c r="C3" s="4"/>
      <c r="D3" s="1"/>
      <c r="E3" s="1"/>
      <c r="F3" s="1"/>
      <c r="G3" s="1"/>
      <c r="H3" s="1"/>
      <c r="I3" s="1"/>
      <c r="J3" s="1"/>
      <c r="K3" s="1"/>
      <c r="L3" s="1"/>
      <c r="M3" s="1"/>
      <c r="N3" s="2"/>
      <c r="O3" s="1"/>
    </row>
    <row x14ac:dyDescent="0.25" r="4" customHeight="1" ht="17.25">
      <c r="A4" s="4"/>
      <c r="B4" s="4" t="s">
        <v>195</v>
      </c>
      <c r="C4" s="4" t="s">
        <v>35</v>
      </c>
      <c r="D4" s="1" t="s">
        <v>40</v>
      </c>
      <c r="E4" s="1" t="s">
        <v>124</v>
      </c>
      <c r="F4" s="1" t="s">
        <v>123</v>
      </c>
      <c r="G4" s="1" t="s">
        <v>51</v>
      </c>
      <c r="H4" s="1" t="s">
        <v>36</v>
      </c>
      <c r="I4" s="1" t="s">
        <v>222</v>
      </c>
      <c r="J4" s="1" t="s">
        <v>277</v>
      </c>
      <c r="K4" s="1" t="s">
        <v>50</v>
      </c>
      <c r="L4" s="1" t="s">
        <v>235</v>
      </c>
      <c r="M4" s="1" t="s">
        <v>145</v>
      </c>
      <c r="N4" s="2" t="s">
        <v>314</v>
      </c>
      <c r="O4" s="1" t="s">
        <v>315</v>
      </c>
    </row>
    <row x14ac:dyDescent="0.25" r="5" customHeight="1" ht="17.25">
      <c r="A5" s="4" t="s">
        <v>316</v>
      </c>
      <c r="B5" s="5">
        <v>3</v>
      </c>
      <c r="C5" s="5">
        <v>36</v>
      </c>
      <c r="D5" s="5">
        <v>2</v>
      </c>
      <c r="E5" s="5">
        <v>2</v>
      </c>
      <c r="F5" s="5">
        <v>7</v>
      </c>
      <c r="G5" s="5">
        <v>1</v>
      </c>
      <c r="H5" s="5">
        <v>27</v>
      </c>
      <c r="I5" s="5">
        <v>2</v>
      </c>
      <c r="J5" s="5">
        <v>1</v>
      </c>
      <c r="K5" s="5">
        <v>2</v>
      </c>
      <c r="L5" s="5">
        <v>1</v>
      </c>
      <c r="M5" s="5">
        <v>3</v>
      </c>
      <c r="N5" s="2"/>
      <c r="O5" s="5">
        <v>87</v>
      </c>
    </row>
    <row x14ac:dyDescent="0.25" r="6" customHeight="1" ht="17.25">
      <c r="A6" s="4"/>
      <c r="B6" s="4"/>
      <c r="C6" s="4"/>
      <c r="D6" s="1"/>
      <c r="E6" s="1"/>
      <c r="F6" s="1"/>
      <c r="G6" s="1"/>
      <c r="H6" s="1"/>
      <c r="I6" s="1"/>
      <c r="J6" s="1"/>
      <c r="K6" s="1"/>
      <c r="L6" s="1"/>
      <c r="M6" s="1"/>
      <c r="N6" s="2"/>
      <c r="O6" s="1"/>
    </row>
    <row x14ac:dyDescent="0.25" r="7" customHeight="1" ht="17.25">
      <c r="A7" s="4" t="s">
        <v>114</v>
      </c>
      <c r="B7" s="4" t="s">
        <v>108</v>
      </c>
      <c r="C7" s="4" t="s">
        <v>103</v>
      </c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</row>
    <row x14ac:dyDescent="0.25" r="8" customHeight="1" ht="17.25">
      <c r="A8" s="6">
        <f>34.17</f>
      </c>
      <c r="B8" s="6">
        <f>84-SUM(A8,C8)</f>
      </c>
      <c r="C8" s="6">
        <v>4.5</v>
      </c>
      <c r="D8" s="5">
        <f>SUM(A8:C8)</f>
      </c>
      <c r="E8" s="1"/>
      <c r="F8" s="1"/>
      <c r="G8" s="1"/>
      <c r="H8" s="1"/>
      <c r="I8" s="1"/>
      <c r="J8" s="1"/>
      <c r="K8" s="1"/>
      <c r="L8" s="1"/>
      <c r="M8" s="1"/>
      <c r="N8" s="2"/>
      <c r="O8" s="1"/>
    </row>
    <row x14ac:dyDescent="0.25" r="9" customHeight="1" ht="17.25">
      <c r="A9" s="6">
        <f>A8/D8</f>
      </c>
      <c r="B9" s="6">
        <f>B8/D8</f>
      </c>
      <c r="C9" s="6">
        <f>C8/D8</f>
      </c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158"/>
  <sheetViews>
    <sheetView workbookViewId="0"/>
  </sheetViews>
  <sheetFormatPr defaultRowHeight="15" x14ac:dyDescent="0.25"/>
  <cols>
    <col min="1" max="1" style="23" width="12.43357142857143" customWidth="1" bestFit="1"/>
    <col min="2" max="2" style="23" width="12.43357142857143" customWidth="1" bestFit="1"/>
    <col min="3" max="3" style="8" width="12.43357142857143" customWidth="1" bestFit="1"/>
    <col min="4" max="4" style="8" width="20.433571428571426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24" width="12.43357142857143" customWidth="1" bestFit="1"/>
    <col min="12" max="12" style="8" width="12.43357142857143" customWidth="1" bestFit="1"/>
    <col min="13" max="13" style="7" width="12.43357142857143" customWidth="1" bestFit="1"/>
    <col min="14" max="14" style="25" width="12.43357142857143" customWidth="1" bestFit="1"/>
    <col min="15" max="15" style="7" width="12.43357142857143" customWidth="1" bestFit="1"/>
    <col min="16" max="16" style="9" width="12.43357142857143" customWidth="1" bestFit="1"/>
    <col min="17" max="17" style="7" width="12.43357142857143" customWidth="1" bestFit="1"/>
    <col min="18" max="18" style="8" width="12.43357142857143" customWidth="1" bestFit="1"/>
    <col min="19" max="19" style="9" width="12.43357142857143" customWidth="1" bestFit="1"/>
  </cols>
  <sheetData>
    <row x14ac:dyDescent="0.25" r="1" customHeight="1" ht="17.25">
      <c r="A1" s="11" t="s">
        <v>0</v>
      </c>
      <c r="B1" s="1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2" t="s">
        <v>92</v>
      </c>
      <c r="L1" s="2"/>
      <c r="M1" s="1"/>
      <c r="N1" s="13" t="s">
        <v>93</v>
      </c>
      <c r="O1" s="1" t="s">
        <v>94</v>
      </c>
      <c r="P1" s="3" t="s">
        <v>95</v>
      </c>
      <c r="Q1" s="1"/>
      <c r="R1" s="2"/>
      <c r="S1" s="3"/>
    </row>
    <row x14ac:dyDescent="0.25" r="2" customHeight="1" ht="17.25">
      <c r="A2" s="5">
        <v>34</v>
      </c>
      <c r="B2" s="5">
        <v>31</v>
      </c>
      <c r="C2" s="2" t="s">
        <v>96</v>
      </c>
      <c r="D2" s="2" t="s">
        <v>97</v>
      </c>
      <c r="E2" s="2" t="s">
        <v>36</v>
      </c>
      <c r="F2" s="2" t="s">
        <v>36</v>
      </c>
      <c r="G2" s="2" t="s">
        <v>36</v>
      </c>
      <c r="H2" s="2" t="s">
        <v>36</v>
      </c>
      <c r="I2" s="2" t="s">
        <v>36</v>
      </c>
      <c r="J2" s="2" t="s">
        <v>35</v>
      </c>
      <c r="K2" s="14" t="s">
        <v>36</v>
      </c>
      <c r="L2" s="2"/>
      <c r="M2" s="5">
        <v>2019</v>
      </c>
      <c r="N2" s="6">
        <v>33.67</v>
      </c>
      <c r="O2" s="6">
        <v>53.33</v>
      </c>
      <c r="P2" s="5">
        <v>3</v>
      </c>
      <c r="Q2" s="5">
        <f>SUM(N2:P2)</f>
      </c>
      <c r="R2" s="2"/>
      <c r="S2" s="3"/>
    </row>
    <row x14ac:dyDescent="0.25" r="3" customHeight="1" ht="17.25">
      <c r="A3" s="5">
        <v>34</v>
      </c>
      <c r="B3" s="5">
        <v>31</v>
      </c>
      <c r="C3" s="2" t="s">
        <v>98</v>
      </c>
      <c r="D3" s="2" t="s">
        <v>99</v>
      </c>
      <c r="E3" s="2" t="s">
        <v>36</v>
      </c>
      <c r="F3" s="2" t="s">
        <v>36</v>
      </c>
      <c r="G3" s="2" t="s">
        <v>36</v>
      </c>
      <c r="H3" s="2" t="s">
        <v>36</v>
      </c>
      <c r="I3" s="2" t="s">
        <v>36</v>
      </c>
      <c r="J3" s="2" t="s">
        <v>36</v>
      </c>
      <c r="K3" s="14" t="s">
        <v>36</v>
      </c>
      <c r="L3" s="2"/>
      <c r="M3" s="1"/>
      <c r="N3" s="6">
        <f>N2/Q2</f>
      </c>
      <c r="O3" s="6">
        <f>O2/Q2</f>
      </c>
      <c r="P3" s="6">
        <f>P2/Q2</f>
      </c>
      <c r="Q3" s="6">
        <f>SUM(N3:P3)</f>
      </c>
      <c r="R3" s="2"/>
      <c r="S3" s="6">
        <f>SUM(O3:P3)</f>
      </c>
    </row>
    <row x14ac:dyDescent="0.25" r="4" customHeight="1" ht="17.25">
      <c r="A4" s="5">
        <v>34</v>
      </c>
      <c r="B4" s="5">
        <v>31</v>
      </c>
      <c r="C4" s="2" t="s">
        <v>100</v>
      </c>
      <c r="D4" s="2" t="s">
        <v>101</v>
      </c>
      <c r="E4" s="2" t="s">
        <v>36</v>
      </c>
      <c r="F4" s="2" t="s">
        <v>36</v>
      </c>
      <c r="G4" s="2" t="s">
        <v>36</v>
      </c>
      <c r="H4" s="2" t="s">
        <v>36</v>
      </c>
      <c r="I4" s="2" t="s">
        <v>35</v>
      </c>
      <c r="J4" s="2" t="s">
        <v>35</v>
      </c>
      <c r="K4" s="14" t="s">
        <v>36</v>
      </c>
      <c r="L4" s="2"/>
      <c r="M4" s="5">
        <v>2017</v>
      </c>
      <c r="N4" s="13" t="s">
        <v>93</v>
      </c>
      <c r="O4" s="1" t="s">
        <v>102</v>
      </c>
      <c r="P4" s="3" t="s">
        <v>103</v>
      </c>
      <c r="Q4" s="1"/>
      <c r="R4" s="2"/>
      <c r="S4" s="3"/>
    </row>
    <row x14ac:dyDescent="0.25" r="5" customHeight="1" ht="17.25">
      <c r="A5" s="5">
        <v>34</v>
      </c>
      <c r="B5" s="5">
        <v>31</v>
      </c>
      <c r="C5" s="2" t="s">
        <v>104</v>
      </c>
      <c r="D5" s="2"/>
      <c r="E5" s="2" t="s">
        <v>36</v>
      </c>
      <c r="F5" s="2" t="s">
        <v>36</v>
      </c>
      <c r="G5" s="2" t="s">
        <v>36</v>
      </c>
      <c r="H5" s="2"/>
      <c r="I5" s="2"/>
      <c r="J5" s="2"/>
      <c r="K5" s="14"/>
      <c r="L5" s="2"/>
      <c r="M5" s="1"/>
      <c r="N5" s="5">
        <v>31</v>
      </c>
      <c r="O5" s="6">
        <v>58.33</v>
      </c>
      <c r="P5" s="6">
        <v>2.67</v>
      </c>
      <c r="Q5" s="5">
        <f>SUM(N5:P5)</f>
      </c>
      <c r="R5" s="2"/>
      <c r="S5" s="3"/>
    </row>
    <row x14ac:dyDescent="0.25" r="6" customHeight="1" ht="17.25">
      <c r="A6" s="5">
        <v>34</v>
      </c>
      <c r="B6" s="5">
        <v>31</v>
      </c>
      <c r="C6" s="2" t="s">
        <v>105</v>
      </c>
      <c r="D6" s="2"/>
      <c r="E6" s="2"/>
      <c r="F6" s="2"/>
      <c r="G6" s="2"/>
      <c r="H6" s="2"/>
      <c r="I6" s="2"/>
      <c r="J6" s="2"/>
      <c r="K6" s="14"/>
      <c r="L6" s="2"/>
      <c r="M6" s="1"/>
      <c r="N6" s="6">
        <f>N5/Q5</f>
      </c>
      <c r="O6" s="6">
        <f>O5/Q5</f>
      </c>
      <c r="P6" s="6">
        <f>P5/Q5</f>
      </c>
      <c r="Q6" s="5">
        <f>SUM(N6:P6)</f>
      </c>
      <c r="R6" s="2"/>
      <c r="S6" s="6">
        <f>SUM(O6:P6)</f>
      </c>
    </row>
    <row x14ac:dyDescent="0.25" r="7" customHeight="1" ht="17.25">
      <c r="A7" s="5">
        <v>34</v>
      </c>
      <c r="B7" s="5">
        <v>32</v>
      </c>
      <c r="C7" s="2" t="s">
        <v>106</v>
      </c>
      <c r="D7" s="2" t="s">
        <v>107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14" t="s">
        <v>36</v>
      </c>
      <c r="L7" s="2"/>
      <c r="M7" s="5">
        <v>2015</v>
      </c>
      <c r="N7" s="13" t="s">
        <v>93</v>
      </c>
      <c r="O7" s="1" t="s">
        <v>108</v>
      </c>
      <c r="P7" s="3" t="s">
        <v>103</v>
      </c>
      <c r="Q7" s="1"/>
      <c r="R7" s="2"/>
      <c r="S7" s="3"/>
    </row>
    <row x14ac:dyDescent="0.25" r="8" customHeight="1" ht="17.25">
      <c r="A8" s="5">
        <v>34</v>
      </c>
      <c r="B8" s="5">
        <v>32</v>
      </c>
      <c r="C8" s="2" t="s">
        <v>109</v>
      </c>
      <c r="D8" s="2" t="s">
        <v>110</v>
      </c>
      <c r="E8" s="2" t="s">
        <v>35</v>
      </c>
      <c r="F8" s="2" t="s">
        <v>51</v>
      </c>
      <c r="G8" s="2" t="s">
        <v>51</v>
      </c>
      <c r="H8" s="2" t="s">
        <v>35</v>
      </c>
      <c r="I8" s="2" t="s">
        <v>35</v>
      </c>
      <c r="J8" s="2" t="s">
        <v>36</v>
      </c>
      <c r="K8" s="14" t="s">
        <v>36</v>
      </c>
      <c r="L8" s="2"/>
      <c r="M8" s="1"/>
      <c r="N8" s="6">
        <v>30.83</v>
      </c>
      <c r="O8" s="6">
        <v>54.83</v>
      </c>
      <c r="P8" s="6">
        <v>4.34</v>
      </c>
      <c r="Q8" s="5">
        <f>SUM(N8:P8)</f>
      </c>
      <c r="R8" s="2"/>
      <c r="S8" s="3"/>
    </row>
    <row x14ac:dyDescent="0.25" r="9" customHeight="1" ht="17.25">
      <c r="A9" s="5">
        <v>34</v>
      </c>
      <c r="B9" s="5">
        <v>32</v>
      </c>
      <c r="C9" s="2" t="s">
        <v>111</v>
      </c>
      <c r="D9" s="2"/>
      <c r="E9" s="2" t="s">
        <v>112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14" t="s">
        <v>36</v>
      </c>
      <c r="L9" s="2"/>
      <c r="M9" s="1"/>
      <c r="N9" s="6">
        <f>N8/Q8</f>
      </c>
      <c r="O9" s="6">
        <f>O8/Q8</f>
      </c>
      <c r="P9" s="6">
        <f>P8/Q8</f>
      </c>
      <c r="Q9" s="1"/>
      <c r="R9" s="2"/>
      <c r="S9" s="6">
        <f>SUM(O9:P9)</f>
      </c>
    </row>
    <row x14ac:dyDescent="0.25" r="10" customHeight="1" ht="17.25">
      <c r="A10" s="5">
        <v>34</v>
      </c>
      <c r="B10" s="5">
        <v>32</v>
      </c>
      <c r="C10" s="2" t="s">
        <v>113</v>
      </c>
      <c r="D10" s="2"/>
      <c r="E10" s="2"/>
      <c r="F10" s="2"/>
      <c r="G10" s="2"/>
      <c r="H10" s="2"/>
      <c r="I10" s="2"/>
      <c r="J10" s="2"/>
      <c r="K10" s="14"/>
      <c r="L10" s="2"/>
      <c r="M10" s="5">
        <v>2013</v>
      </c>
      <c r="N10" s="13" t="s">
        <v>114</v>
      </c>
      <c r="O10" s="1" t="s">
        <v>108</v>
      </c>
      <c r="P10" s="3" t="s">
        <v>103</v>
      </c>
      <c r="Q10" s="1"/>
      <c r="R10" s="2"/>
      <c r="S10" s="3"/>
    </row>
    <row x14ac:dyDescent="0.25" r="11" customHeight="1" ht="17.25">
      <c r="A11" s="5">
        <v>34</v>
      </c>
      <c r="B11" s="5">
        <v>33</v>
      </c>
      <c r="C11" s="2" t="s">
        <v>115</v>
      </c>
      <c r="D11" s="2" t="s">
        <v>116</v>
      </c>
      <c r="E11" s="2" t="s">
        <v>35</v>
      </c>
      <c r="F11" s="2" t="s">
        <v>36</v>
      </c>
      <c r="G11" s="2" t="s">
        <v>36</v>
      </c>
      <c r="H11" s="2" t="s">
        <v>36</v>
      </c>
      <c r="I11" s="2" t="s">
        <v>36</v>
      </c>
      <c r="J11" s="2" t="s">
        <v>35</v>
      </c>
      <c r="K11" s="14" t="s">
        <v>35</v>
      </c>
      <c r="L11" s="2"/>
      <c r="M11" s="1"/>
      <c r="N11" s="6">
        <f>34.17</f>
      </c>
      <c r="O11" s="6">
        <f>84-SUM(N11,P11)</f>
      </c>
      <c r="P11" s="6">
        <v>4.5</v>
      </c>
      <c r="Q11" s="5">
        <f>SUM(N11:P11)</f>
      </c>
      <c r="R11" s="2"/>
      <c r="S11" s="3"/>
    </row>
    <row x14ac:dyDescent="0.25" r="12" customHeight="1" ht="17.25">
      <c r="A12" s="5">
        <v>34</v>
      </c>
      <c r="B12" s="5">
        <v>33</v>
      </c>
      <c r="C12" s="2" t="s">
        <v>117</v>
      </c>
      <c r="D12" s="2" t="s">
        <v>118</v>
      </c>
      <c r="E12" s="2" t="s">
        <v>36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14" t="s">
        <v>36</v>
      </c>
      <c r="L12" s="2"/>
      <c r="M12" s="1"/>
      <c r="N12" s="6">
        <f>N11/Q11</f>
      </c>
      <c r="O12" s="6">
        <f>O11/Q11</f>
      </c>
      <c r="P12" s="6">
        <f>P11/Q11</f>
      </c>
      <c r="Q12" s="1"/>
      <c r="R12" s="2"/>
      <c r="S12" s="6">
        <f>SUM(O12:P12)</f>
      </c>
    </row>
    <row x14ac:dyDescent="0.25" r="13" customHeight="1" ht="17.25">
      <c r="A13" s="5">
        <v>34</v>
      </c>
      <c r="B13" s="5">
        <v>33</v>
      </c>
      <c r="C13" s="2" t="s">
        <v>119</v>
      </c>
      <c r="D13" s="2" t="s">
        <v>120</v>
      </c>
      <c r="E13" s="2" t="s">
        <v>35</v>
      </c>
      <c r="F13" s="2" t="s">
        <v>35</v>
      </c>
      <c r="G13" s="2" t="s">
        <v>35</v>
      </c>
      <c r="H13" s="2" t="s">
        <v>112</v>
      </c>
      <c r="I13" s="2" t="s">
        <v>112</v>
      </c>
      <c r="J13" s="2" t="s">
        <v>35</v>
      </c>
      <c r="K13" s="14" t="s">
        <v>35</v>
      </c>
      <c r="L13" s="2"/>
      <c r="M13" s="5">
        <v>2021</v>
      </c>
      <c r="N13" s="13" t="s">
        <v>114</v>
      </c>
      <c r="O13" s="1" t="s">
        <v>108</v>
      </c>
      <c r="P13" s="3" t="s">
        <v>103</v>
      </c>
      <c r="Q13" s="1"/>
      <c r="R13" s="2"/>
      <c r="S13" s="3"/>
    </row>
    <row x14ac:dyDescent="0.25" r="14" customHeight="1" ht="17.25">
      <c r="A14" s="5">
        <v>34</v>
      </c>
      <c r="B14" s="5">
        <v>33</v>
      </c>
      <c r="C14" s="2" t="s">
        <v>121</v>
      </c>
      <c r="D14" s="2" t="s">
        <v>122</v>
      </c>
      <c r="E14" s="2"/>
      <c r="F14" s="2" t="s">
        <v>123</v>
      </c>
      <c r="G14" s="2" t="s">
        <v>123</v>
      </c>
      <c r="H14" s="2" t="s">
        <v>123</v>
      </c>
      <c r="I14" s="2" t="s">
        <v>124</v>
      </c>
      <c r="J14" s="2" t="s">
        <v>124</v>
      </c>
      <c r="K14" s="14" t="s">
        <v>36</v>
      </c>
      <c r="L14" s="2"/>
      <c r="M14" s="1"/>
      <c r="N14" s="5">
        <v>32</v>
      </c>
      <c r="O14" s="5">
        <v>49</v>
      </c>
      <c r="P14" s="5">
        <v>5</v>
      </c>
      <c r="Q14" s="5">
        <f>SUM(N14:P14)</f>
      </c>
      <c r="R14" s="2"/>
      <c r="S14" s="3"/>
    </row>
    <row x14ac:dyDescent="0.25" r="15" customHeight="1" ht="17.25">
      <c r="A15" s="5">
        <v>34</v>
      </c>
      <c r="B15" s="5">
        <v>33</v>
      </c>
      <c r="C15" s="2" t="s">
        <v>125</v>
      </c>
      <c r="D15" s="2" t="s">
        <v>126</v>
      </c>
      <c r="E15" s="2"/>
      <c r="F15" s="2" t="s">
        <v>35</v>
      </c>
      <c r="G15" s="2" t="s">
        <v>35</v>
      </c>
      <c r="H15" s="2" t="s">
        <v>124</v>
      </c>
      <c r="I15" s="2" t="s">
        <v>124</v>
      </c>
      <c r="J15" s="2" t="s">
        <v>124</v>
      </c>
      <c r="K15" s="14"/>
      <c r="L15" s="2"/>
      <c r="M15" s="1"/>
      <c r="N15" s="6">
        <f>N14/Q14</f>
      </c>
      <c r="O15" s="6">
        <f>O14/Q14</f>
      </c>
      <c r="P15" s="6">
        <f>P14/Q14</f>
      </c>
      <c r="Q15" s="1"/>
      <c r="R15" s="2"/>
      <c r="S15" s="6">
        <f>SUM(O15:P15)</f>
      </c>
    </row>
    <row x14ac:dyDescent="0.25" r="16" customHeight="1" ht="17.25">
      <c r="A16" s="5">
        <v>34</v>
      </c>
      <c r="B16" s="5">
        <v>33</v>
      </c>
      <c r="C16" s="2" t="s">
        <v>127</v>
      </c>
      <c r="D16" s="2" t="s">
        <v>128</v>
      </c>
      <c r="E16" s="2"/>
      <c r="F16" s="2" t="s">
        <v>36</v>
      </c>
      <c r="G16" s="2" t="s">
        <v>36</v>
      </c>
      <c r="H16" s="2" t="s">
        <v>112</v>
      </c>
      <c r="I16" s="2" t="s">
        <v>36</v>
      </c>
      <c r="J16" s="2" t="s">
        <v>36</v>
      </c>
      <c r="K16" s="14" t="s">
        <v>129</v>
      </c>
      <c r="L16" s="2"/>
      <c r="M16" s="1"/>
      <c r="N16" s="13"/>
      <c r="O16" s="1"/>
      <c r="P16" s="3"/>
      <c r="Q16" s="1"/>
      <c r="R16" s="2"/>
      <c r="S16" s="3"/>
    </row>
    <row x14ac:dyDescent="0.25" r="17" customHeight="1" ht="17.25">
      <c r="A17" s="5">
        <v>34</v>
      </c>
      <c r="B17" s="5">
        <v>33</v>
      </c>
      <c r="C17" s="2" t="s">
        <v>130</v>
      </c>
      <c r="D17" s="2"/>
      <c r="E17" s="2"/>
      <c r="F17" s="2"/>
      <c r="G17" s="2"/>
      <c r="H17" s="2"/>
      <c r="I17" s="2"/>
      <c r="J17" s="2"/>
      <c r="K17" s="14"/>
      <c r="L17" s="2"/>
      <c r="M17" s="1"/>
      <c r="N17" s="13" t="s">
        <v>131</v>
      </c>
      <c r="O17" s="1" t="s">
        <v>132</v>
      </c>
      <c r="P17" s="3"/>
      <c r="Q17" s="1"/>
      <c r="R17" s="2"/>
      <c r="S17" s="3"/>
    </row>
    <row x14ac:dyDescent="0.25" r="18" customHeight="1" ht="17.25">
      <c r="A18" s="5">
        <v>34</v>
      </c>
      <c r="B18" s="5">
        <v>33</v>
      </c>
      <c r="C18" s="2" t="s">
        <v>133</v>
      </c>
      <c r="D18" s="2"/>
      <c r="E18" s="2"/>
      <c r="F18" s="2"/>
      <c r="G18" s="2"/>
      <c r="H18" s="2"/>
      <c r="I18" s="2"/>
      <c r="J18" s="2"/>
      <c r="K18" s="14"/>
      <c r="L18" s="2"/>
      <c r="M18" s="5">
        <v>2013</v>
      </c>
      <c r="N18" s="15">
        <f>S6</f>
      </c>
      <c r="O18" s="5">
        <v>84</v>
      </c>
      <c r="P18" s="3"/>
      <c r="Q18" s="1"/>
      <c r="R18" s="2"/>
      <c r="S18" s="3"/>
    </row>
    <row x14ac:dyDescent="0.25" r="19" customHeight="1" ht="17.25">
      <c r="A19" s="5">
        <v>34</v>
      </c>
      <c r="B19" s="5">
        <v>34</v>
      </c>
      <c r="C19" s="2" t="s">
        <v>134</v>
      </c>
      <c r="D19" s="2" t="s">
        <v>135</v>
      </c>
      <c r="E19" s="2"/>
      <c r="F19" s="2" t="s">
        <v>35</v>
      </c>
      <c r="G19" s="2" t="s">
        <v>35</v>
      </c>
      <c r="H19" s="2" t="s">
        <v>35</v>
      </c>
      <c r="I19" s="2" t="s">
        <v>35</v>
      </c>
      <c r="J19" s="2" t="s">
        <v>36</v>
      </c>
      <c r="K19" s="14" t="s">
        <v>36</v>
      </c>
      <c r="L19" s="2"/>
      <c r="M19" s="5">
        <v>2015</v>
      </c>
      <c r="N19" s="15">
        <f>S9</f>
      </c>
      <c r="O19" s="5">
        <v>90</v>
      </c>
      <c r="P19" s="3"/>
      <c r="Q19" s="1"/>
      <c r="R19" s="2"/>
      <c r="S19" s="3"/>
    </row>
    <row x14ac:dyDescent="0.25" r="20" customHeight="1" ht="17.25">
      <c r="A20" s="5">
        <v>34</v>
      </c>
      <c r="B20" s="5">
        <v>34</v>
      </c>
      <c r="C20" s="2" t="s">
        <v>136</v>
      </c>
      <c r="D20" s="2"/>
      <c r="E20" s="2"/>
      <c r="F20" s="2"/>
      <c r="G20" s="2"/>
      <c r="H20" s="2"/>
      <c r="I20" s="2"/>
      <c r="J20" s="2"/>
      <c r="K20" s="14"/>
      <c r="L20" s="2"/>
      <c r="M20" s="5">
        <v>2017</v>
      </c>
      <c r="N20" s="15">
        <f>S6</f>
      </c>
      <c r="O20" s="5">
        <v>92</v>
      </c>
      <c r="P20" s="3"/>
      <c r="Q20" s="1"/>
      <c r="R20" s="2"/>
      <c r="S20" s="3"/>
    </row>
    <row x14ac:dyDescent="0.25" r="21" customHeight="1" ht="17.25">
      <c r="A21" s="5">
        <v>34</v>
      </c>
      <c r="B21" s="5">
        <v>34</v>
      </c>
      <c r="C21" s="2" t="s">
        <v>137</v>
      </c>
      <c r="D21" s="2"/>
      <c r="E21" s="2"/>
      <c r="F21" s="2"/>
      <c r="G21" s="2"/>
      <c r="H21" s="2"/>
      <c r="I21" s="2"/>
      <c r="J21" s="2"/>
      <c r="K21" s="14"/>
      <c r="L21" s="2"/>
      <c r="M21" s="5">
        <v>2019</v>
      </c>
      <c r="N21" s="15">
        <f>S3</f>
      </c>
      <c r="O21" s="5">
        <v>90</v>
      </c>
      <c r="P21" s="3"/>
      <c r="Q21" s="1"/>
      <c r="R21" s="2"/>
      <c r="S21" s="3"/>
    </row>
    <row x14ac:dyDescent="0.25" r="22" customHeight="1" ht="17.25">
      <c r="A22" s="5">
        <v>34</v>
      </c>
      <c r="B22" s="5">
        <v>35</v>
      </c>
      <c r="C22" s="2" t="s">
        <v>138</v>
      </c>
      <c r="D22" s="2" t="s">
        <v>139</v>
      </c>
      <c r="E22" s="2" t="s">
        <v>35</v>
      </c>
      <c r="F22" s="2" t="s">
        <v>36</v>
      </c>
      <c r="G22" s="2" t="s">
        <v>36</v>
      </c>
      <c r="H22" s="2" t="s">
        <v>123</v>
      </c>
      <c r="I22" s="2" t="s">
        <v>123</v>
      </c>
      <c r="J22" s="2" t="s">
        <v>129</v>
      </c>
      <c r="K22" s="14" t="s">
        <v>36</v>
      </c>
      <c r="L22" s="2"/>
      <c r="M22" s="5">
        <v>2021</v>
      </c>
      <c r="N22" s="15">
        <f>S15</f>
      </c>
      <c r="O22" s="5">
        <v>86</v>
      </c>
      <c r="P22" s="3"/>
      <c r="Q22" s="1"/>
      <c r="R22" s="2"/>
      <c r="S22" s="3"/>
    </row>
    <row x14ac:dyDescent="0.25" r="23" customHeight="1" ht="17.25">
      <c r="A23" s="5">
        <v>34</v>
      </c>
      <c r="B23" s="5">
        <v>35</v>
      </c>
      <c r="C23" s="2" t="s">
        <v>140</v>
      </c>
      <c r="D23" s="2" t="s">
        <v>141</v>
      </c>
      <c r="E23" s="2" t="s">
        <v>35</v>
      </c>
      <c r="F23" s="2" t="s">
        <v>35</v>
      </c>
      <c r="G23" s="2" t="s">
        <v>123</v>
      </c>
      <c r="H23" s="2" t="s">
        <v>142</v>
      </c>
      <c r="I23" s="2" t="s">
        <v>142</v>
      </c>
      <c r="J23" s="2" t="s">
        <v>142</v>
      </c>
      <c r="K23" s="14" t="s">
        <v>35</v>
      </c>
      <c r="L23" s="2"/>
      <c r="M23" s="1"/>
      <c r="N23" s="13"/>
      <c r="O23" s="1"/>
      <c r="P23" s="3"/>
      <c r="Q23" s="1"/>
      <c r="R23" s="2"/>
      <c r="S23" s="3"/>
    </row>
    <row x14ac:dyDescent="0.25" r="24" customHeight="1" ht="17.25">
      <c r="A24" s="5">
        <v>34</v>
      </c>
      <c r="B24" s="5">
        <v>35</v>
      </c>
      <c r="C24" s="2" t="s">
        <v>143</v>
      </c>
      <c r="D24" s="2" t="s">
        <v>144</v>
      </c>
      <c r="E24" s="2" t="s">
        <v>145</v>
      </c>
      <c r="F24" s="2" t="s">
        <v>146</v>
      </c>
      <c r="G24" s="2" t="s">
        <v>145</v>
      </c>
      <c r="H24" s="2" t="s">
        <v>50</v>
      </c>
      <c r="I24" s="2" t="s">
        <v>50</v>
      </c>
      <c r="J24" s="2" t="s">
        <v>50</v>
      </c>
      <c r="K24" s="14" t="s">
        <v>51</v>
      </c>
      <c r="L24" s="2"/>
      <c r="M24" s="1"/>
      <c r="N24" s="13"/>
      <c r="O24" s="1"/>
      <c r="P24" s="3"/>
      <c r="Q24" s="1"/>
      <c r="R24" s="2"/>
      <c r="S24" s="3"/>
    </row>
    <row x14ac:dyDescent="0.25" r="25" customHeight="1" ht="17.25">
      <c r="A25" s="5">
        <v>34</v>
      </c>
      <c r="B25" s="5">
        <v>35</v>
      </c>
      <c r="C25" s="2" t="s">
        <v>147</v>
      </c>
      <c r="D25" s="2" t="s">
        <v>148</v>
      </c>
      <c r="E25" s="2" t="s">
        <v>35</v>
      </c>
      <c r="F25" s="2" t="s">
        <v>35</v>
      </c>
      <c r="G25" s="2" t="s">
        <v>123</v>
      </c>
      <c r="H25" s="2" t="s">
        <v>124</v>
      </c>
      <c r="I25" s="2" t="s">
        <v>149</v>
      </c>
      <c r="J25" s="2" t="s">
        <v>149</v>
      </c>
      <c r="K25" s="14" t="s">
        <v>36</v>
      </c>
      <c r="L25" s="2"/>
      <c r="M25" s="1"/>
      <c r="N25" s="13"/>
      <c r="O25" s="1"/>
      <c r="P25" s="3"/>
      <c r="Q25" s="1"/>
      <c r="R25" s="2"/>
      <c r="S25" s="3"/>
    </row>
    <row x14ac:dyDescent="0.25" r="26" customHeight="1" ht="17.25">
      <c r="A26" s="5">
        <v>34</v>
      </c>
      <c r="B26" s="5">
        <v>35</v>
      </c>
      <c r="C26" s="2" t="s">
        <v>150</v>
      </c>
      <c r="D26" s="2" t="s">
        <v>151</v>
      </c>
      <c r="E26" s="2" t="s">
        <v>36</v>
      </c>
      <c r="F26" s="2" t="s">
        <v>36</v>
      </c>
      <c r="G26" s="2" t="s">
        <v>36</v>
      </c>
      <c r="H26" s="2" t="s">
        <v>124</v>
      </c>
      <c r="I26" s="2" t="s">
        <v>36</v>
      </c>
      <c r="J26" s="2" t="s">
        <v>36</v>
      </c>
      <c r="K26" s="14" t="s">
        <v>36</v>
      </c>
      <c r="L26" s="2"/>
      <c r="M26" s="1"/>
      <c r="N26" s="13"/>
      <c r="O26" s="1"/>
      <c r="P26" s="3"/>
      <c r="Q26" s="1"/>
      <c r="R26" s="2"/>
      <c r="S26" s="3"/>
    </row>
    <row x14ac:dyDescent="0.25" r="27" customHeight="1" ht="17.25">
      <c r="A27" s="5">
        <v>34</v>
      </c>
      <c r="B27" s="5">
        <v>35</v>
      </c>
      <c r="C27" s="2" t="s">
        <v>152</v>
      </c>
      <c r="D27" s="2"/>
      <c r="E27" s="2" t="s">
        <v>35</v>
      </c>
      <c r="F27" s="2" t="s">
        <v>35</v>
      </c>
      <c r="G27" s="2" t="s">
        <v>35</v>
      </c>
      <c r="H27" s="2" t="s">
        <v>124</v>
      </c>
      <c r="I27" s="2" t="s">
        <v>124</v>
      </c>
      <c r="J27" s="2" t="s">
        <v>124</v>
      </c>
      <c r="K27" s="14" t="s">
        <v>35</v>
      </c>
      <c r="L27" s="2"/>
      <c r="M27" s="1"/>
      <c r="N27" s="13"/>
      <c r="O27" s="1"/>
      <c r="P27" s="3"/>
      <c r="Q27" s="1"/>
      <c r="R27" s="2"/>
      <c r="S27" s="3"/>
    </row>
    <row x14ac:dyDescent="0.25" r="28" customHeight="1" ht="17.25">
      <c r="A28" s="5">
        <v>34</v>
      </c>
      <c r="B28" s="5">
        <v>35</v>
      </c>
      <c r="C28" s="2" t="s">
        <v>153</v>
      </c>
      <c r="D28" s="2"/>
      <c r="E28" s="2"/>
      <c r="F28" s="2"/>
      <c r="G28" s="2"/>
      <c r="H28" s="2"/>
      <c r="I28" s="2"/>
      <c r="J28" s="2"/>
      <c r="K28" s="14"/>
      <c r="L28" s="2"/>
      <c r="M28" s="1"/>
      <c r="N28" s="13"/>
      <c r="O28" s="1"/>
      <c r="P28" s="3"/>
      <c r="Q28" s="1"/>
      <c r="R28" s="2"/>
      <c r="S28" s="3"/>
    </row>
    <row x14ac:dyDescent="0.25" r="29" customHeight="1" ht="17.25">
      <c r="A29" s="5">
        <v>34</v>
      </c>
      <c r="B29" s="5">
        <v>36</v>
      </c>
      <c r="C29" s="2" t="s">
        <v>64</v>
      </c>
      <c r="D29" s="2" t="s">
        <v>65</v>
      </c>
      <c r="E29" s="2"/>
      <c r="F29" s="2"/>
      <c r="G29" s="2"/>
      <c r="H29" s="2"/>
      <c r="I29" s="2"/>
      <c r="J29" s="2"/>
      <c r="K29" s="14"/>
      <c r="L29" s="2"/>
      <c r="M29" s="1"/>
      <c r="N29" s="13"/>
      <c r="O29" s="1"/>
      <c r="P29" s="3"/>
      <c r="Q29" s="1"/>
      <c r="R29" s="2"/>
      <c r="S29" s="3"/>
    </row>
    <row x14ac:dyDescent="0.25" r="30" customHeight="1" ht="17.25">
      <c r="A30" s="5">
        <v>34</v>
      </c>
      <c r="B30" s="5">
        <v>36</v>
      </c>
      <c r="C30" s="2" t="s">
        <v>33</v>
      </c>
      <c r="D30" s="2" t="s">
        <v>34</v>
      </c>
      <c r="E30" s="2"/>
      <c r="F30" s="2"/>
      <c r="G30" s="2"/>
      <c r="H30" s="2"/>
      <c r="I30" s="2"/>
      <c r="J30" s="2"/>
      <c r="K30" s="14"/>
      <c r="L30" s="2"/>
      <c r="M30" s="1"/>
      <c r="N30" s="13"/>
      <c r="O30" s="1"/>
      <c r="P30" s="3"/>
      <c r="Q30" s="1"/>
      <c r="R30" s="2"/>
      <c r="S30" s="3"/>
    </row>
    <row x14ac:dyDescent="0.25" r="31" customHeight="1" ht="17.25">
      <c r="A31" s="5">
        <v>34</v>
      </c>
      <c r="B31" s="5">
        <v>36</v>
      </c>
      <c r="C31" s="2" t="s">
        <v>74</v>
      </c>
      <c r="D31" s="2" t="s">
        <v>75</v>
      </c>
      <c r="E31" s="2"/>
      <c r="F31" s="2"/>
      <c r="G31" s="2"/>
      <c r="H31" s="2"/>
      <c r="I31" s="2"/>
      <c r="J31" s="2"/>
      <c r="K31" s="14"/>
      <c r="L31" s="2"/>
      <c r="M31" s="1"/>
      <c r="N31" s="13"/>
      <c r="O31" s="1"/>
      <c r="P31" s="3"/>
      <c r="Q31" s="1"/>
      <c r="R31" s="2"/>
      <c r="S31" s="3"/>
    </row>
    <row x14ac:dyDescent="0.25" r="32" customHeight="1" ht="17.25">
      <c r="A32" s="5">
        <v>34</v>
      </c>
      <c r="B32" s="5">
        <v>36</v>
      </c>
      <c r="C32" s="2" t="s">
        <v>76</v>
      </c>
      <c r="D32" s="2" t="s">
        <v>77</v>
      </c>
      <c r="E32" s="2"/>
      <c r="F32" s="2"/>
      <c r="G32" s="2"/>
      <c r="H32" s="2"/>
      <c r="I32" s="2"/>
      <c r="J32" s="2"/>
      <c r="K32" s="14"/>
      <c r="L32" s="2"/>
      <c r="M32" s="1"/>
      <c r="N32" s="13"/>
      <c r="O32" s="1"/>
      <c r="P32" s="3"/>
      <c r="Q32" s="1"/>
      <c r="R32" s="2"/>
      <c r="S32" s="3"/>
    </row>
    <row x14ac:dyDescent="0.25" r="33" customHeight="1" ht="17.25">
      <c r="A33" s="5">
        <v>34</v>
      </c>
      <c r="B33" s="5">
        <v>36</v>
      </c>
      <c r="C33" s="2" t="s">
        <v>37</v>
      </c>
      <c r="D33" s="2" t="s">
        <v>38</v>
      </c>
      <c r="E33" s="2"/>
      <c r="F33" s="2"/>
      <c r="G33" s="2"/>
      <c r="H33" s="2"/>
      <c r="I33" s="2"/>
      <c r="J33" s="2"/>
      <c r="K33" s="14"/>
      <c r="L33" s="2"/>
      <c r="M33" s="1"/>
      <c r="N33" s="13"/>
      <c r="O33" s="1"/>
      <c r="P33" s="3"/>
      <c r="Q33" s="1"/>
      <c r="R33" s="2"/>
      <c r="S33" s="3"/>
    </row>
    <row x14ac:dyDescent="0.25" r="34" customHeight="1" ht="17.25">
      <c r="A34" s="5">
        <v>34</v>
      </c>
      <c r="B34" s="5">
        <v>36</v>
      </c>
      <c r="C34" s="2" t="s">
        <v>78</v>
      </c>
      <c r="D34" s="2" t="s">
        <v>79</v>
      </c>
      <c r="E34" s="2"/>
      <c r="F34" s="2"/>
      <c r="G34" s="2"/>
      <c r="H34" s="2"/>
      <c r="I34" s="2"/>
      <c r="J34" s="2"/>
      <c r="K34" s="14"/>
      <c r="L34" s="2"/>
      <c r="M34" s="1"/>
      <c r="N34" s="13"/>
      <c r="O34" s="1"/>
      <c r="P34" s="3"/>
      <c r="Q34" s="1"/>
      <c r="R34" s="2"/>
      <c r="S34" s="3"/>
    </row>
    <row x14ac:dyDescent="0.25" r="35" customHeight="1" ht="17.25">
      <c r="A35" s="5">
        <v>34</v>
      </c>
      <c r="B35" s="5">
        <v>36</v>
      </c>
      <c r="C35" s="2" t="s">
        <v>80</v>
      </c>
      <c r="D35" s="2" t="s">
        <v>81</v>
      </c>
      <c r="E35" s="2"/>
      <c r="F35" s="2"/>
      <c r="G35" s="2"/>
      <c r="H35" s="2"/>
      <c r="I35" s="2"/>
      <c r="J35" s="2"/>
      <c r="K35" s="14"/>
      <c r="L35" s="2"/>
      <c r="M35" s="1"/>
      <c r="N35" s="13"/>
      <c r="O35" s="1"/>
      <c r="P35" s="3"/>
      <c r="Q35" s="1"/>
      <c r="R35" s="2"/>
      <c r="S35" s="3"/>
    </row>
    <row x14ac:dyDescent="0.25" r="36" customHeight="1" ht="17.25">
      <c r="A36" s="5">
        <v>34</v>
      </c>
      <c r="B36" s="5">
        <v>36</v>
      </c>
      <c r="C36" s="2" t="s">
        <v>48</v>
      </c>
      <c r="D36" s="2" t="s">
        <v>49</v>
      </c>
      <c r="E36" s="2"/>
      <c r="F36" s="2"/>
      <c r="G36" s="2"/>
      <c r="H36" s="2"/>
      <c r="I36" s="2"/>
      <c r="J36" s="2"/>
      <c r="K36" s="14"/>
      <c r="L36" s="2"/>
      <c r="M36" s="1"/>
      <c r="N36" s="13"/>
      <c r="O36" s="1"/>
      <c r="P36" s="3"/>
      <c r="Q36" s="1"/>
      <c r="R36" s="2"/>
      <c r="S36" s="3"/>
    </row>
    <row x14ac:dyDescent="0.25" r="37" customHeight="1" ht="17.25">
      <c r="A37" s="5">
        <v>34</v>
      </c>
      <c r="B37" s="5">
        <v>36</v>
      </c>
      <c r="C37" s="2" t="s">
        <v>154</v>
      </c>
      <c r="D37" s="2"/>
      <c r="E37" s="2"/>
      <c r="F37" s="2"/>
      <c r="G37" s="2"/>
      <c r="H37" s="2"/>
      <c r="I37" s="2"/>
      <c r="J37" s="2"/>
      <c r="K37" s="14"/>
      <c r="L37" s="2"/>
      <c r="M37" s="1"/>
      <c r="N37" s="13"/>
      <c r="O37" s="1"/>
      <c r="P37" s="3"/>
      <c r="Q37" s="1"/>
      <c r="R37" s="2"/>
      <c r="S37" s="3"/>
    </row>
    <row x14ac:dyDescent="0.25" r="38" customHeight="1" ht="17.25">
      <c r="A38" s="5">
        <v>34</v>
      </c>
      <c r="B38" s="5">
        <v>36</v>
      </c>
      <c r="C38" s="2" t="s">
        <v>155</v>
      </c>
      <c r="D38" s="2"/>
      <c r="E38" s="2"/>
      <c r="F38" s="2"/>
      <c r="G38" s="2"/>
      <c r="H38" s="2"/>
      <c r="I38" s="2"/>
      <c r="J38" s="2"/>
      <c r="K38" s="14"/>
      <c r="L38" s="2"/>
      <c r="M38" s="1"/>
      <c r="N38" s="13"/>
      <c r="O38" s="1"/>
      <c r="P38" s="3"/>
      <c r="Q38" s="1"/>
      <c r="R38" s="2"/>
      <c r="S38" s="3"/>
    </row>
    <row x14ac:dyDescent="0.25" r="39" customHeight="1" ht="17.25">
      <c r="A39" s="5">
        <v>34</v>
      </c>
      <c r="B39" s="5">
        <v>37</v>
      </c>
      <c r="C39" s="2" t="s">
        <v>156</v>
      </c>
      <c r="D39" s="2" t="s">
        <v>157</v>
      </c>
      <c r="E39" s="2" t="s">
        <v>36</v>
      </c>
      <c r="F39" s="2" t="s">
        <v>35</v>
      </c>
      <c r="G39" s="2" t="s">
        <v>35</v>
      </c>
      <c r="H39" s="2" t="s">
        <v>36</v>
      </c>
      <c r="I39" s="2" t="s">
        <v>36</v>
      </c>
      <c r="J39" s="2" t="s">
        <v>50</v>
      </c>
      <c r="K39" s="14" t="s">
        <v>35</v>
      </c>
      <c r="L39" s="2"/>
      <c r="M39" s="1"/>
      <c r="N39" s="13"/>
      <c r="O39" s="1"/>
      <c r="P39" s="3"/>
      <c r="Q39" s="1"/>
      <c r="R39" s="2"/>
      <c r="S39" s="3"/>
    </row>
    <row x14ac:dyDescent="0.25" r="40" customHeight="1" ht="17.25">
      <c r="A40" s="5">
        <v>34</v>
      </c>
      <c r="B40" s="5">
        <v>37</v>
      </c>
      <c r="C40" s="2" t="s">
        <v>158</v>
      </c>
      <c r="D40" s="2" t="s">
        <v>159</v>
      </c>
      <c r="E40" s="2" t="s">
        <v>35</v>
      </c>
      <c r="F40" s="2" t="s">
        <v>35</v>
      </c>
      <c r="G40" s="2" t="s">
        <v>35</v>
      </c>
      <c r="H40" s="2" t="s">
        <v>35</v>
      </c>
      <c r="I40" s="2" t="s">
        <v>35</v>
      </c>
      <c r="J40" s="2" t="s">
        <v>35</v>
      </c>
      <c r="K40" s="14"/>
      <c r="L40" s="2"/>
      <c r="M40" s="1"/>
      <c r="N40" s="13"/>
      <c r="O40" s="1"/>
      <c r="P40" s="3"/>
      <c r="Q40" s="1"/>
      <c r="R40" s="2"/>
      <c r="S40" s="3"/>
    </row>
    <row x14ac:dyDescent="0.25" r="41" customHeight="1" ht="17.25">
      <c r="A41" s="5">
        <v>34</v>
      </c>
      <c r="B41" s="5">
        <v>37</v>
      </c>
      <c r="C41" s="2" t="s">
        <v>160</v>
      </c>
      <c r="D41" s="2" t="s">
        <v>161</v>
      </c>
      <c r="E41" s="2" t="s">
        <v>35</v>
      </c>
      <c r="F41" s="2" t="s">
        <v>35</v>
      </c>
      <c r="G41" s="2" t="s">
        <v>35</v>
      </c>
      <c r="H41" s="2" t="s">
        <v>35</v>
      </c>
      <c r="I41" s="2" t="s">
        <v>35</v>
      </c>
      <c r="J41" s="2" t="s">
        <v>35</v>
      </c>
      <c r="K41" s="14" t="s">
        <v>35</v>
      </c>
      <c r="L41" s="2"/>
      <c r="M41" s="1"/>
      <c r="N41" s="13"/>
      <c r="O41" s="1"/>
      <c r="P41" s="3"/>
      <c r="Q41" s="1"/>
      <c r="R41" s="2"/>
      <c r="S41" s="3"/>
    </row>
    <row x14ac:dyDescent="0.25" r="42" customHeight="1" ht="17.25">
      <c r="A42" s="5">
        <v>34</v>
      </c>
      <c r="B42" s="5">
        <v>37</v>
      </c>
      <c r="C42" s="2" t="s">
        <v>162</v>
      </c>
      <c r="D42" s="2" t="s">
        <v>163</v>
      </c>
      <c r="E42" s="2" t="s">
        <v>123</v>
      </c>
      <c r="F42" s="2" t="s">
        <v>123</v>
      </c>
      <c r="G42" s="2" t="s">
        <v>123</v>
      </c>
      <c r="H42" s="2" t="s">
        <v>124</v>
      </c>
      <c r="I42" s="2" t="s">
        <v>164</v>
      </c>
      <c r="J42" s="2" t="s">
        <v>124</v>
      </c>
      <c r="K42" s="14"/>
      <c r="L42" s="2"/>
      <c r="M42" s="1"/>
      <c r="N42" s="13"/>
      <c r="O42" s="1"/>
      <c r="P42" s="3"/>
      <c r="Q42" s="1"/>
      <c r="R42" s="2"/>
      <c r="S42" s="3"/>
    </row>
    <row x14ac:dyDescent="0.25" r="43" customHeight="1" ht="17.25">
      <c r="A43" s="5">
        <v>34</v>
      </c>
      <c r="B43" s="5">
        <v>37</v>
      </c>
      <c r="C43" s="2" t="s">
        <v>165</v>
      </c>
      <c r="D43" s="2" t="s">
        <v>166</v>
      </c>
      <c r="E43" s="2" t="s">
        <v>36</v>
      </c>
      <c r="F43" s="2" t="s">
        <v>36</v>
      </c>
      <c r="G43" s="2" t="s">
        <v>36</v>
      </c>
      <c r="H43" s="2" t="s">
        <v>36</v>
      </c>
      <c r="I43" s="2" t="s">
        <v>35</v>
      </c>
      <c r="J43" s="2" t="s">
        <v>35</v>
      </c>
      <c r="K43" s="14" t="s">
        <v>35</v>
      </c>
      <c r="L43" s="2"/>
      <c r="M43" s="1"/>
      <c r="N43" s="13"/>
      <c r="O43" s="1"/>
      <c r="P43" s="3"/>
      <c r="Q43" s="1"/>
      <c r="R43" s="2"/>
      <c r="S43" s="3"/>
    </row>
    <row x14ac:dyDescent="0.25" r="44" customHeight="1" ht="17.25">
      <c r="A44" s="5">
        <v>34</v>
      </c>
      <c r="B44" s="5">
        <v>37</v>
      </c>
      <c r="C44" s="2" t="s">
        <v>167</v>
      </c>
      <c r="D44" s="2"/>
      <c r="E44" s="2"/>
      <c r="F44" s="2"/>
      <c r="G44" s="2"/>
      <c r="H44" s="2"/>
      <c r="I44" s="2"/>
      <c r="J44" s="2"/>
      <c r="K44" s="14"/>
      <c r="L44" s="2"/>
      <c r="M44" s="1"/>
      <c r="N44" s="13"/>
      <c r="O44" s="1"/>
      <c r="P44" s="3"/>
      <c r="Q44" s="1"/>
      <c r="R44" s="2"/>
      <c r="S44" s="3"/>
    </row>
    <row x14ac:dyDescent="0.25" r="45" customHeight="1" ht="17.25">
      <c r="A45" s="5">
        <v>34</v>
      </c>
      <c r="B45" s="5">
        <v>37</v>
      </c>
      <c r="C45" s="2" t="s">
        <v>168</v>
      </c>
      <c r="D45" s="2"/>
      <c r="E45" s="2"/>
      <c r="F45" s="2"/>
      <c r="G45" s="2"/>
      <c r="H45" s="2"/>
      <c r="I45" s="2"/>
      <c r="J45" s="2"/>
      <c r="K45" s="14"/>
      <c r="L45" s="2"/>
      <c r="M45" s="1"/>
      <c r="N45" s="13"/>
      <c r="O45" s="1"/>
      <c r="P45" s="3"/>
      <c r="Q45" s="1"/>
      <c r="R45" s="2"/>
      <c r="S45" s="3"/>
    </row>
    <row x14ac:dyDescent="0.25" r="46" customHeight="1" ht="17.25">
      <c r="A46" s="5">
        <v>34</v>
      </c>
      <c r="B46" s="5">
        <v>38</v>
      </c>
      <c r="C46" s="2" t="s">
        <v>169</v>
      </c>
      <c r="D46" s="2"/>
      <c r="E46" s="2"/>
      <c r="F46" s="2" t="s">
        <v>35</v>
      </c>
      <c r="G46" s="2"/>
      <c r="H46" s="2"/>
      <c r="I46" s="2"/>
      <c r="J46" s="2"/>
      <c r="K46" s="14"/>
      <c r="L46" s="2"/>
      <c r="M46" s="1"/>
      <c r="N46" s="13"/>
      <c r="O46" s="1"/>
      <c r="P46" s="3"/>
      <c r="Q46" s="1"/>
      <c r="R46" s="2"/>
      <c r="S46" s="3"/>
    </row>
    <row x14ac:dyDescent="0.25" r="47" customHeight="1" ht="17.25">
      <c r="A47" s="5">
        <v>34</v>
      </c>
      <c r="B47" s="5">
        <v>39</v>
      </c>
      <c r="C47" s="2" t="s">
        <v>170</v>
      </c>
      <c r="D47" s="2"/>
      <c r="E47" s="2"/>
      <c r="F47" s="2"/>
      <c r="G47" s="2"/>
      <c r="H47" s="2"/>
      <c r="I47" s="2"/>
      <c r="J47" s="2"/>
      <c r="K47" s="14"/>
      <c r="L47" s="2"/>
      <c r="M47" s="1"/>
      <c r="N47" s="13"/>
      <c r="O47" s="1"/>
      <c r="P47" s="3"/>
      <c r="Q47" s="1"/>
      <c r="R47" s="2"/>
      <c r="S47" s="3"/>
    </row>
    <row x14ac:dyDescent="0.25" r="48" customHeight="1" ht="17.25">
      <c r="A48" s="5">
        <v>34</v>
      </c>
      <c r="B48" s="5">
        <v>43</v>
      </c>
      <c r="C48" s="2" t="s">
        <v>171</v>
      </c>
      <c r="D48" s="2" t="s">
        <v>172</v>
      </c>
      <c r="E48" s="2"/>
      <c r="F48" s="2"/>
      <c r="G48" s="2"/>
      <c r="H48" s="2"/>
      <c r="I48" s="2"/>
      <c r="J48" s="2"/>
      <c r="K48" s="14"/>
      <c r="L48" s="2"/>
      <c r="M48" s="1"/>
      <c r="N48" s="13"/>
      <c r="O48" s="1"/>
      <c r="P48" s="3"/>
      <c r="Q48" s="1"/>
      <c r="R48" s="2"/>
      <c r="S48" s="3"/>
    </row>
    <row x14ac:dyDescent="0.25" r="49" customHeight="1" ht="17.25">
      <c r="A49" s="5">
        <v>34</v>
      </c>
      <c r="B49" s="5">
        <v>43</v>
      </c>
      <c r="C49" s="2" t="s">
        <v>173</v>
      </c>
      <c r="D49" s="2" t="s">
        <v>174</v>
      </c>
      <c r="E49" s="2"/>
      <c r="F49" s="2"/>
      <c r="G49" s="2"/>
      <c r="H49" s="2"/>
      <c r="I49" s="2"/>
      <c r="J49" s="2"/>
      <c r="K49" s="14"/>
      <c r="L49" s="2"/>
      <c r="M49" s="1"/>
      <c r="N49" s="13"/>
      <c r="O49" s="1"/>
      <c r="P49" s="3"/>
      <c r="Q49" s="1"/>
      <c r="R49" s="2"/>
      <c r="S49" s="3"/>
    </row>
    <row x14ac:dyDescent="0.25" r="50" customHeight="1" ht="17.25">
      <c r="A50" s="5">
        <v>34</v>
      </c>
      <c r="B50" s="5">
        <v>43</v>
      </c>
      <c r="C50" s="2" t="s">
        <v>175</v>
      </c>
      <c r="D50" s="2" t="s">
        <v>176</v>
      </c>
      <c r="E50" s="2" t="s">
        <v>36</v>
      </c>
      <c r="F50" s="2" t="s">
        <v>36</v>
      </c>
      <c r="G50" s="2" t="s">
        <v>36</v>
      </c>
      <c r="H50" s="2" t="s">
        <v>36</v>
      </c>
      <c r="I50" s="2" t="s">
        <v>36</v>
      </c>
      <c r="J50" s="2" t="s">
        <v>36</v>
      </c>
      <c r="K50" s="14" t="s">
        <v>36</v>
      </c>
      <c r="L50" s="2"/>
      <c r="M50" s="1"/>
      <c r="N50" s="13"/>
      <c r="O50" s="1"/>
      <c r="P50" s="3"/>
      <c r="Q50" s="1"/>
      <c r="R50" s="2"/>
      <c r="S50" s="3"/>
    </row>
    <row x14ac:dyDescent="0.25" r="51" customHeight="1" ht="17.25">
      <c r="A51" s="5">
        <v>34</v>
      </c>
      <c r="B51" s="5">
        <v>43</v>
      </c>
      <c r="C51" s="2" t="s">
        <v>177</v>
      </c>
      <c r="D51" s="2" t="s">
        <v>178</v>
      </c>
      <c r="E51" s="2" t="s">
        <v>35</v>
      </c>
      <c r="F51" s="2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s="14" t="s">
        <v>36</v>
      </c>
      <c r="L51" s="2"/>
      <c r="M51" s="1"/>
      <c r="N51" s="13"/>
      <c r="O51" s="1"/>
      <c r="P51" s="3"/>
      <c r="Q51" s="1"/>
      <c r="R51" s="2"/>
      <c r="S51" s="3"/>
    </row>
    <row x14ac:dyDescent="0.25" r="52" customHeight="1" ht="17.25">
      <c r="A52" s="5">
        <v>34</v>
      </c>
      <c r="B52" s="5">
        <v>43</v>
      </c>
      <c r="C52" s="2" t="s">
        <v>179</v>
      </c>
      <c r="D52" s="2"/>
      <c r="E52" s="2"/>
      <c r="F52" s="2"/>
      <c r="G52" s="2"/>
      <c r="H52" s="2"/>
      <c r="I52" s="2"/>
      <c r="J52" s="2"/>
      <c r="K52" s="14"/>
      <c r="L52" s="2"/>
      <c r="M52" s="1"/>
      <c r="N52" s="13"/>
      <c r="O52" s="1"/>
      <c r="P52" s="3"/>
      <c r="Q52" s="1"/>
      <c r="R52" s="2"/>
      <c r="S52" s="3"/>
    </row>
    <row x14ac:dyDescent="0.25" r="53" customHeight="1" ht="17.25">
      <c r="A53" s="5">
        <v>34</v>
      </c>
      <c r="B53" s="5">
        <v>43</v>
      </c>
      <c r="C53" s="2" t="s">
        <v>180</v>
      </c>
      <c r="D53" s="2"/>
      <c r="E53" s="2"/>
      <c r="F53" s="2"/>
      <c r="G53" s="2"/>
      <c r="H53" s="2"/>
      <c r="I53" s="2"/>
      <c r="J53" s="2"/>
      <c r="K53" s="14"/>
      <c r="L53" s="2"/>
      <c r="M53" s="1"/>
      <c r="N53" s="13"/>
      <c r="O53" s="1"/>
      <c r="P53" s="3"/>
      <c r="Q53" s="1"/>
      <c r="R53" s="2"/>
      <c r="S53" s="3"/>
    </row>
    <row x14ac:dyDescent="0.25" r="54" customHeight="1" ht="17.25">
      <c r="A54" s="5">
        <v>34</v>
      </c>
      <c r="B54" s="5">
        <v>45</v>
      </c>
      <c r="C54" s="2" t="s">
        <v>181</v>
      </c>
      <c r="D54" s="2" t="s">
        <v>182</v>
      </c>
      <c r="E54" s="2" t="s">
        <v>35</v>
      </c>
      <c r="F54" s="2" t="s">
        <v>183</v>
      </c>
      <c r="G54" s="2" t="s">
        <v>145</v>
      </c>
      <c r="H54" s="2" t="s">
        <v>184</v>
      </c>
      <c r="I54" s="2" t="s">
        <v>184</v>
      </c>
      <c r="J54" s="2" t="s">
        <v>185</v>
      </c>
      <c r="K54" s="14" t="s">
        <v>186</v>
      </c>
      <c r="L54" s="2"/>
      <c r="M54" s="1"/>
      <c r="N54" s="13"/>
      <c r="O54" s="1"/>
      <c r="P54" s="3"/>
      <c r="Q54" s="1"/>
      <c r="R54" s="2"/>
      <c r="S54" s="3"/>
    </row>
    <row x14ac:dyDescent="0.25" r="55" customHeight="1" ht="17.25">
      <c r="A55" s="5">
        <v>34</v>
      </c>
      <c r="B55" s="5">
        <v>45</v>
      </c>
      <c r="C55" s="2" t="s">
        <v>187</v>
      </c>
      <c r="D55" s="2" t="s">
        <v>188</v>
      </c>
      <c r="E55" s="2"/>
      <c r="F55" s="2" t="s">
        <v>35</v>
      </c>
      <c r="G55" s="2" t="s">
        <v>35</v>
      </c>
      <c r="H55" s="2" t="s">
        <v>35</v>
      </c>
      <c r="I55" s="2" t="s">
        <v>35</v>
      </c>
      <c r="J55" s="2" t="s">
        <v>35</v>
      </c>
      <c r="K55" s="14" t="s">
        <v>35</v>
      </c>
      <c r="L55" s="2"/>
      <c r="M55" s="1"/>
      <c r="N55" s="13"/>
      <c r="O55" s="1"/>
      <c r="P55" s="3"/>
      <c r="Q55" s="1"/>
      <c r="R55" s="2"/>
      <c r="S55" s="3"/>
    </row>
    <row x14ac:dyDescent="0.25" r="56" customHeight="1" ht="17.25">
      <c r="A56" s="5">
        <v>34</v>
      </c>
      <c r="B56" s="5">
        <v>45</v>
      </c>
      <c r="C56" s="2" t="s">
        <v>189</v>
      </c>
      <c r="D56" s="2" t="s">
        <v>190</v>
      </c>
      <c r="E56" s="2" t="s">
        <v>36</v>
      </c>
      <c r="F56" s="2" t="s">
        <v>191</v>
      </c>
      <c r="G56" s="2" t="s">
        <v>36</v>
      </c>
      <c r="H56" s="2" t="s">
        <v>124</v>
      </c>
      <c r="I56" s="2" t="s">
        <v>124</v>
      </c>
      <c r="J56" s="2" t="s">
        <v>124</v>
      </c>
      <c r="K56" s="14" t="s">
        <v>35</v>
      </c>
      <c r="L56" s="2"/>
      <c r="M56" s="1"/>
      <c r="N56" s="13"/>
      <c r="O56" s="1"/>
      <c r="P56" s="3"/>
      <c r="Q56" s="1"/>
      <c r="R56" s="2"/>
      <c r="S56" s="3"/>
    </row>
    <row x14ac:dyDescent="0.25" r="57" customHeight="1" ht="17.25">
      <c r="A57" s="5">
        <v>34</v>
      </c>
      <c r="B57" s="5">
        <v>45</v>
      </c>
      <c r="C57" s="2" t="s">
        <v>192</v>
      </c>
      <c r="D57" s="2" t="s">
        <v>193</v>
      </c>
      <c r="E57" s="2" t="s">
        <v>36</v>
      </c>
      <c r="F57" s="2" t="s">
        <v>164</v>
      </c>
      <c r="G57" s="2" t="s">
        <v>123</v>
      </c>
      <c r="H57" s="2" t="s">
        <v>123</v>
      </c>
      <c r="I57" s="2" t="s">
        <v>123</v>
      </c>
      <c r="J57" s="2" t="s">
        <v>123</v>
      </c>
      <c r="K57" s="14" t="s">
        <v>35</v>
      </c>
      <c r="L57" s="2"/>
      <c r="M57" s="1"/>
      <c r="N57" s="13"/>
      <c r="O57" s="1"/>
      <c r="P57" s="3"/>
      <c r="Q57" s="1"/>
      <c r="R57" s="2"/>
      <c r="S57" s="3"/>
    </row>
    <row x14ac:dyDescent="0.25" r="58" customHeight="1" ht="17.25">
      <c r="A58" s="5">
        <v>34</v>
      </c>
      <c r="B58" s="5">
        <v>45</v>
      </c>
      <c r="C58" s="2" t="s">
        <v>194</v>
      </c>
      <c r="D58" s="2"/>
      <c r="E58" s="2"/>
      <c r="F58" s="2"/>
      <c r="G58" s="2"/>
      <c r="H58" s="2"/>
      <c r="I58" s="2" t="s">
        <v>195</v>
      </c>
      <c r="J58" s="2"/>
      <c r="K58" s="14"/>
      <c r="L58" s="2"/>
      <c r="M58" s="1"/>
      <c r="N58" s="13"/>
      <c r="O58" s="1"/>
      <c r="P58" s="3"/>
      <c r="Q58" s="1"/>
      <c r="R58" s="2"/>
      <c r="S58" s="3"/>
    </row>
    <row x14ac:dyDescent="0.25" r="59" customHeight="1" ht="17.25">
      <c r="A59" s="5">
        <v>34</v>
      </c>
      <c r="B59" s="5">
        <v>45</v>
      </c>
      <c r="C59" s="2" t="s">
        <v>196</v>
      </c>
      <c r="D59" s="2"/>
      <c r="E59" s="2"/>
      <c r="F59" s="2"/>
      <c r="G59" s="2"/>
      <c r="H59" s="2"/>
      <c r="I59" s="2"/>
      <c r="J59" s="2"/>
      <c r="K59" s="14"/>
      <c r="L59" s="2"/>
      <c r="M59" s="1"/>
      <c r="N59" s="13"/>
      <c r="O59" s="1"/>
      <c r="P59" s="3"/>
      <c r="Q59" s="1"/>
      <c r="R59" s="2"/>
      <c r="S59" s="3"/>
    </row>
    <row x14ac:dyDescent="0.25" r="60" customHeight="1" ht="17.25">
      <c r="A60" s="5">
        <v>34</v>
      </c>
      <c r="B60" s="5">
        <v>57</v>
      </c>
      <c r="C60" s="2" t="s">
        <v>197</v>
      </c>
      <c r="D60" s="2" t="s">
        <v>198</v>
      </c>
      <c r="E60" s="2" t="s">
        <v>36</v>
      </c>
      <c r="F60" s="2" t="s">
        <v>36</v>
      </c>
      <c r="G60" s="2" t="s">
        <v>36</v>
      </c>
      <c r="H60" s="2" t="s">
        <v>123</v>
      </c>
      <c r="I60" s="2" t="s">
        <v>123</v>
      </c>
      <c r="J60" s="2" t="s">
        <v>123</v>
      </c>
      <c r="K60" s="14" t="s">
        <v>199</v>
      </c>
      <c r="L60" s="2"/>
      <c r="M60" s="1"/>
      <c r="N60" s="13"/>
      <c r="O60" s="1"/>
      <c r="P60" s="3"/>
      <c r="Q60" s="1"/>
      <c r="R60" s="2"/>
      <c r="S60" s="3"/>
    </row>
    <row x14ac:dyDescent="0.25" r="61" customHeight="1" ht="17.25">
      <c r="A61" s="5">
        <v>34</v>
      </c>
      <c r="B61" s="5">
        <v>57</v>
      </c>
      <c r="C61" s="2" t="s">
        <v>200</v>
      </c>
      <c r="D61" s="2" t="s">
        <v>201</v>
      </c>
      <c r="E61" s="2"/>
      <c r="F61" s="2" t="s">
        <v>50</v>
      </c>
      <c r="G61" s="2" t="s">
        <v>145</v>
      </c>
      <c r="H61" s="2" t="s">
        <v>145</v>
      </c>
      <c r="I61" s="2" t="s">
        <v>123</v>
      </c>
      <c r="J61" s="2" t="s">
        <v>123</v>
      </c>
      <c r="K61" s="14" t="s">
        <v>36</v>
      </c>
      <c r="L61" s="2"/>
      <c r="M61" s="1"/>
      <c r="N61" s="13"/>
      <c r="O61" s="1"/>
      <c r="P61" s="3"/>
      <c r="Q61" s="1"/>
      <c r="R61" s="2"/>
      <c r="S61" s="3"/>
    </row>
    <row x14ac:dyDescent="0.25" r="62" customHeight="1" ht="17.25">
      <c r="A62" s="5">
        <v>34</v>
      </c>
      <c r="B62" s="5">
        <v>57</v>
      </c>
      <c r="C62" s="2" t="s">
        <v>202</v>
      </c>
      <c r="D62" s="2" t="s">
        <v>203</v>
      </c>
      <c r="E62" s="2" t="s">
        <v>36</v>
      </c>
      <c r="F62" s="2" t="s">
        <v>36</v>
      </c>
      <c r="G62" s="2" t="s">
        <v>36</v>
      </c>
      <c r="H62" s="2" t="s">
        <v>204</v>
      </c>
      <c r="I62" s="2" t="s">
        <v>205</v>
      </c>
      <c r="J62" s="2" t="s">
        <v>205</v>
      </c>
      <c r="K62" s="14" t="s">
        <v>206</v>
      </c>
      <c r="L62" s="2"/>
      <c r="M62" s="1"/>
      <c r="N62" s="13"/>
      <c r="O62" s="1"/>
      <c r="P62" s="3"/>
      <c r="Q62" s="1"/>
      <c r="R62" s="2"/>
      <c r="S62" s="3"/>
    </row>
    <row x14ac:dyDescent="0.25" r="63" customHeight="1" ht="17.25">
      <c r="A63" s="5">
        <v>34</v>
      </c>
      <c r="B63" s="5">
        <v>57</v>
      </c>
      <c r="C63" s="2" t="s">
        <v>207</v>
      </c>
      <c r="D63" s="2" t="s">
        <v>208</v>
      </c>
      <c r="E63" s="2" t="s">
        <v>36</v>
      </c>
      <c r="F63" s="2" t="s">
        <v>36</v>
      </c>
      <c r="G63" s="2" t="s">
        <v>36</v>
      </c>
      <c r="H63" s="2" t="s">
        <v>123</v>
      </c>
      <c r="I63" s="2" t="s">
        <v>123</v>
      </c>
      <c r="J63" s="2" t="s">
        <v>123</v>
      </c>
      <c r="K63" s="14" t="s">
        <v>123</v>
      </c>
      <c r="L63" s="2"/>
      <c r="M63" s="1"/>
      <c r="N63" s="13"/>
      <c r="O63" s="1"/>
      <c r="P63" s="3"/>
      <c r="Q63" s="1"/>
      <c r="R63" s="2"/>
      <c r="S63" s="3"/>
    </row>
    <row x14ac:dyDescent="0.25" r="64" customHeight="1" ht="17.25">
      <c r="A64" s="5">
        <v>34</v>
      </c>
      <c r="B64" s="5">
        <v>57</v>
      </c>
      <c r="C64" s="2" t="s">
        <v>209</v>
      </c>
      <c r="D64" s="2" t="s">
        <v>210</v>
      </c>
      <c r="E64" s="2"/>
      <c r="F64" s="2"/>
      <c r="G64" s="2" t="s">
        <v>195</v>
      </c>
      <c r="H64" s="2"/>
      <c r="I64" s="2"/>
      <c r="J64" s="2"/>
      <c r="K64" s="12"/>
      <c r="L64" s="2"/>
      <c r="M64" s="1"/>
      <c r="N64" s="13"/>
      <c r="O64" s="1"/>
      <c r="P64" s="3"/>
      <c r="Q64" s="1"/>
      <c r="R64" s="2"/>
      <c r="S64" s="3"/>
    </row>
    <row x14ac:dyDescent="0.25" r="65" customHeight="1" ht="17.25">
      <c r="A65" s="5">
        <v>34</v>
      </c>
      <c r="B65" s="5">
        <v>57</v>
      </c>
      <c r="C65" s="2" t="s">
        <v>211</v>
      </c>
      <c r="D65" s="2"/>
      <c r="E65" s="2"/>
      <c r="F65" s="2"/>
      <c r="G65" s="2"/>
      <c r="H65" s="2"/>
      <c r="I65" s="2"/>
      <c r="J65" s="2"/>
      <c r="K65" s="12"/>
      <c r="L65" s="2"/>
      <c r="M65" s="1"/>
      <c r="N65" s="13"/>
      <c r="O65" s="1"/>
      <c r="P65" s="3"/>
      <c r="Q65" s="1"/>
      <c r="R65" s="2"/>
      <c r="S65" s="3"/>
    </row>
    <row x14ac:dyDescent="0.25" r="66" customHeight="1" ht="17.25">
      <c r="A66" s="5">
        <v>34</v>
      </c>
      <c r="B66" s="5">
        <v>57</v>
      </c>
      <c r="C66" s="2" t="s">
        <v>212</v>
      </c>
      <c r="D66" s="2"/>
      <c r="E66" s="2"/>
      <c r="F66" s="2"/>
      <c r="G66" s="2"/>
      <c r="H66" s="2"/>
      <c r="I66" s="2"/>
      <c r="J66" s="2"/>
      <c r="K66" s="12"/>
      <c r="L66" s="2"/>
      <c r="M66" s="1"/>
      <c r="N66" s="13"/>
      <c r="O66" s="1"/>
      <c r="P66" s="3"/>
      <c r="Q66" s="1"/>
      <c r="R66" s="2"/>
      <c r="S66" s="3"/>
    </row>
    <row x14ac:dyDescent="0.25" r="67" customHeight="1" ht="17.25">
      <c r="A67" s="5">
        <v>47</v>
      </c>
      <c r="B67" s="5">
        <v>32</v>
      </c>
      <c r="C67" s="2" t="s">
        <v>213</v>
      </c>
      <c r="D67" s="2" t="s">
        <v>214</v>
      </c>
      <c r="E67" s="2" t="s">
        <v>31</v>
      </c>
      <c r="F67" s="2" t="s">
        <v>31</v>
      </c>
      <c r="G67" s="2" t="s">
        <v>40</v>
      </c>
      <c r="H67" s="2" t="s">
        <v>40</v>
      </c>
      <c r="I67" s="2" t="s">
        <v>40</v>
      </c>
      <c r="J67" s="2" t="s">
        <v>40</v>
      </c>
      <c r="K67" s="16" t="s">
        <v>31</v>
      </c>
      <c r="L67" s="2"/>
      <c r="M67" s="1"/>
      <c r="N67" s="13"/>
      <c r="O67" s="1"/>
      <c r="P67" s="3"/>
      <c r="Q67" s="1"/>
      <c r="R67" s="2"/>
      <c r="S67" s="3"/>
    </row>
    <row x14ac:dyDescent="0.25" r="68" customHeight="1" ht="17.25">
      <c r="A68" s="5">
        <v>47</v>
      </c>
      <c r="B68" s="5">
        <v>32</v>
      </c>
      <c r="C68" s="2" t="s">
        <v>111</v>
      </c>
      <c r="D68" s="2"/>
      <c r="E68" s="2"/>
      <c r="F68" s="2"/>
      <c r="G68" s="2" t="s">
        <v>35</v>
      </c>
      <c r="H68" s="2" t="s">
        <v>35</v>
      </c>
      <c r="I68" s="2" t="s">
        <v>35</v>
      </c>
      <c r="J68" s="2" t="s">
        <v>35</v>
      </c>
      <c r="K68" s="17" t="s">
        <v>35</v>
      </c>
      <c r="L68" s="2"/>
      <c r="M68" s="1"/>
      <c r="N68" s="13"/>
      <c r="O68" s="1"/>
      <c r="P68" s="3"/>
      <c r="Q68" s="1"/>
      <c r="R68" s="2"/>
      <c r="S68" s="3"/>
    </row>
    <row x14ac:dyDescent="0.25" r="69" customHeight="1" ht="17.25">
      <c r="A69" s="5">
        <v>47</v>
      </c>
      <c r="B69" s="5">
        <v>32</v>
      </c>
      <c r="C69" s="2" t="s">
        <v>215</v>
      </c>
      <c r="D69" s="2"/>
      <c r="E69" s="2"/>
      <c r="F69" s="2"/>
      <c r="G69" s="2"/>
      <c r="H69" s="2"/>
      <c r="I69" s="2"/>
      <c r="J69" s="2"/>
      <c r="K69" s="12"/>
      <c r="L69" s="2"/>
      <c r="M69" s="1"/>
      <c r="N69" s="13"/>
      <c r="O69" s="1"/>
      <c r="P69" s="3"/>
      <c r="Q69" s="1"/>
      <c r="R69" s="2"/>
      <c r="S69" s="3"/>
    </row>
    <row x14ac:dyDescent="0.25" r="70" customHeight="1" ht="17.25">
      <c r="A70" s="5">
        <v>47</v>
      </c>
      <c r="B70" s="5">
        <v>33</v>
      </c>
      <c r="C70" s="2" t="s">
        <v>216</v>
      </c>
      <c r="D70" s="2" t="s">
        <v>217</v>
      </c>
      <c r="E70" s="2" t="s">
        <v>36</v>
      </c>
      <c r="F70" s="2" t="s">
        <v>36</v>
      </c>
      <c r="G70" s="2" t="s">
        <v>36</v>
      </c>
      <c r="H70" s="2" t="s">
        <v>36</v>
      </c>
      <c r="I70" s="2" t="s">
        <v>36</v>
      </c>
      <c r="J70" s="2" t="s">
        <v>36</v>
      </c>
      <c r="K70" s="12" t="s">
        <v>36</v>
      </c>
      <c r="L70" s="2"/>
      <c r="M70" s="1"/>
      <c r="N70" s="13"/>
      <c r="O70" s="1"/>
      <c r="P70" s="3"/>
      <c r="Q70" s="1"/>
      <c r="R70" s="2"/>
      <c r="S70" s="3"/>
    </row>
    <row x14ac:dyDescent="0.25" r="71" customHeight="1" ht="17.25">
      <c r="A71" s="5">
        <v>47</v>
      </c>
      <c r="B71" s="5">
        <v>33</v>
      </c>
      <c r="C71" s="2" t="s">
        <v>218</v>
      </c>
      <c r="D71" s="2" t="s">
        <v>219</v>
      </c>
      <c r="E71" s="2"/>
      <c r="F71" s="2"/>
      <c r="G71" s="2"/>
      <c r="H71" s="2"/>
      <c r="I71" s="2" t="s">
        <v>35</v>
      </c>
      <c r="J71" s="2" t="s">
        <v>35</v>
      </c>
      <c r="K71" s="12" t="s">
        <v>36</v>
      </c>
      <c r="L71" s="2"/>
      <c r="M71" s="1"/>
      <c r="N71" s="13"/>
      <c r="O71" s="1"/>
      <c r="P71" s="3"/>
      <c r="Q71" s="1"/>
      <c r="R71" s="2"/>
      <c r="S71" s="3"/>
    </row>
    <row x14ac:dyDescent="0.25" r="72" customHeight="1" ht="17.25">
      <c r="A72" s="5">
        <v>47</v>
      </c>
      <c r="B72" s="5">
        <v>33</v>
      </c>
      <c r="C72" s="2" t="s">
        <v>220</v>
      </c>
      <c r="D72" s="2" t="s">
        <v>221</v>
      </c>
      <c r="E72" s="2" t="s">
        <v>36</v>
      </c>
      <c r="F72" s="2" t="s">
        <v>36</v>
      </c>
      <c r="G72" s="2" t="s">
        <v>36</v>
      </c>
      <c r="H72" s="2" t="s">
        <v>36</v>
      </c>
      <c r="I72" s="2" t="s">
        <v>36</v>
      </c>
      <c r="J72" s="2" t="s">
        <v>36</v>
      </c>
      <c r="K72" s="12" t="s">
        <v>36</v>
      </c>
      <c r="L72" s="2"/>
      <c r="M72" s="1"/>
      <c r="N72" s="13"/>
      <c r="O72" s="1"/>
      <c r="P72" s="3"/>
      <c r="Q72" s="1"/>
      <c r="R72" s="2"/>
      <c r="S72" s="3"/>
    </row>
    <row x14ac:dyDescent="0.25" r="73" customHeight="1" ht="17.25">
      <c r="A73" s="5">
        <v>47</v>
      </c>
      <c r="B73" s="5">
        <v>33</v>
      </c>
      <c r="C73" s="2" t="s">
        <v>130</v>
      </c>
      <c r="D73" s="2"/>
      <c r="E73" s="2" t="s">
        <v>222</v>
      </c>
      <c r="F73" s="2" t="s">
        <v>222</v>
      </c>
      <c r="G73" s="2" t="s">
        <v>222</v>
      </c>
      <c r="H73" s="2" t="s">
        <v>222</v>
      </c>
      <c r="I73" s="2" t="s">
        <v>222</v>
      </c>
      <c r="J73" s="2" t="s">
        <v>222</v>
      </c>
      <c r="K73" s="18" t="s">
        <v>222</v>
      </c>
      <c r="L73" s="2"/>
      <c r="M73" s="1"/>
      <c r="N73" s="13"/>
      <c r="O73" s="1"/>
      <c r="P73" s="3"/>
      <c r="Q73" s="1"/>
      <c r="R73" s="2"/>
      <c r="S73" s="3"/>
    </row>
    <row x14ac:dyDescent="0.25" r="74" customHeight="1" ht="17.25">
      <c r="A74" s="5">
        <v>47</v>
      </c>
      <c r="B74" s="5">
        <v>33</v>
      </c>
      <c r="C74" s="2" t="s">
        <v>223</v>
      </c>
      <c r="D74" s="2"/>
      <c r="E74" s="2"/>
      <c r="F74" s="2"/>
      <c r="G74" s="2"/>
      <c r="H74" s="2"/>
      <c r="I74" s="2"/>
      <c r="J74" s="2"/>
      <c r="K74" s="12"/>
      <c r="L74" s="2"/>
      <c r="M74" s="1"/>
      <c r="N74" s="13"/>
      <c r="O74" s="1"/>
      <c r="P74" s="3"/>
      <c r="Q74" s="1"/>
      <c r="R74" s="2"/>
      <c r="S74" s="3"/>
    </row>
    <row x14ac:dyDescent="0.25" r="75" customHeight="1" ht="17.25">
      <c r="A75" s="5">
        <v>47</v>
      </c>
      <c r="B75" s="5">
        <v>34</v>
      </c>
      <c r="C75" s="2" t="s">
        <v>224</v>
      </c>
      <c r="D75" s="2" t="s">
        <v>225</v>
      </c>
      <c r="E75" s="2" t="s">
        <v>36</v>
      </c>
      <c r="F75" s="2" t="s">
        <v>36</v>
      </c>
      <c r="G75" s="2" t="s">
        <v>36</v>
      </c>
      <c r="H75" s="2" t="s">
        <v>35</v>
      </c>
      <c r="I75" s="2" t="s">
        <v>35</v>
      </c>
      <c r="J75" s="2" t="s">
        <v>35</v>
      </c>
      <c r="K75" s="12" t="s">
        <v>31</v>
      </c>
      <c r="L75" s="2"/>
      <c r="M75" s="1"/>
      <c r="N75" s="13"/>
      <c r="O75" s="1"/>
      <c r="P75" s="3"/>
      <c r="Q75" s="1"/>
      <c r="R75" s="2"/>
      <c r="S75" s="3"/>
    </row>
    <row x14ac:dyDescent="0.25" r="76" customHeight="1" ht="17.25">
      <c r="A76" s="5">
        <v>47</v>
      </c>
      <c r="B76" s="5">
        <v>34</v>
      </c>
      <c r="C76" s="2" t="s">
        <v>226</v>
      </c>
      <c r="D76" s="2" t="s">
        <v>227</v>
      </c>
      <c r="E76" s="2" t="s">
        <v>36</v>
      </c>
      <c r="F76" s="2" t="s">
        <v>36</v>
      </c>
      <c r="G76" s="2" t="s">
        <v>35</v>
      </c>
      <c r="H76" s="2" t="s">
        <v>35</v>
      </c>
      <c r="I76" s="2" t="s">
        <v>35</v>
      </c>
      <c r="J76" s="2" t="s">
        <v>35</v>
      </c>
      <c r="K76" s="12" t="s">
        <v>40</v>
      </c>
      <c r="L76" s="2"/>
      <c r="M76" s="1"/>
      <c r="N76" s="13"/>
      <c r="O76" s="1"/>
      <c r="P76" s="3"/>
      <c r="Q76" s="1"/>
      <c r="R76" s="2"/>
      <c r="S76" s="3"/>
    </row>
    <row x14ac:dyDescent="0.25" r="77" customHeight="1" ht="17.25">
      <c r="A77" s="5">
        <v>47</v>
      </c>
      <c r="B77" s="5">
        <v>34</v>
      </c>
      <c r="C77" s="2" t="s">
        <v>228</v>
      </c>
      <c r="D77" s="2" t="s">
        <v>229</v>
      </c>
      <c r="E77" s="2" t="s">
        <v>35</v>
      </c>
      <c r="F77" s="2" t="s">
        <v>35</v>
      </c>
      <c r="G77" s="2" t="s">
        <v>35</v>
      </c>
      <c r="H77" s="2" t="s">
        <v>35</v>
      </c>
      <c r="I77" s="2" t="s">
        <v>35</v>
      </c>
      <c r="J77" s="2" t="s">
        <v>35</v>
      </c>
      <c r="K77" s="12" t="s">
        <v>35</v>
      </c>
      <c r="L77" s="2"/>
      <c r="M77" s="1"/>
      <c r="N77" s="13"/>
      <c r="O77" s="1"/>
      <c r="P77" s="3"/>
      <c r="Q77" s="1"/>
      <c r="R77" s="2"/>
      <c r="S77" s="3"/>
    </row>
    <row x14ac:dyDescent="0.25" r="78" customHeight="1" ht="17.25">
      <c r="A78" s="5">
        <v>47</v>
      </c>
      <c r="B78" s="5">
        <v>34</v>
      </c>
      <c r="C78" s="2" t="s">
        <v>136</v>
      </c>
      <c r="D78" s="2"/>
      <c r="E78" s="2"/>
      <c r="F78" s="2"/>
      <c r="G78" s="2" t="s">
        <v>222</v>
      </c>
      <c r="H78" s="2" t="s">
        <v>222</v>
      </c>
      <c r="I78" s="2" t="s">
        <v>222</v>
      </c>
      <c r="J78" s="2" t="s">
        <v>222</v>
      </c>
      <c r="K78" s="18" t="s">
        <v>222</v>
      </c>
      <c r="L78" s="2"/>
      <c r="M78" s="1"/>
      <c r="N78" s="13"/>
      <c r="O78" s="1"/>
      <c r="P78" s="3"/>
      <c r="Q78" s="1"/>
      <c r="R78" s="2"/>
      <c r="S78" s="3"/>
    </row>
    <row x14ac:dyDescent="0.25" r="79" customHeight="1" ht="17.25">
      <c r="A79" s="5">
        <v>47</v>
      </c>
      <c r="B79" s="5">
        <v>34</v>
      </c>
      <c r="C79" s="2" t="s">
        <v>230</v>
      </c>
      <c r="D79" s="2"/>
      <c r="E79" s="2"/>
      <c r="F79" s="2"/>
      <c r="G79" s="2"/>
      <c r="H79" s="2"/>
      <c r="I79" s="2"/>
      <c r="J79" s="2"/>
      <c r="K79" s="12"/>
      <c r="L79" s="2"/>
      <c r="M79" s="1"/>
      <c r="N79" s="13"/>
      <c r="O79" s="1"/>
      <c r="P79" s="3"/>
      <c r="Q79" s="1"/>
      <c r="R79" s="2"/>
      <c r="S79" s="3"/>
    </row>
    <row x14ac:dyDescent="0.25" r="80" customHeight="1" ht="17.25">
      <c r="A80" s="5">
        <v>47</v>
      </c>
      <c r="B80" s="5">
        <v>35</v>
      </c>
      <c r="C80" s="2" t="s">
        <v>231</v>
      </c>
      <c r="D80" s="2" t="s">
        <v>232</v>
      </c>
      <c r="E80" s="2" t="s">
        <v>233</v>
      </c>
      <c r="F80" s="2" t="s">
        <v>234</v>
      </c>
      <c r="G80" s="2" t="s">
        <v>235</v>
      </c>
      <c r="H80" s="2" t="s">
        <v>235</v>
      </c>
      <c r="I80" s="2" t="s">
        <v>235</v>
      </c>
      <c r="J80" s="2" t="s">
        <v>40</v>
      </c>
      <c r="K80" s="18" t="s">
        <v>40</v>
      </c>
      <c r="L80" s="2"/>
      <c r="M80" s="1"/>
      <c r="N80" s="13"/>
      <c r="O80" s="1"/>
      <c r="P80" s="3"/>
      <c r="Q80" s="1"/>
      <c r="R80" s="2"/>
      <c r="S80" s="3"/>
    </row>
    <row x14ac:dyDescent="0.25" r="81" customHeight="1" ht="17.25">
      <c r="A81" s="5">
        <v>47</v>
      </c>
      <c r="B81" s="5">
        <v>35</v>
      </c>
      <c r="C81" s="2" t="s">
        <v>236</v>
      </c>
      <c r="D81" s="2" t="s">
        <v>237</v>
      </c>
      <c r="E81" s="2" t="s">
        <v>35</v>
      </c>
      <c r="F81" s="2" t="s">
        <v>35</v>
      </c>
      <c r="G81" s="2" t="s">
        <v>50</v>
      </c>
      <c r="H81" s="2" t="s">
        <v>50</v>
      </c>
      <c r="I81" s="2" t="s">
        <v>35</v>
      </c>
      <c r="J81" s="2" t="s">
        <v>35</v>
      </c>
      <c r="K81" s="16" t="s">
        <v>35</v>
      </c>
      <c r="L81" s="2"/>
      <c r="M81" s="1"/>
      <c r="N81" s="13"/>
      <c r="O81" s="1"/>
      <c r="P81" s="3"/>
      <c r="Q81" s="1"/>
      <c r="R81" s="2"/>
      <c r="S81" s="3"/>
    </row>
    <row x14ac:dyDescent="0.25" r="82" customHeight="1" ht="17.25">
      <c r="A82" s="5">
        <v>47</v>
      </c>
      <c r="B82" s="5">
        <v>35</v>
      </c>
      <c r="C82" s="2" t="s">
        <v>238</v>
      </c>
      <c r="D82" s="2" t="s">
        <v>239</v>
      </c>
      <c r="E82" s="2" t="s">
        <v>124</v>
      </c>
      <c r="F82" s="2" t="s">
        <v>124</v>
      </c>
      <c r="G82" s="2" t="s">
        <v>35</v>
      </c>
      <c r="H82" s="2" t="s">
        <v>36</v>
      </c>
      <c r="I82" s="2" t="s">
        <v>36</v>
      </c>
      <c r="J82" s="2" t="s">
        <v>36</v>
      </c>
      <c r="K82" s="19" t="s">
        <v>40</v>
      </c>
      <c r="L82" s="2"/>
      <c r="M82" s="1"/>
      <c r="N82" s="13"/>
      <c r="O82" s="1"/>
      <c r="P82" s="3"/>
      <c r="Q82" s="1"/>
      <c r="R82" s="2"/>
      <c r="S82" s="3"/>
    </row>
    <row x14ac:dyDescent="0.25" r="83" customHeight="1" ht="17.25">
      <c r="A83" s="5">
        <v>47</v>
      </c>
      <c r="B83" s="5">
        <v>35</v>
      </c>
      <c r="C83" s="2" t="s">
        <v>240</v>
      </c>
      <c r="D83" s="2" t="s">
        <v>241</v>
      </c>
      <c r="E83" s="2" t="s">
        <v>50</v>
      </c>
      <c r="F83" s="2" t="s">
        <v>51</v>
      </c>
      <c r="G83" s="2" t="s">
        <v>50</v>
      </c>
      <c r="H83" s="2" t="s">
        <v>50</v>
      </c>
      <c r="I83" s="2" t="s">
        <v>35</v>
      </c>
      <c r="J83" s="2" t="s">
        <v>35</v>
      </c>
      <c r="K83" s="16" t="s">
        <v>35</v>
      </c>
      <c r="L83" s="2"/>
      <c r="M83" s="1"/>
      <c r="N83" s="13"/>
      <c r="O83" s="1"/>
      <c r="P83" s="3"/>
      <c r="Q83" s="1"/>
      <c r="R83" s="2"/>
      <c r="S83" s="3"/>
    </row>
    <row x14ac:dyDescent="0.25" r="84" customHeight="1" ht="17.25">
      <c r="A84" s="5">
        <v>47</v>
      </c>
      <c r="B84" s="5">
        <v>35</v>
      </c>
      <c r="C84" s="2" t="s">
        <v>152</v>
      </c>
      <c r="D84" s="2"/>
      <c r="E84" s="2"/>
      <c r="F84" s="2"/>
      <c r="G84" s="2" t="s">
        <v>195</v>
      </c>
      <c r="H84" s="2" t="s">
        <v>35</v>
      </c>
      <c r="I84" s="2" t="s">
        <v>35</v>
      </c>
      <c r="J84" s="2" t="s">
        <v>35</v>
      </c>
      <c r="K84" s="20" t="s">
        <v>35</v>
      </c>
      <c r="L84" s="2"/>
      <c r="M84" s="1"/>
      <c r="N84" s="13"/>
      <c r="O84" s="1"/>
      <c r="P84" s="3"/>
      <c r="Q84" s="1"/>
      <c r="R84" s="2"/>
      <c r="S84" s="3"/>
    </row>
    <row x14ac:dyDescent="0.25" r="85" customHeight="1" ht="17.25">
      <c r="A85" s="5">
        <v>47</v>
      </c>
      <c r="B85" s="5">
        <v>35</v>
      </c>
      <c r="C85" s="2" t="s">
        <v>153</v>
      </c>
      <c r="D85" s="2"/>
      <c r="E85" s="2"/>
      <c r="F85" s="2"/>
      <c r="G85" s="2"/>
      <c r="H85" s="2"/>
      <c r="I85" s="2"/>
      <c r="J85" s="2"/>
      <c r="K85" s="12"/>
      <c r="L85" s="2"/>
      <c r="M85" s="1"/>
      <c r="N85" s="13"/>
      <c r="O85" s="1"/>
      <c r="P85" s="3"/>
      <c r="Q85" s="1"/>
      <c r="R85" s="2"/>
      <c r="S85" s="3"/>
    </row>
    <row x14ac:dyDescent="0.25" r="86" customHeight="1" ht="17.25">
      <c r="A86" s="5">
        <v>47</v>
      </c>
      <c r="B86" s="5">
        <v>36</v>
      </c>
      <c r="C86" s="2" t="s">
        <v>17</v>
      </c>
      <c r="D86" s="2" t="s">
        <v>18</v>
      </c>
      <c r="E86" s="2"/>
      <c r="F86" s="2"/>
      <c r="G86" s="2"/>
      <c r="H86" s="2" t="s">
        <v>35</v>
      </c>
      <c r="I86" s="2" t="s">
        <v>35</v>
      </c>
      <c r="J86" s="2" t="s">
        <v>35</v>
      </c>
      <c r="K86" s="12" t="s">
        <v>35</v>
      </c>
      <c r="L86" s="2"/>
      <c r="M86" s="1"/>
      <c r="N86" s="13"/>
      <c r="O86" s="1"/>
      <c r="P86" s="3"/>
      <c r="Q86" s="1"/>
      <c r="R86" s="2"/>
      <c r="S86" s="3"/>
    </row>
    <row x14ac:dyDescent="0.25" r="87" customHeight="1" ht="17.25">
      <c r="A87" s="5">
        <v>47</v>
      </c>
      <c r="B87" s="5">
        <v>36</v>
      </c>
      <c r="C87" s="2" t="s">
        <v>33</v>
      </c>
      <c r="D87" s="2" t="s">
        <v>34</v>
      </c>
      <c r="E87" s="2"/>
      <c r="F87" s="2"/>
      <c r="G87" s="2"/>
      <c r="H87" s="2" t="s">
        <v>35</v>
      </c>
      <c r="I87" s="2" t="s">
        <v>36</v>
      </c>
      <c r="J87" s="2" t="s">
        <v>36</v>
      </c>
      <c r="K87" s="12" t="s">
        <v>36</v>
      </c>
      <c r="L87" s="2"/>
      <c r="M87" s="1"/>
      <c r="N87" s="13"/>
      <c r="O87" s="1"/>
      <c r="P87" s="3"/>
      <c r="Q87" s="1"/>
      <c r="R87" s="2"/>
      <c r="S87" s="3"/>
    </row>
    <row x14ac:dyDescent="0.25" r="88" customHeight="1" ht="17.25">
      <c r="A88" s="5">
        <v>47</v>
      </c>
      <c r="B88" s="5">
        <v>36</v>
      </c>
      <c r="C88" s="2" t="s">
        <v>46</v>
      </c>
      <c r="D88" s="2" t="s">
        <v>47</v>
      </c>
      <c r="E88" s="2"/>
      <c r="F88" s="2"/>
      <c r="G88" s="2"/>
      <c r="H88" s="2" t="s">
        <v>36</v>
      </c>
      <c r="I88" s="2" t="s">
        <v>36</v>
      </c>
      <c r="J88" s="2" t="s">
        <v>36</v>
      </c>
      <c r="K88" s="12" t="s">
        <v>36</v>
      </c>
      <c r="L88" s="2"/>
      <c r="M88" s="1"/>
      <c r="N88" s="13"/>
      <c r="O88" s="1"/>
      <c r="P88" s="3"/>
      <c r="Q88" s="1"/>
      <c r="R88" s="2"/>
      <c r="S88" s="3"/>
    </row>
    <row x14ac:dyDescent="0.25" r="89" customHeight="1" ht="17.25">
      <c r="A89" s="5">
        <v>47</v>
      </c>
      <c r="B89" s="5">
        <v>36</v>
      </c>
      <c r="C89" s="2" t="s">
        <v>154</v>
      </c>
      <c r="D89" s="2"/>
      <c r="E89" s="2"/>
      <c r="F89" s="2"/>
      <c r="G89" s="2"/>
      <c r="H89" s="2" t="s">
        <v>35</v>
      </c>
      <c r="I89" s="2" t="s">
        <v>35</v>
      </c>
      <c r="J89" s="2" t="s">
        <v>35</v>
      </c>
      <c r="K89" s="12" t="s">
        <v>35</v>
      </c>
      <c r="L89" s="2"/>
      <c r="M89" s="1"/>
      <c r="N89" s="13"/>
      <c r="O89" s="1"/>
      <c r="P89" s="3"/>
      <c r="Q89" s="1"/>
      <c r="R89" s="2"/>
      <c r="S89" s="3"/>
    </row>
    <row x14ac:dyDescent="0.25" r="90" customHeight="1" ht="17.25">
      <c r="A90" s="5">
        <v>47</v>
      </c>
      <c r="B90" s="5">
        <v>36</v>
      </c>
      <c r="C90" s="2" t="s">
        <v>242</v>
      </c>
      <c r="D90" s="2"/>
      <c r="E90" s="2"/>
      <c r="F90" s="2"/>
      <c r="G90" s="2"/>
      <c r="H90" s="2"/>
      <c r="I90" s="2"/>
      <c r="J90" s="2"/>
      <c r="K90" s="12"/>
      <c r="L90" s="2"/>
      <c r="M90" s="1"/>
      <c r="N90" s="13"/>
      <c r="O90" s="1"/>
      <c r="P90" s="3"/>
      <c r="Q90" s="1"/>
      <c r="R90" s="2"/>
      <c r="S90" s="3"/>
    </row>
    <row x14ac:dyDescent="0.25" r="91" customHeight="1" ht="17.25">
      <c r="A91" s="5">
        <v>47</v>
      </c>
      <c r="B91" s="5">
        <v>37</v>
      </c>
      <c r="C91" s="2" t="s">
        <v>243</v>
      </c>
      <c r="D91" s="2" t="s">
        <v>244</v>
      </c>
      <c r="E91" s="2" t="s">
        <v>35</v>
      </c>
      <c r="F91" s="2" t="s">
        <v>35</v>
      </c>
      <c r="G91" s="2" t="s">
        <v>35</v>
      </c>
      <c r="H91" s="2" t="s">
        <v>35</v>
      </c>
      <c r="I91" s="2" t="s">
        <v>35</v>
      </c>
      <c r="J91" s="2" t="s">
        <v>35</v>
      </c>
      <c r="K91" s="12" t="s">
        <v>35</v>
      </c>
      <c r="L91" s="2"/>
      <c r="M91" s="1"/>
      <c r="N91" s="13"/>
      <c r="O91" s="1"/>
      <c r="P91" s="3"/>
      <c r="Q91" s="1"/>
      <c r="R91" s="2"/>
      <c r="S91" s="3"/>
    </row>
    <row x14ac:dyDescent="0.25" r="92" customHeight="1" ht="17.25">
      <c r="A92" s="5">
        <v>47</v>
      </c>
      <c r="B92" s="5">
        <v>37</v>
      </c>
      <c r="C92" s="2" t="s">
        <v>245</v>
      </c>
      <c r="D92" s="2" t="s">
        <v>246</v>
      </c>
      <c r="E92" s="2" t="s">
        <v>36</v>
      </c>
      <c r="F92" s="2" t="s">
        <v>36</v>
      </c>
      <c r="G92" s="2" t="s">
        <v>36</v>
      </c>
      <c r="H92" s="2" t="s">
        <v>36</v>
      </c>
      <c r="I92" s="2" t="s">
        <v>36</v>
      </c>
      <c r="J92" s="2" t="s">
        <v>36</v>
      </c>
      <c r="K92" s="18" t="s">
        <v>36</v>
      </c>
      <c r="L92" s="2"/>
      <c r="M92" s="1"/>
      <c r="N92" s="13"/>
      <c r="O92" s="1"/>
      <c r="P92" s="3"/>
      <c r="Q92" s="1"/>
      <c r="R92" s="2"/>
      <c r="S92" s="3"/>
    </row>
    <row x14ac:dyDescent="0.25" r="93" customHeight="1" ht="17.25">
      <c r="A93" s="5">
        <v>47</v>
      </c>
      <c r="B93" s="5">
        <v>37</v>
      </c>
      <c r="C93" s="2" t="s">
        <v>167</v>
      </c>
      <c r="D93" s="2"/>
      <c r="E93" s="2"/>
      <c r="F93" s="2"/>
      <c r="G93" s="2" t="s">
        <v>195</v>
      </c>
      <c r="H93" s="2" t="s">
        <v>35</v>
      </c>
      <c r="I93" s="2" t="s">
        <v>35</v>
      </c>
      <c r="J93" s="2" t="s">
        <v>35</v>
      </c>
      <c r="K93" s="18" t="s">
        <v>35</v>
      </c>
      <c r="L93" s="2"/>
      <c r="M93" s="1"/>
      <c r="N93" s="13"/>
      <c r="O93" s="1"/>
      <c r="P93" s="3"/>
      <c r="Q93" s="1"/>
      <c r="R93" s="2"/>
      <c r="S93" s="3"/>
    </row>
    <row x14ac:dyDescent="0.25" r="94" customHeight="1" ht="17.25">
      <c r="A94" s="5">
        <v>47</v>
      </c>
      <c r="B94" s="5">
        <v>37</v>
      </c>
      <c r="C94" s="2" t="s">
        <v>247</v>
      </c>
      <c r="D94" s="2"/>
      <c r="E94" s="2"/>
      <c r="F94" s="2"/>
      <c r="G94" s="2"/>
      <c r="H94" s="2"/>
      <c r="I94" s="2"/>
      <c r="J94" s="2"/>
      <c r="K94" s="12"/>
      <c r="L94" s="2"/>
      <c r="M94" s="1"/>
      <c r="N94" s="13"/>
      <c r="O94" s="1"/>
      <c r="P94" s="3"/>
      <c r="Q94" s="1"/>
      <c r="R94" s="2"/>
      <c r="S94" s="3"/>
    </row>
    <row x14ac:dyDescent="0.25" r="95" customHeight="1" ht="17.25">
      <c r="A95" s="5">
        <v>47</v>
      </c>
      <c r="B95" s="5">
        <v>42</v>
      </c>
      <c r="C95" s="2"/>
      <c r="D95" s="2"/>
      <c r="E95" s="2"/>
      <c r="F95" s="2"/>
      <c r="G95" s="2"/>
      <c r="H95" s="2"/>
      <c r="I95" s="2"/>
      <c r="J95" s="2"/>
      <c r="K95" s="12"/>
      <c r="L95" s="2"/>
      <c r="M95" s="1"/>
      <c r="N95" s="13"/>
      <c r="O95" s="1"/>
      <c r="P95" s="3"/>
      <c r="Q95" s="1"/>
      <c r="R95" s="2"/>
      <c r="S95" s="3"/>
    </row>
    <row x14ac:dyDescent="0.25" r="96" customHeight="1" ht="17.25">
      <c r="A96" s="5">
        <v>47</v>
      </c>
      <c r="B96" s="5">
        <v>42</v>
      </c>
      <c r="C96" s="2" t="s">
        <v>248</v>
      </c>
      <c r="D96" s="2" t="s">
        <v>249</v>
      </c>
      <c r="E96" s="2" t="s">
        <v>36</v>
      </c>
      <c r="F96" s="2" t="s">
        <v>36</v>
      </c>
      <c r="G96" s="2" t="s">
        <v>36</v>
      </c>
      <c r="H96" s="2" t="s">
        <v>35</v>
      </c>
      <c r="I96" s="2" t="s">
        <v>35</v>
      </c>
      <c r="J96" s="2" t="s">
        <v>35</v>
      </c>
      <c r="K96" s="12" t="s">
        <v>36</v>
      </c>
      <c r="L96" s="2"/>
      <c r="M96" s="1"/>
      <c r="N96" s="13"/>
      <c r="O96" s="1"/>
      <c r="P96" s="3"/>
      <c r="Q96" s="1"/>
      <c r="R96" s="2"/>
      <c r="S96" s="3"/>
    </row>
    <row x14ac:dyDescent="0.25" r="97" customHeight="1" ht="17.25">
      <c r="A97" s="5">
        <v>47</v>
      </c>
      <c r="B97" s="5">
        <v>42</v>
      </c>
      <c r="C97" s="2" t="s">
        <v>250</v>
      </c>
      <c r="D97" s="2"/>
      <c r="E97" s="2"/>
      <c r="F97" s="2"/>
      <c r="G97" s="2"/>
      <c r="H97" s="2"/>
      <c r="I97" s="2"/>
      <c r="J97" s="2"/>
      <c r="K97" s="12"/>
      <c r="L97" s="2"/>
      <c r="M97" s="1"/>
      <c r="N97" s="13"/>
      <c r="O97" s="1"/>
      <c r="P97" s="3"/>
      <c r="Q97" s="1"/>
      <c r="R97" s="2"/>
      <c r="S97" s="3"/>
    </row>
    <row x14ac:dyDescent="0.25" r="98" customHeight="1" ht="17.25">
      <c r="A98" s="5">
        <v>47</v>
      </c>
      <c r="B98" s="5">
        <v>42</v>
      </c>
      <c r="C98" s="2" t="s">
        <v>251</v>
      </c>
      <c r="D98" s="2"/>
      <c r="E98" s="2"/>
      <c r="F98" s="2"/>
      <c r="G98" s="2"/>
      <c r="H98" s="2"/>
      <c r="I98" s="2"/>
      <c r="J98" s="2"/>
      <c r="K98" s="12"/>
      <c r="L98" s="2"/>
      <c r="M98" s="1"/>
      <c r="N98" s="13"/>
      <c r="O98" s="1"/>
      <c r="P98" s="3"/>
      <c r="Q98" s="1"/>
      <c r="R98" s="2"/>
      <c r="S98" s="3"/>
    </row>
    <row x14ac:dyDescent="0.25" r="99" customHeight="1" ht="17.25">
      <c r="A99" s="5">
        <v>47</v>
      </c>
      <c r="B99" s="5">
        <v>43</v>
      </c>
      <c r="C99" s="2" t="s">
        <v>252</v>
      </c>
      <c r="D99" s="2" t="s">
        <v>253</v>
      </c>
      <c r="E99" s="2" t="s">
        <v>36</v>
      </c>
      <c r="F99" s="2" t="s">
        <v>36</v>
      </c>
      <c r="G99" s="2" t="s">
        <v>36</v>
      </c>
      <c r="H99" s="2" t="s">
        <v>124</v>
      </c>
      <c r="I99" s="2" t="s">
        <v>35</v>
      </c>
      <c r="J99" s="2" t="s">
        <v>36</v>
      </c>
      <c r="K99" s="12" t="s">
        <v>36</v>
      </c>
      <c r="L99" s="2"/>
      <c r="M99" s="1"/>
      <c r="N99" s="13"/>
      <c r="O99" s="1"/>
      <c r="P99" s="3"/>
      <c r="Q99" s="1"/>
      <c r="R99" s="2"/>
      <c r="S99" s="3"/>
    </row>
    <row x14ac:dyDescent="0.25" r="100" customHeight="1" ht="17.25">
      <c r="A100" s="5">
        <v>47</v>
      </c>
      <c r="B100" s="5">
        <v>43</v>
      </c>
      <c r="C100" s="2" t="s">
        <v>254</v>
      </c>
      <c r="D100" s="2" t="s">
        <v>255</v>
      </c>
      <c r="E100" s="2" t="s">
        <v>35</v>
      </c>
      <c r="F100" s="2" t="s">
        <v>35</v>
      </c>
      <c r="G100" s="2" t="s">
        <v>35</v>
      </c>
      <c r="H100" s="2" t="s">
        <v>35</v>
      </c>
      <c r="I100" s="2" t="s">
        <v>35</v>
      </c>
      <c r="J100" s="2" t="s">
        <v>35</v>
      </c>
      <c r="K100" s="12" t="s">
        <v>35</v>
      </c>
      <c r="L100" s="2"/>
      <c r="M100" s="1"/>
      <c r="N100" s="13"/>
      <c r="O100" s="1"/>
      <c r="P100" s="3"/>
      <c r="Q100" s="1"/>
      <c r="R100" s="2"/>
      <c r="S100" s="3"/>
    </row>
    <row x14ac:dyDescent="0.25" r="101" customHeight="1" ht="17.25">
      <c r="A101" s="5">
        <v>47</v>
      </c>
      <c r="B101" s="5">
        <v>43</v>
      </c>
      <c r="C101" s="2" t="s">
        <v>179</v>
      </c>
      <c r="D101" s="2"/>
      <c r="E101" s="2"/>
      <c r="F101" s="2"/>
      <c r="G101" s="2"/>
      <c r="H101" s="2"/>
      <c r="I101" s="2"/>
      <c r="J101" s="2"/>
      <c r="K101" s="12"/>
      <c r="L101" s="2"/>
      <c r="M101" s="1"/>
      <c r="N101" s="13"/>
      <c r="O101" s="1"/>
      <c r="P101" s="3"/>
      <c r="Q101" s="1"/>
      <c r="R101" s="2"/>
      <c r="S101" s="3"/>
    </row>
    <row x14ac:dyDescent="0.25" r="102" customHeight="1" ht="17.25">
      <c r="A102" s="5">
        <v>47</v>
      </c>
      <c r="B102" s="5">
        <v>43</v>
      </c>
      <c r="C102" s="2" t="s">
        <v>256</v>
      </c>
      <c r="D102" s="2"/>
      <c r="E102" s="2"/>
      <c r="F102" s="2"/>
      <c r="G102" s="2"/>
      <c r="H102" s="2"/>
      <c r="I102" s="2"/>
      <c r="J102" s="2"/>
      <c r="K102" s="12"/>
      <c r="L102" s="2"/>
      <c r="M102" s="1"/>
      <c r="N102" s="13"/>
      <c r="O102" s="1"/>
      <c r="P102" s="3"/>
      <c r="Q102" s="1"/>
      <c r="R102" s="2"/>
      <c r="S102" s="3"/>
    </row>
    <row x14ac:dyDescent="0.25" r="103" customHeight="1" ht="17.25">
      <c r="A103" s="5">
        <v>47</v>
      </c>
      <c r="B103" s="5">
        <v>45</v>
      </c>
      <c r="C103" s="2" t="s">
        <v>257</v>
      </c>
      <c r="D103" s="2"/>
      <c r="E103" s="2" t="s">
        <v>124</v>
      </c>
      <c r="F103" s="2" t="s">
        <v>124</v>
      </c>
      <c r="G103" s="2" t="s">
        <v>123</v>
      </c>
      <c r="H103" s="2"/>
      <c r="I103" s="2"/>
      <c r="J103" s="2"/>
      <c r="K103" s="12"/>
      <c r="L103" s="2"/>
      <c r="M103" s="1"/>
      <c r="N103" s="13"/>
      <c r="O103" s="1"/>
      <c r="P103" s="3"/>
      <c r="Q103" s="1"/>
      <c r="R103" s="2"/>
      <c r="S103" s="3"/>
    </row>
    <row x14ac:dyDescent="0.25" r="104" customHeight="1" ht="17.25">
      <c r="A104" s="5">
        <v>47</v>
      </c>
      <c r="B104" s="5">
        <v>53</v>
      </c>
      <c r="C104" s="2" t="s">
        <v>258</v>
      </c>
      <c r="D104" s="2" t="s">
        <v>259</v>
      </c>
      <c r="E104" s="2" t="s">
        <v>36</v>
      </c>
      <c r="F104" s="2" t="s">
        <v>36</v>
      </c>
      <c r="G104" s="2" t="s">
        <v>36</v>
      </c>
      <c r="H104" s="2" t="s">
        <v>36</v>
      </c>
      <c r="I104" s="2" t="s">
        <v>36</v>
      </c>
      <c r="J104" s="2" t="s">
        <v>36</v>
      </c>
      <c r="K104" s="12" t="s">
        <v>36</v>
      </c>
      <c r="L104" s="2"/>
      <c r="M104" s="1"/>
      <c r="N104" s="13"/>
      <c r="O104" s="1"/>
      <c r="P104" s="3"/>
      <c r="Q104" s="1"/>
      <c r="R104" s="2"/>
      <c r="S104" s="3"/>
    </row>
    <row x14ac:dyDescent="0.25" r="105" customHeight="1" ht="17.25">
      <c r="A105" s="5">
        <v>47</v>
      </c>
      <c r="B105" s="5">
        <v>53</v>
      </c>
      <c r="C105" s="2" t="s">
        <v>260</v>
      </c>
      <c r="D105" s="2"/>
      <c r="E105" s="2"/>
      <c r="F105" s="2"/>
      <c r="G105" s="2"/>
      <c r="H105" s="2"/>
      <c r="I105" s="2"/>
      <c r="J105" s="2"/>
      <c r="K105" s="12"/>
      <c r="L105" s="2"/>
      <c r="M105" s="1"/>
      <c r="N105" s="13"/>
      <c r="O105" s="1"/>
      <c r="P105" s="3"/>
      <c r="Q105" s="1"/>
      <c r="R105" s="2"/>
      <c r="S105" s="3"/>
    </row>
    <row x14ac:dyDescent="0.25" r="106" customHeight="1" ht="17.25">
      <c r="A106" s="5">
        <v>47</v>
      </c>
      <c r="B106" s="5">
        <v>57</v>
      </c>
      <c r="C106" s="2" t="s">
        <v>261</v>
      </c>
      <c r="D106" s="2" t="s">
        <v>262</v>
      </c>
      <c r="E106" s="2" t="s">
        <v>35</v>
      </c>
      <c r="F106" s="2" t="s">
        <v>35</v>
      </c>
      <c r="G106" s="2" t="s">
        <v>35</v>
      </c>
      <c r="H106" s="2" t="s">
        <v>35</v>
      </c>
      <c r="I106" s="2" t="s">
        <v>35</v>
      </c>
      <c r="J106" s="2" t="s">
        <v>35</v>
      </c>
      <c r="K106" s="12" t="s">
        <v>35</v>
      </c>
      <c r="L106" s="2"/>
      <c r="M106" s="1"/>
      <c r="N106" s="13"/>
      <c r="O106" s="1"/>
      <c r="P106" s="3"/>
      <c r="Q106" s="1"/>
      <c r="R106" s="2"/>
      <c r="S106" s="3"/>
    </row>
    <row x14ac:dyDescent="0.25" r="107" customHeight="1" ht="17.25">
      <c r="A107" s="5">
        <v>47</v>
      </c>
      <c r="B107" s="5">
        <v>57</v>
      </c>
      <c r="C107" s="2" t="s">
        <v>211</v>
      </c>
      <c r="D107" s="2"/>
      <c r="E107" s="2" t="s">
        <v>35</v>
      </c>
      <c r="F107" s="2" t="s">
        <v>35</v>
      </c>
      <c r="G107" s="2" t="s">
        <v>35</v>
      </c>
      <c r="H107" s="2" t="s">
        <v>35</v>
      </c>
      <c r="I107" s="2" t="s">
        <v>35</v>
      </c>
      <c r="J107" s="2" t="s">
        <v>35</v>
      </c>
      <c r="K107" s="18" t="s">
        <v>35</v>
      </c>
      <c r="L107" s="2"/>
      <c r="M107" s="1"/>
      <c r="N107" s="13"/>
      <c r="O107" s="1"/>
      <c r="P107" s="3"/>
      <c r="Q107" s="1"/>
      <c r="R107" s="2"/>
      <c r="S107" s="3"/>
    </row>
    <row x14ac:dyDescent="0.25" r="108" customHeight="1" ht="17.25">
      <c r="A108" s="5">
        <v>47</v>
      </c>
      <c r="B108" s="5">
        <v>57</v>
      </c>
      <c r="C108" s="2" t="s">
        <v>263</v>
      </c>
      <c r="D108" s="2"/>
      <c r="E108" s="2"/>
      <c r="F108" s="2"/>
      <c r="G108" s="2"/>
      <c r="H108" s="2"/>
      <c r="I108" s="2"/>
      <c r="J108" s="2"/>
      <c r="K108" s="12"/>
      <c r="L108" s="2"/>
      <c r="M108" s="1"/>
      <c r="N108" s="13"/>
      <c r="O108" s="1"/>
      <c r="P108" s="3"/>
      <c r="Q108" s="1"/>
      <c r="R108" s="2"/>
      <c r="S108" s="3"/>
    </row>
    <row x14ac:dyDescent="0.25" r="109" customHeight="1" ht="17.25">
      <c r="A109" s="5">
        <v>51</v>
      </c>
      <c r="B109" s="5">
        <v>33</v>
      </c>
      <c r="C109" s="2" t="s">
        <v>264</v>
      </c>
      <c r="D109" s="2" t="s">
        <v>265</v>
      </c>
      <c r="E109" s="2" t="s">
        <v>35</v>
      </c>
      <c r="F109" s="2" t="s">
        <v>35</v>
      </c>
      <c r="G109" s="2" t="s">
        <v>35</v>
      </c>
      <c r="H109" s="2" t="s">
        <v>124</v>
      </c>
      <c r="I109" s="2" t="s">
        <v>124</v>
      </c>
      <c r="J109" s="2" t="s">
        <v>124</v>
      </c>
      <c r="K109" s="12" t="s">
        <v>124</v>
      </c>
      <c r="L109" s="2"/>
      <c r="M109" s="1"/>
      <c r="N109" s="13"/>
      <c r="O109" s="1"/>
      <c r="P109" s="3"/>
      <c r="Q109" s="1"/>
      <c r="R109" s="2"/>
      <c r="S109" s="3"/>
    </row>
    <row x14ac:dyDescent="0.25" r="110" customHeight="1" ht="17.25">
      <c r="A110" s="5">
        <v>51</v>
      </c>
      <c r="B110" s="5">
        <v>33</v>
      </c>
      <c r="C110" s="2" t="s">
        <v>121</v>
      </c>
      <c r="D110" s="2" t="s">
        <v>122</v>
      </c>
      <c r="E110" s="2" t="s">
        <v>35</v>
      </c>
      <c r="F110" s="2" t="s">
        <v>35</v>
      </c>
      <c r="G110" s="2" t="s">
        <v>35</v>
      </c>
      <c r="H110" s="2" t="s">
        <v>35</v>
      </c>
      <c r="I110" s="2" t="s">
        <v>35</v>
      </c>
      <c r="J110" s="2" t="s">
        <v>124</v>
      </c>
      <c r="K110" s="21" t="s">
        <v>266</v>
      </c>
      <c r="L110" s="2"/>
      <c r="M110" s="1"/>
      <c r="N110" s="13"/>
      <c r="O110" s="1"/>
      <c r="P110" s="3"/>
      <c r="Q110" s="1"/>
      <c r="R110" s="2"/>
      <c r="S110" s="3"/>
    </row>
    <row x14ac:dyDescent="0.25" r="111" customHeight="1" ht="17.25">
      <c r="A111" s="5">
        <v>51</v>
      </c>
      <c r="B111" s="5">
        <v>33</v>
      </c>
      <c r="C111" s="2" t="s">
        <v>267</v>
      </c>
      <c r="D111" s="2" t="s">
        <v>268</v>
      </c>
      <c r="E111" s="2" t="s">
        <v>35</v>
      </c>
      <c r="F111" s="2" t="s">
        <v>35</v>
      </c>
      <c r="G111" s="2" t="s">
        <v>35</v>
      </c>
      <c r="H111" s="2" t="s">
        <v>35</v>
      </c>
      <c r="I111" s="2" t="s">
        <v>35</v>
      </c>
      <c r="J111" s="2" t="s">
        <v>35</v>
      </c>
      <c r="K111" s="21" t="s">
        <v>35</v>
      </c>
      <c r="L111" s="2"/>
      <c r="M111" s="1"/>
      <c r="N111" s="13"/>
      <c r="O111" s="1"/>
      <c r="P111" s="3"/>
      <c r="Q111" s="1"/>
      <c r="R111" s="2"/>
      <c r="S111" s="3"/>
    </row>
    <row x14ac:dyDescent="0.25" r="112" customHeight="1" ht="17.25">
      <c r="A112" s="5">
        <v>51</v>
      </c>
      <c r="B112" s="5">
        <v>33</v>
      </c>
      <c r="C112" s="2" t="s">
        <v>269</v>
      </c>
      <c r="D112" s="2" t="s">
        <v>270</v>
      </c>
      <c r="E112" s="2"/>
      <c r="F112" s="2"/>
      <c r="G112" s="2"/>
      <c r="H112" s="2"/>
      <c r="I112" s="2"/>
      <c r="J112" s="2"/>
      <c r="K112" s="21"/>
      <c r="L112" s="2"/>
      <c r="M112" s="1"/>
      <c r="N112" s="13"/>
      <c r="O112" s="1"/>
      <c r="P112" s="3"/>
      <c r="Q112" s="1"/>
      <c r="R112" s="2"/>
      <c r="S112" s="3"/>
    </row>
    <row x14ac:dyDescent="0.25" r="113" customHeight="1" ht="17.25">
      <c r="A113" s="5">
        <v>51</v>
      </c>
      <c r="B113" s="5">
        <v>33</v>
      </c>
      <c r="C113" s="2" t="s">
        <v>125</v>
      </c>
      <c r="D113" s="2" t="s">
        <v>126</v>
      </c>
      <c r="E113" s="2"/>
      <c r="F113" s="2"/>
      <c r="G113" s="2" t="s">
        <v>40</v>
      </c>
      <c r="H113" s="2" t="s">
        <v>40</v>
      </c>
      <c r="I113" s="2" t="s">
        <v>40</v>
      </c>
      <c r="J113" s="2" t="s">
        <v>40</v>
      </c>
      <c r="K113" s="21" t="s">
        <v>35</v>
      </c>
      <c r="L113" s="2"/>
      <c r="M113" s="1"/>
      <c r="N113" s="13"/>
      <c r="O113" s="1"/>
      <c r="P113" s="3"/>
      <c r="Q113" s="1"/>
      <c r="R113" s="2"/>
      <c r="S113" s="3"/>
    </row>
    <row x14ac:dyDescent="0.25" r="114" customHeight="1" ht="17.25">
      <c r="A114" s="5">
        <v>51</v>
      </c>
      <c r="B114" s="5">
        <v>33</v>
      </c>
      <c r="C114" s="2" t="s">
        <v>271</v>
      </c>
      <c r="D114" s="2" t="s">
        <v>272</v>
      </c>
      <c r="E114" s="2"/>
      <c r="F114" s="2"/>
      <c r="G114" s="2"/>
      <c r="H114" s="2"/>
      <c r="I114" s="2"/>
      <c r="J114" s="2"/>
      <c r="K114" s="12"/>
      <c r="L114" s="2"/>
      <c r="M114" s="1"/>
      <c r="N114" s="13"/>
      <c r="O114" s="1"/>
      <c r="P114" s="3"/>
      <c r="Q114" s="1"/>
      <c r="R114" s="2"/>
      <c r="S114" s="3"/>
    </row>
    <row x14ac:dyDescent="0.25" r="115" customHeight="1" ht="17.25">
      <c r="A115" s="5">
        <v>51</v>
      </c>
      <c r="B115" s="5">
        <v>33</v>
      </c>
      <c r="C115" s="2" t="s">
        <v>130</v>
      </c>
      <c r="D115" s="2"/>
      <c r="E115" s="2"/>
      <c r="F115" s="2"/>
      <c r="G115" s="2"/>
      <c r="H115" s="2"/>
      <c r="I115" s="2"/>
      <c r="J115" s="2"/>
      <c r="K115" s="21"/>
      <c r="L115" s="2"/>
      <c r="M115" s="1"/>
      <c r="N115" s="13"/>
      <c r="O115" s="1"/>
      <c r="P115" s="3"/>
      <c r="Q115" s="1"/>
      <c r="R115" s="2"/>
      <c r="S115" s="3"/>
    </row>
    <row x14ac:dyDescent="0.25" r="116" customHeight="1" ht="17.25">
      <c r="A116" s="5">
        <v>51</v>
      </c>
      <c r="B116" s="5">
        <v>33</v>
      </c>
      <c r="C116" s="2" t="s">
        <v>133</v>
      </c>
      <c r="D116" s="2"/>
      <c r="E116" s="2"/>
      <c r="F116" s="2"/>
      <c r="G116" s="2"/>
      <c r="H116" s="2"/>
      <c r="I116" s="2"/>
      <c r="J116" s="2"/>
      <c r="K116" s="21"/>
      <c r="L116" s="2"/>
      <c r="M116" s="1"/>
      <c r="N116" s="13"/>
      <c r="O116" s="1"/>
      <c r="P116" s="3"/>
      <c r="Q116" s="1"/>
      <c r="R116" s="2"/>
      <c r="S116" s="3"/>
    </row>
    <row x14ac:dyDescent="0.25" r="117" customHeight="1" ht="17.25">
      <c r="A117" s="5">
        <v>51</v>
      </c>
      <c r="B117" s="5">
        <v>34</v>
      </c>
      <c r="C117" s="2" t="s">
        <v>273</v>
      </c>
      <c r="D117" s="2" t="s">
        <v>274</v>
      </c>
      <c r="E117" s="2" t="s">
        <v>35</v>
      </c>
      <c r="F117" s="2" t="s">
        <v>35</v>
      </c>
      <c r="G117" s="2" t="s">
        <v>35</v>
      </c>
      <c r="H117" s="2" t="s">
        <v>35</v>
      </c>
      <c r="I117" s="2" t="s">
        <v>35</v>
      </c>
      <c r="J117" s="2" t="s">
        <v>36</v>
      </c>
      <c r="K117" s="21" t="s">
        <v>124</v>
      </c>
      <c r="L117" s="2"/>
      <c r="M117" s="1"/>
      <c r="N117" s="13"/>
      <c r="O117" s="1"/>
      <c r="P117" s="3"/>
      <c r="Q117" s="1"/>
      <c r="R117" s="2"/>
      <c r="S117" s="3"/>
    </row>
    <row x14ac:dyDescent="0.25" r="118" customHeight="1" ht="17.25">
      <c r="A118" s="5">
        <v>51</v>
      </c>
      <c r="B118" s="5">
        <v>34</v>
      </c>
      <c r="C118" s="2" t="s">
        <v>275</v>
      </c>
      <c r="D118" s="2" t="s">
        <v>276</v>
      </c>
      <c r="E118" s="2"/>
      <c r="F118" s="2"/>
      <c r="G118" s="2" t="s">
        <v>35</v>
      </c>
      <c r="H118" s="2" t="s">
        <v>35</v>
      </c>
      <c r="I118" s="2" t="s">
        <v>35</v>
      </c>
      <c r="J118" s="2" t="s">
        <v>35</v>
      </c>
      <c r="K118" s="21"/>
      <c r="L118" s="2"/>
      <c r="M118" s="1"/>
      <c r="N118" s="13"/>
      <c r="O118" s="1"/>
      <c r="P118" s="3"/>
      <c r="Q118" s="1"/>
      <c r="R118" s="2"/>
      <c r="S118" s="3"/>
    </row>
    <row x14ac:dyDescent="0.25" r="119" customHeight="1" ht="17.25">
      <c r="A119" s="5">
        <v>51</v>
      </c>
      <c r="B119" s="5">
        <v>34</v>
      </c>
      <c r="C119" s="2" t="s">
        <v>134</v>
      </c>
      <c r="D119" s="2" t="s">
        <v>135</v>
      </c>
      <c r="E119" s="2"/>
      <c r="F119" s="2"/>
      <c r="G119" s="2" t="s">
        <v>35</v>
      </c>
      <c r="H119" s="2" t="s">
        <v>35</v>
      </c>
      <c r="I119" s="2" t="s">
        <v>35</v>
      </c>
      <c r="J119" s="2" t="s">
        <v>35</v>
      </c>
      <c r="K119" s="21"/>
      <c r="L119" s="2"/>
      <c r="M119" s="1"/>
      <c r="N119" s="13"/>
      <c r="O119" s="1"/>
      <c r="P119" s="3"/>
      <c r="Q119" s="1"/>
      <c r="R119" s="2"/>
      <c r="S119" s="3"/>
    </row>
    <row x14ac:dyDescent="0.25" r="120" customHeight="1" ht="17.25">
      <c r="A120" s="5">
        <v>51</v>
      </c>
      <c r="B120" s="5">
        <v>34</v>
      </c>
      <c r="C120" s="2" t="s">
        <v>136</v>
      </c>
      <c r="D120" s="2"/>
      <c r="E120" s="2"/>
      <c r="F120" s="2"/>
      <c r="G120" s="2" t="s">
        <v>277</v>
      </c>
      <c r="H120" s="2" t="s">
        <v>277</v>
      </c>
      <c r="I120" s="2" t="s">
        <v>277</v>
      </c>
      <c r="J120" s="2"/>
      <c r="K120" s="21"/>
      <c r="L120" s="2"/>
      <c r="M120" s="1"/>
      <c r="N120" s="13"/>
      <c r="O120" s="1"/>
      <c r="P120" s="3"/>
      <c r="Q120" s="1"/>
      <c r="R120" s="2"/>
      <c r="S120" s="3"/>
    </row>
    <row x14ac:dyDescent="0.25" r="121" customHeight="1" ht="17.25">
      <c r="A121" s="5">
        <v>51</v>
      </c>
      <c r="B121" s="5">
        <v>34</v>
      </c>
      <c r="C121" s="2" t="s">
        <v>137</v>
      </c>
      <c r="D121" s="2"/>
      <c r="E121" s="2"/>
      <c r="F121" s="2"/>
      <c r="G121" s="2"/>
      <c r="H121" s="2"/>
      <c r="I121" s="2"/>
      <c r="J121" s="2"/>
      <c r="K121" s="21"/>
      <c r="L121" s="2"/>
      <c r="M121" s="1"/>
      <c r="N121" s="13"/>
      <c r="O121" s="1"/>
      <c r="P121" s="3"/>
      <c r="Q121" s="1"/>
      <c r="R121" s="2"/>
      <c r="S121" s="3"/>
    </row>
    <row x14ac:dyDescent="0.25" r="122" customHeight="1" ht="17.25">
      <c r="A122" s="5">
        <v>51</v>
      </c>
      <c r="B122" s="5">
        <v>35</v>
      </c>
      <c r="C122" s="2" t="s">
        <v>278</v>
      </c>
      <c r="D122" s="2" t="s">
        <v>279</v>
      </c>
      <c r="E122" s="2" t="s">
        <v>35</v>
      </c>
      <c r="F122" s="2" t="s">
        <v>35</v>
      </c>
      <c r="G122" s="2" t="s">
        <v>35</v>
      </c>
      <c r="H122" s="2" t="s">
        <v>35</v>
      </c>
      <c r="I122" s="2" t="s">
        <v>35</v>
      </c>
      <c r="J122" s="2" t="s">
        <v>35</v>
      </c>
      <c r="K122" s="21" t="s">
        <v>35</v>
      </c>
      <c r="L122" s="2"/>
      <c r="M122" s="1"/>
      <c r="N122" s="13"/>
      <c r="O122" s="1"/>
      <c r="P122" s="3"/>
      <c r="Q122" s="1"/>
      <c r="R122" s="2"/>
      <c r="S122" s="3"/>
    </row>
    <row x14ac:dyDescent="0.25" r="123" customHeight="1" ht="17.25">
      <c r="A123" s="5">
        <v>51</v>
      </c>
      <c r="B123" s="5">
        <v>35</v>
      </c>
      <c r="C123" s="2" t="s">
        <v>280</v>
      </c>
      <c r="D123" s="2" t="s">
        <v>281</v>
      </c>
      <c r="E123" s="2"/>
      <c r="F123" s="2"/>
      <c r="G123" s="2" t="s">
        <v>124</v>
      </c>
      <c r="H123" s="2" t="s">
        <v>124</v>
      </c>
      <c r="I123" s="2" t="s">
        <v>282</v>
      </c>
      <c r="J123" s="2" t="s">
        <v>282</v>
      </c>
      <c r="K123" s="21" t="s">
        <v>124</v>
      </c>
      <c r="L123" s="2"/>
      <c r="M123" s="1"/>
      <c r="N123" s="13"/>
      <c r="O123" s="1"/>
      <c r="P123" s="3"/>
      <c r="Q123" s="1"/>
      <c r="R123" s="2"/>
      <c r="S123" s="3"/>
    </row>
    <row x14ac:dyDescent="0.25" r="124" customHeight="1" ht="17.25">
      <c r="A124" s="5">
        <v>51</v>
      </c>
      <c r="B124" s="5">
        <v>35</v>
      </c>
      <c r="C124" s="2" t="s">
        <v>283</v>
      </c>
      <c r="D124" s="2" t="s">
        <v>284</v>
      </c>
      <c r="E124" s="2"/>
      <c r="F124" s="2"/>
      <c r="G124" s="2"/>
      <c r="H124" s="2"/>
      <c r="I124" s="2"/>
      <c r="J124" s="2"/>
      <c r="K124" s="21"/>
      <c r="L124" s="2"/>
      <c r="M124" s="1"/>
      <c r="N124" s="13"/>
      <c r="O124" s="1"/>
      <c r="P124" s="3"/>
      <c r="Q124" s="1"/>
      <c r="R124" s="2"/>
      <c r="S124" s="3"/>
    </row>
    <row x14ac:dyDescent="0.25" r="125" customHeight="1" ht="17.25">
      <c r="A125" s="5">
        <v>51</v>
      </c>
      <c r="B125" s="5">
        <v>35</v>
      </c>
      <c r="C125" s="2" t="s">
        <v>285</v>
      </c>
      <c r="D125" s="2" t="s">
        <v>286</v>
      </c>
      <c r="E125" s="2" t="s">
        <v>50</v>
      </c>
      <c r="F125" s="2" t="s">
        <v>51</v>
      </c>
      <c r="G125" s="2" t="s">
        <v>35</v>
      </c>
      <c r="H125" s="2" t="s">
        <v>35</v>
      </c>
      <c r="I125" s="2" t="s">
        <v>31</v>
      </c>
      <c r="J125" s="2" t="s">
        <v>31</v>
      </c>
      <c r="K125" s="18" t="s">
        <v>31</v>
      </c>
      <c r="L125" s="2"/>
      <c r="M125" s="1"/>
      <c r="N125" s="13"/>
      <c r="O125" s="1"/>
      <c r="P125" s="3"/>
      <c r="Q125" s="1"/>
      <c r="R125" s="2"/>
      <c r="S125" s="3"/>
    </row>
    <row x14ac:dyDescent="0.25" r="126" customHeight="1" ht="17.25">
      <c r="A126" s="5">
        <v>51</v>
      </c>
      <c r="B126" s="5">
        <v>35</v>
      </c>
      <c r="C126" s="2" t="s">
        <v>231</v>
      </c>
      <c r="D126" s="2" t="s">
        <v>232</v>
      </c>
      <c r="E126" s="2"/>
      <c r="F126" s="2"/>
      <c r="G126" s="2" t="s">
        <v>35</v>
      </c>
      <c r="H126" s="2" t="s">
        <v>35</v>
      </c>
      <c r="I126" s="2" t="s">
        <v>35</v>
      </c>
      <c r="J126" s="2" t="s">
        <v>124</v>
      </c>
      <c r="K126" s="21" t="s">
        <v>35</v>
      </c>
      <c r="L126" s="2"/>
      <c r="M126" s="1"/>
      <c r="N126" s="13"/>
      <c r="O126" s="1"/>
      <c r="P126" s="3"/>
      <c r="Q126" s="1"/>
      <c r="R126" s="2"/>
      <c r="S126" s="3"/>
    </row>
    <row x14ac:dyDescent="0.25" r="127" customHeight="1" ht="17.25">
      <c r="A127" s="5">
        <v>51</v>
      </c>
      <c r="B127" s="5">
        <v>35</v>
      </c>
      <c r="C127" s="2" t="s">
        <v>287</v>
      </c>
      <c r="D127" s="2" t="s">
        <v>288</v>
      </c>
      <c r="E127" s="2"/>
      <c r="F127" s="2"/>
      <c r="G127" s="2" t="s">
        <v>35</v>
      </c>
      <c r="H127" s="2"/>
      <c r="I127" s="2"/>
      <c r="J127" s="2"/>
      <c r="K127" s="12"/>
      <c r="L127" s="2"/>
      <c r="M127" s="1"/>
      <c r="N127" s="13"/>
      <c r="O127" s="1"/>
      <c r="P127" s="3"/>
      <c r="Q127" s="1"/>
      <c r="R127" s="2"/>
      <c r="S127" s="3"/>
    </row>
    <row x14ac:dyDescent="0.25" r="128" customHeight="1" ht="17.25">
      <c r="A128" s="5">
        <v>51</v>
      </c>
      <c r="B128" s="5">
        <v>35</v>
      </c>
      <c r="C128" s="2" t="s">
        <v>289</v>
      </c>
      <c r="D128" s="2" t="s">
        <v>290</v>
      </c>
      <c r="E128" s="2"/>
      <c r="F128" s="2"/>
      <c r="G128" s="2" t="s">
        <v>35</v>
      </c>
      <c r="H128" s="2" t="s">
        <v>35</v>
      </c>
      <c r="I128" s="2" t="s">
        <v>35</v>
      </c>
      <c r="J128" s="2" t="s">
        <v>124</v>
      </c>
      <c r="K128" s="18" t="s">
        <v>124</v>
      </c>
      <c r="L128" s="2"/>
      <c r="M128" s="1"/>
      <c r="N128" s="13"/>
      <c r="O128" s="1"/>
      <c r="P128" s="3"/>
      <c r="Q128" s="1"/>
      <c r="R128" s="2"/>
      <c r="S128" s="3"/>
    </row>
    <row x14ac:dyDescent="0.25" r="129" customHeight="1" ht="17.25">
      <c r="A129" s="5">
        <v>51</v>
      </c>
      <c r="B129" s="5">
        <v>35</v>
      </c>
      <c r="C129" s="2" t="s">
        <v>152</v>
      </c>
      <c r="D129" s="2"/>
      <c r="E129" s="2"/>
      <c r="F129" s="2"/>
      <c r="G129" s="2"/>
      <c r="H129" s="2" t="s">
        <v>35</v>
      </c>
      <c r="I129" s="2" t="s">
        <v>35</v>
      </c>
      <c r="J129" s="2"/>
      <c r="K129" s="21"/>
      <c r="L129" s="2"/>
      <c r="M129" s="1"/>
      <c r="N129" s="13"/>
      <c r="O129" s="1"/>
      <c r="P129" s="3"/>
      <c r="Q129" s="1"/>
      <c r="R129" s="2"/>
      <c r="S129" s="3"/>
    </row>
    <row x14ac:dyDescent="0.25" r="130" customHeight="1" ht="17.25">
      <c r="A130" s="5">
        <v>51</v>
      </c>
      <c r="B130" s="5">
        <v>35</v>
      </c>
      <c r="C130" s="2" t="s">
        <v>153</v>
      </c>
      <c r="D130" s="2"/>
      <c r="E130" s="2"/>
      <c r="F130" s="2"/>
      <c r="G130" s="2"/>
      <c r="H130" s="2"/>
      <c r="I130" s="2"/>
      <c r="J130" s="2"/>
      <c r="K130" s="21"/>
      <c r="L130" s="2"/>
      <c r="M130" s="1"/>
      <c r="N130" s="13"/>
      <c r="O130" s="1"/>
      <c r="P130" s="3"/>
      <c r="Q130" s="1"/>
      <c r="R130" s="2"/>
      <c r="S130" s="3"/>
    </row>
    <row x14ac:dyDescent="0.25" r="131" customHeight="1" ht="17.25">
      <c r="A131" s="5">
        <v>51</v>
      </c>
      <c r="B131" s="5">
        <v>36</v>
      </c>
      <c r="C131" s="2" t="s">
        <v>33</v>
      </c>
      <c r="D131" s="2" t="s">
        <v>34</v>
      </c>
      <c r="E131" s="2"/>
      <c r="F131" s="2" t="s">
        <v>35</v>
      </c>
      <c r="G131" s="2"/>
      <c r="H131" s="2" t="s">
        <v>35</v>
      </c>
      <c r="I131" s="2" t="s">
        <v>35</v>
      </c>
      <c r="J131" s="2" t="s">
        <v>35</v>
      </c>
      <c r="K131" s="18"/>
      <c r="L131" s="2"/>
      <c r="M131" s="1"/>
      <c r="N131" s="13"/>
      <c r="O131" s="1"/>
      <c r="P131" s="3"/>
      <c r="Q131" s="1"/>
      <c r="R131" s="2"/>
      <c r="S131" s="3"/>
    </row>
    <row x14ac:dyDescent="0.25" r="132" customHeight="1" ht="17.25">
      <c r="A132" s="5">
        <v>51</v>
      </c>
      <c r="B132" s="5">
        <v>36</v>
      </c>
      <c r="C132" s="2" t="s">
        <v>84</v>
      </c>
      <c r="D132" s="2" t="s">
        <v>85</v>
      </c>
      <c r="E132" s="2"/>
      <c r="F132" s="2"/>
      <c r="G132" s="2"/>
      <c r="H132" s="2" t="s">
        <v>35</v>
      </c>
      <c r="I132" s="2" t="s">
        <v>35</v>
      </c>
      <c r="J132" s="2" t="s">
        <v>35</v>
      </c>
      <c r="K132" s="21" t="s">
        <v>50</v>
      </c>
      <c r="L132" s="2"/>
      <c r="M132" s="1"/>
      <c r="N132" s="13"/>
      <c r="O132" s="1"/>
      <c r="P132" s="3"/>
      <c r="Q132" s="1"/>
      <c r="R132" s="2"/>
      <c r="S132" s="3"/>
    </row>
    <row x14ac:dyDescent="0.25" r="133" customHeight="1" ht="17.25">
      <c r="A133" s="5">
        <v>51</v>
      </c>
      <c r="B133" s="5">
        <v>36</v>
      </c>
      <c r="C133" s="2" t="s">
        <v>86</v>
      </c>
      <c r="D133" s="2" t="s">
        <v>87</v>
      </c>
      <c r="E133" s="2" t="s">
        <v>123</v>
      </c>
      <c r="F133" s="2" t="s">
        <v>123</v>
      </c>
      <c r="G133" s="2" t="s">
        <v>123</v>
      </c>
      <c r="H133" s="2" t="s">
        <v>31</v>
      </c>
      <c r="I133" s="2" t="s">
        <v>36</v>
      </c>
      <c r="J133" s="2" t="s">
        <v>36</v>
      </c>
      <c r="K133" s="21" t="s">
        <v>35</v>
      </c>
      <c r="L133" s="2"/>
      <c r="M133" s="1"/>
      <c r="N133" s="13"/>
      <c r="O133" s="1"/>
      <c r="P133" s="3"/>
      <c r="Q133" s="1"/>
      <c r="R133" s="2"/>
      <c r="S133" s="3"/>
    </row>
    <row x14ac:dyDescent="0.25" r="134" customHeight="1" ht="17.25">
      <c r="A134" s="5">
        <v>51</v>
      </c>
      <c r="B134" s="5">
        <v>36</v>
      </c>
      <c r="C134" s="2" t="s">
        <v>37</v>
      </c>
      <c r="D134" s="2" t="s">
        <v>38</v>
      </c>
      <c r="E134" s="2"/>
      <c r="F134" s="2" t="s">
        <v>35</v>
      </c>
      <c r="G134" s="2"/>
      <c r="H134" s="2" t="s">
        <v>124</v>
      </c>
      <c r="I134" s="2" t="s">
        <v>35</v>
      </c>
      <c r="J134" s="2" t="s">
        <v>35</v>
      </c>
      <c r="K134" s="18"/>
      <c r="L134" s="2"/>
      <c r="M134" s="1"/>
      <c r="N134" s="13"/>
      <c r="O134" s="1"/>
      <c r="P134" s="3"/>
      <c r="Q134" s="1"/>
      <c r="R134" s="2"/>
      <c r="S134" s="3"/>
    </row>
    <row x14ac:dyDescent="0.25" r="135" customHeight="1" ht="17.25">
      <c r="A135" s="5">
        <v>51</v>
      </c>
      <c r="B135" s="5">
        <v>36</v>
      </c>
      <c r="C135" s="2" t="s">
        <v>80</v>
      </c>
      <c r="D135" s="2" t="s">
        <v>81</v>
      </c>
      <c r="E135" s="2"/>
      <c r="F135" s="2"/>
      <c r="G135" s="2"/>
      <c r="H135" s="2" t="s">
        <v>35</v>
      </c>
      <c r="I135" s="2" t="s">
        <v>124</v>
      </c>
      <c r="J135" s="2" t="s">
        <v>124</v>
      </c>
      <c r="K135" s="21" t="s">
        <v>35</v>
      </c>
      <c r="L135" s="2"/>
      <c r="M135" s="1"/>
      <c r="N135" s="13"/>
      <c r="O135" s="1"/>
      <c r="P135" s="3"/>
      <c r="Q135" s="1"/>
      <c r="R135" s="2"/>
      <c r="S135" s="3"/>
    </row>
    <row x14ac:dyDescent="0.25" r="136" customHeight="1" ht="17.25">
      <c r="A136" s="5">
        <v>51</v>
      </c>
      <c r="B136" s="5">
        <v>36</v>
      </c>
      <c r="C136" s="2" t="s">
        <v>48</v>
      </c>
      <c r="D136" s="2" t="s">
        <v>49</v>
      </c>
      <c r="E136" s="2"/>
      <c r="F136" s="2" t="s">
        <v>35</v>
      </c>
      <c r="G136" s="2"/>
      <c r="H136" s="2" t="s">
        <v>35</v>
      </c>
      <c r="I136" s="2" t="s">
        <v>36</v>
      </c>
      <c r="J136" s="2" t="s">
        <v>36</v>
      </c>
      <c r="K136" s="18"/>
      <c r="L136" s="2"/>
      <c r="M136" s="1"/>
      <c r="N136" s="13"/>
      <c r="O136" s="1"/>
      <c r="P136" s="3"/>
      <c r="Q136" s="1"/>
      <c r="R136" s="2"/>
      <c r="S136" s="3"/>
    </row>
    <row x14ac:dyDescent="0.25" r="137" customHeight="1" ht="17.25">
      <c r="A137" s="5">
        <v>51</v>
      </c>
      <c r="B137" s="5">
        <v>36</v>
      </c>
      <c r="C137" s="2" t="s">
        <v>154</v>
      </c>
      <c r="D137" s="2"/>
      <c r="E137" s="2"/>
      <c r="F137" s="2"/>
      <c r="G137" s="2"/>
      <c r="H137" s="2"/>
      <c r="I137" s="2"/>
      <c r="J137" s="2"/>
      <c r="K137" s="21"/>
      <c r="L137" s="2"/>
      <c r="M137" s="1"/>
      <c r="N137" s="13"/>
      <c r="O137" s="1"/>
      <c r="P137" s="3"/>
      <c r="Q137" s="1"/>
      <c r="R137" s="2"/>
      <c r="S137" s="3"/>
    </row>
    <row x14ac:dyDescent="0.25" r="138" customHeight="1" ht="17.25">
      <c r="A138" s="5">
        <v>51</v>
      </c>
      <c r="B138" s="5">
        <v>36</v>
      </c>
      <c r="C138" s="2" t="s">
        <v>155</v>
      </c>
      <c r="D138" s="2"/>
      <c r="E138" s="2"/>
      <c r="F138" s="2"/>
      <c r="G138" s="2"/>
      <c r="H138" s="2"/>
      <c r="I138" s="2"/>
      <c r="J138" s="2"/>
      <c r="K138" s="21"/>
      <c r="L138" s="2"/>
      <c r="M138" s="1"/>
      <c r="N138" s="13"/>
      <c r="O138" s="1"/>
      <c r="P138" s="3"/>
      <c r="Q138" s="1"/>
      <c r="R138" s="2"/>
      <c r="S138" s="3"/>
    </row>
    <row x14ac:dyDescent="0.25" r="139" customHeight="1" ht="17.25">
      <c r="A139" s="5">
        <v>51</v>
      </c>
      <c r="B139" s="5">
        <v>37</v>
      </c>
      <c r="C139" s="2" t="s">
        <v>158</v>
      </c>
      <c r="D139" s="2" t="s">
        <v>159</v>
      </c>
      <c r="E139" s="2" t="s">
        <v>35</v>
      </c>
      <c r="F139" s="2" t="s">
        <v>35</v>
      </c>
      <c r="G139" s="2" t="s">
        <v>35</v>
      </c>
      <c r="H139" s="2" t="s">
        <v>35</v>
      </c>
      <c r="I139" s="2" t="s">
        <v>35</v>
      </c>
      <c r="J139" s="2" t="s">
        <v>35</v>
      </c>
      <c r="K139" s="21" t="s">
        <v>35</v>
      </c>
      <c r="L139" s="2"/>
      <c r="M139" s="1"/>
      <c r="N139" s="13"/>
      <c r="O139" s="1"/>
      <c r="P139" s="3"/>
      <c r="Q139" s="1"/>
      <c r="R139" s="2"/>
      <c r="S139" s="3"/>
    </row>
    <row x14ac:dyDescent="0.25" r="140" customHeight="1" ht="17.25">
      <c r="A140" s="5">
        <v>51</v>
      </c>
      <c r="B140" s="5">
        <v>37</v>
      </c>
      <c r="C140" s="2" t="s">
        <v>291</v>
      </c>
      <c r="D140" s="2" t="s">
        <v>292</v>
      </c>
      <c r="E140" s="2" t="s">
        <v>36</v>
      </c>
      <c r="F140" s="2" t="s">
        <v>36</v>
      </c>
      <c r="G140" s="2" t="s">
        <v>36</v>
      </c>
      <c r="H140" s="2" t="s">
        <v>36</v>
      </c>
      <c r="I140" s="2" t="s">
        <v>35</v>
      </c>
      <c r="J140" s="2" t="s">
        <v>124</v>
      </c>
      <c r="K140" s="21" t="s">
        <v>35</v>
      </c>
      <c r="L140" s="2"/>
      <c r="M140" s="1"/>
      <c r="N140" s="13"/>
      <c r="O140" s="1"/>
      <c r="P140" s="3"/>
      <c r="Q140" s="1"/>
      <c r="R140" s="2"/>
      <c r="S140" s="3"/>
    </row>
    <row x14ac:dyDescent="0.25" r="141" customHeight="1" ht="17.25">
      <c r="A141" s="5">
        <v>51</v>
      </c>
      <c r="B141" s="5">
        <v>37</v>
      </c>
      <c r="C141" s="2" t="s">
        <v>293</v>
      </c>
      <c r="D141" s="2" t="s">
        <v>294</v>
      </c>
      <c r="E141" s="2"/>
      <c r="F141" s="2"/>
      <c r="G141" s="2" t="s">
        <v>35</v>
      </c>
      <c r="H141" s="2" t="s">
        <v>35</v>
      </c>
      <c r="I141" s="2" t="s">
        <v>35</v>
      </c>
      <c r="J141" s="2" t="s">
        <v>35</v>
      </c>
      <c r="K141" s="18" t="s">
        <v>35</v>
      </c>
      <c r="L141" s="2"/>
      <c r="M141" s="1"/>
      <c r="N141" s="13"/>
      <c r="O141" s="1"/>
      <c r="P141" s="3"/>
      <c r="Q141" s="1"/>
      <c r="R141" s="2"/>
      <c r="S141" s="3"/>
    </row>
    <row x14ac:dyDescent="0.25" r="142" customHeight="1" ht="17.25">
      <c r="A142" s="5">
        <v>51</v>
      </c>
      <c r="B142" s="5">
        <v>37</v>
      </c>
      <c r="C142" s="2" t="s">
        <v>295</v>
      </c>
      <c r="D142" s="2" t="s">
        <v>161</v>
      </c>
      <c r="E142" s="2"/>
      <c r="F142" s="2"/>
      <c r="G142" s="2" t="s">
        <v>35</v>
      </c>
      <c r="H142" s="2"/>
      <c r="I142" s="2"/>
      <c r="J142" s="2"/>
      <c r="K142" s="21"/>
      <c r="L142" s="2"/>
      <c r="M142" s="1"/>
      <c r="N142" s="13"/>
      <c r="O142" s="1"/>
      <c r="P142" s="3"/>
      <c r="Q142" s="1"/>
      <c r="R142" s="2"/>
      <c r="S142" s="3"/>
    </row>
    <row x14ac:dyDescent="0.25" r="143" customHeight="1" ht="17.25">
      <c r="A143" s="5">
        <v>51</v>
      </c>
      <c r="B143" s="5">
        <v>37</v>
      </c>
      <c r="C143" s="2" t="s">
        <v>296</v>
      </c>
      <c r="D143" s="2" t="s">
        <v>297</v>
      </c>
      <c r="E143" s="2" t="s">
        <v>35</v>
      </c>
      <c r="F143" s="2" t="s">
        <v>35</v>
      </c>
      <c r="G143" s="2" t="s">
        <v>35</v>
      </c>
      <c r="H143" s="2" t="s">
        <v>35</v>
      </c>
      <c r="I143" s="2" t="s">
        <v>35</v>
      </c>
      <c r="J143" s="2" t="s">
        <v>35</v>
      </c>
      <c r="K143" s="21" t="s">
        <v>35</v>
      </c>
      <c r="L143" s="2"/>
      <c r="M143" s="1"/>
      <c r="N143" s="13"/>
      <c r="O143" s="1"/>
      <c r="P143" s="3"/>
      <c r="Q143" s="1"/>
      <c r="R143" s="2"/>
      <c r="S143" s="3"/>
    </row>
    <row x14ac:dyDescent="0.25" r="144" customHeight="1" ht="17.25">
      <c r="A144" s="5">
        <v>51</v>
      </c>
      <c r="B144" s="5">
        <v>37</v>
      </c>
      <c r="C144" s="2" t="s">
        <v>298</v>
      </c>
      <c r="D144" s="2" t="s">
        <v>299</v>
      </c>
      <c r="E144" s="2" t="s">
        <v>35</v>
      </c>
      <c r="F144" s="2" t="s">
        <v>35</v>
      </c>
      <c r="G144" s="2" t="s">
        <v>35</v>
      </c>
      <c r="H144" s="2" t="s">
        <v>35</v>
      </c>
      <c r="I144" s="2" t="s">
        <v>35</v>
      </c>
      <c r="J144" s="2" t="s">
        <v>124</v>
      </c>
      <c r="K144" s="18" t="s">
        <v>124</v>
      </c>
      <c r="L144" s="2"/>
      <c r="M144" s="1"/>
      <c r="N144" s="13"/>
      <c r="O144" s="1"/>
      <c r="P144" s="3"/>
      <c r="Q144" s="1"/>
      <c r="R144" s="2"/>
      <c r="S144" s="3"/>
    </row>
    <row x14ac:dyDescent="0.25" r="145" customHeight="1" ht="17.25">
      <c r="A145" s="5">
        <v>51</v>
      </c>
      <c r="B145" s="5">
        <v>37</v>
      </c>
      <c r="C145" s="2" t="s">
        <v>300</v>
      </c>
      <c r="D145" s="2" t="s">
        <v>301</v>
      </c>
      <c r="E145" s="2"/>
      <c r="F145" s="2"/>
      <c r="G145" s="2"/>
      <c r="H145" s="2"/>
      <c r="I145" s="2"/>
      <c r="J145" s="2"/>
      <c r="K145" s="12"/>
      <c r="L145" s="2"/>
      <c r="M145" s="1"/>
      <c r="N145" s="13"/>
      <c r="O145" s="1"/>
      <c r="P145" s="3"/>
      <c r="Q145" s="1"/>
      <c r="R145" s="2"/>
      <c r="S145" s="3"/>
    </row>
    <row x14ac:dyDescent="0.25" r="146" customHeight="1" ht="17.25">
      <c r="A146" s="5">
        <v>51</v>
      </c>
      <c r="B146" s="5">
        <v>37</v>
      </c>
      <c r="C146" s="2" t="s">
        <v>302</v>
      </c>
      <c r="D146" s="2" t="s">
        <v>303</v>
      </c>
      <c r="E146" s="2"/>
      <c r="F146" s="2"/>
      <c r="G146" s="2"/>
      <c r="H146" s="2"/>
      <c r="I146" s="2"/>
      <c r="J146" s="2"/>
      <c r="K146" s="21"/>
      <c r="L146" s="2"/>
      <c r="M146" s="1"/>
      <c r="N146" s="13"/>
      <c r="O146" s="1"/>
      <c r="P146" s="3"/>
      <c r="Q146" s="1"/>
      <c r="R146" s="2"/>
      <c r="S146" s="3"/>
    </row>
    <row x14ac:dyDescent="0.25" r="147" customHeight="1" ht="17.25">
      <c r="A147" s="5">
        <v>51</v>
      </c>
      <c r="B147" s="5">
        <v>37</v>
      </c>
      <c r="C147" s="2" t="s">
        <v>304</v>
      </c>
      <c r="D147" s="2" t="s">
        <v>274</v>
      </c>
      <c r="E147" s="2"/>
      <c r="F147" s="2"/>
      <c r="G147" s="2"/>
      <c r="H147" s="2"/>
      <c r="I147" s="2"/>
      <c r="J147" s="2"/>
      <c r="K147" s="12"/>
      <c r="L147" s="2"/>
      <c r="M147" s="1"/>
      <c r="N147" s="13"/>
      <c r="O147" s="1"/>
      <c r="P147" s="3"/>
      <c r="Q147" s="1"/>
      <c r="R147" s="2"/>
      <c r="S147" s="3"/>
    </row>
    <row x14ac:dyDescent="0.25" r="148" customHeight="1" ht="17.25">
      <c r="A148" s="5">
        <v>51</v>
      </c>
      <c r="B148" s="5">
        <v>37</v>
      </c>
      <c r="C148" s="2" t="s">
        <v>305</v>
      </c>
      <c r="D148" s="2" t="s">
        <v>306</v>
      </c>
      <c r="E148" s="2"/>
      <c r="F148" s="2"/>
      <c r="G148" s="2"/>
      <c r="H148" s="2"/>
      <c r="I148" s="2"/>
      <c r="J148" s="2"/>
      <c r="K148" s="21"/>
      <c r="L148" s="2"/>
      <c r="M148" s="1"/>
      <c r="N148" s="13"/>
      <c r="O148" s="1"/>
      <c r="P148" s="3"/>
      <c r="Q148" s="1"/>
      <c r="R148" s="2"/>
      <c r="S148" s="3"/>
    </row>
    <row x14ac:dyDescent="0.25" r="149" customHeight="1" ht="17.25">
      <c r="A149" s="5">
        <v>51</v>
      </c>
      <c r="B149" s="5">
        <v>37</v>
      </c>
      <c r="C149" s="2" t="s">
        <v>167</v>
      </c>
      <c r="D149" s="2"/>
      <c r="E149" s="2"/>
      <c r="F149" s="2"/>
      <c r="G149" s="2"/>
      <c r="H149" s="2"/>
      <c r="I149" s="2"/>
      <c r="J149" s="2"/>
      <c r="K149" s="21"/>
      <c r="L149" s="2"/>
      <c r="M149" s="1"/>
      <c r="N149" s="13"/>
      <c r="O149" s="1"/>
      <c r="P149" s="3"/>
      <c r="Q149" s="1"/>
      <c r="R149" s="2"/>
      <c r="S149" s="3"/>
    </row>
    <row x14ac:dyDescent="0.25" r="150" customHeight="1" ht="17.25">
      <c r="A150" s="5">
        <v>51</v>
      </c>
      <c r="B150" s="5">
        <v>37</v>
      </c>
      <c r="C150" s="2" t="s">
        <v>168</v>
      </c>
      <c r="D150" s="2"/>
      <c r="E150" s="2"/>
      <c r="F150" s="2"/>
      <c r="G150" s="2"/>
      <c r="H150" s="2"/>
      <c r="I150" s="2"/>
      <c r="J150" s="2"/>
      <c r="K150" s="21"/>
      <c r="L150" s="2"/>
      <c r="M150" s="1"/>
      <c r="N150" s="13"/>
      <c r="O150" s="1"/>
      <c r="P150" s="3"/>
      <c r="Q150" s="1"/>
      <c r="R150" s="2"/>
      <c r="S150" s="3"/>
    </row>
    <row x14ac:dyDescent="0.25" r="151" customHeight="1" ht="17.25">
      <c r="A151" s="5">
        <v>51</v>
      </c>
      <c r="B151" s="5">
        <v>39</v>
      </c>
      <c r="C151" s="2" t="s">
        <v>170</v>
      </c>
      <c r="D151" s="2"/>
      <c r="E151" s="2"/>
      <c r="F151" s="2"/>
      <c r="G151" s="2"/>
      <c r="H151" s="2"/>
      <c r="I151" s="2"/>
      <c r="J151" s="2"/>
      <c r="K151" s="21"/>
      <c r="L151" s="2"/>
      <c r="M151" s="1"/>
      <c r="N151" s="13"/>
      <c r="O151" s="1"/>
      <c r="P151" s="3"/>
      <c r="Q151" s="1"/>
      <c r="R151" s="2"/>
      <c r="S151" s="3"/>
    </row>
    <row x14ac:dyDescent="0.25" r="152" customHeight="1" ht="17.25">
      <c r="A152" s="5">
        <v>51</v>
      </c>
      <c r="B152" s="5">
        <v>45</v>
      </c>
      <c r="C152" s="2" t="s">
        <v>307</v>
      </c>
      <c r="D152" s="2" t="s">
        <v>308</v>
      </c>
      <c r="E152" s="2" t="s">
        <v>36</v>
      </c>
      <c r="F152" s="2" t="s">
        <v>36</v>
      </c>
      <c r="G152" s="2" t="s">
        <v>36</v>
      </c>
      <c r="H152" s="2" t="s">
        <v>36</v>
      </c>
      <c r="I152" s="2" t="s">
        <v>36</v>
      </c>
      <c r="J152" s="2" t="s">
        <v>36</v>
      </c>
      <c r="K152" s="21" t="s">
        <v>36</v>
      </c>
      <c r="L152" s="2"/>
      <c r="M152" s="1"/>
      <c r="N152" s="13"/>
      <c r="O152" s="1"/>
      <c r="P152" s="3"/>
      <c r="Q152" s="1"/>
      <c r="R152" s="2"/>
      <c r="S152" s="3"/>
    </row>
    <row x14ac:dyDescent="0.25" r="153" customHeight="1" ht="17.25">
      <c r="A153" s="5">
        <v>51</v>
      </c>
      <c r="B153" s="5">
        <v>45</v>
      </c>
      <c r="C153" s="2" t="s">
        <v>309</v>
      </c>
      <c r="D153" s="2" t="s">
        <v>310</v>
      </c>
      <c r="E153" s="2" t="s">
        <v>36</v>
      </c>
      <c r="F153" s="2" t="s">
        <v>36</v>
      </c>
      <c r="G153" s="2" t="s">
        <v>36</v>
      </c>
      <c r="H153" s="2" t="s">
        <v>36</v>
      </c>
      <c r="I153" s="2" t="s">
        <v>36</v>
      </c>
      <c r="J153" s="2" t="s">
        <v>36</v>
      </c>
      <c r="K153" s="18" t="s">
        <v>36</v>
      </c>
      <c r="L153" s="2"/>
      <c r="M153" s="1"/>
      <c r="N153" s="13"/>
      <c r="O153" s="1"/>
      <c r="P153" s="3"/>
      <c r="Q153" s="1"/>
      <c r="R153" s="2"/>
      <c r="S153" s="3"/>
    </row>
    <row x14ac:dyDescent="0.25" r="154" customHeight="1" ht="17.25">
      <c r="A154" s="5">
        <v>51</v>
      </c>
      <c r="B154" s="5">
        <v>45</v>
      </c>
      <c r="C154" s="2" t="s">
        <v>311</v>
      </c>
      <c r="D154" s="2" t="s">
        <v>312</v>
      </c>
      <c r="E154" s="2" t="s">
        <v>36</v>
      </c>
      <c r="F154" s="2" t="s">
        <v>36</v>
      </c>
      <c r="G154" s="2" t="s">
        <v>36</v>
      </c>
      <c r="H154" s="2" t="s">
        <v>36</v>
      </c>
      <c r="I154" s="2" t="s">
        <v>35</v>
      </c>
      <c r="J154" s="2" t="s">
        <v>35</v>
      </c>
      <c r="K154" s="21" t="s">
        <v>124</v>
      </c>
      <c r="L154" s="2"/>
      <c r="M154" s="1"/>
      <c r="N154" s="13"/>
      <c r="O154" s="1"/>
      <c r="P154" s="3"/>
      <c r="Q154" s="1"/>
      <c r="R154" s="2"/>
      <c r="S154" s="3"/>
    </row>
    <row x14ac:dyDescent="0.25" r="155" customHeight="1" ht="17.25">
      <c r="A155" s="5">
        <v>51</v>
      </c>
      <c r="B155" s="5">
        <v>45</v>
      </c>
      <c r="C155" s="2" t="s">
        <v>187</v>
      </c>
      <c r="D155" s="2" t="s">
        <v>188</v>
      </c>
      <c r="E155" s="2" t="s">
        <v>35</v>
      </c>
      <c r="F155" s="2" t="s">
        <v>35</v>
      </c>
      <c r="G155" s="2" t="s">
        <v>35</v>
      </c>
      <c r="H155" s="2" t="s">
        <v>35</v>
      </c>
      <c r="I155" s="2" t="s">
        <v>124</v>
      </c>
      <c r="J155" s="2" t="s">
        <v>124</v>
      </c>
      <c r="K155" s="21" t="s">
        <v>124</v>
      </c>
      <c r="L155" s="2"/>
      <c r="M155" s="1"/>
      <c r="N155" s="13"/>
      <c r="O155" s="1"/>
      <c r="P155" s="3"/>
      <c r="Q155" s="1"/>
      <c r="R155" s="2"/>
      <c r="S155" s="3"/>
    </row>
    <row x14ac:dyDescent="0.25" r="156" customHeight="1" ht="17.25">
      <c r="A156" s="5">
        <v>51</v>
      </c>
      <c r="B156" s="5">
        <v>45</v>
      </c>
      <c r="C156" s="2" t="s">
        <v>189</v>
      </c>
      <c r="D156" s="2" t="s">
        <v>190</v>
      </c>
      <c r="E156" s="2" t="s">
        <v>35</v>
      </c>
      <c r="F156" s="2" t="s">
        <v>35</v>
      </c>
      <c r="G156" s="2" t="s">
        <v>36</v>
      </c>
      <c r="H156" s="2" t="s">
        <v>36</v>
      </c>
      <c r="I156" s="2" t="s">
        <v>36</v>
      </c>
      <c r="J156" s="2" t="s">
        <v>36</v>
      </c>
      <c r="K156" s="21" t="s">
        <v>36</v>
      </c>
      <c r="L156" s="2"/>
      <c r="M156" s="1"/>
      <c r="N156" s="13"/>
      <c r="O156" s="1"/>
      <c r="P156" s="3"/>
      <c r="Q156" s="1"/>
      <c r="R156" s="2"/>
      <c r="S156" s="3"/>
    </row>
    <row x14ac:dyDescent="0.25" r="157" customHeight="1" ht="17.25">
      <c r="A157" s="5">
        <v>51</v>
      </c>
      <c r="B157" s="5">
        <v>45</v>
      </c>
      <c r="C157" s="2" t="s">
        <v>194</v>
      </c>
      <c r="D157" s="2"/>
      <c r="E157" s="2"/>
      <c r="F157" s="2"/>
      <c r="G157" s="2" t="s">
        <v>124</v>
      </c>
      <c r="H157" s="2" t="s">
        <v>124</v>
      </c>
      <c r="I157" s="2" t="s">
        <v>124</v>
      </c>
      <c r="J157" s="2"/>
      <c r="K157" s="21"/>
      <c r="L157" s="2"/>
      <c r="M157" s="1"/>
      <c r="N157" s="13"/>
      <c r="O157" s="1"/>
      <c r="P157" s="3"/>
      <c r="Q157" s="1"/>
      <c r="R157" s="2"/>
      <c r="S157" s="3"/>
    </row>
    <row x14ac:dyDescent="0.25" r="158" customHeight="1" ht="17.25">
      <c r="A158" s="5">
        <v>51</v>
      </c>
      <c r="B158" s="5">
        <v>45</v>
      </c>
      <c r="C158" s="2" t="s">
        <v>196</v>
      </c>
      <c r="D158" s="2"/>
      <c r="E158" s="2"/>
      <c r="F158" s="2"/>
      <c r="G158" s="2"/>
      <c r="H158" s="2"/>
      <c r="I158" s="2"/>
      <c r="J158" s="2"/>
      <c r="K158" s="22"/>
      <c r="L158" s="2"/>
      <c r="M158" s="1"/>
      <c r="N158" s="13"/>
      <c r="O158" s="1"/>
      <c r="P158" s="3"/>
      <c r="Q158" s="1"/>
      <c r="R158" s="2"/>
      <c r="S158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91"/>
  <sheetViews>
    <sheetView workbookViewId="0">
      <pane state="frozen" activePane="bottomLeft" topLeftCell="A10" ySplit="9" xSplit="0"/>
    </sheetView>
  </sheetViews>
  <sheetFormatPr defaultRowHeight="15" x14ac:dyDescent="0.25"/>
  <cols>
    <col min="1" max="1" style="7" width="12.43357142857143" customWidth="1" bestFit="1"/>
    <col min="2" max="2" style="7" width="12.43357142857143" customWidth="1" bestFit="1"/>
    <col min="3" max="3" style="7" width="16.433571428571426" customWidth="1" bestFit="1"/>
    <col min="4" max="4" style="8" width="23.14785714285714" customWidth="1" bestFit="1"/>
    <col min="5" max="5" style="8" width="12.43357142857143" customWidth="1" bestFit="1"/>
    <col min="6" max="6" style="7" width="12.43357142857143" customWidth="1" bestFit="1"/>
    <col min="7" max="7" style="7" width="12.43357142857143" customWidth="1" bestFit="1"/>
    <col min="8" max="8" style="7" width="12.43357142857143" customWidth="1" bestFit="1"/>
    <col min="9" max="9" style="7" width="12.43357142857143" customWidth="1" bestFit="1"/>
    <col min="10" max="10" style="7" width="12.43357142857143" customWidth="1" bestFit="1"/>
    <col min="11" max="11" style="7" width="12.43357142857143" customWidth="1" bestFit="1"/>
    <col min="12" max="12" style="7" width="12.43357142857143" customWidth="1" bestFit="1"/>
    <col min="13" max="13" style="7" width="12.43357142857143" customWidth="1" bestFit="1"/>
    <col min="14" max="14" style="7" width="12.43357142857143" customWidth="1" bestFit="1"/>
    <col min="15" max="15" style="7" width="12.43357142857143" customWidth="1" bestFit="1"/>
    <col min="16" max="16" style="7" width="12.43357142857143" customWidth="1" bestFit="1"/>
    <col min="17" max="17" style="7" width="12.43357142857143" customWidth="1" bestFit="1"/>
    <col min="18" max="18" style="7" width="12.43357142857143" customWidth="1" bestFit="1"/>
    <col min="19" max="19" style="7" width="12.43357142857143" customWidth="1" bestFit="1"/>
    <col min="20" max="20" style="7" width="12.43357142857143" customWidth="1" bestFit="1"/>
    <col min="21" max="21" style="7" width="12.43357142857143" customWidth="1" bestFit="1"/>
    <col min="22" max="22" style="7" width="12.43357142857143" customWidth="1" bestFit="1"/>
    <col min="23" max="23" style="7" width="12.43357142857143" customWidth="1" bestFit="1"/>
    <col min="24" max="24" style="7" width="12.43357142857143" customWidth="1" bestFit="1"/>
    <col min="25" max="25" style="7" width="12.43357142857143" customWidth="1" bestFit="1"/>
    <col min="26" max="26" style="7" width="12.43357142857143" customWidth="1" bestFit="1"/>
    <col min="27" max="27" style="7" width="12.43357142857143" customWidth="1" bestFit="1"/>
    <col min="28" max="28" style="7" width="12.43357142857143" customWidth="1" bestFit="1"/>
    <col min="29" max="29" style="7" width="12.43357142857143" customWidth="1" bestFit="1"/>
    <col min="30" max="30" style="7" width="12.43357142857143" customWidth="1" bestFit="1"/>
    <col min="31" max="31" style="7" width="12.43357142857143" customWidth="1" bestFit="1"/>
    <col min="32" max="32" style="7" width="12.43357142857143" customWidth="1" bestFit="1"/>
    <col min="33" max="33" style="7" width="12.43357142857143" customWidth="1" bestFit="1"/>
    <col min="34" max="34" style="7" width="12.43357142857143" customWidth="1" bestFit="1"/>
    <col min="35" max="35" style="7" width="12.43357142857143" customWidth="1" bestFit="1"/>
    <col min="36" max="36" style="7" width="12.43357142857143" customWidth="1" bestFit="1"/>
    <col min="37" max="37" style="7" width="12.43357142857143" customWidth="1" bestFit="1"/>
    <col min="38" max="38" style="7" width="12.43357142857143" customWidth="1" bestFit="1"/>
    <col min="39" max="39" style="7" width="12.43357142857143" customWidth="1" bestFit="1"/>
    <col min="40" max="40" style="7" width="12.43357142857143" customWidth="1" bestFit="1"/>
    <col min="41" max="41" style="7" width="12.43357142857143" customWidth="1" bestFit="1"/>
    <col min="42" max="42" style="7" width="12.43357142857143" customWidth="1" bestFit="1"/>
    <col min="43" max="43" style="7" width="12.43357142857143" customWidth="1" bestFit="1"/>
    <col min="44" max="44" style="7" width="12.43357142857143" customWidth="1" bestFit="1"/>
    <col min="45" max="45" style="7" width="12.43357142857143" customWidth="1" bestFit="1"/>
    <col min="46" max="46" style="7" width="12.43357142857143" customWidth="1" bestFit="1"/>
    <col min="47" max="47" style="7" width="12.43357142857143" customWidth="1" bestFit="1"/>
    <col min="48" max="48" style="7" width="12.43357142857143" customWidth="1" bestFit="1"/>
    <col min="49" max="49" style="7" width="12.43357142857143" customWidth="1" bestFit="1"/>
    <col min="50" max="50" style="7" width="12.43357142857143" customWidth="1" bestFit="1"/>
    <col min="51" max="51" style="7" width="12.43357142857143" customWidth="1" bestFit="1"/>
    <col min="52" max="52" style="7" width="12.43357142857143" customWidth="1" bestFit="1"/>
    <col min="53" max="53" style="7" width="12.43357142857143" customWidth="1" bestFit="1"/>
    <col min="54" max="54" style="7" width="12.43357142857143" customWidth="1" bestFit="1"/>
    <col min="55" max="55" style="7" width="12.43357142857143" customWidth="1" bestFit="1"/>
    <col min="56" max="56" style="7" width="12.43357142857143" customWidth="1" bestFit="1"/>
    <col min="57" max="57" style="7" width="12.43357142857143" customWidth="1" bestFit="1"/>
    <col min="58" max="58" style="7" width="12.43357142857143" customWidth="1" bestFit="1"/>
    <col min="59" max="59" style="7" width="12.43357142857143" customWidth="1" bestFit="1"/>
    <col min="60" max="60" style="7" width="12.43357142857143" customWidth="1" bestFit="1"/>
    <col min="61" max="61" style="7" width="12.43357142857143" customWidth="1" bestFit="1"/>
    <col min="62" max="62" style="7" width="12.43357142857143" customWidth="1" bestFit="1"/>
    <col min="63" max="63" style="7" width="12.43357142857143" customWidth="1" bestFit="1"/>
    <col min="64" max="64" style="7" width="12.43357142857143" customWidth="1" bestFit="1"/>
    <col min="65" max="65" style="7" width="12.43357142857143" customWidth="1" bestFit="1"/>
    <col min="66" max="66" style="9" width="12.43357142857143" customWidth="1" bestFit="1"/>
    <col min="67" max="67" style="9" width="12.43357142857143" customWidth="1" bestFit="1"/>
    <col min="68" max="68" style="9" width="12.43357142857143" customWidth="1" bestFit="1"/>
    <col min="69" max="69" style="9" width="12.43357142857143" customWidth="1" bestFit="1"/>
    <col min="70" max="70" style="9" width="12.43357142857143" customWidth="1" bestFit="1"/>
    <col min="71" max="71" style="10" width="12.43357142857143" customWidth="1" bestFit="1"/>
    <col min="72" max="72" style="10" width="12.43357142857143" customWidth="1" bestFit="1"/>
    <col min="73" max="73" style="10" width="12.43357142857143" customWidth="1" bestFit="1"/>
    <col min="74" max="74" style="10" width="12.43357142857143" customWidth="1" bestFit="1"/>
    <col min="75" max="75" style="10" width="10.862142857142858" customWidth="1" bestFit="1"/>
  </cols>
  <sheetData>
    <row x14ac:dyDescent="0.25" r="1" customHeight="1" ht="17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3"/>
      <c r="BO1" s="3"/>
      <c r="BP1" s="3"/>
      <c r="BQ1" s="3"/>
      <c r="BR1" s="3"/>
      <c r="BS1" s="4"/>
      <c r="BT1" s="4"/>
      <c r="BU1" s="4"/>
      <c r="BV1" s="4"/>
      <c r="BW1" s="4"/>
    </row>
    <row x14ac:dyDescent="0.25" r="2" customHeight="1" ht="17.25">
      <c r="A2" s="1" t="s">
        <v>16</v>
      </c>
      <c r="B2" s="5">
        <v>36</v>
      </c>
      <c r="C2" s="1" t="s">
        <v>17</v>
      </c>
      <c r="D2" s="2" t="s">
        <v>18</v>
      </c>
      <c r="E2" s="2" t="s">
        <v>19</v>
      </c>
      <c r="F2" s="1" t="s">
        <v>20</v>
      </c>
      <c r="G2" s="1" t="s">
        <v>21</v>
      </c>
      <c r="H2" s="1" t="s">
        <v>22</v>
      </c>
      <c r="I2" s="1" t="s">
        <v>23</v>
      </c>
      <c r="J2" s="1" t="s">
        <v>23</v>
      </c>
      <c r="K2" s="1" t="s">
        <v>24</v>
      </c>
      <c r="L2" s="1" t="s">
        <v>24</v>
      </c>
      <c r="M2" s="1" t="s">
        <v>25</v>
      </c>
      <c r="N2" s="1" t="s">
        <v>26</v>
      </c>
      <c r="O2" s="1" t="s">
        <v>27</v>
      </c>
      <c r="P2" s="1" t="s">
        <v>27</v>
      </c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3"/>
      <c r="BO2" s="3"/>
      <c r="BP2" s="3"/>
      <c r="BQ2" s="3"/>
      <c r="BR2" s="3"/>
      <c r="BS2" s="4"/>
      <c r="BT2" s="4"/>
      <c r="BU2" s="4"/>
      <c r="BV2" s="4"/>
      <c r="BW2" s="4"/>
    </row>
    <row x14ac:dyDescent="0.25" r="3" customHeight="1" ht="17.25">
      <c r="A3" s="1" t="s">
        <v>16</v>
      </c>
      <c r="B3" s="5">
        <v>36</v>
      </c>
      <c r="C3" s="1" t="s">
        <v>28</v>
      </c>
      <c r="D3" s="2" t="s">
        <v>29</v>
      </c>
      <c r="E3" s="2" t="s">
        <v>30</v>
      </c>
      <c r="F3" s="1" t="s">
        <v>30</v>
      </c>
      <c r="G3" s="1" t="s">
        <v>30</v>
      </c>
      <c r="H3" s="1" t="s">
        <v>31</v>
      </c>
      <c r="I3" s="1" t="s">
        <v>30</v>
      </c>
      <c r="J3" s="1" t="s">
        <v>30</v>
      </c>
      <c r="K3" s="1" t="s">
        <v>24</v>
      </c>
      <c r="L3" s="1" t="s">
        <v>24</v>
      </c>
      <c r="M3" s="1" t="s">
        <v>24</v>
      </c>
      <c r="N3" s="1" t="s">
        <v>24</v>
      </c>
      <c r="O3" s="1" t="s">
        <v>32</v>
      </c>
      <c r="P3" s="1" t="s">
        <v>32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3"/>
      <c r="BO3" s="3"/>
      <c r="BP3" s="3"/>
      <c r="BQ3" s="3"/>
      <c r="BR3" s="3"/>
      <c r="BS3" s="4"/>
      <c r="BT3" s="4"/>
      <c r="BU3" s="4"/>
      <c r="BV3" s="4"/>
      <c r="BW3" s="4"/>
    </row>
    <row x14ac:dyDescent="0.25" r="4" customHeight="1" ht="17.25">
      <c r="A4" s="1" t="s">
        <v>16</v>
      </c>
      <c r="B4" s="5">
        <v>36</v>
      </c>
      <c r="C4" s="1" t="s">
        <v>33</v>
      </c>
      <c r="D4" s="2" t="s">
        <v>34</v>
      </c>
      <c r="E4" s="2" t="s">
        <v>35</v>
      </c>
      <c r="F4" s="1" t="s">
        <v>35</v>
      </c>
      <c r="G4" s="1" t="s">
        <v>35</v>
      </c>
      <c r="H4" s="1" t="s">
        <v>36</v>
      </c>
      <c r="I4" s="1" t="s">
        <v>36</v>
      </c>
      <c r="J4" s="1" t="s">
        <v>36</v>
      </c>
      <c r="K4" s="1" t="s">
        <v>24</v>
      </c>
      <c r="L4" s="1" t="s">
        <v>24</v>
      </c>
      <c r="M4" s="1" t="s">
        <v>24</v>
      </c>
      <c r="N4" s="1" t="s">
        <v>24</v>
      </c>
      <c r="O4" s="1" t="s">
        <v>24</v>
      </c>
      <c r="P4" s="1" t="s">
        <v>24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3"/>
      <c r="BO4" s="3"/>
      <c r="BP4" s="3"/>
      <c r="BQ4" s="3"/>
      <c r="BR4" s="3"/>
      <c r="BS4" s="4"/>
      <c r="BT4" s="4"/>
      <c r="BU4" s="4"/>
      <c r="BV4" s="4"/>
      <c r="BW4" s="4"/>
    </row>
    <row x14ac:dyDescent="0.25" r="5" customHeight="1" ht="17.25">
      <c r="A5" s="1" t="s">
        <v>16</v>
      </c>
      <c r="B5" s="5">
        <v>36</v>
      </c>
      <c r="C5" s="1" t="s">
        <v>37</v>
      </c>
      <c r="D5" s="2" t="s">
        <v>38</v>
      </c>
      <c r="E5" s="2" t="s">
        <v>39</v>
      </c>
      <c r="F5" s="1" t="s">
        <v>40</v>
      </c>
      <c r="G5" s="1" t="s">
        <v>39</v>
      </c>
      <c r="H5" s="1" t="s">
        <v>41</v>
      </c>
      <c r="I5" s="1" t="s">
        <v>42</v>
      </c>
      <c r="J5" s="1" t="s">
        <v>42</v>
      </c>
      <c r="K5" s="1" t="s">
        <v>24</v>
      </c>
      <c r="L5" s="1" t="s">
        <v>24</v>
      </c>
      <c r="M5" s="1" t="s">
        <v>43</v>
      </c>
      <c r="N5" s="1" t="s">
        <v>44</v>
      </c>
      <c r="O5" s="1" t="s">
        <v>45</v>
      </c>
      <c r="P5" s="1" t="s">
        <v>45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3"/>
      <c r="BO5" s="3"/>
      <c r="BP5" s="3"/>
      <c r="BQ5" s="3"/>
      <c r="BR5" s="3"/>
      <c r="BS5" s="4"/>
      <c r="BT5" s="4"/>
      <c r="BU5" s="4"/>
      <c r="BV5" s="4"/>
      <c r="BW5" s="4"/>
    </row>
    <row x14ac:dyDescent="0.25" r="6" customHeight="1" ht="17.25">
      <c r="A6" s="1" t="s">
        <v>16</v>
      </c>
      <c r="B6" s="5">
        <v>36</v>
      </c>
      <c r="C6" s="1" t="s">
        <v>46</v>
      </c>
      <c r="D6" s="2" t="s">
        <v>47</v>
      </c>
      <c r="E6" s="2" t="s">
        <v>36</v>
      </c>
      <c r="F6" s="1" t="s">
        <v>36</v>
      </c>
      <c r="G6" s="1" t="s">
        <v>36</v>
      </c>
      <c r="H6" s="1" t="s">
        <v>36</v>
      </c>
      <c r="I6" s="1" t="s">
        <v>36</v>
      </c>
      <c r="J6" s="1" t="s">
        <v>36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1" t="s">
        <v>24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3"/>
      <c r="BO6" s="3"/>
      <c r="BP6" s="3"/>
      <c r="BQ6" s="3"/>
      <c r="BR6" s="3"/>
      <c r="BS6" s="4"/>
      <c r="BT6" s="4"/>
      <c r="BU6" s="4"/>
      <c r="BV6" s="4"/>
      <c r="BW6" s="4"/>
    </row>
    <row x14ac:dyDescent="0.25" r="7" customHeight="1" ht="17.25">
      <c r="A7" s="1" t="s">
        <v>16</v>
      </c>
      <c r="B7" s="5">
        <v>36</v>
      </c>
      <c r="C7" s="1" t="s">
        <v>48</v>
      </c>
      <c r="D7" s="2" t="s">
        <v>49</v>
      </c>
      <c r="E7" s="2" t="s">
        <v>35</v>
      </c>
      <c r="F7" s="1" t="s">
        <v>35</v>
      </c>
      <c r="G7" s="1" t="s">
        <v>36</v>
      </c>
      <c r="H7" s="1" t="s">
        <v>36</v>
      </c>
      <c r="I7" s="1" t="s">
        <v>36</v>
      </c>
      <c r="J7" s="1" t="s">
        <v>35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1" t="s">
        <v>24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3"/>
      <c r="BO7" s="3"/>
      <c r="BP7" s="3"/>
      <c r="BQ7" s="3"/>
      <c r="BR7" s="3"/>
      <c r="BS7" s="4"/>
      <c r="BT7" s="4"/>
      <c r="BU7" s="4"/>
      <c r="BV7" s="4"/>
      <c r="BW7" s="4"/>
    </row>
    <row x14ac:dyDescent="0.25" r="8" customHeight="1" ht="17.25">
      <c r="A8" s="1" t="s">
        <v>16</v>
      </c>
      <c r="B8" s="5">
        <v>36</v>
      </c>
      <c r="C8" s="1" t="s">
        <v>17</v>
      </c>
      <c r="D8" s="2" t="s">
        <v>18</v>
      </c>
      <c r="E8" s="2" t="s">
        <v>35</v>
      </c>
      <c r="F8" s="1" t="s">
        <v>35</v>
      </c>
      <c r="G8" s="1" t="s">
        <v>35</v>
      </c>
      <c r="H8" s="1" t="s">
        <v>50</v>
      </c>
      <c r="I8" s="1" t="s">
        <v>50</v>
      </c>
      <c r="J8" s="1" t="s">
        <v>50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24</v>
      </c>
      <c r="P8" s="1" t="s">
        <v>24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3"/>
      <c r="BO8" s="3"/>
      <c r="BP8" s="3"/>
      <c r="BQ8" s="3"/>
      <c r="BR8" s="3"/>
      <c r="BS8" s="4"/>
      <c r="BT8" s="4"/>
      <c r="BU8" s="4"/>
      <c r="BV8" s="4"/>
      <c r="BW8" s="4"/>
    </row>
    <row x14ac:dyDescent="0.25" r="9" customHeight="1" ht="17.25">
      <c r="A9" s="1" t="s">
        <v>16</v>
      </c>
      <c r="B9" s="5">
        <v>36</v>
      </c>
      <c r="C9" s="1" t="s">
        <v>33</v>
      </c>
      <c r="D9" s="2" t="s">
        <v>34</v>
      </c>
      <c r="E9" s="2" t="s">
        <v>35</v>
      </c>
      <c r="F9" s="1" t="s">
        <v>35</v>
      </c>
      <c r="G9" s="1" t="s">
        <v>35</v>
      </c>
      <c r="H9" s="1" t="s">
        <v>35</v>
      </c>
      <c r="I9" s="1" t="s">
        <v>35</v>
      </c>
      <c r="J9" s="1" t="s">
        <v>35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P9" s="1" t="s">
        <v>24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3"/>
      <c r="BO9" s="3"/>
      <c r="BP9" s="3"/>
      <c r="BQ9" s="3"/>
      <c r="BR9" s="3"/>
      <c r="BS9" s="4"/>
      <c r="BT9" s="4"/>
      <c r="BU9" s="4"/>
      <c r="BV9" s="4"/>
      <c r="BW9" s="4"/>
    </row>
    <row x14ac:dyDescent="0.25" r="10" customHeight="1" ht="17.25">
      <c r="A10" s="1" t="s">
        <v>16</v>
      </c>
      <c r="B10" s="5">
        <v>36</v>
      </c>
      <c r="C10" s="1" t="s">
        <v>37</v>
      </c>
      <c r="D10" s="2" t="s">
        <v>38</v>
      </c>
      <c r="E10" s="2" t="s">
        <v>51</v>
      </c>
      <c r="F10" s="1" t="s">
        <v>51</v>
      </c>
      <c r="G10" s="1" t="s">
        <v>51</v>
      </c>
      <c r="H10" s="1" t="s">
        <v>50</v>
      </c>
      <c r="I10" s="1" t="s">
        <v>35</v>
      </c>
      <c r="J10" s="1" t="s">
        <v>50</v>
      </c>
      <c r="K10" s="1" t="s">
        <v>43</v>
      </c>
      <c r="L10" s="1" t="s">
        <v>43</v>
      </c>
      <c r="M10" s="1" t="s">
        <v>43</v>
      </c>
      <c r="N10" s="1" t="s">
        <v>24</v>
      </c>
      <c r="O10" s="1" t="s">
        <v>24</v>
      </c>
      <c r="P10" s="1" t="s">
        <v>24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3"/>
      <c r="BO10" s="3"/>
      <c r="BP10" s="3"/>
      <c r="BQ10" s="3"/>
      <c r="BR10" s="3"/>
      <c r="BS10" s="4"/>
      <c r="BT10" s="4"/>
      <c r="BU10" s="4"/>
      <c r="BV10" s="4"/>
      <c r="BW10" s="4"/>
    </row>
    <row x14ac:dyDescent="0.25" r="11" customHeight="1" ht="17.25">
      <c r="A11" s="1" t="s">
        <v>16</v>
      </c>
      <c r="B11" s="5">
        <v>36</v>
      </c>
      <c r="C11" s="1" t="s">
        <v>48</v>
      </c>
      <c r="D11" s="2" t="s">
        <v>49</v>
      </c>
      <c r="E11" s="2" t="s">
        <v>35</v>
      </c>
      <c r="F11" s="1" t="s">
        <v>35</v>
      </c>
      <c r="G11" s="1" t="s">
        <v>51</v>
      </c>
      <c r="H11" s="1" t="s">
        <v>36</v>
      </c>
      <c r="I11" s="1" t="s">
        <v>36</v>
      </c>
      <c r="J11" s="1" t="s">
        <v>36</v>
      </c>
      <c r="K11" s="1" t="s">
        <v>24</v>
      </c>
      <c r="L11" s="1" t="s">
        <v>24</v>
      </c>
      <c r="M11" s="1" t="s">
        <v>24</v>
      </c>
      <c r="N11" s="1" t="s">
        <v>24</v>
      </c>
      <c r="O11" s="1" t="s">
        <v>24</v>
      </c>
      <c r="P11" s="1" t="s">
        <v>24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3"/>
      <c r="BO11" s="3"/>
      <c r="BP11" s="3"/>
      <c r="BQ11" s="3"/>
      <c r="BR11" s="3"/>
      <c r="BS11" s="4"/>
      <c r="BT11" s="4"/>
      <c r="BU11" s="4"/>
      <c r="BV11" s="4"/>
      <c r="BW11" s="4"/>
    </row>
    <row x14ac:dyDescent="0.25" r="12" customHeight="1" ht="17.25">
      <c r="A12" s="1" t="s">
        <v>16</v>
      </c>
      <c r="B12" s="5">
        <v>36</v>
      </c>
      <c r="C12" s="1" t="s">
        <v>17</v>
      </c>
      <c r="D12" s="2" t="s">
        <v>18</v>
      </c>
      <c r="E12" s="2" t="s">
        <v>52</v>
      </c>
      <c r="F12" s="1" t="s">
        <v>53</v>
      </c>
      <c r="G12" s="1" t="s">
        <v>54</v>
      </c>
      <c r="H12" s="1" t="s">
        <v>55</v>
      </c>
      <c r="I12" s="1" t="s">
        <v>55</v>
      </c>
      <c r="J12" s="1" t="s">
        <v>55</v>
      </c>
      <c r="K12" s="1" t="s">
        <v>24</v>
      </c>
      <c r="L12" s="1" t="s">
        <v>24</v>
      </c>
      <c r="M12" s="1" t="s">
        <v>45</v>
      </c>
      <c r="N12" s="1" t="s">
        <v>24</v>
      </c>
      <c r="O12" s="1" t="s">
        <v>24</v>
      </c>
      <c r="P12" s="1" t="s">
        <v>24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3"/>
      <c r="BO12" s="3"/>
      <c r="BP12" s="3"/>
      <c r="BQ12" s="3"/>
      <c r="BR12" s="3"/>
      <c r="BS12" s="4"/>
      <c r="BT12" s="4"/>
      <c r="BU12" s="4"/>
      <c r="BV12" s="4"/>
      <c r="BW12" s="4"/>
    </row>
    <row x14ac:dyDescent="0.25" r="13" customHeight="1" ht="17.25">
      <c r="A13" s="1" t="s">
        <v>16</v>
      </c>
      <c r="B13" s="5">
        <v>36</v>
      </c>
      <c r="C13" s="1" t="s">
        <v>33</v>
      </c>
      <c r="D13" s="2" t="s">
        <v>34</v>
      </c>
      <c r="E13" s="2" t="s">
        <v>56</v>
      </c>
      <c r="F13" s="1" t="s">
        <v>40</v>
      </c>
      <c r="G13" s="1" t="s">
        <v>40</v>
      </c>
      <c r="H13" s="1" t="s">
        <v>30</v>
      </c>
      <c r="I13" s="1" t="s">
        <v>40</v>
      </c>
      <c r="J13" s="1" t="s">
        <v>57</v>
      </c>
      <c r="K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P13" s="1" t="s">
        <v>24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3"/>
      <c r="BO13" s="3"/>
      <c r="BP13" s="3"/>
      <c r="BQ13" s="3"/>
      <c r="BR13" s="3"/>
      <c r="BS13" s="4"/>
      <c r="BT13" s="4"/>
      <c r="BU13" s="4"/>
      <c r="BV13" s="4"/>
      <c r="BW13" s="4"/>
    </row>
    <row x14ac:dyDescent="0.25" r="14" customHeight="1" ht="17.25">
      <c r="A14" s="1" t="s">
        <v>16</v>
      </c>
      <c r="B14" s="5">
        <v>36</v>
      </c>
      <c r="C14" s="1" t="s">
        <v>58</v>
      </c>
      <c r="D14" s="2" t="s">
        <v>59</v>
      </c>
      <c r="E14" s="2" t="s">
        <v>36</v>
      </c>
      <c r="F14" s="1" t="s">
        <v>36</v>
      </c>
      <c r="G14" s="1" t="s">
        <v>36</v>
      </c>
      <c r="H14" s="1" t="s">
        <v>36</v>
      </c>
      <c r="I14" s="1" t="s">
        <v>36</v>
      </c>
      <c r="J14" s="1" t="s">
        <v>36</v>
      </c>
      <c r="K14" s="1" t="s">
        <v>24</v>
      </c>
      <c r="L14" s="1" t="s">
        <v>24</v>
      </c>
      <c r="M14" s="1" t="s">
        <v>43</v>
      </c>
      <c r="N14" s="1" t="s">
        <v>24</v>
      </c>
      <c r="O14" s="1" t="s">
        <v>24</v>
      </c>
      <c r="P14" s="1" t="s">
        <v>60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3"/>
      <c r="BO14" s="3"/>
      <c r="BP14" s="3"/>
      <c r="BQ14" s="3"/>
      <c r="BR14" s="3"/>
      <c r="BS14" s="4"/>
      <c r="BT14" s="4"/>
      <c r="BU14" s="4"/>
      <c r="BV14" s="4"/>
      <c r="BW14" s="4"/>
    </row>
    <row x14ac:dyDescent="0.25" r="15" customHeight="1" ht="17.25">
      <c r="A15" s="1" t="s">
        <v>16</v>
      </c>
      <c r="B15" s="5">
        <v>36</v>
      </c>
      <c r="C15" s="1" t="s">
        <v>37</v>
      </c>
      <c r="D15" s="2" t="s">
        <v>38</v>
      </c>
      <c r="E15" s="2" t="s">
        <v>39</v>
      </c>
      <c r="F15" s="1" t="s">
        <v>53</v>
      </c>
      <c r="G15" s="1" t="s">
        <v>54</v>
      </c>
      <c r="H15" s="1" t="s">
        <v>42</v>
      </c>
      <c r="I15" s="1" t="s">
        <v>42</v>
      </c>
      <c r="J15" s="1" t="s">
        <v>42</v>
      </c>
      <c r="K15" s="1" t="s">
        <v>45</v>
      </c>
      <c r="L15" s="1" t="s">
        <v>45</v>
      </c>
      <c r="M15" s="1" t="s">
        <v>45</v>
      </c>
      <c r="N15" s="1" t="s">
        <v>24</v>
      </c>
      <c r="O15" s="1" t="s">
        <v>24</v>
      </c>
      <c r="P15" s="1" t="s">
        <v>24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3"/>
      <c r="BO15" s="3"/>
      <c r="BP15" s="3"/>
      <c r="BQ15" s="3"/>
      <c r="BR15" s="3"/>
      <c r="BS15" s="4"/>
      <c r="BT15" s="4"/>
      <c r="BU15" s="4"/>
      <c r="BV15" s="4"/>
      <c r="BW15" s="4"/>
    </row>
    <row x14ac:dyDescent="0.25" r="16" customHeight="1" ht="17.25">
      <c r="A16" s="1" t="s">
        <v>16</v>
      </c>
      <c r="B16" s="5">
        <v>36</v>
      </c>
      <c r="C16" s="1" t="s">
        <v>46</v>
      </c>
      <c r="D16" s="2" t="s">
        <v>47</v>
      </c>
      <c r="E16" s="2" t="s">
        <v>36</v>
      </c>
      <c r="F16" s="1" t="s">
        <v>36</v>
      </c>
      <c r="G16" s="1" t="s">
        <v>36</v>
      </c>
      <c r="H16" s="1" t="s">
        <v>36</v>
      </c>
      <c r="I16" s="1" t="s">
        <v>36</v>
      </c>
      <c r="J16" s="1" t="s">
        <v>36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1" t="s">
        <v>24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3"/>
      <c r="BO16" s="3"/>
      <c r="BP16" s="3"/>
      <c r="BQ16" s="3"/>
      <c r="BR16" s="3"/>
      <c r="BS16" s="4"/>
      <c r="BT16" s="4"/>
      <c r="BU16" s="4"/>
      <c r="BV16" s="4"/>
      <c r="BW16" s="4"/>
    </row>
    <row x14ac:dyDescent="0.25" r="17" customHeight="1" ht="17.25">
      <c r="A17" s="1" t="s">
        <v>16</v>
      </c>
      <c r="B17" s="5">
        <v>36</v>
      </c>
      <c r="C17" s="1" t="s">
        <v>48</v>
      </c>
      <c r="D17" s="2" t="s">
        <v>49</v>
      </c>
      <c r="E17" s="2" t="s">
        <v>61</v>
      </c>
      <c r="F17" s="1" t="s">
        <v>20</v>
      </c>
      <c r="G17" s="1" t="s">
        <v>30</v>
      </c>
      <c r="H17" s="1" t="s">
        <v>20</v>
      </c>
      <c r="I17" s="1" t="s">
        <v>40</v>
      </c>
      <c r="J17" s="1" t="s">
        <v>42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1" t="s">
        <v>24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3"/>
      <c r="BO17" s="3"/>
      <c r="BP17" s="3"/>
      <c r="BQ17" s="3"/>
      <c r="BR17" s="3"/>
      <c r="BS17" s="4"/>
      <c r="BT17" s="4"/>
      <c r="BU17" s="4"/>
      <c r="BV17" s="4"/>
      <c r="BW17" s="4"/>
    </row>
    <row x14ac:dyDescent="0.25" r="18" customHeight="1" ht="17.25">
      <c r="A18" s="1"/>
      <c r="B18" s="1"/>
      <c r="C18" s="1"/>
      <c r="D18" s="2"/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3"/>
      <c r="BO18" s="3"/>
      <c r="BP18" s="3"/>
      <c r="BQ18" s="3"/>
      <c r="BR18" s="3"/>
      <c r="BS18" s="4"/>
      <c r="BT18" s="4"/>
      <c r="BU18" s="4"/>
      <c r="BV18" s="4"/>
      <c r="BW18" s="4"/>
    </row>
    <row x14ac:dyDescent="0.25" r="19" customHeight="1" ht="17.25">
      <c r="A19" s="1"/>
      <c r="B19" s="1"/>
      <c r="C19" s="1"/>
      <c r="D19" s="2"/>
      <c r="E19" s="2"/>
      <c r="F19" s="1"/>
      <c r="G19" s="1"/>
      <c r="H19" s="1"/>
      <c r="I19" s="1"/>
      <c r="J19" s="1" t="s">
        <v>62</v>
      </c>
      <c r="K19" s="6">
        <f>5.33</f>
      </c>
      <c r="L19" s="6">
        <f>K19/16</f>
      </c>
      <c r="M19" s="1"/>
      <c r="N19" s="5">
        <v>9</v>
      </c>
      <c r="O19" s="6">
        <f>N19/24</f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3"/>
      <c r="BO19" s="3"/>
      <c r="BP19" s="3"/>
      <c r="BQ19" s="3"/>
      <c r="BR19" s="3"/>
      <c r="BS19" s="4"/>
      <c r="BT19" s="4"/>
      <c r="BU19" s="4"/>
      <c r="BV19" s="4"/>
      <c r="BW19" s="4"/>
    </row>
    <row x14ac:dyDescent="0.25" r="20" customHeight="1" ht="17.25">
      <c r="A20" s="1"/>
      <c r="B20" s="1"/>
      <c r="C20" s="1"/>
      <c r="D20" s="2"/>
      <c r="E20" s="2"/>
      <c r="F20" s="1"/>
      <c r="G20" s="1"/>
      <c r="H20" s="1"/>
      <c r="I20" s="1"/>
      <c r="J20" s="1" t="s">
        <v>63</v>
      </c>
      <c r="K20" s="6">
        <v>6.5</v>
      </c>
      <c r="L20" s="6">
        <f>K20/16</f>
      </c>
      <c r="M20" s="1"/>
      <c r="N20" s="5">
        <v>7</v>
      </c>
      <c r="O20" s="6">
        <f>N20/24</f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3"/>
      <c r="BO20" s="3"/>
      <c r="BP20" s="3"/>
      <c r="BQ20" s="3"/>
      <c r="BR20" s="3"/>
      <c r="BS20" s="4"/>
      <c r="BT20" s="4"/>
      <c r="BU20" s="4"/>
      <c r="BV20" s="4"/>
      <c r="BW20" s="4"/>
    </row>
    <row x14ac:dyDescent="0.25" r="21" customHeight="1" ht="17.25">
      <c r="A21" s="1"/>
      <c r="B21" s="1"/>
      <c r="C21" s="1"/>
      <c r="D21" s="2"/>
      <c r="E21" s="2"/>
      <c r="F21" s="1"/>
      <c r="G21" s="1"/>
      <c r="H21" s="1"/>
      <c r="I21" s="1"/>
      <c r="J21" s="1" t="s">
        <v>35</v>
      </c>
      <c r="K21" s="6">
        <v>4.17</v>
      </c>
      <c r="L21" s="6">
        <f>K21/16</f>
      </c>
      <c r="M21" s="1"/>
      <c r="N21" s="5">
        <v>8</v>
      </c>
      <c r="O21" s="6">
        <f>N21/24</f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3"/>
      <c r="BO21" s="3"/>
      <c r="BP21" s="3"/>
      <c r="BQ21" s="3"/>
      <c r="BR21" s="3"/>
      <c r="BS21" s="4"/>
      <c r="BT21" s="4"/>
      <c r="BU21" s="4"/>
      <c r="BV21" s="4"/>
      <c r="BW21" s="4"/>
    </row>
    <row x14ac:dyDescent="0.25" r="22" customHeight="1" ht="17.25">
      <c r="A22" s="1"/>
      <c r="B22" s="1"/>
      <c r="C22" s="1"/>
      <c r="D22" s="2"/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3"/>
      <c r="BO22" s="3"/>
      <c r="BP22" s="3"/>
      <c r="BQ22" s="3"/>
      <c r="BR22" s="3"/>
      <c r="BS22" s="4"/>
      <c r="BT22" s="4"/>
      <c r="BU22" s="4"/>
      <c r="BV22" s="4"/>
      <c r="BW22" s="4"/>
    </row>
    <row x14ac:dyDescent="0.25" r="23" customHeight="1" ht="17.25">
      <c r="A23" s="1"/>
      <c r="B23" s="1"/>
      <c r="C23" s="1"/>
      <c r="D23" s="2"/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3"/>
      <c r="BO23" s="3"/>
      <c r="BP23" s="3"/>
      <c r="BQ23" s="3"/>
      <c r="BR23" s="3"/>
      <c r="BS23" s="4"/>
      <c r="BT23" s="4"/>
      <c r="BU23" s="4"/>
      <c r="BV23" s="4"/>
      <c r="BW23" s="4"/>
    </row>
    <row x14ac:dyDescent="0.25" r="24" customHeight="1" ht="17.25">
      <c r="A24" s="1"/>
      <c r="B24" s="1"/>
      <c r="C24" s="1"/>
      <c r="D24" s="2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3"/>
      <c r="BO24" s="3"/>
      <c r="BP24" s="3"/>
      <c r="BQ24" s="3"/>
      <c r="BR24" s="3"/>
      <c r="BS24" s="4"/>
      <c r="BT24" s="4"/>
      <c r="BU24" s="4"/>
      <c r="BV24" s="4"/>
      <c r="BW24" s="4"/>
    </row>
    <row x14ac:dyDescent="0.25" r="25" customHeight="1" ht="17.25">
      <c r="A25" s="1"/>
      <c r="B25" s="1"/>
      <c r="C25" s="1"/>
      <c r="D25" s="2"/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3"/>
      <c r="BO25" s="3"/>
      <c r="BP25" s="3"/>
      <c r="BQ25" s="3"/>
      <c r="BR25" s="3"/>
      <c r="BS25" s="4"/>
      <c r="BT25" s="4"/>
      <c r="BU25" s="4"/>
      <c r="BV25" s="4"/>
      <c r="BW25" s="4"/>
    </row>
    <row x14ac:dyDescent="0.25" r="26" customHeight="1" ht="17.25">
      <c r="A26" s="1"/>
      <c r="B26" s="1" t="s">
        <v>0</v>
      </c>
      <c r="C26" s="1" t="s">
        <v>1</v>
      </c>
      <c r="D26" s="2" t="s">
        <v>2</v>
      </c>
      <c r="E26" s="2" t="s">
        <v>3</v>
      </c>
      <c r="F26" s="5">
        <v>1950</v>
      </c>
      <c r="G26" s="5">
        <v>1951</v>
      </c>
      <c r="H26" s="5">
        <v>1952</v>
      </c>
      <c r="I26" s="5">
        <v>1953</v>
      </c>
      <c r="J26" s="5">
        <v>1954</v>
      </c>
      <c r="K26" s="5">
        <v>1955</v>
      </c>
      <c r="L26" s="5">
        <v>1956</v>
      </c>
      <c r="M26" s="5">
        <v>1957</v>
      </c>
      <c r="N26" s="5">
        <v>1958</v>
      </c>
      <c r="O26" s="5">
        <v>1959</v>
      </c>
      <c r="P26" s="5">
        <v>1960</v>
      </c>
      <c r="Q26" s="5">
        <v>1961</v>
      </c>
      <c r="R26" s="5">
        <v>1962</v>
      </c>
      <c r="S26" s="5">
        <v>1963</v>
      </c>
      <c r="T26" s="5">
        <v>1964</v>
      </c>
      <c r="U26" s="5">
        <v>1965</v>
      </c>
      <c r="V26" s="5">
        <v>1966</v>
      </c>
      <c r="W26" s="5">
        <v>1967</v>
      </c>
      <c r="X26" s="5">
        <v>1968</v>
      </c>
      <c r="Y26" s="5">
        <v>1969</v>
      </c>
      <c r="Z26" s="5">
        <v>1970</v>
      </c>
      <c r="AA26" s="5">
        <v>1971</v>
      </c>
      <c r="AB26" s="5">
        <v>1972</v>
      </c>
      <c r="AC26" s="5">
        <v>1973</v>
      </c>
      <c r="AD26" s="5">
        <v>1974</v>
      </c>
      <c r="AE26" s="5">
        <v>1975</v>
      </c>
      <c r="AF26" s="5">
        <v>1976</v>
      </c>
      <c r="AG26" s="5">
        <v>1977</v>
      </c>
      <c r="AH26" s="5">
        <v>1978</v>
      </c>
      <c r="AI26" s="5">
        <v>1979</v>
      </c>
      <c r="AJ26" s="5">
        <v>1980</v>
      </c>
      <c r="AK26" s="5">
        <v>1981</v>
      </c>
      <c r="AL26" s="5">
        <v>1982</v>
      </c>
      <c r="AM26" s="5">
        <v>1983</v>
      </c>
      <c r="AN26" s="5">
        <v>1984</v>
      </c>
      <c r="AO26" s="5">
        <v>1985</v>
      </c>
      <c r="AP26" s="5">
        <v>1986</v>
      </c>
      <c r="AQ26" s="5">
        <v>1987</v>
      </c>
      <c r="AR26" s="5">
        <v>1988</v>
      </c>
      <c r="AS26" s="5">
        <v>1989</v>
      </c>
      <c r="AT26" s="5">
        <v>1990</v>
      </c>
      <c r="AU26" s="5">
        <v>1991</v>
      </c>
      <c r="AV26" s="5">
        <v>1992</v>
      </c>
      <c r="AW26" s="5">
        <v>1993</v>
      </c>
      <c r="AX26" s="5">
        <v>1994</v>
      </c>
      <c r="AY26" s="5">
        <v>1995</v>
      </c>
      <c r="AZ26" s="5">
        <v>1996</v>
      </c>
      <c r="BA26" s="5">
        <v>1997</v>
      </c>
      <c r="BB26" s="5">
        <v>1998</v>
      </c>
      <c r="BC26" s="5">
        <v>1999</v>
      </c>
      <c r="BD26" s="5">
        <v>2000</v>
      </c>
      <c r="BE26" s="5">
        <v>2001</v>
      </c>
      <c r="BF26" s="5">
        <v>2002</v>
      </c>
      <c r="BG26" s="5">
        <v>2003</v>
      </c>
      <c r="BH26" s="5">
        <v>2004</v>
      </c>
      <c r="BI26" s="5">
        <v>2005</v>
      </c>
      <c r="BJ26" s="5">
        <v>2006</v>
      </c>
      <c r="BK26" s="5">
        <v>2007</v>
      </c>
      <c r="BL26" s="5">
        <v>2008</v>
      </c>
      <c r="BM26" s="5">
        <v>2009</v>
      </c>
      <c r="BN26" s="5">
        <v>2010</v>
      </c>
      <c r="BO26" s="5">
        <v>2011</v>
      </c>
      <c r="BP26" s="5">
        <v>2012</v>
      </c>
      <c r="BQ26" s="5">
        <v>2013</v>
      </c>
      <c r="BR26" s="5">
        <v>2014</v>
      </c>
      <c r="BS26" s="5">
        <v>2015</v>
      </c>
      <c r="BT26" s="5">
        <v>2016</v>
      </c>
      <c r="BU26" s="5">
        <v>2017</v>
      </c>
      <c r="BV26" s="5">
        <v>2018</v>
      </c>
      <c r="BW26" s="5">
        <v>2019</v>
      </c>
    </row>
    <row x14ac:dyDescent="0.25" r="27" customHeight="1" ht="17.25">
      <c r="A27" s="5">
        <v>55</v>
      </c>
      <c r="B27" s="5">
        <v>31</v>
      </c>
      <c r="C27" s="5">
        <v>36</v>
      </c>
      <c r="D27" s="2" t="s">
        <v>17</v>
      </c>
      <c r="E27" s="2" t="s">
        <v>18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2</v>
      </c>
      <c r="M27" s="5">
        <v>135</v>
      </c>
      <c r="N27" s="5">
        <v>945</v>
      </c>
      <c r="O27" s="5">
        <v>599</v>
      </c>
      <c r="P27" s="5">
        <v>1131</v>
      </c>
      <c r="Q27" s="5">
        <v>380</v>
      </c>
      <c r="R27" s="5">
        <v>5000</v>
      </c>
      <c r="S27" s="5">
        <v>13000</v>
      </c>
      <c r="T27" s="5">
        <v>13100</v>
      </c>
      <c r="U27" s="5">
        <v>9500</v>
      </c>
      <c r="V27" s="5">
        <v>3200</v>
      </c>
      <c r="W27" s="5">
        <v>4900</v>
      </c>
      <c r="X27" s="5">
        <v>5200</v>
      </c>
      <c r="Y27" s="5">
        <v>5900</v>
      </c>
      <c r="Z27" s="5">
        <v>5886</v>
      </c>
      <c r="AA27" s="5">
        <v>8169</v>
      </c>
      <c r="AB27" s="5">
        <v>8045</v>
      </c>
      <c r="AC27" s="5">
        <v>8072</v>
      </c>
      <c r="AD27" s="5">
        <v>8107</v>
      </c>
      <c r="AE27" s="5">
        <v>5128</v>
      </c>
      <c r="AF27" s="5">
        <v>9815</v>
      </c>
      <c r="AG27" s="5">
        <v>6892</v>
      </c>
      <c r="AH27" s="5">
        <v>5186</v>
      </c>
      <c r="AI27" s="5">
        <v>6167</v>
      </c>
      <c r="AJ27" s="5">
        <v>4114</v>
      </c>
      <c r="AK27" s="5">
        <v>4289</v>
      </c>
      <c r="AL27" s="5">
        <v>8434</v>
      </c>
      <c r="AM27" s="5">
        <v>8708</v>
      </c>
      <c r="AN27" s="5">
        <v>9291</v>
      </c>
      <c r="AO27" s="5">
        <v>8252</v>
      </c>
      <c r="AP27" s="5">
        <v>7910</v>
      </c>
      <c r="AQ27" s="5">
        <v>2311</v>
      </c>
      <c r="AR27" s="5">
        <v>2893</v>
      </c>
      <c r="AS27" s="5">
        <v>2718</v>
      </c>
      <c r="AT27" s="5">
        <v>1194</v>
      </c>
      <c r="AU27" s="5">
        <v>2522</v>
      </c>
      <c r="AV27" s="5">
        <v>3649</v>
      </c>
      <c r="AW27" s="5">
        <v>2337</v>
      </c>
      <c r="AX27" s="5">
        <v>2992</v>
      </c>
      <c r="AY27" s="5">
        <v>3413</v>
      </c>
      <c r="AZ27" s="5">
        <v>3747</v>
      </c>
      <c r="BA27" s="5">
        <v>9125</v>
      </c>
      <c r="BB27" s="5">
        <v>1529</v>
      </c>
      <c r="BC27" s="5">
        <v>5568</v>
      </c>
      <c r="BD27" s="5">
        <v>7532</v>
      </c>
      <c r="BE27" s="5">
        <v>11298</v>
      </c>
      <c r="BF27" s="5">
        <v>9973</v>
      </c>
      <c r="BG27" s="5">
        <v>6205</v>
      </c>
      <c r="BH27" s="5">
        <v>5159</v>
      </c>
      <c r="BI27" s="5">
        <v>3693</v>
      </c>
      <c r="BJ27" s="5">
        <v>2419</v>
      </c>
      <c r="BK27" s="5">
        <v>2398</v>
      </c>
      <c r="BL27" s="5">
        <v>1497</v>
      </c>
      <c r="BM27" s="5">
        <v>2093</v>
      </c>
      <c r="BN27" s="5">
        <v>3143</v>
      </c>
      <c r="BO27" s="5">
        <v>3114</v>
      </c>
      <c r="BP27" s="5">
        <v>1852</v>
      </c>
      <c r="BQ27" s="5">
        <v>3188</v>
      </c>
      <c r="BR27" s="5">
        <v>3215</v>
      </c>
      <c r="BS27" s="5">
        <v>3462</v>
      </c>
      <c r="BT27" s="5">
        <v>3820</v>
      </c>
      <c r="BU27" s="5">
        <v>3166</v>
      </c>
      <c r="BV27" s="5">
        <v>4915</v>
      </c>
      <c r="BW27" s="6">
        <v>4230.88</v>
      </c>
    </row>
    <row x14ac:dyDescent="0.25" r="28" customHeight="1" ht="17.25">
      <c r="A28" s="5">
        <v>56</v>
      </c>
      <c r="B28" s="5">
        <v>31</v>
      </c>
      <c r="C28" s="5">
        <v>36</v>
      </c>
      <c r="D28" s="2" t="s">
        <v>64</v>
      </c>
      <c r="E28" s="2" t="s">
        <v>65</v>
      </c>
      <c r="F28" s="5">
        <v>133</v>
      </c>
      <c r="G28" s="5">
        <v>108</v>
      </c>
      <c r="H28" s="5">
        <v>5</v>
      </c>
      <c r="I28" s="5">
        <v>16</v>
      </c>
      <c r="J28" s="5">
        <v>104</v>
      </c>
      <c r="K28" s="5">
        <v>108</v>
      </c>
      <c r="L28" s="5">
        <v>206</v>
      </c>
      <c r="M28" s="5">
        <v>209</v>
      </c>
      <c r="N28" s="5">
        <v>202</v>
      </c>
      <c r="O28" s="5">
        <v>202</v>
      </c>
      <c r="P28" s="5">
        <v>101</v>
      </c>
      <c r="Q28" s="5">
        <v>501</v>
      </c>
      <c r="R28" s="5">
        <v>902</v>
      </c>
      <c r="S28" s="5">
        <v>701</v>
      </c>
      <c r="T28" s="5">
        <v>300</v>
      </c>
      <c r="U28" s="5">
        <v>300</v>
      </c>
      <c r="V28" s="5">
        <v>442</v>
      </c>
      <c r="W28" s="5">
        <v>505</v>
      </c>
      <c r="X28" s="5">
        <v>805</v>
      </c>
      <c r="Y28" s="5">
        <v>805</v>
      </c>
      <c r="Z28" s="5">
        <v>700</v>
      </c>
      <c r="AA28" s="5">
        <v>1200</v>
      </c>
      <c r="AB28" s="5">
        <v>1279</v>
      </c>
      <c r="AC28" s="5">
        <v>2098</v>
      </c>
      <c r="AD28" s="5">
        <v>2055</v>
      </c>
      <c r="AE28" s="5">
        <v>2014</v>
      </c>
      <c r="AF28" s="5">
        <v>2147</v>
      </c>
      <c r="AG28" s="5">
        <v>1636</v>
      </c>
      <c r="AH28" s="5">
        <v>1058</v>
      </c>
      <c r="AI28" s="5">
        <v>1303</v>
      </c>
      <c r="AJ28" s="5">
        <v>1795</v>
      </c>
      <c r="AK28" s="5">
        <v>2082</v>
      </c>
      <c r="AL28" s="5">
        <v>1999</v>
      </c>
      <c r="AM28" s="5">
        <v>1846</v>
      </c>
      <c r="AN28" s="5">
        <v>2189</v>
      </c>
      <c r="AO28" s="5">
        <v>1506</v>
      </c>
      <c r="AP28" s="5">
        <v>2110</v>
      </c>
      <c r="AQ28" s="5">
        <v>1807</v>
      </c>
      <c r="AR28" s="5">
        <v>2061</v>
      </c>
      <c r="AS28" s="5">
        <v>2699</v>
      </c>
      <c r="AT28" s="5">
        <v>2370</v>
      </c>
      <c r="AU28" s="5">
        <v>2762</v>
      </c>
      <c r="AV28" s="5">
        <v>3151</v>
      </c>
      <c r="AW28" s="5">
        <v>3635</v>
      </c>
      <c r="AX28" s="5">
        <v>4740</v>
      </c>
      <c r="AY28" s="5">
        <v>3806</v>
      </c>
      <c r="AZ28" s="5">
        <v>3534</v>
      </c>
      <c r="BA28" s="5">
        <v>4178</v>
      </c>
      <c r="BB28" s="5">
        <v>4513</v>
      </c>
      <c r="BC28" s="5">
        <v>4669</v>
      </c>
      <c r="BD28" s="5">
        <v>2458</v>
      </c>
      <c r="BE28" s="5">
        <v>2108</v>
      </c>
      <c r="BF28" s="5">
        <v>2456</v>
      </c>
      <c r="BG28" s="5">
        <v>1714</v>
      </c>
      <c r="BH28" s="5">
        <v>1811</v>
      </c>
      <c r="BI28" s="5">
        <v>1356</v>
      </c>
      <c r="BJ28" s="5">
        <v>1359</v>
      </c>
      <c r="BK28" s="5">
        <v>1247</v>
      </c>
      <c r="BL28" s="5">
        <v>1180</v>
      </c>
      <c r="BM28" s="5">
        <v>1585</v>
      </c>
      <c r="BN28" s="5">
        <v>1917</v>
      </c>
      <c r="BO28" s="5">
        <v>1970</v>
      </c>
      <c r="BP28" s="5">
        <v>2009</v>
      </c>
      <c r="BQ28" s="5">
        <v>2101</v>
      </c>
      <c r="BR28" s="5">
        <v>2026</v>
      </c>
      <c r="BS28" s="5">
        <v>2923</v>
      </c>
      <c r="BT28" s="5">
        <v>3738</v>
      </c>
      <c r="BU28" s="5">
        <v>3269</v>
      </c>
      <c r="BV28" s="5">
        <v>4180</v>
      </c>
      <c r="BW28" s="6">
        <v>2794.48</v>
      </c>
    </row>
    <row x14ac:dyDescent="0.25" r="29" customHeight="1" ht="17.25">
      <c r="A29" s="5">
        <v>57</v>
      </c>
      <c r="B29" s="5">
        <v>31</v>
      </c>
      <c r="C29" s="5">
        <v>36</v>
      </c>
      <c r="D29" s="2" t="s">
        <v>66</v>
      </c>
      <c r="E29" s="2" t="s">
        <v>67</v>
      </c>
      <c r="F29" s="5">
        <v>2865</v>
      </c>
      <c r="G29" s="5">
        <v>3943</v>
      </c>
      <c r="H29" s="5">
        <v>3686</v>
      </c>
      <c r="I29" s="5">
        <v>3066</v>
      </c>
      <c r="J29" s="5">
        <v>4712</v>
      </c>
      <c r="K29" s="5">
        <v>4982</v>
      </c>
      <c r="L29" s="5">
        <v>6358</v>
      </c>
      <c r="M29" s="5">
        <v>6982</v>
      </c>
      <c r="N29" s="5">
        <v>8268</v>
      </c>
      <c r="O29" s="5">
        <v>6266</v>
      </c>
      <c r="P29" s="5">
        <v>7772</v>
      </c>
      <c r="Q29" s="5">
        <v>7216</v>
      </c>
      <c r="R29" s="5">
        <v>8348</v>
      </c>
      <c r="S29" s="5">
        <v>7300</v>
      </c>
      <c r="T29" s="5">
        <v>4939</v>
      </c>
      <c r="U29" s="5">
        <v>7100</v>
      </c>
      <c r="V29" s="5">
        <v>8531</v>
      </c>
      <c r="W29" s="5">
        <v>8463</v>
      </c>
      <c r="X29" s="5">
        <v>11014</v>
      </c>
      <c r="Y29" s="5">
        <v>10096</v>
      </c>
      <c r="Z29" s="5">
        <v>10178</v>
      </c>
      <c r="AA29" s="5">
        <v>8200</v>
      </c>
      <c r="AB29" s="5">
        <v>10193</v>
      </c>
      <c r="AC29" s="5">
        <v>11056</v>
      </c>
      <c r="AD29" s="5">
        <v>10213</v>
      </c>
      <c r="AE29" s="5">
        <v>9934</v>
      </c>
      <c r="AF29" s="5">
        <v>11524</v>
      </c>
      <c r="AG29" s="5">
        <v>10607</v>
      </c>
      <c r="AH29" s="5">
        <v>8447</v>
      </c>
      <c r="AI29" s="5">
        <v>8672</v>
      </c>
      <c r="AJ29" s="5">
        <v>11316</v>
      </c>
      <c r="AK29" s="5">
        <v>8695</v>
      </c>
      <c r="AL29" s="5">
        <v>11497</v>
      </c>
      <c r="AM29" s="5">
        <v>8694</v>
      </c>
      <c r="AN29" s="5">
        <v>7649</v>
      </c>
      <c r="AO29" s="5">
        <v>8392</v>
      </c>
      <c r="AP29" s="5">
        <v>8990</v>
      </c>
      <c r="AQ29" s="5">
        <v>9300</v>
      </c>
      <c r="AR29" s="5">
        <v>6900</v>
      </c>
      <c r="AS29" s="5">
        <v>9942</v>
      </c>
      <c r="AT29" s="5">
        <v>10399</v>
      </c>
      <c r="AU29" s="5">
        <v>11213</v>
      </c>
      <c r="AV29" s="5">
        <v>10442</v>
      </c>
      <c r="AW29" s="5">
        <v>12063</v>
      </c>
      <c r="AX29" s="5">
        <v>10787</v>
      </c>
      <c r="AY29" s="5">
        <v>9769</v>
      </c>
      <c r="AZ29" s="5">
        <v>12368</v>
      </c>
      <c r="BA29" s="5">
        <v>8678</v>
      </c>
      <c r="BB29" s="5">
        <v>8728</v>
      </c>
      <c r="BC29" s="5">
        <v>9535</v>
      </c>
      <c r="BD29" s="5">
        <v>6975</v>
      </c>
      <c r="BE29" s="5">
        <v>6913</v>
      </c>
      <c r="BF29" s="5">
        <v>7475</v>
      </c>
      <c r="BG29" s="5">
        <v>7230</v>
      </c>
      <c r="BH29" s="5">
        <v>8809</v>
      </c>
      <c r="BI29" s="5">
        <v>8638</v>
      </c>
      <c r="BJ29" s="5">
        <v>7926</v>
      </c>
      <c r="BK29" s="5">
        <v>7338</v>
      </c>
      <c r="BL29" s="5">
        <v>8493</v>
      </c>
      <c r="BM29" s="5">
        <v>6568</v>
      </c>
      <c r="BN29" s="5">
        <v>8189</v>
      </c>
      <c r="BO29" s="5">
        <v>7801</v>
      </c>
      <c r="BP29" s="5">
        <v>5263</v>
      </c>
      <c r="BQ29" s="5">
        <v>7790</v>
      </c>
      <c r="BR29" s="5">
        <v>9909</v>
      </c>
      <c r="BS29" s="5">
        <v>9079</v>
      </c>
      <c r="BT29" s="5">
        <v>10170</v>
      </c>
      <c r="BU29" s="5">
        <v>10105</v>
      </c>
      <c r="BV29" s="5">
        <v>11278</v>
      </c>
      <c r="BW29" s="5">
        <v>7434</v>
      </c>
    </row>
    <row x14ac:dyDescent="0.25" r="30" customHeight="1" ht="17.25">
      <c r="A30" s="5">
        <v>58</v>
      </c>
      <c r="B30" s="5">
        <v>31</v>
      </c>
      <c r="C30" s="5">
        <v>36</v>
      </c>
      <c r="D30" s="2" t="s">
        <v>68</v>
      </c>
      <c r="E30" s="2" t="s">
        <v>69</v>
      </c>
      <c r="F30" s="5">
        <v>100</v>
      </c>
      <c r="G30" s="5">
        <v>100</v>
      </c>
      <c r="H30" s="5">
        <v>100</v>
      </c>
      <c r="I30" s="5">
        <v>100</v>
      </c>
      <c r="J30" s="5">
        <v>100</v>
      </c>
      <c r="K30" s="5">
        <v>300</v>
      </c>
      <c r="L30" s="5">
        <v>300</v>
      </c>
      <c r="M30" s="5">
        <v>300</v>
      </c>
      <c r="N30" s="5">
        <v>500</v>
      </c>
      <c r="O30" s="5">
        <v>800</v>
      </c>
      <c r="P30" s="5">
        <v>800</v>
      </c>
      <c r="Q30" s="5">
        <v>600</v>
      </c>
      <c r="R30" s="5">
        <v>500</v>
      </c>
      <c r="S30" s="5">
        <v>500</v>
      </c>
      <c r="T30" s="5">
        <v>600</v>
      </c>
      <c r="U30" s="5">
        <v>600</v>
      </c>
      <c r="V30" s="5">
        <v>600</v>
      </c>
      <c r="W30" s="5">
        <v>600</v>
      </c>
      <c r="X30" s="5">
        <v>600</v>
      </c>
      <c r="Y30" s="5">
        <v>500</v>
      </c>
      <c r="Z30" s="5">
        <v>500</v>
      </c>
      <c r="AA30" s="5">
        <v>800</v>
      </c>
      <c r="AB30" s="5">
        <v>800</v>
      </c>
      <c r="AC30" s="5">
        <v>780</v>
      </c>
      <c r="AD30" s="5">
        <v>619</v>
      </c>
      <c r="AE30" s="5">
        <v>620</v>
      </c>
      <c r="AF30" s="5">
        <v>565</v>
      </c>
      <c r="AG30" s="5">
        <v>629</v>
      </c>
      <c r="AH30" s="5">
        <v>698</v>
      </c>
      <c r="AI30" s="5">
        <v>586</v>
      </c>
      <c r="AJ30" s="5">
        <v>604</v>
      </c>
      <c r="AK30" s="5">
        <v>628</v>
      </c>
      <c r="AL30" s="5">
        <v>687</v>
      </c>
      <c r="AM30" s="5">
        <v>677</v>
      </c>
      <c r="AN30" s="5">
        <v>680</v>
      </c>
      <c r="AO30" s="5">
        <v>574</v>
      </c>
      <c r="AP30" s="5">
        <v>500</v>
      </c>
      <c r="AQ30" s="5">
        <v>392</v>
      </c>
      <c r="AR30" s="5">
        <v>219</v>
      </c>
      <c r="AS30" s="5">
        <v>234</v>
      </c>
      <c r="AT30" s="5">
        <v>225</v>
      </c>
      <c r="AU30" s="5">
        <v>375</v>
      </c>
      <c r="AV30" s="5">
        <v>390</v>
      </c>
      <c r="AW30" s="5">
        <v>450</v>
      </c>
      <c r="AX30" s="5">
        <v>490</v>
      </c>
      <c r="AY30" s="5">
        <v>429</v>
      </c>
      <c r="AZ30" s="5">
        <v>307</v>
      </c>
      <c r="BA30" s="5">
        <v>481</v>
      </c>
      <c r="BB30" s="5">
        <v>441</v>
      </c>
      <c r="BC30" s="5">
        <v>125</v>
      </c>
      <c r="BD30" s="5">
        <v>190</v>
      </c>
      <c r="BE30" s="5">
        <v>203</v>
      </c>
      <c r="BF30" s="5">
        <v>28</v>
      </c>
      <c r="BG30" s="5">
        <v>29</v>
      </c>
      <c r="BH30" s="5">
        <v>15</v>
      </c>
      <c r="BI30" s="5">
        <v>172</v>
      </c>
      <c r="BJ30" s="5">
        <v>21</v>
      </c>
      <c r="BK30" s="5">
        <v>12</v>
      </c>
      <c r="BL30" s="5">
        <v>53</v>
      </c>
      <c r="BM30" s="5">
        <v>47</v>
      </c>
      <c r="BN30" s="5">
        <v>52</v>
      </c>
      <c r="BO30" s="5">
        <v>107</v>
      </c>
      <c r="BP30" s="5">
        <v>103</v>
      </c>
      <c r="BQ30" s="5">
        <v>109</v>
      </c>
      <c r="BR30" s="5">
        <v>110</v>
      </c>
      <c r="BS30" s="5">
        <v>74</v>
      </c>
      <c r="BT30" s="5">
        <v>253</v>
      </c>
      <c r="BU30" s="5">
        <v>263</v>
      </c>
      <c r="BV30" s="5">
        <v>189</v>
      </c>
      <c r="BW30" s="6">
        <v>212.46</v>
      </c>
    </row>
    <row x14ac:dyDescent="0.25" r="31" customHeight="1" ht="17.25">
      <c r="A31" s="5">
        <v>59</v>
      </c>
      <c r="B31" s="5">
        <v>31</v>
      </c>
      <c r="C31" s="5">
        <v>36</v>
      </c>
      <c r="D31" s="2" t="s">
        <v>70</v>
      </c>
      <c r="E31" s="2" t="s">
        <v>71</v>
      </c>
      <c r="F31" s="5">
        <v>4716</v>
      </c>
      <c r="G31" s="5">
        <v>5417</v>
      </c>
      <c r="H31" s="5">
        <v>4060</v>
      </c>
      <c r="I31" s="5">
        <v>4072</v>
      </c>
      <c r="J31" s="5">
        <v>4109</v>
      </c>
      <c r="K31" s="5">
        <v>5076</v>
      </c>
      <c r="L31" s="5">
        <v>4550</v>
      </c>
      <c r="M31" s="5">
        <v>4239</v>
      </c>
      <c r="N31" s="5">
        <v>4482</v>
      </c>
      <c r="O31" s="5">
        <v>4772</v>
      </c>
      <c r="P31" s="5">
        <v>5786</v>
      </c>
      <c r="Q31" s="5">
        <v>5425</v>
      </c>
      <c r="R31" s="5">
        <v>5382</v>
      </c>
      <c r="S31" s="5">
        <v>5790</v>
      </c>
      <c r="T31" s="5">
        <v>6353</v>
      </c>
      <c r="U31" s="5">
        <v>6280</v>
      </c>
      <c r="V31" s="5">
        <v>6547</v>
      </c>
      <c r="W31" s="5">
        <v>6965</v>
      </c>
      <c r="X31" s="5">
        <v>5511</v>
      </c>
      <c r="Y31" s="5">
        <v>5613</v>
      </c>
      <c r="Z31" s="5">
        <v>5207</v>
      </c>
      <c r="AA31" s="5">
        <v>5700</v>
      </c>
      <c r="AB31" s="5">
        <v>5020</v>
      </c>
      <c r="AC31" s="5">
        <v>6689</v>
      </c>
      <c r="AD31" s="5">
        <v>8796</v>
      </c>
      <c r="AE31" s="5">
        <v>6920</v>
      </c>
      <c r="AF31" s="5">
        <v>6955</v>
      </c>
      <c r="AG31" s="5">
        <v>7446</v>
      </c>
      <c r="AH31" s="5">
        <v>5807</v>
      </c>
      <c r="AI31" s="5">
        <v>6796</v>
      </c>
      <c r="AJ31" s="5">
        <v>6760</v>
      </c>
      <c r="AK31" s="5">
        <v>7878</v>
      </c>
      <c r="AL31" s="5">
        <v>10040</v>
      </c>
      <c r="AM31" s="5">
        <v>7817</v>
      </c>
      <c r="AN31" s="5">
        <v>6403</v>
      </c>
      <c r="AO31" s="5">
        <v>6617</v>
      </c>
      <c r="AP31" s="5">
        <v>7074</v>
      </c>
      <c r="AQ31" s="5">
        <v>7094</v>
      </c>
      <c r="AR31" s="5">
        <v>8360</v>
      </c>
      <c r="AS31" s="5">
        <v>6924</v>
      </c>
      <c r="AT31" s="5">
        <v>7090</v>
      </c>
      <c r="AU31" s="5">
        <v>6984</v>
      </c>
      <c r="AV31" s="5">
        <v>7861</v>
      </c>
      <c r="AW31" s="5">
        <v>8208</v>
      </c>
      <c r="AX31" s="5">
        <v>8923</v>
      </c>
      <c r="AY31" s="5">
        <v>9773</v>
      </c>
      <c r="AZ31" s="5">
        <v>11163</v>
      </c>
      <c r="BA31" s="5">
        <v>12716</v>
      </c>
      <c r="BB31" s="5">
        <v>8561</v>
      </c>
      <c r="BC31" s="5">
        <v>10851</v>
      </c>
      <c r="BD31" s="5">
        <v>8893</v>
      </c>
      <c r="BE31" s="5">
        <v>9830</v>
      </c>
      <c r="BF31" s="5">
        <v>12248</v>
      </c>
      <c r="BG31" s="5">
        <v>11158</v>
      </c>
      <c r="BH31" s="5">
        <v>12820</v>
      </c>
      <c r="BI31" s="5">
        <v>10637</v>
      </c>
      <c r="BJ31" s="5">
        <v>11564</v>
      </c>
      <c r="BK31" s="5">
        <v>9230</v>
      </c>
      <c r="BL31" s="5">
        <v>11127</v>
      </c>
      <c r="BM31" s="5">
        <v>10274</v>
      </c>
      <c r="BN31" s="5">
        <v>10606</v>
      </c>
      <c r="BO31" s="5">
        <v>11202</v>
      </c>
      <c r="BP31" s="5">
        <v>9902</v>
      </c>
      <c r="BQ31" s="5">
        <v>8641</v>
      </c>
      <c r="BR31" s="5">
        <v>7937</v>
      </c>
      <c r="BS31" s="5">
        <v>9852</v>
      </c>
      <c r="BT31" s="5">
        <v>9456</v>
      </c>
      <c r="BU31" s="5">
        <v>10930</v>
      </c>
      <c r="BV31" s="5">
        <v>10083</v>
      </c>
      <c r="BW31" s="6">
        <v>6970.84</v>
      </c>
    </row>
    <row x14ac:dyDescent="0.25" r="32" customHeight="1" ht="17.25">
      <c r="A32" s="5">
        <v>60</v>
      </c>
      <c r="B32" s="5">
        <v>31</v>
      </c>
      <c r="C32" s="5">
        <v>36</v>
      </c>
      <c r="D32" s="2" t="s">
        <v>72</v>
      </c>
      <c r="E32" s="2" t="s">
        <v>73</v>
      </c>
      <c r="F32" s="5">
        <v>300</v>
      </c>
      <c r="G32" s="5">
        <v>300</v>
      </c>
      <c r="H32" s="5">
        <v>300</v>
      </c>
      <c r="I32" s="5">
        <v>300</v>
      </c>
      <c r="J32" s="5">
        <v>400</v>
      </c>
      <c r="K32" s="5">
        <v>500</v>
      </c>
      <c r="L32" s="5">
        <v>500</v>
      </c>
      <c r="M32" s="5">
        <v>500</v>
      </c>
      <c r="N32" s="5">
        <v>500</v>
      </c>
      <c r="O32" s="5">
        <v>500</v>
      </c>
      <c r="P32" s="5">
        <v>600</v>
      </c>
      <c r="Q32" s="5">
        <v>600</v>
      </c>
      <c r="R32" s="5">
        <v>600</v>
      </c>
      <c r="S32" s="5">
        <v>600</v>
      </c>
      <c r="T32" s="5">
        <v>700</v>
      </c>
      <c r="U32" s="5">
        <v>900</v>
      </c>
      <c r="V32" s="5">
        <v>800</v>
      </c>
      <c r="W32" s="5">
        <v>800</v>
      </c>
      <c r="X32" s="5">
        <v>800</v>
      </c>
      <c r="Y32" s="5">
        <v>800</v>
      </c>
      <c r="Z32" s="5">
        <v>2300</v>
      </c>
      <c r="AA32" s="5">
        <v>3200</v>
      </c>
      <c r="AB32" s="5">
        <v>3000</v>
      </c>
      <c r="AC32" s="5">
        <v>3300</v>
      </c>
      <c r="AD32" s="5">
        <v>3225</v>
      </c>
      <c r="AE32" s="5">
        <v>4066</v>
      </c>
      <c r="AF32" s="5">
        <v>3533</v>
      </c>
      <c r="AG32" s="5">
        <v>3696</v>
      </c>
      <c r="AH32" s="5">
        <v>3897</v>
      </c>
      <c r="AI32" s="5">
        <v>3739</v>
      </c>
      <c r="AJ32" s="5">
        <v>4129</v>
      </c>
      <c r="AK32" s="5">
        <v>3315</v>
      </c>
      <c r="AL32" s="5">
        <v>2896</v>
      </c>
      <c r="AM32" s="5">
        <v>3229</v>
      </c>
      <c r="AN32" s="5">
        <v>2723</v>
      </c>
      <c r="AO32" s="5">
        <v>4932</v>
      </c>
      <c r="AP32" s="5">
        <v>2565</v>
      </c>
      <c r="AQ32" s="5">
        <v>3576</v>
      </c>
      <c r="AR32" s="5">
        <v>4447</v>
      </c>
      <c r="AS32" s="5">
        <v>4852</v>
      </c>
      <c r="AT32" s="5">
        <v>4933</v>
      </c>
      <c r="AU32" s="5">
        <v>7419</v>
      </c>
      <c r="AV32" s="5">
        <v>4925</v>
      </c>
      <c r="AW32" s="5">
        <v>7207</v>
      </c>
      <c r="AX32" s="5">
        <v>6012</v>
      </c>
      <c r="AY32" s="5">
        <v>6541</v>
      </c>
      <c r="AZ32" s="5">
        <v>5388</v>
      </c>
      <c r="BA32" s="5">
        <v>5940</v>
      </c>
      <c r="BB32" s="5">
        <v>6407</v>
      </c>
      <c r="BC32" s="5">
        <v>4238</v>
      </c>
      <c r="BD32" s="5">
        <v>5655</v>
      </c>
      <c r="BE32" s="5">
        <v>5598</v>
      </c>
      <c r="BF32" s="5">
        <v>5250</v>
      </c>
      <c r="BG32" s="5">
        <v>5629</v>
      </c>
      <c r="BH32" s="5">
        <v>5898</v>
      </c>
      <c r="BI32" s="5">
        <v>6426</v>
      </c>
      <c r="BJ32" s="5">
        <v>5876</v>
      </c>
      <c r="BK32" s="5">
        <v>3741</v>
      </c>
      <c r="BL32" s="5">
        <v>4135</v>
      </c>
      <c r="BM32" s="5">
        <v>4121</v>
      </c>
      <c r="BN32" s="5">
        <v>2793</v>
      </c>
      <c r="BO32" s="5">
        <v>3879</v>
      </c>
      <c r="BP32" s="5">
        <v>2687</v>
      </c>
      <c r="BQ32" s="5">
        <v>1846</v>
      </c>
      <c r="BR32" s="5">
        <v>1641</v>
      </c>
      <c r="BS32" s="5">
        <v>1134</v>
      </c>
      <c r="BT32" s="5">
        <v>1975</v>
      </c>
      <c r="BU32" s="5">
        <v>1912</v>
      </c>
      <c r="BV32" s="5">
        <v>1918</v>
      </c>
      <c r="BW32" s="6">
        <v>2428.75</v>
      </c>
    </row>
    <row x14ac:dyDescent="0.25" r="33" customHeight="1" ht="17.25">
      <c r="A33" s="5">
        <v>61</v>
      </c>
      <c r="B33" s="5">
        <v>31</v>
      </c>
      <c r="C33" s="5">
        <v>36</v>
      </c>
      <c r="D33" s="2" t="s">
        <v>37</v>
      </c>
      <c r="E33" s="2" t="s">
        <v>38</v>
      </c>
      <c r="F33" s="5">
        <v>500</v>
      </c>
      <c r="G33" s="5">
        <v>500</v>
      </c>
      <c r="H33" s="5">
        <v>700</v>
      </c>
      <c r="I33" s="5">
        <v>800</v>
      </c>
      <c r="J33" s="5">
        <v>600</v>
      </c>
      <c r="K33" s="5">
        <v>800</v>
      </c>
      <c r="L33" s="5">
        <v>800</v>
      </c>
      <c r="M33" s="5">
        <v>1000</v>
      </c>
      <c r="N33" s="5">
        <v>1500</v>
      </c>
      <c r="O33" s="5">
        <v>2000</v>
      </c>
      <c r="P33" s="5">
        <v>3300</v>
      </c>
      <c r="Q33" s="5">
        <v>2700</v>
      </c>
      <c r="R33" s="5">
        <v>1200</v>
      </c>
      <c r="S33" s="5">
        <v>700</v>
      </c>
      <c r="T33" s="5">
        <v>700</v>
      </c>
      <c r="U33" s="5">
        <v>1000</v>
      </c>
      <c r="V33" s="5">
        <v>1100</v>
      </c>
      <c r="W33" s="5">
        <v>1200</v>
      </c>
      <c r="X33" s="5">
        <v>1400</v>
      </c>
      <c r="Y33" s="5">
        <v>1300</v>
      </c>
      <c r="Z33" s="5">
        <v>1673</v>
      </c>
      <c r="AA33" s="5">
        <v>1872</v>
      </c>
      <c r="AB33" s="5">
        <v>2698</v>
      </c>
      <c r="AC33" s="5">
        <v>2735</v>
      </c>
      <c r="AD33" s="5">
        <v>3348</v>
      </c>
      <c r="AE33" s="5">
        <v>3316</v>
      </c>
      <c r="AF33" s="5">
        <v>4829</v>
      </c>
      <c r="AG33" s="5">
        <v>6412</v>
      </c>
      <c r="AH33" s="5">
        <v>4762</v>
      </c>
      <c r="AI33" s="5">
        <v>3472</v>
      </c>
      <c r="AJ33" s="5">
        <v>5613</v>
      </c>
      <c r="AK33" s="5">
        <v>6663</v>
      </c>
      <c r="AL33" s="5">
        <v>14011</v>
      </c>
      <c r="AM33" s="5">
        <v>14954</v>
      </c>
      <c r="AN33" s="5">
        <v>20875</v>
      </c>
      <c r="AO33" s="5">
        <v>15490</v>
      </c>
      <c r="AP33" s="5">
        <v>11512</v>
      </c>
      <c r="AQ33" s="5">
        <v>8886</v>
      </c>
      <c r="AR33" s="5">
        <v>5757</v>
      </c>
      <c r="AS33" s="5">
        <v>4714</v>
      </c>
      <c r="AT33" s="5">
        <v>4275</v>
      </c>
      <c r="AU33" s="5">
        <v>7713</v>
      </c>
      <c r="AV33" s="5">
        <v>10886</v>
      </c>
      <c r="AW33" s="5">
        <v>14747</v>
      </c>
      <c r="AX33" s="5">
        <v>9136</v>
      </c>
      <c r="AY33" s="5">
        <v>5212</v>
      </c>
      <c r="AZ33" s="5">
        <v>4853</v>
      </c>
      <c r="BA33" s="5">
        <v>5578</v>
      </c>
      <c r="BB33" s="5">
        <v>5998</v>
      </c>
      <c r="BC33" s="5">
        <v>4186</v>
      </c>
      <c r="BD33" s="5">
        <v>4143</v>
      </c>
      <c r="BE33" s="5">
        <v>7771</v>
      </c>
      <c r="BF33" s="5">
        <v>3726</v>
      </c>
      <c r="BG33" s="5">
        <v>4449</v>
      </c>
      <c r="BH33" s="5">
        <v>4392</v>
      </c>
      <c r="BI33" s="5">
        <v>2330</v>
      </c>
      <c r="BJ33" s="5">
        <v>3245</v>
      </c>
      <c r="BK33" s="5">
        <v>1682</v>
      </c>
      <c r="BL33" s="5">
        <v>1581</v>
      </c>
      <c r="BM33" s="5">
        <v>2971</v>
      </c>
      <c r="BN33" s="5">
        <v>2759</v>
      </c>
      <c r="BO33" s="5">
        <v>2164</v>
      </c>
      <c r="BP33" s="5">
        <v>2628</v>
      </c>
      <c r="BQ33" s="5">
        <v>2681</v>
      </c>
      <c r="BR33" s="5">
        <v>3505</v>
      </c>
      <c r="BS33" s="5">
        <v>3771</v>
      </c>
      <c r="BT33" s="5">
        <v>3701</v>
      </c>
      <c r="BU33" s="5">
        <v>7823</v>
      </c>
      <c r="BV33" s="5">
        <v>6407</v>
      </c>
      <c r="BW33" s="6">
        <v>3422.99</v>
      </c>
    </row>
    <row x14ac:dyDescent="0.25" r="34" customHeight="1" ht="17.25">
      <c r="A34" s="5">
        <v>62</v>
      </c>
      <c r="B34" s="5">
        <v>31</v>
      </c>
      <c r="C34" s="5">
        <v>36</v>
      </c>
      <c r="D34" s="2" t="s">
        <v>48</v>
      </c>
      <c r="E34" s="2" t="s">
        <v>49</v>
      </c>
      <c r="F34" s="5">
        <v>1000</v>
      </c>
      <c r="G34" s="5">
        <v>1158</v>
      </c>
      <c r="H34" s="5">
        <v>700</v>
      </c>
      <c r="I34" s="5">
        <v>500</v>
      </c>
      <c r="J34" s="5">
        <v>607</v>
      </c>
      <c r="K34" s="5">
        <v>600</v>
      </c>
      <c r="L34" s="5">
        <v>1451</v>
      </c>
      <c r="M34" s="5">
        <v>3802</v>
      </c>
      <c r="N34" s="5">
        <v>14383</v>
      </c>
      <c r="O34" s="5">
        <v>13011</v>
      </c>
      <c r="P34" s="5">
        <v>12300</v>
      </c>
      <c r="Q34" s="5">
        <v>3700</v>
      </c>
      <c r="R34" s="5">
        <v>28117</v>
      </c>
      <c r="S34" s="5">
        <v>19600</v>
      </c>
      <c r="T34" s="5">
        <v>19600</v>
      </c>
      <c r="U34" s="5">
        <v>13100</v>
      </c>
      <c r="V34" s="5">
        <v>14600</v>
      </c>
      <c r="W34" s="5">
        <v>5500</v>
      </c>
      <c r="X34" s="5">
        <v>10914</v>
      </c>
      <c r="Y34" s="5">
        <v>11800</v>
      </c>
      <c r="Z34" s="5">
        <v>10346</v>
      </c>
      <c r="AA34" s="5">
        <v>10498</v>
      </c>
      <c r="AB34" s="5">
        <v>11847</v>
      </c>
      <c r="AC34" s="5">
        <v>12216</v>
      </c>
      <c r="AD34" s="5">
        <v>12599</v>
      </c>
      <c r="AE34" s="5">
        <v>9451</v>
      </c>
      <c r="AF34" s="5">
        <v>8995</v>
      </c>
      <c r="AG34" s="5">
        <v>6250</v>
      </c>
      <c r="AH34" s="5">
        <v>7208</v>
      </c>
      <c r="AI34" s="5">
        <v>6436</v>
      </c>
      <c r="AJ34" s="5">
        <v>9114</v>
      </c>
      <c r="AK34" s="5">
        <v>9463</v>
      </c>
      <c r="AL34" s="5">
        <v>19276</v>
      </c>
      <c r="AM34" s="5">
        <v>32667</v>
      </c>
      <c r="AN34" s="5">
        <v>32860</v>
      </c>
      <c r="AO34" s="5">
        <v>33520</v>
      </c>
      <c r="AP34" s="5">
        <v>22766</v>
      </c>
      <c r="AQ34" s="5">
        <v>18574</v>
      </c>
      <c r="AR34" s="5">
        <v>23653</v>
      </c>
      <c r="AS34" s="5">
        <v>26880</v>
      </c>
      <c r="AT34" s="5">
        <v>20297</v>
      </c>
      <c r="AU34" s="5">
        <v>25876</v>
      </c>
      <c r="AV34" s="5">
        <v>24763</v>
      </c>
      <c r="AW34" s="5">
        <v>27554</v>
      </c>
      <c r="AX34" s="5">
        <v>35324</v>
      </c>
      <c r="AY34" s="5">
        <v>22752</v>
      </c>
      <c r="AZ34" s="5">
        <v>21697</v>
      </c>
      <c r="BA34" s="5">
        <v>22964</v>
      </c>
      <c r="BB34" s="5">
        <v>22166</v>
      </c>
      <c r="BC34" s="5">
        <v>19976</v>
      </c>
      <c r="BD34" s="5">
        <v>21556</v>
      </c>
      <c r="BE34" s="5">
        <v>27057</v>
      </c>
      <c r="BF34" s="5">
        <v>18479</v>
      </c>
      <c r="BG34" s="5">
        <v>15799</v>
      </c>
      <c r="BH34" s="5">
        <v>17351</v>
      </c>
      <c r="BI34" s="5">
        <v>10975</v>
      </c>
      <c r="BJ34" s="5">
        <v>17524</v>
      </c>
      <c r="BK34" s="5">
        <v>13720</v>
      </c>
      <c r="BL34" s="5">
        <v>11666</v>
      </c>
      <c r="BM34" s="5">
        <v>12939</v>
      </c>
      <c r="BN34" s="5">
        <v>15187</v>
      </c>
      <c r="BO34" s="5">
        <v>13845</v>
      </c>
      <c r="BP34" s="6">
        <v>19087.28</v>
      </c>
      <c r="BQ34" s="6">
        <v>21865.18</v>
      </c>
      <c r="BR34" s="6">
        <v>25830.51</v>
      </c>
      <c r="BS34" s="6">
        <v>27036.01</v>
      </c>
      <c r="BT34" s="6">
        <v>34486.64</v>
      </c>
      <c r="BU34" s="6">
        <v>29309.93</v>
      </c>
      <c r="BV34" s="6">
        <v>30965.89</v>
      </c>
      <c r="BW34" s="6">
        <v>24503.36</v>
      </c>
    </row>
    <row x14ac:dyDescent="0.25" r="35" customHeight="1" ht="17.25">
      <c r="A35" s="5">
        <v>92</v>
      </c>
      <c r="B35" s="5">
        <v>34</v>
      </c>
      <c r="C35" s="5">
        <v>36</v>
      </c>
      <c r="D35" s="2" t="s">
        <v>64</v>
      </c>
      <c r="E35" s="2" t="s">
        <v>65</v>
      </c>
      <c r="F35" s="5">
        <v>1003</v>
      </c>
      <c r="G35" s="5">
        <v>900</v>
      </c>
      <c r="H35" s="5">
        <v>2200</v>
      </c>
      <c r="I35" s="5">
        <v>4002</v>
      </c>
      <c r="J35" s="5">
        <v>1403</v>
      </c>
      <c r="K35" s="5">
        <v>4003</v>
      </c>
      <c r="L35" s="5">
        <v>2510</v>
      </c>
      <c r="M35" s="5">
        <v>3300</v>
      </c>
      <c r="N35" s="5">
        <v>3840</v>
      </c>
      <c r="O35" s="5">
        <v>5100</v>
      </c>
      <c r="P35" s="5">
        <v>5423</v>
      </c>
      <c r="Q35" s="5">
        <v>3372</v>
      </c>
      <c r="R35" s="5">
        <v>3512</v>
      </c>
      <c r="S35" s="5">
        <v>2669</v>
      </c>
      <c r="T35" s="5">
        <v>1515</v>
      </c>
      <c r="U35" s="5">
        <v>2102</v>
      </c>
      <c r="V35" s="5">
        <v>3204</v>
      </c>
      <c r="W35" s="5">
        <v>2755</v>
      </c>
      <c r="X35" s="5">
        <v>1459</v>
      </c>
      <c r="Y35" s="5">
        <v>2035</v>
      </c>
      <c r="Z35" s="5">
        <v>2149</v>
      </c>
      <c r="AA35" s="5">
        <v>10405</v>
      </c>
      <c r="AB35" s="5">
        <v>4005</v>
      </c>
      <c r="AC35" s="5">
        <v>2236</v>
      </c>
      <c r="AD35" s="5">
        <v>8937</v>
      </c>
      <c r="AE35" s="5">
        <v>7255</v>
      </c>
      <c r="AF35" s="5">
        <v>6268</v>
      </c>
      <c r="AG35" s="5">
        <v>7249</v>
      </c>
      <c r="AH35" s="5">
        <v>3791</v>
      </c>
      <c r="AI35" s="5">
        <v>1981</v>
      </c>
      <c r="AJ35" s="5">
        <v>7571</v>
      </c>
      <c r="AK35" s="5">
        <v>7637</v>
      </c>
      <c r="AL35" s="5">
        <v>9090</v>
      </c>
      <c r="AM35" s="5">
        <v>4330</v>
      </c>
      <c r="AN35" s="5">
        <v>1461</v>
      </c>
      <c r="AO35" s="5">
        <v>3627</v>
      </c>
      <c r="AP35" s="5">
        <v>2404</v>
      </c>
      <c r="AQ35" s="5">
        <v>2851</v>
      </c>
      <c r="AR35" s="5">
        <v>9620</v>
      </c>
      <c r="AS35" s="5">
        <v>7973</v>
      </c>
      <c r="AT35" s="5">
        <v>1987</v>
      </c>
      <c r="AU35" s="5">
        <v>2383</v>
      </c>
      <c r="AV35" s="5">
        <v>1824</v>
      </c>
      <c r="AW35" s="5">
        <v>1765</v>
      </c>
      <c r="AX35" s="5">
        <v>1688</v>
      </c>
      <c r="AY35" s="5">
        <v>1603</v>
      </c>
      <c r="AZ35" s="5">
        <v>5557</v>
      </c>
      <c r="BA35" s="5">
        <v>10681</v>
      </c>
      <c r="BB35" s="5">
        <v>13638</v>
      </c>
      <c r="BC35" s="5">
        <v>9289</v>
      </c>
      <c r="BD35" s="5">
        <v>6155</v>
      </c>
      <c r="BE35" s="5">
        <v>6733</v>
      </c>
      <c r="BF35" s="5">
        <v>9272</v>
      </c>
      <c r="BG35" s="5">
        <v>5351</v>
      </c>
      <c r="BH35" s="5">
        <v>5653</v>
      </c>
      <c r="BI35" s="5">
        <v>5025</v>
      </c>
      <c r="BJ35" s="5">
        <v>8583</v>
      </c>
      <c r="BK35" s="5">
        <v>4610</v>
      </c>
      <c r="BL35" s="5">
        <v>5654</v>
      </c>
      <c r="BM35" s="5">
        <v>11015</v>
      </c>
      <c r="BN35" s="5">
        <v>13464</v>
      </c>
      <c r="BO35" s="5">
        <v>18816</v>
      </c>
      <c r="BP35" s="5">
        <v>7392</v>
      </c>
      <c r="BQ35" s="5">
        <v>5497</v>
      </c>
      <c r="BR35" s="5">
        <v>6237</v>
      </c>
      <c r="BS35" s="5">
        <v>6792</v>
      </c>
      <c r="BT35" s="5">
        <v>6542</v>
      </c>
      <c r="BU35" s="5">
        <v>17728</v>
      </c>
      <c r="BV35" s="5">
        <v>10014</v>
      </c>
      <c r="BW35" s="6">
        <v>10667.37</v>
      </c>
    </row>
    <row x14ac:dyDescent="0.25" r="36" customHeight="1" ht="17.25">
      <c r="A36" s="5">
        <v>93</v>
      </c>
      <c r="B36" s="5">
        <v>34</v>
      </c>
      <c r="C36" s="5">
        <v>36</v>
      </c>
      <c r="D36" s="2" t="s">
        <v>33</v>
      </c>
      <c r="E36" s="2" t="s">
        <v>34</v>
      </c>
      <c r="F36" s="5">
        <v>598</v>
      </c>
      <c r="G36" s="5">
        <v>545</v>
      </c>
      <c r="H36" s="5">
        <v>522</v>
      </c>
      <c r="I36" s="5">
        <v>1217</v>
      </c>
      <c r="J36" s="5">
        <v>1646</v>
      </c>
      <c r="K36" s="5">
        <v>2615</v>
      </c>
      <c r="L36" s="5">
        <v>739</v>
      </c>
      <c r="M36" s="5">
        <v>3458</v>
      </c>
      <c r="N36" s="5">
        <v>1840</v>
      </c>
      <c r="O36" s="5">
        <v>3477</v>
      </c>
      <c r="P36" s="5">
        <v>4454</v>
      </c>
      <c r="Q36" s="5">
        <v>12276</v>
      </c>
      <c r="R36" s="5">
        <v>9819</v>
      </c>
      <c r="S36" s="5">
        <v>11577</v>
      </c>
      <c r="T36" s="5">
        <v>11984</v>
      </c>
      <c r="U36" s="5">
        <v>15895</v>
      </c>
      <c r="V36" s="5">
        <v>12321</v>
      </c>
      <c r="W36" s="5">
        <v>16328</v>
      </c>
      <c r="X36" s="5">
        <v>15568</v>
      </c>
      <c r="Y36" s="5">
        <v>22469</v>
      </c>
      <c r="Z36" s="5">
        <v>28830</v>
      </c>
      <c r="AA36" s="5">
        <v>37876</v>
      </c>
      <c r="AB36" s="5">
        <v>30229</v>
      </c>
      <c r="AC36" s="5">
        <v>33524</v>
      </c>
      <c r="AD36" s="5">
        <v>45792</v>
      </c>
      <c r="AE36" s="5">
        <v>44349</v>
      </c>
      <c r="AF36" s="5">
        <v>32579</v>
      </c>
      <c r="AG36" s="5">
        <v>38106</v>
      </c>
      <c r="AH36" s="5">
        <v>36638</v>
      </c>
      <c r="AI36" s="5">
        <v>29856</v>
      </c>
      <c r="AJ36" s="5">
        <v>37313</v>
      </c>
      <c r="AK36" s="5">
        <v>40762</v>
      </c>
      <c r="AL36" s="5">
        <v>42186</v>
      </c>
      <c r="AM36" s="5">
        <v>33376</v>
      </c>
      <c r="AN36" s="5">
        <v>39122</v>
      </c>
      <c r="AO36" s="5">
        <v>39281</v>
      </c>
      <c r="AP36" s="5">
        <v>34677</v>
      </c>
      <c r="AQ36" s="5">
        <v>33510</v>
      </c>
      <c r="AR36" s="5">
        <v>37699</v>
      </c>
      <c r="AS36" s="5">
        <v>45350</v>
      </c>
      <c r="AT36" s="5">
        <v>48892</v>
      </c>
      <c r="AU36" s="5">
        <v>53213</v>
      </c>
      <c r="AV36" s="5">
        <v>57495</v>
      </c>
      <c r="AW36" s="5">
        <v>73790</v>
      </c>
      <c r="AX36" s="5">
        <v>91042</v>
      </c>
      <c r="AY36" s="5">
        <v>88401</v>
      </c>
      <c r="AZ36" s="5">
        <v>87992</v>
      </c>
      <c r="BA36" s="5">
        <v>76987</v>
      </c>
      <c r="BB36" s="5">
        <v>79215</v>
      </c>
      <c r="BC36" s="5">
        <v>85930</v>
      </c>
      <c r="BD36" s="5">
        <v>69723</v>
      </c>
      <c r="BE36" s="5">
        <v>62897</v>
      </c>
      <c r="BF36" s="5">
        <v>44538</v>
      </c>
      <c r="BG36" s="5">
        <v>55151</v>
      </c>
      <c r="BH36" s="5">
        <v>57376</v>
      </c>
      <c r="BI36" s="5">
        <v>42121</v>
      </c>
      <c r="BJ36" s="5">
        <v>40428</v>
      </c>
      <c r="BK36" s="5">
        <v>43899</v>
      </c>
      <c r="BL36" s="5">
        <v>40411</v>
      </c>
      <c r="BM36" s="5">
        <v>50082</v>
      </c>
      <c r="BN36" s="5">
        <v>52226</v>
      </c>
      <c r="BO36" s="5">
        <v>50074</v>
      </c>
      <c r="BP36" s="6">
        <v>45045.97</v>
      </c>
      <c r="BQ36" s="6">
        <v>39296.55</v>
      </c>
      <c r="BR36" s="6">
        <v>43719.42</v>
      </c>
      <c r="BS36" s="6">
        <v>46273.19</v>
      </c>
      <c r="BT36" s="6">
        <v>49365.24</v>
      </c>
      <c r="BU36" s="6">
        <v>49678.26</v>
      </c>
      <c r="BV36" s="6">
        <v>42244.05</v>
      </c>
      <c r="BW36" s="6">
        <v>42346.08</v>
      </c>
    </row>
    <row x14ac:dyDescent="0.25" r="37" customHeight="1" ht="17.25">
      <c r="A37" s="5">
        <v>94</v>
      </c>
      <c r="B37" s="5">
        <v>34</v>
      </c>
      <c r="C37" s="5">
        <v>36</v>
      </c>
      <c r="D37" s="2" t="s">
        <v>74</v>
      </c>
      <c r="E37" s="2" t="s">
        <v>75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800</v>
      </c>
      <c r="R37" s="5">
        <v>1000</v>
      </c>
      <c r="S37" s="5">
        <v>1500</v>
      </c>
      <c r="T37" s="5">
        <v>1447</v>
      </c>
      <c r="U37" s="5">
        <v>2208</v>
      </c>
      <c r="V37" s="5">
        <v>743</v>
      </c>
      <c r="W37" s="5">
        <v>3886</v>
      </c>
      <c r="X37" s="5">
        <v>3951</v>
      </c>
      <c r="Y37" s="5">
        <v>5559</v>
      </c>
      <c r="Z37" s="5">
        <v>5996</v>
      </c>
      <c r="AA37" s="5">
        <v>1949</v>
      </c>
      <c r="AB37" s="5">
        <v>5586</v>
      </c>
      <c r="AC37" s="5">
        <v>3962</v>
      </c>
      <c r="AD37" s="5">
        <v>6872</v>
      </c>
      <c r="AE37" s="5">
        <v>6066</v>
      </c>
      <c r="AF37" s="5">
        <v>4759</v>
      </c>
      <c r="AG37" s="5">
        <v>14898</v>
      </c>
      <c r="AH37" s="5">
        <v>3127</v>
      </c>
      <c r="AI37" s="5">
        <v>6222</v>
      </c>
      <c r="AJ37" s="5">
        <v>15023</v>
      </c>
      <c r="AK37" s="5">
        <v>8446</v>
      </c>
      <c r="AL37" s="5">
        <v>15409</v>
      </c>
      <c r="AM37" s="5">
        <v>11107</v>
      </c>
      <c r="AN37" s="5">
        <v>16813</v>
      </c>
      <c r="AO37" s="5">
        <v>14869</v>
      </c>
      <c r="AP37" s="5">
        <v>13875</v>
      </c>
      <c r="AQ37" s="5">
        <v>15816</v>
      </c>
      <c r="AR37" s="5">
        <v>8313</v>
      </c>
      <c r="AS37" s="5">
        <v>6121</v>
      </c>
      <c r="AT37" s="5">
        <v>7795</v>
      </c>
      <c r="AU37" s="5">
        <v>5884</v>
      </c>
      <c r="AV37" s="5">
        <v>1459</v>
      </c>
      <c r="AW37" s="5">
        <v>1347</v>
      </c>
      <c r="AX37" s="5">
        <v>1452</v>
      </c>
      <c r="AY37" s="5">
        <v>1978</v>
      </c>
      <c r="AZ37" s="5">
        <v>1780</v>
      </c>
      <c r="BA37" s="5">
        <v>4088</v>
      </c>
      <c r="BB37" s="5">
        <v>5714</v>
      </c>
      <c r="BC37" s="5">
        <v>1631</v>
      </c>
      <c r="BD37" s="5">
        <v>2371</v>
      </c>
      <c r="BE37" s="5">
        <v>2775</v>
      </c>
      <c r="BF37" s="5">
        <v>2291</v>
      </c>
      <c r="BG37" s="5">
        <v>1487</v>
      </c>
      <c r="BH37" s="5">
        <v>1754</v>
      </c>
      <c r="BI37" s="5">
        <v>1572</v>
      </c>
      <c r="BJ37" s="5">
        <v>3816</v>
      </c>
      <c r="BK37" s="5">
        <v>4118</v>
      </c>
      <c r="BL37" s="5">
        <v>4645</v>
      </c>
      <c r="BM37" s="5">
        <v>6695</v>
      </c>
      <c r="BN37" s="6">
        <v>7350.71</v>
      </c>
      <c r="BO37" s="6">
        <v>8436.5</v>
      </c>
      <c r="BP37" s="5">
        <v>8526</v>
      </c>
      <c r="BQ37" s="5">
        <v>9071</v>
      </c>
      <c r="BR37" s="5">
        <v>12855</v>
      </c>
      <c r="BS37" s="5">
        <v>14040</v>
      </c>
      <c r="BT37" s="5">
        <v>11180</v>
      </c>
      <c r="BU37" s="5">
        <v>5116</v>
      </c>
      <c r="BV37" s="5">
        <v>8457</v>
      </c>
      <c r="BW37" s="6">
        <v>4837.11</v>
      </c>
    </row>
    <row x14ac:dyDescent="0.25" r="38" customHeight="1" ht="17.25">
      <c r="A38" s="5">
        <v>95</v>
      </c>
      <c r="B38" s="5">
        <v>34</v>
      </c>
      <c r="C38" s="5">
        <v>36</v>
      </c>
      <c r="D38" s="2" t="s">
        <v>76</v>
      </c>
      <c r="E38" s="2" t="s">
        <v>77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177</v>
      </c>
      <c r="V38" s="5">
        <v>80</v>
      </c>
      <c r="W38" s="5">
        <v>8</v>
      </c>
      <c r="X38" s="5">
        <v>173</v>
      </c>
      <c r="Y38" s="5">
        <v>497</v>
      </c>
      <c r="Z38" s="5">
        <v>1076</v>
      </c>
      <c r="AA38" s="5">
        <v>1446</v>
      </c>
      <c r="AB38" s="5">
        <v>582</v>
      </c>
      <c r="AC38" s="5">
        <v>230</v>
      </c>
      <c r="AD38" s="5">
        <v>2485</v>
      </c>
      <c r="AE38" s="5">
        <v>6770</v>
      </c>
      <c r="AF38" s="5">
        <v>7831</v>
      </c>
      <c r="AG38" s="5">
        <v>3998</v>
      </c>
      <c r="AH38" s="5">
        <v>13346</v>
      </c>
      <c r="AI38" s="5">
        <v>9659</v>
      </c>
      <c r="AJ38" s="5">
        <v>13334</v>
      </c>
      <c r="AK38" s="5">
        <v>12271</v>
      </c>
      <c r="AL38" s="5">
        <v>11320</v>
      </c>
      <c r="AM38" s="5">
        <v>19417</v>
      </c>
      <c r="AN38" s="5">
        <v>16005</v>
      </c>
      <c r="AO38" s="5">
        <v>7739</v>
      </c>
      <c r="AP38" s="5">
        <v>8220</v>
      </c>
      <c r="AQ38" s="5">
        <v>14844</v>
      </c>
      <c r="AR38" s="5">
        <v>19047</v>
      </c>
      <c r="AS38" s="5">
        <v>24466</v>
      </c>
      <c r="AT38" s="5">
        <v>23773</v>
      </c>
      <c r="AU38" s="5">
        <v>18465</v>
      </c>
      <c r="AV38" s="5">
        <v>19373</v>
      </c>
      <c r="AW38" s="5">
        <v>10898</v>
      </c>
      <c r="AX38" s="5">
        <v>8281</v>
      </c>
      <c r="AY38" s="5">
        <v>6226</v>
      </c>
      <c r="AZ38" s="5">
        <v>6751</v>
      </c>
      <c r="BA38" s="5">
        <v>9918</v>
      </c>
      <c r="BB38" s="5">
        <v>8765</v>
      </c>
      <c r="BC38" s="5">
        <v>6957</v>
      </c>
      <c r="BD38" s="5">
        <v>10172</v>
      </c>
      <c r="BE38" s="5">
        <v>10839</v>
      </c>
      <c r="BF38" s="5">
        <v>11927</v>
      </c>
      <c r="BG38" s="5">
        <v>14852</v>
      </c>
      <c r="BH38" s="5">
        <v>13173</v>
      </c>
      <c r="BI38" s="5">
        <v>9624</v>
      </c>
      <c r="BJ38" s="5">
        <v>6647</v>
      </c>
      <c r="BK38" s="5">
        <v>8016</v>
      </c>
      <c r="BL38" s="5">
        <v>10529</v>
      </c>
      <c r="BM38" s="5">
        <v>11637</v>
      </c>
      <c r="BN38" s="6">
        <v>15366.27</v>
      </c>
      <c r="BO38" s="6">
        <v>8548.7</v>
      </c>
      <c r="BP38" s="5">
        <v>5236</v>
      </c>
      <c r="BQ38" s="5">
        <v>7748</v>
      </c>
      <c r="BR38" s="5">
        <v>6163</v>
      </c>
      <c r="BS38" s="6">
        <v>7626.24</v>
      </c>
      <c r="BT38" s="5">
        <v>8434</v>
      </c>
      <c r="BU38" s="5">
        <v>11945</v>
      </c>
      <c r="BV38" s="5">
        <v>10192</v>
      </c>
      <c r="BW38" s="6">
        <v>10878.7</v>
      </c>
    </row>
    <row x14ac:dyDescent="0.25" r="39" customHeight="1" ht="17.25">
      <c r="A39" s="5">
        <v>96</v>
      </c>
      <c r="B39" s="5">
        <v>34</v>
      </c>
      <c r="C39" s="5">
        <v>36</v>
      </c>
      <c r="D39" s="2" t="s">
        <v>37</v>
      </c>
      <c r="E39" s="2" t="s">
        <v>38</v>
      </c>
      <c r="F39" s="5">
        <v>111</v>
      </c>
      <c r="G39" s="5">
        <v>101</v>
      </c>
      <c r="H39" s="5">
        <v>97</v>
      </c>
      <c r="I39" s="5">
        <v>225</v>
      </c>
      <c r="J39" s="5">
        <v>304</v>
      </c>
      <c r="K39" s="5">
        <v>483</v>
      </c>
      <c r="L39" s="5">
        <v>345</v>
      </c>
      <c r="M39" s="5">
        <v>129</v>
      </c>
      <c r="N39" s="5">
        <v>86</v>
      </c>
      <c r="O39" s="5">
        <v>167</v>
      </c>
      <c r="P39" s="5">
        <v>158</v>
      </c>
      <c r="Q39" s="5">
        <v>394</v>
      </c>
      <c r="R39" s="5">
        <v>6158</v>
      </c>
      <c r="S39" s="5">
        <v>11123</v>
      </c>
      <c r="T39" s="5">
        <v>9530</v>
      </c>
      <c r="U39" s="5">
        <v>19893</v>
      </c>
      <c r="V39" s="5">
        <v>16217</v>
      </c>
      <c r="W39" s="5">
        <v>17262</v>
      </c>
      <c r="X39" s="5">
        <v>37105</v>
      </c>
      <c r="Y39" s="5">
        <v>19675</v>
      </c>
      <c r="Z39" s="5">
        <v>40838</v>
      </c>
      <c r="AA39" s="5">
        <v>62779</v>
      </c>
      <c r="AB39" s="5">
        <v>66609</v>
      </c>
      <c r="AC39" s="5">
        <v>67912</v>
      </c>
      <c r="AD39" s="5">
        <v>101358</v>
      </c>
      <c r="AE39" s="5">
        <v>54725</v>
      </c>
      <c r="AF39" s="5">
        <v>61167</v>
      </c>
      <c r="AG39" s="5">
        <v>95491</v>
      </c>
      <c r="AH39" s="5">
        <v>87716</v>
      </c>
      <c r="AI39" s="5">
        <v>75386</v>
      </c>
      <c r="AJ39" s="5">
        <v>89975</v>
      </c>
      <c r="AK39" s="5">
        <v>103536</v>
      </c>
      <c r="AL39" s="5">
        <v>118269</v>
      </c>
      <c r="AM39" s="5">
        <v>104633</v>
      </c>
      <c r="AN39" s="5">
        <v>90714</v>
      </c>
      <c r="AO39" s="5">
        <v>78035</v>
      </c>
      <c r="AP39" s="5">
        <v>85434</v>
      </c>
      <c r="AQ39" s="5">
        <v>84734</v>
      </c>
      <c r="AR39" s="5">
        <v>104400</v>
      </c>
      <c r="AS39" s="5">
        <v>85381</v>
      </c>
      <c r="AT39" s="5">
        <v>110251</v>
      </c>
      <c r="AU39" s="5">
        <v>179763</v>
      </c>
      <c r="AV39" s="5">
        <v>131753</v>
      </c>
      <c r="AW39" s="5">
        <v>166404</v>
      </c>
      <c r="AX39" s="5">
        <v>151075</v>
      </c>
      <c r="AY39" s="5">
        <v>146229</v>
      </c>
      <c r="AZ39" s="5">
        <v>122085</v>
      </c>
      <c r="BA39" s="5">
        <v>110024</v>
      </c>
      <c r="BB39" s="5">
        <v>126701</v>
      </c>
      <c r="BC39" s="5">
        <v>150240</v>
      </c>
      <c r="BD39" s="5">
        <v>124187</v>
      </c>
      <c r="BE39" s="5">
        <v>135054</v>
      </c>
      <c r="BF39" s="5">
        <v>101735</v>
      </c>
      <c r="BG39" s="5">
        <v>127505</v>
      </c>
      <c r="BH39" s="5">
        <v>148206</v>
      </c>
      <c r="BI39" s="5">
        <v>136564</v>
      </c>
      <c r="BJ39" s="5">
        <v>102507</v>
      </c>
      <c r="BK39" s="5">
        <v>108119</v>
      </c>
      <c r="BL39" s="5">
        <v>120100</v>
      </c>
      <c r="BM39" s="5">
        <v>139040</v>
      </c>
      <c r="BN39" s="5">
        <v>152934</v>
      </c>
      <c r="BO39" s="5">
        <v>183453</v>
      </c>
      <c r="BP39" s="5">
        <v>217339</v>
      </c>
      <c r="BQ39" s="6">
        <v>219795.1</v>
      </c>
      <c r="BR39" s="6">
        <v>204869.88</v>
      </c>
      <c r="BS39" s="6">
        <v>226241.45</v>
      </c>
      <c r="BT39" s="6">
        <v>233992.74</v>
      </c>
      <c r="BU39" s="6">
        <v>243093.64</v>
      </c>
      <c r="BV39" s="6">
        <v>262509.49</v>
      </c>
      <c r="BW39" s="6">
        <v>239602.04</v>
      </c>
    </row>
    <row x14ac:dyDescent="0.25" r="40" customHeight="1" ht="17.25">
      <c r="A40" s="5">
        <v>97</v>
      </c>
      <c r="B40" s="5">
        <v>34</v>
      </c>
      <c r="C40" s="5">
        <v>36</v>
      </c>
      <c r="D40" s="2" t="s">
        <v>78</v>
      </c>
      <c r="E40" s="2" t="s">
        <v>79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100</v>
      </c>
      <c r="N40" s="5">
        <v>100</v>
      </c>
      <c r="O40" s="5">
        <v>100</v>
      </c>
      <c r="P40" s="5">
        <v>100</v>
      </c>
      <c r="Q40" s="5">
        <v>400</v>
      </c>
      <c r="R40" s="5">
        <v>200</v>
      </c>
      <c r="S40" s="5">
        <v>600</v>
      </c>
      <c r="T40" s="5">
        <v>915</v>
      </c>
      <c r="U40" s="5">
        <v>1456</v>
      </c>
      <c r="V40" s="5">
        <v>1360</v>
      </c>
      <c r="W40" s="5">
        <v>1316</v>
      </c>
      <c r="X40" s="5">
        <v>1789</v>
      </c>
      <c r="Y40" s="5">
        <v>2203</v>
      </c>
      <c r="Z40" s="5">
        <v>1860</v>
      </c>
      <c r="AA40" s="5">
        <v>1791</v>
      </c>
      <c r="AB40" s="5">
        <v>1609</v>
      </c>
      <c r="AC40" s="5">
        <v>2306</v>
      </c>
      <c r="AD40" s="5">
        <v>2416</v>
      </c>
      <c r="AE40" s="5">
        <v>2015</v>
      </c>
      <c r="AF40" s="5">
        <v>1843</v>
      </c>
      <c r="AG40" s="5">
        <v>1505</v>
      </c>
      <c r="AH40" s="5">
        <v>1747</v>
      </c>
      <c r="AI40" s="5">
        <v>1320</v>
      </c>
      <c r="AJ40" s="5">
        <v>2208</v>
      </c>
      <c r="AK40" s="5">
        <v>1389</v>
      </c>
      <c r="AL40" s="5">
        <v>2672</v>
      </c>
      <c r="AM40" s="5">
        <v>2382</v>
      </c>
      <c r="AN40" s="5">
        <v>3669</v>
      </c>
      <c r="AO40" s="5">
        <v>3529</v>
      </c>
      <c r="AP40" s="5">
        <v>1371</v>
      </c>
      <c r="AQ40" s="5">
        <v>1293</v>
      </c>
      <c r="AR40" s="5">
        <v>3108</v>
      </c>
      <c r="AS40" s="5">
        <v>3585</v>
      </c>
      <c r="AT40" s="5">
        <v>3781</v>
      </c>
      <c r="AU40" s="5">
        <v>1739</v>
      </c>
      <c r="AV40" s="5">
        <v>1998</v>
      </c>
      <c r="AW40" s="5">
        <v>3477</v>
      </c>
      <c r="AX40" s="5">
        <v>4290</v>
      </c>
      <c r="AY40" s="5">
        <v>5129</v>
      </c>
      <c r="AZ40" s="5">
        <v>6008</v>
      </c>
      <c r="BA40" s="5">
        <v>3346</v>
      </c>
      <c r="BB40" s="5">
        <v>3161</v>
      </c>
      <c r="BC40" s="5">
        <v>3145</v>
      </c>
      <c r="BD40" s="5">
        <v>2889</v>
      </c>
      <c r="BE40" s="5">
        <v>3774</v>
      </c>
      <c r="BF40" s="5">
        <v>2332</v>
      </c>
      <c r="BG40" s="5">
        <v>4794</v>
      </c>
      <c r="BH40" s="5">
        <v>2373</v>
      </c>
      <c r="BI40" s="5">
        <v>2142</v>
      </c>
      <c r="BJ40" s="5">
        <v>2664</v>
      </c>
      <c r="BK40" s="5">
        <v>3726</v>
      </c>
      <c r="BL40" s="5">
        <v>3452</v>
      </c>
      <c r="BM40" s="5">
        <v>3582</v>
      </c>
      <c r="BN40" s="5">
        <v>3898</v>
      </c>
      <c r="BO40" s="5">
        <v>2189</v>
      </c>
      <c r="BP40" s="5">
        <v>1847</v>
      </c>
      <c r="BQ40" s="5">
        <v>1969</v>
      </c>
      <c r="BR40" s="5">
        <v>1875</v>
      </c>
      <c r="BS40" s="6">
        <v>2055.72</v>
      </c>
      <c r="BT40" s="5">
        <v>1859</v>
      </c>
      <c r="BU40" s="6">
        <v>2073.47</v>
      </c>
      <c r="BV40" s="5">
        <v>1859</v>
      </c>
      <c r="BW40" s="6">
        <v>3945.29</v>
      </c>
    </row>
    <row x14ac:dyDescent="0.25" r="41" customHeight="1" ht="17.25">
      <c r="A41" s="5">
        <v>98</v>
      </c>
      <c r="B41" s="5">
        <v>34</v>
      </c>
      <c r="C41" s="5">
        <v>36</v>
      </c>
      <c r="D41" s="2" t="s">
        <v>80</v>
      </c>
      <c r="E41" s="2" t="s">
        <v>81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100</v>
      </c>
      <c r="N41" s="5">
        <v>200</v>
      </c>
      <c r="O41" s="5">
        <v>400</v>
      </c>
      <c r="P41" s="5">
        <v>700</v>
      </c>
      <c r="Q41" s="5">
        <v>1500</v>
      </c>
      <c r="R41" s="5">
        <v>1800</v>
      </c>
      <c r="S41" s="5">
        <v>2000</v>
      </c>
      <c r="T41" s="5">
        <v>3300</v>
      </c>
      <c r="U41" s="5">
        <v>6300</v>
      </c>
      <c r="V41" s="5">
        <v>5700</v>
      </c>
      <c r="W41" s="5">
        <v>4100</v>
      </c>
      <c r="X41" s="5">
        <v>5100</v>
      </c>
      <c r="Y41" s="5">
        <v>3200</v>
      </c>
      <c r="Z41" s="5">
        <v>2738</v>
      </c>
      <c r="AA41" s="5">
        <v>4204</v>
      </c>
      <c r="AB41" s="5">
        <v>6458</v>
      </c>
      <c r="AC41" s="5">
        <v>3677</v>
      </c>
      <c r="AD41" s="5">
        <v>1829</v>
      </c>
      <c r="AE41" s="5">
        <v>2966</v>
      </c>
      <c r="AF41" s="5">
        <v>3143</v>
      </c>
      <c r="AG41" s="5">
        <v>4686</v>
      </c>
      <c r="AH41" s="5">
        <v>2759</v>
      </c>
      <c r="AI41" s="5">
        <v>1823</v>
      </c>
      <c r="AJ41" s="5">
        <v>1622</v>
      </c>
      <c r="AK41" s="5">
        <v>4895</v>
      </c>
      <c r="AL41" s="5">
        <v>4352</v>
      </c>
      <c r="AM41" s="5">
        <v>5296</v>
      </c>
      <c r="AN41" s="5">
        <v>1547</v>
      </c>
      <c r="AO41" s="5">
        <v>1581</v>
      </c>
      <c r="AP41" s="5">
        <v>1265</v>
      </c>
      <c r="AQ41" s="5">
        <v>8041</v>
      </c>
      <c r="AR41" s="5">
        <v>19968</v>
      </c>
      <c r="AS41" s="5">
        <v>18897</v>
      </c>
      <c r="AT41" s="5">
        <v>21085</v>
      </c>
      <c r="AU41" s="5">
        <v>12010</v>
      </c>
      <c r="AV41" s="5">
        <v>13071</v>
      </c>
      <c r="AW41" s="5">
        <v>2120</v>
      </c>
      <c r="AX41" s="5">
        <v>1273</v>
      </c>
      <c r="AY41" s="5">
        <v>1500</v>
      </c>
      <c r="AZ41" s="5">
        <v>3379</v>
      </c>
      <c r="BA41" s="5">
        <v>5416</v>
      </c>
      <c r="BB41" s="5">
        <v>8010</v>
      </c>
      <c r="BC41" s="5">
        <v>4151</v>
      </c>
      <c r="BD41" s="5">
        <v>4048</v>
      </c>
      <c r="BE41" s="5">
        <v>9292</v>
      </c>
      <c r="BF41" s="5">
        <v>3405</v>
      </c>
      <c r="BG41" s="5">
        <v>2278</v>
      </c>
      <c r="BH41" s="5">
        <v>4569</v>
      </c>
      <c r="BI41" s="5">
        <v>4738</v>
      </c>
      <c r="BJ41" s="5">
        <v>4046</v>
      </c>
      <c r="BK41" s="5">
        <v>4519</v>
      </c>
      <c r="BL41" s="5">
        <v>5921</v>
      </c>
      <c r="BM41" s="5">
        <v>4933</v>
      </c>
      <c r="BN41" s="5">
        <v>6293</v>
      </c>
      <c r="BO41" s="5">
        <v>7746</v>
      </c>
      <c r="BP41" s="5">
        <v>6702</v>
      </c>
      <c r="BQ41" s="5">
        <v>11026</v>
      </c>
      <c r="BR41" s="5">
        <v>4648</v>
      </c>
      <c r="BS41" s="5">
        <v>4054</v>
      </c>
      <c r="BT41" s="5">
        <v>5214</v>
      </c>
      <c r="BU41" s="6">
        <v>9880.46</v>
      </c>
      <c r="BV41" s="6">
        <v>5757.07</v>
      </c>
      <c r="BW41" s="6">
        <v>5893.13</v>
      </c>
    </row>
    <row x14ac:dyDescent="0.25" r="42" customHeight="1" ht="17.25">
      <c r="A42" s="5">
        <v>99</v>
      </c>
      <c r="B42" s="5">
        <v>34</v>
      </c>
      <c r="C42" s="5">
        <v>36</v>
      </c>
      <c r="D42" s="2" t="s">
        <v>48</v>
      </c>
      <c r="E42" s="2" t="s">
        <v>49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200</v>
      </c>
      <c r="L42" s="5">
        <v>2100</v>
      </c>
      <c r="M42" s="5">
        <v>17200</v>
      </c>
      <c r="N42" s="5">
        <v>22300</v>
      </c>
      <c r="O42" s="5">
        <v>37300</v>
      </c>
      <c r="P42" s="5">
        <v>49500</v>
      </c>
      <c r="Q42" s="5">
        <v>48700</v>
      </c>
      <c r="R42" s="5">
        <v>26902</v>
      </c>
      <c r="S42" s="5">
        <v>40259</v>
      </c>
      <c r="T42" s="5">
        <v>43426</v>
      </c>
      <c r="U42" s="5">
        <v>52159</v>
      </c>
      <c r="V42" s="5">
        <v>41168</v>
      </c>
      <c r="W42" s="5">
        <v>48534</v>
      </c>
      <c r="X42" s="5">
        <v>63626</v>
      </c>
      <c r="Y42" s="5">
        <v>58347</v>
      </c>
      <c r="Z42" s="5">
        <v>55044</v>
      </c>
      <c r="AA42" s="5">
        <v>53653</v>
      </c>
      <c r="AB42" s="5">
        <v>70015</v>
      </c>
      <c r="AC42" s="5">
        <v>76775</v>
      </c>
      <c r="AD42" s="5">
        <v>91081</v>
      </c>
      <c r="AE42" s="5">
        <v>110127</v>
      </c>
      <c r="AF42" s="5">
        <v>106374</v>
      </c>
      <c r="AG42" s="5">
        <v>114615</v>
      </c>
      <c r="AH42" s="5">
        <v>112729</v>
      </c>
      <c r="AI42" s="5">
        <v>108068</v>
      </c>
      <c r="AJ42" s="5">
        <v>118070</v>
      </c>
      <c r="AK42" s="5">
        <v>139796</v>
      </c>
      <c r="AL42" s="5">
        <v>138673</v>
      </c>
      <c r="AM42" s="5">
        <v>125256</v>
      </c>
      <c r="AN42" s="5">
        <v>73227</v>
      </c>
      <c r="AO42" s="5">
        <v>110540</v>
      </c>
      <c r="AP42" s="5">
        <v>113334</v>
      </c>
      <c r="AQ42" s="5">
        <v>114391</v>
      </c>
      <c r="AR42" s="5">
        <v>98096</v>
      </c>
      <c r="AS42" s="5">
        <v>120546</v>
      </c>
      <c r="AT42" s="5">
        <v>155112</v>
      </c>
      <c r="AU42" s="5">
        <v>124556</v>
      </c>
      <c r="AV42" s="5">
        <v>122890</v>
      </c>
      <c r="AW42" s="5">
        <v>120015</v>
      </c>
      <c r="AX42" s="5">
        <v>118487</v>
      </c>
      <c r="AY42" s="5">
        <v>114061</v>
      </c>
      <c r="AZ42" s="5">
        <v>112512</v>
      </c>
      <c r="BA42" s="5">
        <v>101353</v>
      </c>
      <c r="BB42" s="5">
        <v>109287</v>
      </c>
      <c r="BC42" s="5">
        <v>101201</v>
      </c>
      <c r="BD42" s="5">
        <v>90992</v>
      </c>
      <c r="BE42" s="5">
        <v>111305</v>
      </c>
      <c r="BF42" s="5">
        <v>101328</v>
      </c>
      <c r="BG42" s="5">
        <v>93137</v>
      </c>
      <c r="BH42" s="5">
        <v>85564</v>
      </c>
      <c r="BI42" s="5">
        <v>74191</v>
      </c>
      <c r="BJ42" s="5">
        <v>74457</v>
      </c>
      <c r="BK42" s="5">
        <v>71301</v>
      </c>
      <c r="BL42" s="5">
        <v>91836</v>
      </c>
      <c r="BM42" s="5">
        <v>96677</v>
      </c>
      <c r="BN42" s="5">
        <v>94511</v>
      </c>
      <c r="BO42" s="6">
        <v>94670.88</v>
      </c>
      <c r="BP42" s="6">
        <v>89613.81</v>
      </c>
      <c r="BQ42" s="6">
        <v>80410.34</v>
      </c>
      <c r="BR42" s="6">
        <v>85151.89</v>
      </c>
      <c r="BS42" s="6">
        <v>98731.13</v>
      </c>
      <c r="BT42" s="6">
        <v>107562.72</v>
      </c>
      <c r="BU42" s="6">
        <v>93138.86</v>
      </c>
      <c r="BV42" s="6">
        <v>98022.63</v>
      </c>
      <c r="BW42" s="6">
        <v>108892.03</v>
      </c>
    </row>
    <row x14ac:dyDescent="0.25" r="43" customHeight="1" ht="17.25">
      <c r="A43" s="5">
        <v>139</v>
      </c>
      <c r="B43" s="5">
        <v>37</v>
      </c>
      <c r="C43" s="5">
        <v>36</v>
      </c>
      <c r="D43" s="2" t="s">
        <v>17</v>
      </c>
      <c r="E43" s="2" t="s">
        <v>18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500</v>
      </c>
      <c r="V43" s="5">
        <v>500</v>
      </c>
      <c r="W43" s="5">
        <v>500</v>
      </c>
      <c r="X43" s="5">
        <v>500</v>
      </c>
      <c r="Y43" s="5">
        <v>500</v>
      </c>
      <c r="Z43" s="5">
        <v>500</v>
      </c>
      <c r="AA43" s="5">
        <v>500</v>
      </c>
      <c r="AB43" s="5">
        <v>701</v>
      </c>
      <c r="AC43" s="5">
        <v>500</v>
      </c>
      <c r="AD43" s="5">
        <v>500</v>
      </c>
      <c r="AE43" s="5">
        <v>500</v>
      </c>
      <c r="AF43" s="5">
        <v>882</v>
      </c>
      <c r="AG43" s="5">
        <v>613</v>
      </c>
      <c r="AH43" s="5">
        <v>590</v>
      </c>
      <c r="AI43" s="5">
        <v>833</v>
      </c>
      <c r="AJ43" s="5">
        <v>500</v>
      </c>
      <c r="AK43" s="5">
        <v>1500</v>
      </c>
      <c r="AL43" s="5">
        <v>1272</v>
      </c>
      <c r="AM43" s="5">
        <v>1235</v>
      </c>
      <c r="AN43" s="5">
        <v>3414</v>
      </c>
      <c r="AO43" s="5">
        <v>4129</v>
      </c>
      <c r="AP43" s="5">
        <v>3712</v>
      </c>
      <c r="AQ43" s="5">
        <v>3993</v>
      </c>
      <c r="AR43" s="5">
        <v>4063</v>
      </c>
      <c r="AS43" s="5">
        <v>4060</v>
      </c>
      <c r="AT43" s="5">
        <v>1896</v>
      </c>
      <c r="AU43" s="5">
        <v>2378</v>
      </c>
      <c r="AV43" s="5">
        <v>2202</v>
      </c>
      <c r="AW43" s="5">
        <v>2130</v>
      </c>
      <c r="AX43" s="5">
        <v>1349</v>
      </c>
      <c r="AY43" s="5">
        <v>1587</v>
      </c>
      <c r="AZ43" s="5">
        <v>3125</v>
      </c>
      <c r="BA43" s="5">
        <v>2541</v>
      </c>
      <c r="BB43" s="5">
        <v>2698</v>
      </c>
      <c r="BC43" s="5">
        <v>4851</v>
      </c>
      <c r="BD43" s="5">
        <v>5578</v>
      </c>
      <c r="BE43" s="5">
        <v>4866</v>
      </c>
      <c r="BF43" s="5">
        <v>5608</v>
      </c>
      <c r="BG43" s="5">
        <v>7908</v>
      </c>
      <c r="BH43" s="5">
        <v>4914</v>
      </c>
      <c r="BI43" s="5">
        <v>3779</v>
      </c>
      <c r="BJ43" s="5">
        <v>6080</v>
      </c>
      <c r="BK43" s="5">
        <v>6566</v>
      </c>
      <c r="BL43" s="5">
        <v>2970</v>
      </c>
      <c r="BM43" s="5">
        <v>4037</v>
      </c>
      <c r="BN43" s="5">
        <v>2144</v>
      </c>
      <c r="BO43" s="5">
        <v>4637</v>
      </c>
      <c r="BP43" s="5">
        <v>2047</v>
      </c>
      <c r="BQ43" s="5">
        <v>1502</v>
      </c>
      <c r="BR43" s="5">
        <v>2401</v>
      </c>
      <c r="BS43" s="5">
        <v>3817</v>
      </c>
      <c r="BT43" s="5">
        <v>4396</v>
      </c>
      <c r="BU43" s="5">
        <v>3180</v>
      </c>
      <c r="BV43" s="5">
        <v>2872</v>
      </c>
      <c r="BW43" s="6">
        <v>2688.46</v>
      </c>
    </row>
    <row x14ac:dyDescent="0.25" r="44" customHeight="1" ht="17.25">
      <c r="A44" s="5">
        <v>140</v>
      </c>
      <c r="B44" s="5">
        <v>37</v>
      </c>
      <c r="C44" s="5">
        <v>36</v>
      </c>
      <c r="D44" s="2" t="s">
        <v>28</v>
      </c>
      <c r="E44" s="2" t="s">
        <v>29</v>
      </c>
      <c r="F44" s="5">
        <v>5797</v>
      </c>
      <c r="G44" s="5">
        <v>5608</v>
      </c>
      <c r="H44" s="5">
        <v>5354</v>
      </c>
      <c r="I44" s="5">
        <v>6842</v>
      </c>
      <c r="J44" s="5">
        <v>6710</v>
      </c>
      <c r="K44" s="5">
        <v>6232</v>
      </c>
      <c r="L44" s="5">
        <v>5150</v>
      </c>
      <c r="M44" s="5">
        <v>7004</v>
      </c>
      <c r="N44" s="5">
        <v>6545</v>
      </c>
      <c r="O44" s="5">
        <v>5454</v>
      </c>
      <c r="P44" s="5">
        <v>5065</v>
      </c>
      <c r="Q44" s="5">
        <v>5864</v>
      </c>
      <c r="R44" s="5">
        <v>4794</v>
      </c>
      <c r="S44" s="5">
        <v>6660</v>
      </c>
      <c r="T44" s="5">
        <v>6295</v>
      </c>
      <c r="U44" s="5">
        <v>5997</v>
      </c>
      <c r="V44" s="5">
        <v>5326</v>
      </c>
      <c r="W44" s="5">
        <v>8744</v>
      </c>
      <c r="X44" s="5">
        <v>7933</v>
      </c>
      <c r="Y44" s="5">
        <v>8690</v>
      </c>
      <c r="Z44" s="5">
        <v>4694</v>
      </c>
      <c r="AA44" s="5">
        <v>6195</v>
      </c>
      <c r="AB44" s="5">
        <v>5954</v>
      </c>
      <c r="AC44" s="5">
        <v>6051</v>
      </c>
      <c r="AD44" s="5">
        <v>13056</v>
      </c>
      <c r="AE44" s="5">
        <v>11266</v>
      </c>
      <c r="AF44" s="5">
        <v>17306</v>
      </c>
      <c r="AG44" s="5">
        <v>11797</v>
      </c>
      <c r="AH44" s="5">
        <v>8846</v>
      </c>
      <c r="AI44" s="5">
        <v>7456</v>
      </c>
      <c r="AJ44" s="5">
        <v>10039</v>
      </c>
      <c r="AK44" s="5">
        <v>10515</v>
      </c>
      <c r="AL44" s="5">
        <v>15706</v>
      </c>
      <c r="AM44" s="5">
        <v>13650</v>
      </c>
      <c r="AN44" s="5">
        <v>17032</v>
      </c>
      <c r="AO44" s="5">
        <v>19296</v>
      </c>
      <c r="AP44" s="5">
        <v>16015</v>
      </c>
      <c r="AQ44" s="5">
        <v>13794</v>
      </c>
      <c r="AR44" s="5">
        <v>17151</v>
      </c>
      <c r="AS44" s="5">
        <v>15621</v>
      </c>
      <c r="AT44" s="5">
        <v>17245</v>
      </c>
      <c r="AU44" s="5">
        <v>19868</v>
      </c>
      <c r="AV44" s="5">
        <v>24294</v>
      </c>
      <c r="AW44" s="5">
        <v>24716</v>
      </c>
      <c r="AX44" s="5">
        <v>39799</v>
      </c>
      <c r="AY44" s="5">
        <v>37560</v>
      </c>
      <c r="AZ44" s="5">
        <v>38004</v>
      </c>
      <c r="BA44" s="5">
        <v>33718</v>
      </c>
      <c r="BB44" s="5">
        <v>28778</v>
      </c>
      <c r="BC44" s="5">
        <v>22860</v>
      </c>
      <c r="BD44" s="5">
        <v>23108</v>
      </c>
      <c r="BE44" s="5">
        <v>24438</v>
      </c>
      <c r="BF44" s="5">
        <v>23053</v>
      </c>
      <c r="BG44" s="5">
        <v>23620</v>
      </c>
      <c r="BH44" s="5">
        <v>23812</v>
      </c>
      <c r="BI44" s="5">
        <v>26076</v>
      </c>
      <c r="BJ44" s="5">
        <v>23328</v>
      </c>
      <c r="BK44" s="5">
        <v>25818</v>
      </c>
      <c r="BL44" s="5">
        <v>15745</v>
      </c>
      <c r="BM44" s="5">
        <v>13356</v>
      </c>
      <c r="BN44" s="5">
        <v>6978</v>
      </c>
      <c r="BO44" s="5">
        <v>6229</v>
      </c>
      <c r="BP44" s="6">
        <v>7101.04</v>
      </c>
      <c r="BQ44" s="6">
        <v>9080.5</v>
      </c>
      <c r="BR44" s="6">
        <v>9343.53</v>
      </c>
      <c r="BS44" s="5">
        <v>11360</v>
      </c>
      <c r="BT44" s="5">
        <v>13161</v>
      </c>
      <c r="BU44" s="5">
        <v>16470</v>
      </c>
      <c r="BV44" s="5">
        <v>19704</v>
      </c>
      <c r="BW44" s="6">
        <v>21674.1</v>
      </c>
    </row>
    <row x14ac:dyDescent="0.25" r="45" customHeight="1" ht="17.25">
      <c r="A45" s="5">
        <v>141</v>
      </c>
      <c r="B45" s="5">
        <v>37</v>
      </c>
      <c r="C45" s="5">
        <v>36</v>
      </c>
      <c r="D45" s="2" t="s">
        <v>64</v>
      </c>
      <c r="E45" s="2" t="s">
        <v>65</v>
      </c>
      <c r="F45" s="5">
        <v>13083</v>
      </c>
      <c r="G45" s="5">
        <v>13313</v>
      </c>
      <c r="H45" s="5">
        <v>11727</v>
      </c>
      <c r="I45" s="5">
        <v>10895</v>
      </c>
      <c r="J45" s="5">
        <v>19536</v>
      </c>
      <c r="K45" s="5">
        <v>58907</v>
      </c>
      <c r="L45" s="5">
        <v>64578</v>
      </c>
      <c r="M45" s="5">
        <v>54727</v>
      </c>
      <c r="N45" s="5">
        <v>33722</v>
      </c>
      <c r="O45" s="5">
        <v>12530</v>
      </c>
      <c r="P45" s="5">
        <v>34759</v>
      </c>
      <c r="Q45" s="5">
        <v>46010</v>
      </c>
      <c r="R45" s="5">
        <v>7526</v>
      </c>
      <c r="S45" s="5">
        <v>22835</v>
      </c>
      <c r="T45" s="5">
        <v>14188</v>
      </c>
      <c r="U45" s="5">
        <v>27101</v>
      </c>
      <c r="V45" s="5">
        <v>22212</v>
      </c>
      <c r="W45" s="5">
        <v>41306</v>
      </c>
      <c r="X45" s="5">
        <v>26368</v>
      </c>
      <c r="Y45" s="5">
        <v>55712</v>
      </c>
      <c r="Z45" s="5">
        <v>20738</v>
      </c>
      <c r="AA45" s="5">
        <v>28182</v>
      </c>
      <c r="AB45" s="5">
        <v>16225</v>
      </c>
      <c r="AC45" s="5">
        <v>6282</v>
      </c>
      <c r="AD45" s="5">
        <v>7700</v>
      </c>
      <c r="AE45" s="5">
        <v>6035</v>
      </c>
      <c r="AF45" s="5">
        <v>6499</v>
      </c>
      <c r="AG45" s="5">
        <v>8698</v>
      </c>
      <c r="AH45" s="5">
        <v>9402</v>
      </c>
      <c r="AI45" s="5">
        <v>13476</v>
      </c>
      <c r="AJ45" s="5">
        <v>19162</v>
      </c>
      <c r="AK45" s="5">
        <v>29291</v>
      </c>
      <c r="AL45" s="5">
        <v>31495</v>
      </c>
      <c r="AM45" s="5">
        <v>35983</v>
      </c>
      <c r="AN45" s="5">
        <v>15608</v>
      </c>
      <c r="AO45" s="5">
        <v>18425</v>
      </c>
      <c r="AP45" s="5">
        <v>16030</v>
      </c>
      <c r="AQ45" s="5">
        <v>22822</v>
      </c>
      <c r="AR45" s="5">
        <v>24531</v>
      </c>
      <c r="AS45" s="5">
        <v>11938</v>
      </c>
      <c r="AT45" s="5">
        <v>21499</v>
      </c>
      <c r="AU45" s="5">
        <v>25173</v>
      </c>
      <c r="AV45" s="5">
        <v>14586</v>
      </c>
      <c r="AW45" s="5">
        <v>26005</v>
      </c>
      <c r="AX45" s="5">
        <v>15034</v>
      </c>
      <c r="AY45" s="5">
        <v>14674</v>
      </c>
      <c r="AZ45" s="5">
        <v>16369</v>
      </c>
      <c r="BA45" s="5">
        <v>15871</v>
      </c>
      <c r="BB45" s="5">
        <v>29039</v>
      </c>
      <c r="BC45" s="5">
        <v>24213</v>
      </c>
      <c r="BD45" s="5">
        <v>17632</v>
      </c>
      <c r="BE45" s="5">
        <v>18096</v>
      </c>
      <c r="BF45" s="5">
        <v>10996</v>
      </c>
      <c r="BG45" s="5">
        <v>12042</v>
      </c>
      <c r="BH45" s="5">
        <v>11325</v>
      </c>
      <c r="BI45" s="5">
        <v>76224</v>
      </c>
      <c r="BJ45" s="5">
        <v>35388</v>
      </c>
      <c r="BK45" s="5">
        <v>12376</v>
      </c>
      <c r="BL45" s="5">
        <v>11649</v>
      </c>
      <c r="BM45" s="5">
        <v>11543</v>
      </c>
      <c r="BN45" s="5">
        <v>14393</v>
      </c>
      <c r="BO45" s="5">
        <v>14455</v>
      </c>
      <c r="BP45" s="5">
        <v>39350</v>
      </c>
      <c r="BQ45" s="5">
        <v>18399</v>
      </c>
      <c r="BR45" s="5">
        <v>23397</v>
      </c>
      <c r="BS45" s="5">
        <v>9023</v>
      </c>
      <c r="BT45" s="6">
        <v>44091.04</v>
      </c>
      <c r="BU45" s="5">
        <v>11883</v>
      </c>
      <c r="BV45" s="5">
        <v>35520</v>
      </c>
      <c r="BW45" s="6">
        <v>6060.21</v>
      </c>
    </row>
    <row x14ac:dyDescent="0.25" r="46" customHeight="1" ht="17.25">
      <c r="A46" s="5">
        <v>142</v>
      </c>
      <c r="B46" s="5">
        <v>37</v>
      </c>
      <c r="C46" s="5">
        <v>36</v>
      </c>
      <c r="D46" s="2" t="s">
        <v>82</v>
      </c>
      <c r="E46" s="2" t="s">
        <v>83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  <c r="L46" s="5">
        <v>0</v>
      </c>
      <c r="M46" s="5">
        <v>0</v>
      </c>
      <c r="N46" s="5">
        <v>0</v>
      </c>
      <c r="O46" s="5">
        <v>0</v>
      </c>
      <c r="P46" s="5">
        <v>0</v>
      </c>
      <c r="Q46" s="5">
        <v>0</v>
      </c>
      <c r="R46" s="5">
        <v>0</v>
      </c>
      <c r="S46" s="5">
        <v>0</v>
      </c>
      <c r="T46" s="5">
        <v>0</v>
      </c>
      <c r="U46" s="5">
        <v>1</v>
      </c>
      <c r="V46" s="5">
        <v>1</v>
      </c>
      <c r="W46" s="5">
        <v>48</v>
      </c>
      <c r="X46" s="5">
        <v>4</v>
      </c>
      <c r="Y46" s="5">
        <v>3</v>
      </c>
      <c r="Z46" s="5">
        <v>3</v>
      </c>
      <c r="AA46" s="5">
        <v>7</v>
      </c>
      <c r="AB46" s="5">
        <v>6</v>
      </c>
      <c r="AC46" s="5">
        <v>3</v>
      </c>
      <c r="AD46" s="5">
        <v>7</v>
      </c>
      <c r="AE46" s="5">
        <v>0</v>
      </c>
      <c r="AF46" s="5">
        <v>0</v>
      </c>
      <c r="AG46" s="5">
        <v>135</v>
      </c>
      <c r="AH46" s="5">
        <v>153</v>
      </c>
      <c r="AI46" s="5">
        <v>28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9</v>
      </c>
      <c r="AP46" s="5">
        <v>1</v>
      </c>
      <c r="AQ46" s="5">
        <v>26</v>
      </c>
      <c r="AR46" s="5">
        <v>8</v>
      </c>
      <c r="AS46" s="5">
        <v>7</v>
      </c>
      <c r="AT46" s="5">
        <v>37</v>
      </c>
      <c r="AU46" s="5">
        <v>101</v>
      </c>
      <c r="AV46" s="5">
        <v>176</v>
      </c>
      <c r="AW46" s="5">
        <v>252</v>
      </c>
      <c r="AX46" s="5">
        <v>176</v>
      </c>
      <c r="AY46" s="5">
        <v>115</v>
      </c>
      <c r="AZ46" s="5">
        <v>132</v>
      </c>
      <c r="BA46" s="5">
        <v>227</v>
      </c>
      <c r="BB46" s="5">
        <v>130</v>
      </c>
      <c r="BC46" s="5">
        <v>217</v>
      </c>
      <c r="BD46" s="5">
        <v>145</v>
      </c>
      <c r="BE46" s="5">
        <v>154</v>
      </c>
      <c r="BF46" s="5">
        <v>137</v>
      </c>
      <c r="BG46" s="5">
        <v>23</v>
      </c>
      <c r="BH46" s="5">
        <v>11</v>
      </c>
      <c r="BI46" s="5">
        <v>7</v>
      </c>
      <c r="BJ46" s="5">
        <v>3</v>
      </c>
      <c r="BK46" s="5">
        <v>172</v>
      </c>
      <c r="BL46" s="5">
        <v>107</v>
      </c>
      <c r="BM46" s="5">
        <v>33</v>
      </c>
      <c r="BN46" s="5">
        <v>21</v>
      </c>
      <c r="BO46" s="5">
        <v>41</v>
      </c>
      <c r="BP46" s="5">
        <v>24</v>
      </c>
      <c r="BQ46" s="5">
        <v>21</v>
      </c>
      <c r="BR46" s="5">
        <v>13</v>
      </c>
      <c r="BS46" s="5">
        <v>1078</v>
      </c>
      <c r="BT46" s="6">
        <v>62.17</v>
      </c>
      <c r="BU46" s="6">
        <v>37.32</v>
      </c>
      <c r="BV46" s="5">
        <v>22</v>
      </c>
      <c r="BW46" s="6">
        <v>50.44</v>
      </c>
    </row>
    <row x14ac:dyDescent="0.25" r="47" customHeight="1" ht="17.25">
      <c r="A47" s="5">
        <v>143</v>
      </c>
      <c r="B47" s="5">
        <v>37</v>
      </c>
      <c r="C47" s="5">
        <v>36</v>
      </c>
      <c r="D47" s="2" t="s">
        <v>78</v>
      </c>
      <c r="E47" s="2" t="s">
        <v>79</v>
      </c>
      <c r="F47" s="5">
        <v>1586</v>
      </c>
      <c r="G47" s="5">
        <v>1580</v>
      </c>
      <c r="H47" s="5">
        <v>1837</v>
      </c>
      <c r="I47" s="5">
        <v>1500</v>
      </c>
      <c r="J47" s="5">
        <v>1952</v>
      </c>
      <c r="K47" s="5">
        <v>1840</v>
      </c>
      <c r="L47" s="5">
        <v>1893</v>
      </c>
      <c r="M47" s="5">
        <v>2000</v>
      </c>
      <c r="N47" s="5">
        <v>2914</v>
      </c>
      <c r="O47" s="5">
        <v>2200</v>
      </c>
      <c r="P47" s="5">
        <v>3100</v>
      </c>
      <c r="Q47" s="5">
        <v>3194</v>
      </c>
      <c r="R47" s="5">
        <v>3288</v>
      </c>
      <c r="S47" s="5">
        <v>3294</v>
      </c>
      <c r="T47" s="5">
        <v>2382</v>
      </c>
      <c r="U47" s="5">
        <v>3748</v>
      </c>
      <c r="V47" s="5">
        <v>3752</v>
      </c>
      <c r="W47" s="5">
        <v>3217</v>
      </c>
      <c r="X47" s="5">
        <v>3440</v>
      </c>
      <c r="Y47" s="5">
        <v>3723</v>
      </c>
      <c r="Z47" s="5">
        <v>3341</v>
      </c>
      <c r="AA47" s="5">
        <v>4975</v>
      </c>
      <c r="AB47" s="5">
        <v>5958</v>
      </c>
      <c r="AC47" s="5">
        <v>4807</v>
      </c>
      <c r="AD47" s="5">
        <v>5034</v>
      </c>
      <c r="AE47" s="5">
        <v>4304</v>
      </c>
      <c r="AF47" s="5">
        <v>4669</v>
      </c>
      <c r="AG47" s="5">
        <v>5308</v>
      </c>
      <c r="AH47" s="5">
        <v>5975</v>
      </c>
      <c r="AI47" s="5">
        <v>5557</v>
      </c>
      <c r="AJ47" s="5">
        <v>6579</v>
      </c>
      <c r="AK47" s="5">
        <v>6814</v>
      </c>
      <c r="AL47" s="5">
        <v>6343</v>
      </c>
      <c r="AM47" s="5">
        <v>6896</v>
      </c>
      <c r="AN47" s="5">
        <v>13666</v>
      </c>
      <c r="AO47" s="5">
        <v>15293</v>
      </c>
      <c r="AP47" s="5">
        <v>16765</v>
      </c>
      <c r="AQ47" s="5">
        <v>18320</v>
      </c>
      <c r="AR47" s="5">
        <v>20365</v>
      </c>
      <c r="AS47" s="5">
        <v>17763</v>
      </c>
      <c r="AT47" s="5">
        <v>16018</v>
      </c>
      <c r="AU47" s="5">
        <v>15746</v>
      </c>
      <c r="AV47" s="5">
        <v>14726</v>
      </c>
      <c r="AW47" s="5">
        <v>13267</v>
      </c>
      <c r="AX47" s="5">
        <v>16084</v>
      </c>
      <c r="AY47" s="5">
        <v>13017</v>
      </c>
      <c r="AZ47" s="5">
        <v>12054</v>
      </c>
      <c r="BA47" s="5">
        <v>14676</v>
      </c>
      <c r="BB47" s="5">
        <v>14356</v>
      </c>
      <c r="BC47" s="5">
        <v>13686</v>
      </c>
      <c r="BD47" s="5">
        <v>15567</v>
      </c>
      <c r="BE47" s="5">
        <v>15009</v>
      </c>
      <c r="BF47" s="5">
        <v>12828</v>
      </c>
      <c r="BG47" s="5">
        <v>16589</v>
      </c>
      <c r="BH47" s="5">
        <v>14436</v>
      </c>
      <c r="BI47" s="5">
        <v>14906</v>
      </c>
      <c r="BJ47" s="5">
        <v>14919</v>
      </c>
      <c r="BK47" s="5">
        <v>14249</v>
      </c>
      <c r="BL47" s="5">
        <v>12206</v>
      </c>
      <c r="BM47" s="5">
        <v>11889</v>
      </c>
      <c r="BN47" s="5">
        <v>13320</v>
      </c>
      <c r="BO47" s="5">
        <v>11494</v>
      </c>
      <c r="BP47" s="5">
        <v>10226</v>
      </c>
      <c r="BQ47" s="5">
        <v>9421</v>
      </c>
      <c r="BR47" s="5">
        <v>10231</v>
      </c>
      <c r="BS47" s="5">
        <v>11188</v>
      </c>
      <c r="BT47" s="5">
        <v>11381</v>
      </c>
      <c r="BU47" s="5">
        <v>8835</v>
      </c>
      <c r="BV47" s="5">
        <v>7694</v>
      </c>
      <c r="BW47" s="6">
        <v>8009.4</v>
      </c>
    </row>
    <row x14ac:dyDescent="0.25" r="48" customHeight="1" ht="17.25">
      <c r="A48" s="5">
        <v>166</v>
      </c>
      <c r="B48" s="5">
        <v>41</v>
      </c>
      <c r="C48" s="5">
        <v>36</v>
      </c>
      <c r="D48" s="2" t="s">
        <v>17</v>
      </c>
      <c r="E48" s="2" t="s">
        <v>18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  <c r="L48" s="5">
        <v>21</v>
      </c>
      <c r="M48" s="5">
        <v>725</v>
      </c>
      <c r="N48" s="5">
        <v>1047</v>
      </c>
      <c r="O48" s="5">
        <v>4715</v>
      </c>
      <c r="P48" s="5">
        <v>10473</v>
      </c>
      <c r="Q48" s="5">
        <v>10393</v>
      </c>
      <c r="R48" s="5">
        <v>8800</v>
      </c>
      <c r="S48" s="5">
        <v>9000</v>
      </c>
      <c r="T48" s="5">
        <v>11500</v>
      </c>
      <c r="U48" s="5">
        <v>9000</v>
      </c>
      <c r="V48" s="5">
        <v>7400</v>
      </c>
      <c r="W48" s="5">
        <v>5500</v>
      </c>
      <c r="X48" s="5">
        <v>8600</v>
      </c>
      <c r="Y48" s="5">
        <v>9900</v>
      </c>
      <c r="Z48" s="5">
        <v>12481</v>
      </c>
      <c r="AA48" s="5">
        <v>6407</v>
      </c>
      <c r="AB48" s="5">
        <v>7283</v>
      </c>
      <c r="AC48" s="5">
        <v>5124</v>
      </c>
      <c r="AD48" s="5">
        <v>8021</v>
      </c>
      <c r="AE48" s="5">
        <v>4751</v>
      </c>
      <c r="AF48" s="5">
        <v>5284</v>
      </c>
      <c r="AG48" s="5">
        <v>7077</v>
      </c>
      <c r="AH48" s="5">
        <v>7309</v>
      </c>
      <c r="AI48" s="5">
        <v>4203</v>
      </c>
      <c r="AJ48" s="5">
        <v>6145</v>
      </c>
      <c r="AK48" s="5">
        <v>6316</v>
      </c>
      <c r="AL48" s="5">
        <v>6973</v>
      </c>
      <c r="AM48" s="5">
        <v>3835</v>
      </c>
      <c r="AN48" s="5">
        <v>4387</v>
      </c>
      <c r="AO48" s="5">
        <v>8198</v>
      </c>
      <c r="AP48" s="5">
        <v>7299</v>
      </c>
      <c r="AQ48" s="5">
        <v>8350</v>
      </c>
      <c r="AR48" s="5">
        <v>9460</v>
      </c>
      <c r="AS48" s="5">
        <v>33429</v>
      </c>
      <c r="AT48" s="5">
        <v>24056</v>
      </c>
      <c r="AU48" s="5">
        <v>12394</v>
      </c>
      <c r="AV48" s="5">
        <v>27512</v>
      </c>
      <c r="AW48" s="5">
        <v>17240</v>
      </c>
      <c r="AX48" s="5">
        <v>14056</v>
      </c>
      <c r="AY48" s="5">
        <v>8615</v>
      </c>
      <c r="AZ48" s="5">
        <v>16141</v>
      </c>
      <c r="BA48" s="5">
        <v>13944</v>
      </c>
      <c r="BB48" s="5">
        <v>11668</v>
      </c>
      <c r="BC48" s="5">
        <v>12189</v>
      </c>
      <c r="BD48" s="5">
        <v>8630</v>
      </c>
      <c r="BE48" s="5">
        <v>11706</v>
      </c>
      <c r="BF48" s="5">
        <v>11509</v>
      </c>
      <c r="BG48" s="5">
        <v>13202</v>
      </c>
      <c r="BH48" s="5">
        <v>10664</v>
      </c>
      <c r="BI48" s="5">
        <v>8004</v>
      </c>
      <c r="BJ48" s="5">
        <v>7826</v>
      </c>
      <c r="BK48" s="5">
        <v>5665</v>
      </c>
      <c r="BL48" s="5">
        <v>5717</v>
      </c>
      <c r="BM48" s="5">
        <v>5378</v>
      </c>
      <c r="BN48" s="5">
        <v>4157</v>
      </c>
      <c r="BO48" s="6">
        <v>6785.34</v>
      </c>
      <c r="BP48" s="6">
        <v>5513.05</v>
      </c>
      <c r="BQ48" s="6">
        <v>5304.06</v>
      </c>
      <c r="BR48" s="6">
        <v>3932.13</v>
      </c>
      <c r="BS48" s="5">
        <v>5052</v>
      </c>
      <c r="BT48" s="6">
        <v>6447.27</v>
      </c>
      <c r="BU48" s="6">
        <v>7261.96</v>
      </c>
      <c r="BV48" s="6">
        <v>6842.63</v>
      </c>
      <c r="BW48" s="6">
        <v>6182.78</v>
      </c>
    </row>
    <row x14ac:dyDescent="0.25" r="49" customHeight="1" ht="17.25">
      <c r="A49" s="5">
        <v>167</v>
      </c>
      <c r="B49" s="5">
        <v>41</v>
      </c>
      <c r="C49" s="5">
        <v>36</v>
      </c>
      <c r="D49" s="2" t="s">
        <v>33</v>
      </c>
      <c r="E49" s="2" t="s">
        <v>34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100</v>
      </c>
      <c r="Q49" s="5">
        <v>200</v>
      </c>
      <c r="R49" s="5">
        <v>2700</v>
      </c>
      <c r="S49" s="5">
        <v>2700</v>
      </c>
      <c r="T49" s="5">
        <v>2300</v>
      </c>
      <c r="U49" s="5">
        <v>2900</v>
      </c>
      <c r="V49" s="5">
        <v>1600</v>
      </c>
      <c r="W49" s="5">
        <v>500</v>
      </c>
      <c r="X49" s="5">
        <v>1000</v>
      </c>
      <c r="Y49" s="5">
        <v>2300</v>
      </c>
      <c r="Z49" s="5">
        <v>3668</v>
      </c>
      <c r="AA49" s="5">
        <v>1161</v>
      </c>
      <c r="AB49" s="5">
        <v>1199</v>
      </c>
      <c r="AC49" s="5">
        <v>1169</v>
      </c>
      <c r="AD49" s="5">
        <v>1257</v>
      </c>
      <c r="AE49" s="5">
        <v>1893</v>
      </c>
      <c r="AF49" s="5">
        <v>1760</v>
      </c>
      <c r="AG49" s="5">
        <v>3499</v>
      </c>
      <c r="AH49" s="5">
        <v>2902</v>
      </c>
      <c r="AI49" s="5">
        <v>3233</v>
      </c>
      <c r="AJ49" s="5">
        <v>2025</v>
      </c>
      <c r="AK49" s="5">
        <v>1851</v>
      </c>
      <c r="AL49" s="5">
        <v>2874</v>
      </c>
      <c r="AM49" s="5">
        <v>2015</v>
      </c>
      <c r="AN49" s="5">
        <v>3446</v>
      </c>
      <c r="AO49" s="5">
        <v>4888</v>
      </c>
      <c r="AP49" s="5">
        <v>6676</v>
      </c>
      <c r="AQ49" s="5">
        <v>5652</v>
      </c>
      <c r="AR49" s="5">
        <v>6390</v>
      </c>
      <c r="AS49" s="5">
        <v>7477</v>
      </c>
      <c r="AT49" s="5">
        <v>7587</v>
      </c>
      <c r="AU49" s="5">
        <v>7551</v>
      </c>
      <c r="AV49" s="5">
        <v>8455</v>
      </c>
      <c r="AW49" s="5">
        <v>10010</v>
      </c>
      <c r="AX49" s="5">
        <v>9382</v>
      </c>
      <c r="AY49" s="5">
        <v>8128</v>
      </c>
      <c r="AZ49" s="5">
        <v>11697</v>
      </c>
      <c r="BA49" s="5">
        <v>9370</v>
      </c>
      <c r="BB49" s="5">
        <v>6061</v>
      </c>
      <c r="BC49" s="5">
        <v>5560</v>
      </c>
      <c r="BD49" s="5">
        <v>7839</v>
      </c>
      <c r="BE49" s="5">
        <v>7890</v>
      </c>
      <c r="BF49" s="5">
        <v>10022</v>
      </c>
      <c r="BG49" s="5">
        <v>7736</v>
      </c>
      <c r="BH49" s="5">
        <v>7187</v>
      </c>
      <c r="BI49" s="5">
        <v>5277</v>
      </c>
      <c r="BJ49" s="5">
        <v>5578</v>
      </c>
      <c r="BK49" s="5">
        <v>6091</v>
      </c>
      <c r="BL49" s="5">
        <v>6759</v>
      </c>
      <c r="BM49" s="5">
        <v>8507</v>
      </c>
      <c r="BN49" s="5">
        <v>6690</v>
      </c>
      <c r="BO49" s="5">
        <v>5325</v>
      </c>
      <c r="BP49" s="6">
        <v>3689.07</v>
      </c>
      <c r="BQ49" s="6">
        <v>4214.37</v>
      </c>
      <c r="BR49" s="6">
        <v>6558.42</v>
      </c>
      <c r="BS49" s="5">
        <v>6862</v>
      </c>
      <c r="BT49" s="5">
        <v>6232</v>
      </c>
      <c r="BU49" s="5">
        <v>4757</v>
      </c>
      <c r="BV49" s="5">
        <v>4500</v>
      </c>
      <c r="BW49" s="6">
        <v>3710.36</v>
      </c>
    </row>
    <row x14ac:dyDescent="0.25" r="50" customHeight="1" ht="17.25">
      <c r="A50" s="5">
        <v>168</v>
      </c>
      <c r="B50" s="5">
        <v>41</v>
      </c>
      <c r="C50" s="5">
        <v>36</v>
      </c>
      <c r="D50" s="2" t="s">
        <v>37</v>
      </c>
      <c r="E50" s="2" t="s">
        <v>38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300</v>
      </c>
      <c r="P50" s="5">
        <v>100</v>
      </c>
      <c r="Q50" s="5">
        <v>300</v>
      </c>
      <c r="R50" s="5">
        <v>300</v>
      </c>
      <c r="S50" s="5">
        <v>400</v>
      </c>
      <c r="T50" s="5">
        <v>400</v>
      </c>
      <c r="U50" s="5">
        <v>500</v>
      </c>
      <c r="V50" s="5">
        <v>600</v>
      </c>
      <c r="W50" s="5">
        <v>1500</v>
      </c>
      <c r="X50" s="5">
        <v>800</v>
      </c>
      <c r="Y50" s="5">
        <v>400</v>
      </c>
      <c r="Z50" s="5">
        <v>403</v>
      </c>
      <c r="AA50" s="5">
        <v>401</v>
      </c>
      <c r="AB50" s="5">
        <v>1003</v>
      </c>
      <c r="AC50" s="5">
        <v>629</v>
      </c>
      <c r="AD50" s="5">
        <v>567</v>
      </c>
      <c r="AE50" s="5">
        <v>1152</v>
      </c>
      <c r="AF50" s="5">
        <v>87</v>
      </c>
      <c r="AG50" s="5">
        <v>223</v>
      </c>
      <c r="AH50" s="5">
        <v>1459</v>
      </c>
      <c r="AI50" s="5">
        <v>2133</v>
      </c>
      <c r="AJ50" s="5">
        <v>7379</v>
      </c>
      <c r="AK50" s="5">
        <v>17067</v>
      </c>
      <c r="AL50" s="5">
        <v>18472</v>
      </c>
      <c r="AM50" s="5">
        <v>16193</v>
      </c>
      <c r="AN50" s="5">
        <v>14082</v>
      </c>
      <c r="AO50" s="5">
        <v>25198</v>
      </c>
      <c r="AP50" s="5">
        <v>23294</v>
      </c>
      <c r="AQ50" s="5">
        <v>16291</v>
      </c>
      <c r="AR50" s="5">
        <v>17330</v>
      </c>
      <c r="AS50" s="5">
        <v>20880</v>
      </c>
      <c r="AT50" s="5">
        <v>20251</v>
      </c>
      <c r="AU50" s="5">
        <v>20850</v>
      </c>
      <c r="AV50" s="5">
        <v>18684</v>
      </c>
      <c r="AW50" s="5">
        <v>17830</v>
      </c>
      <c r="AX50" s="5">
        <v>20595</v>
      </c>
      <c r="AY50" s="5">
        <v>16560</v>
      </c>
      <c r="AZ50" s="5">
        <v>22531</v>
      </c>
      <c r="BA50" s="5">
        <v>26576</v>
      </c>
      <c r="BB50" s="5">
        <v>23790</v>
      </c>
      <c r="BC50" s="5">
        <v>23189</v>
      </c>
      <c r="BD50" s="5">
        <v>25182</v>
      </c>
      <c r="BE50" s="5">
        <v>24155</v>
      </c>
      <c r="BF50" s="5">
        <v>18345</v>
      </c>
      <c r="BG50" s="5">
        <v>20428</v>
      </c>
      <c r="BH50" s="5">
        <v>23078</v>
      </c>
      <c r="BI50" s="5">
        <v>26405</v>
      </c>
      <c r="BJ50" s="5">
        <v>23318</v>
      </c>
      <c r="BK50" s="5">
        <v>24210</v>
      </c>
      <c r="BL50" s="5">
        <v>20876</v>
      </c>
      <c r="BM50" s="5">
        <v>23315</v>
      </c>
      <c r="BN50" s="5">
        <v>20607</v>
      </c>
      <c r="BO50" s="5">
        <v>30572</v>
      </c>
      <c r="BP50" s="5">
        <v>30823</v>
      </c>
      <c r="BQ50" s="5">
        <v>32231</v>
      </c>
      <c r="BR50" s="5">
        <v>24828</v>
      </c>
      <c r="BS50" s="5">
        <v>17688</v>
      </c>
      <c r="BT50" s="5">
        <v>18626</v>
      </c>
      <c r="BU50" s="5">
        <v>15637</v>
      </c>
      <c r="BV50" s="5">
        <v>15356</v>
      </c>
      <c r="BW50" s="6">
        <v>16053.73</v>
      </c>
    </row>
    <row x14ac:dyDescent="0.25" r="51" customHeight="1" ht="17.25">
      <c r="A51" s="5">
        <v>169</v>
      </c>
      <c r="B51" s="5">
        <v>41</v>
      </c>
      <c r="C51" s="5">
        <v>36</v>
      </c>
      <c r="D51" s="2" t="s">
        <v>78</v>
      </c>
      <c r="E51" s="2" t="s">
        <v>79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100</v>
      </c>
      <c r="L51" s="5">
        <v>100</v>
      </c>
      <c r="M51" s="5">
        <v>200</v>
      </c>
      <c r="N51" s="5">
        <v>200</v>
      </c>
      <c r="O51" s="5">
        <v>300</v>
      </c>
      <c r="P51" s="5">
        <v>700</v>
      </c>
      <c r="Q51" s="5">
        <v>540</v>
      </c>
      <c r="R51" s="5">
        <v>651</v>
      </c>
      <c r="S51" s="5">
        <v>925</v>
      </c>
      <c r="T51" s="5">
        <v>1225</v>
      </c>
      <c r="U51" s="5">
        <v>1125</v>
      </c>
      <c r="V51" s="5">
        <v>725</v>
      </c>
      <c r="W51" s="5">
        <v>562</v>
      </c>
      <c r="X51" s="5">
        <v>1100</v>
      </c>
      <c r="Y51" s="5">
        <v>2681</v>
      </c>
      <c r="Z51" s="5">
        <v>3733</v>
      </c>
      <c r="AA51" s="5">
        <v>698</v>
      </c>
      <c r="AB51" s="5">
        <v>1210</v>
      </c>
      <c r="AC51" s="5">
        <v>629</v>
      </c>
      <c r="AD51" s="5">
        <v>825</v>
      </c>
      <c r="AE51" s="5">
        <v>821</v>
      </c>
      <c r="AF51" s="5">
        <v>832</v>
      </c>
      <c r="AG51" s="5">
        <v>1169</v>
      </c>
      <c r="AH51" s="5">
        <v>720</v>
      </c>
      <c r="AI51" s="5">
        <v>1783</v>
      </c>
      <c r="AJ51" s="5">
        <v>1996</v>
      </c>
      <c r="AK51" s="5">
        <v>1209</v>
      </c>
      <c r="AL51" s="5">
        <v>1946</v>
      </c>
      <c r="AM51" s="5">
        <v>2009</v>
      </c>
      <c r="AN51" s="5">
        <v>2571</v>
      </c>
      <c r="AO51" s="5">
        <v>2612</v>
      </c>
      <c r="AP51" s="5">
        <v>2014</v>
      </c>
      <c r="AQ51" s="5">
        <v>2824</v>
      </c>
      <c r="AR51" s="5">
        <v>2833</v>
      </c>
      <c r="AS51" s="5">
        <v>3620</v>
      </c>
      <c r="AT51" s="5">
        <v>6643</v>
      </c>
      <c r="AU51" s="5">
        <v>6024</v>
      </c>
      <c r="AV51" s="5">
        <v>7833</v>
      </c>
      <c r="AW51" s="5">
        <v>7960</v>
      </c>
      <c r="AX51" s="5">
        <v>8957</v>
      </c>
      <c r="AY51" s="5">
        <v>11110</v>
      </c>
      <c r="AZ51" s="5">
        <v>7400</v>
      </c>
      <c r="BA51" s="5">
        <v>10275</v>
      </c>
      <c r="BB51" s="5">
        <v>8710</v>
      </c>
      <c r="BC51" s="5">
        <v>8924</v>
      </c>
      <c r="BD51" s="5">
        <v>10835</v>
      </c>
      <c r="BE51" s="5">
        <v>9313</v>
      </c>
      <c r="BF51" s="5">
        <v>8750</v>
      </c>
      <c r="BG51" s="5">
        <v>6831</v>
      </c>
      <c r="BH51" s="5">
        <v>7977</v>
      </c>
      <c r="BI51" s="5">
        <v>7797</v>
      </c>
      <c r="BJ51" s="5">
        <v>8619</v>
      </c>
      <c r="BK51" s="5">
        <v>8443</v>
      </c>
      <c r="BL51" s="5">
        <v>7321</v>
      </c>
      <c r="BM51" s="5">
        <v>7910</v>
      </c>
      <c r="BN51" s="5">
        <v>7036</v>
      </c>
      <c r="BO51" s="5">
        <v>6212</v>
      </c>
      <c r="BP51" s="5">
        <v>6299</v>
      </c>
      <c r="BQ51" s="5">
        <v>5428</v>
      </c>
      <c r="BR51" s="5">
        <v>5684</v>
      </c>
      <c r="BS51" s="5">
        <v>5377</v>
      </c>
      <c r="BT51" s="5">
        <v>6453</v>
      </c>
      <c r="BU51" s="5">
        <v>5608</v>
      </c>
      <c r="BV51" s="5">
        <v>5764</v>
      </c>
      <c r="BW51" s="6">
        <v>5548.41</v>
      </c>
    </row>
    <row x14ac:dyDescent="0.25" r="52" customHeight="1" ht="17.25">
      <c r="A52" s="5">
        <v>170</v>
      </c>
      <c r="B52" s="5">
        <v>41</v>
      </c>
      <c r="C52" s="5">
        <v>36</v>
      </c>
      <c r="D52" s="2" t="s">
        <v>48</v>
      </c>
      <c r="E52" s="2" t="s">
        <v>49</v>
      </c>
      <c r="F52" s="5">
        <v>3000</v>
      </c>
      <c r="G52" s="5">
        <v>3000</v>
      </c>
      <c r="H52" s="5">
        <v>3000</v>
      </c>
      <c r="I52" s="5">
        <v>3000</v>
      </c>
      <c r="J52" s="5">
        <v>4000</v>
      </c>
      <c r="K52" s="5">
        <v>4000</v>
      </c>
      <c r="L52" s="5">
        <v>5000</v>
      </c>
      <c r="M52" s="5">
        <v>4000</v>
      </c>
      <c r="N52" s="5">
        <v>4400</v>
      </c>
      <c r="O52" s="5">
        <v>5100</v>
      </c>
      <c r="P52" s="5">
        <v>4700</v>
      </c>
      <c r="Q52" s="5">
        <v>4400</v>
      </c>
      <c r="R52" s="5">
        <v>1400</v>
      </c>
      <c r="S52" s="5">
        <v>1600</v>
      </c>
      <c r="T52" s="5">
        <v>5900</v>
      </c>
      <c r="U52" s="5">
        <v>4300</v>
      </c>
      <c r="V52" s="5">
        <v>1100</v>
      </c>
      <c r="W52" s="5">
        <v>1400</v>
      </c>
      <c r="X52" s="5">
        <v>1500</v>
      </c>
      <c r="Y52" s="5">
        <v>2200</v>
      </c>
      <c r="Z52" s="5">
        <v>1925</v>
      </c>
      <c r="AA52" s="5">
        <v>1279</v>
      </c>
      <c r="AB52" s="5">
        <v>1899</v>
      </c>
      <c r="AC52" s="5">
        <v>915</v>
      </c>
      <c r="AD52" s="5">
        <v>1031</v>
      </c>
      <c r="AE52" s="5">
        <v>1422</v>
      </c>
      <c r="AF52" s="5">
        <v>1636</v>
      </c>
      <c r="AG52" s="5">
        <v>5209</v>
      </c>
      <c r="AH52" s="5">
        <v>2887</v>
      </c>
      <c r="AI52" s="5">
        <v>3145</v>
      </c>
      <c r="AJ52" s="5">
        <v>1475</v>
      </c>
      <c r="AK52" s="5">
        <v>2582</v>
      </c>
      <c r="AL52" s="5">
        <v>2633</v>
      </c>
      <c r="AM52" s="5">
        <v>3321</v>
      </c>
      <c r="AN52" s="5">
        <v>2991</v>
      </c>
      <c r="AO52" s="5">
        <v>4591</v>
      </c>
      <c r="AP52" s="5">
        <v>4527</v>
      </c>
      <c r="AQ52" s="5">
        <v>3973</v>
      </c>
      <c r="AR52" s="5">
        <v>5012</v>
      </c>
      <c r="AS52" s="5">
        <v>4104</v>
      </c>
      <c r="AT52" s="5">
        <v>3860</v>
      </c>
      <c r="AU52" s="5">
        <v>3631</v>
      </c>
      <c r="AV52" s="5">
        <v>5775</v>
      </c>
      <c r="AW52" s="5">
        <v>7181</v>
      </c>
      <c r="AX52" s="5">
        <v>6387</v>
      </c>
      <c r="AY52" s="5">
        <v>5228</v>
      </c>
      <c r="AZ52" s="5">
        <v>5430</v>
      </c>
      <c r="BA52" s="5">
        <v>4507</v>
      </c>
      <c r="BB52" s="5">
        <v>4946</v>
      </c>
      <c r="BC52" s="5">
        <v>6163</v>
      </c>
      <c r="BD52" s="5">
        <v>7282</v>
      </c>
      <c r="BE52" s="5">
        <v>7642</v>
      </c>
      <c r="BF52" s="5">
        <v>7504</v>
      </c>
      <c r="BG52" s="5">
        <v>5717</v>
      </c>
      <c r="BH52" s="5">
        <v>8420</v>
      </c>
      <c r="BI52" s="5">
        <v>8935</v>
      </c>
      <c r="BJ52" s="5">
        <v>4933</v>
      </c>
      <c r="BK52" s="5">
        <v>6687</v>
      </c>
      <c r="BL52" s="5">
        <v>4974</v>
      </c>
      <c r="BM52" s="5">
        <v>5010</v>
      </c>
      <c r="BN52" s="5">
        <v>4728</v>
      </c>
      <c r="BO52" s="5">
        <v>4307</v>
      </c>
      <c r="BP52" s="6">
        <v>2201.11</v>
      </c>
      <c r="BQ52" s="6">
        <v>2093.74</v>
      </c>
      <c r="BR52" s="6">
        <v>782.99</v>
      </c>
      <c r="BS52" s="6">
        <v>810.64</v>
      </c>
      <c r="BT52" s="6">
        <v>2834.45</v>
      </c>
      <c r="BU52" s="6">
        <v>6706.22</v>
      </c>
      <c r="BV52" s="6">
        <v>1460.74</v>
      </c>
      <c r="BW52" s="6">
        <v>1742.56</v>
      </c>
    </row>
    <row x14ac:dyDescent="0.25" r="53" customHeight="1" ht="17.25">
      <c r="A53" s="5">
        <v>186</v>
      </c>
      <c r="B53" s="5">
        <v>47</v>
      </c>
      <c r="C53" s="5">
        <v>36</v>
      </c>
      <c r="D53" s="2" t="s">
        <v>17</v>
      </c>
      <c r="E53" s="2" t="s">
        <v>18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500</v>
      </c>
      <c r="R53" s="5">
        <v>10200</v>
      </c>
      <c r="S53" s="5">
        <v>8334</v>
      </c>
      <c r="T53" s="5">
        <v>14731</v>
      </c>
      <c r="U53" s="5">
        <v>20809</v>
      </c>
      <c r="V53" s="5">
        <v>20192</v>
      </c>
      <c r="W53" s="5">
        <v>12000</v>
      </c>
      <c r="X53" s="5">
        <v>14500</v>
      </c>
      <c r="Y53" s="5">
        <v>12400</v>
      </c>
      <c r="Z53" s="5">
        <v>7524</v>
      </c>
      <c r="AA53" s="5">
        <v>15516</v>
      </c>
      <c r="AB53" s="5">
        <v>20596</v>
      </c>
      <c r="AC53" s="5">
        <v>18808</v>
      </c>
      <c r="AD53" s="5">
        <v>10894</v>
      </c>
      <c r="AE53" s="5">
        <v>12407</v>
      </c>
      <c r="AF53" s="5">
        <v>13379</v>
      </c>
      <c r="AG53" s="5">
        <v>15003</v>
      </c>
      <c r="AH53" s="5">
        <v>17498</v>
      </c>
      <c r="AI53" s="5">
        <v>19129</v>
      </c>
      <c r="AJ53" s="5">
        <v>16014</v>
      </c>
      <c r="AK53" s="5">
        <v>15804</v>
      </c>
      <c r="AL53" s="5">
        <v>16940</v>
      </c>
      <c r="AM53" s="5">
        <v>9957</v>
      </c>
      <c r="AN53" s="5">
        <v>10501</v>
      </c>
      <c r="AO53" s="5">
        <v>21529</v>
      </c>
      <c r="AP53" s="5">
        <v>24041</v>
      </c>
      <c r="AQ53" s="5">
        <v>19567</v>
      </c>
      <c r="AR53" s="5">
        <v>19106</v>
      </c>
      <c r="AS53" s="5">
        <v>16008</v>
      </c>
      <c r="AT53" s="5">
        <v>11267</v>
      </c>
      <c r="AU53" s="5">
        <v>12458</v>
      </c>
      <c r="AV53" s="5">
        <v>19574</v>
      </c>
      <c r="AW53" s="5">
        <v>23626</v>
      </c>
      <c r="AX53" s="5">
        <v>22687</v>
      </c>
      <c r="AY53" s="5">
        <v>17658</v>
      </c>
      <c r="AZ53" s="5">
        <v>12238</v>
      </c>
      <c r="BA53" s="5">
        <v>12241</v>
      </c>
      <c r="BB53" s="5">
        <v>20572</v>
      </c>
      <c r="BC53" s="5">
        <v>15559</v>
      </c>
      <c r="BD53" s="5">
        <v>14508</v>
      </c>
      <c r="BE53" s="5">
        <v>15457</v>
      </c>
      <c r="BF53" s="5">
        <v>14505</v>
      </c>
      <c r="BG53" s="5">
        <v>14724</v>
      </c>
      <c r="BH53" s="5">
        <v>11768</v>
      </c>
      <c r="BI53" s="5">
        <v>9043</v>
      </c>
      <c r="BJ53" s="5">
        <v>15780</v>
      </c>
      <c r="BK53" s="5">
        <v>14676</v>
      </c>
      <c r="BL53" s="5">
        <v>13838</v>
      </c>
      <c r="BM53" s="5">
        <v>16975</v>
      </c>
      <c r="BN53" s="5">
        <v>15166</v>
      </c>
      <c r="BO53" s="5">
        <v>16887</v>
      </c>
      <c r="BP53" s="5">
        <v>19958</v>
      </c>
      <c r="BQ53" s="6">
        <v>14492.16</v>
      </c>
      <c r="BR53" s="6">
        <v>8550.17</v>
      </c>
      <c r="BS53" s="6">
        <v>9779.85</v>
      </c>
      <c r="BT53" s="5">
        <v>7722</v>
      </c>
      <c r="BU53" s="5">
        <v>6331</v>
      </c>
      <c r="BV53" s="5">
        <v>9831</v>
      </c>
      <c r="BW53" s="6">
        <v>10355.23</v>
      </c>
    </row>
    <row x14ac:dyDescent="0.25" r="54" customHeight="1" ht="17.25">
      <c r="A54" s="5">
        <v>187</v>
      </c>
      <c r="B54" s="5">
        <v>47</v>
      </c>
      <c r="C54" s="5">
        <v>36</v>
      </c>
      <c r="D54" s="2" t="s">
        <v>33</v>
      </c>
      <c r="E54" s="2" t="s">
        <v>34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4000</v>
      </c>
      <c r="S54" s="5">
        <v>4286</v>
      </c>
      <c r="T54" s="5">
        <v>4714</v>
      </c>
      <c r="U54" s="5">
        <v>10000</v>
      </c>
      <c r="V54" s="5">
        <v>6500</v>
      </c>
      <c r="W54" s="5">
        <v>3900</v>
      </c>
      <c r="X54" s="5">
        <v>3500</v>
      </c>
      <c r="Y54" s="5">
        <v>4800</v>
      </c>
      <c r="Z54" s="5">
        <v>3375</v>
      </c>
      <c r="AA54" s="5">
        <v>9100</v>
      </c>
      <c r="AB54" s="5">
        <v>8691</v>
      </c>
      <c r="AC54" s="5">
        <v>11254</v>
      </c>
      <c r="AD54" s="5">
        <v>5957</v>
      </c>
      <c r="AE54" s="5">
        <v>8997</v>
      </c>
      <c r="AF54" s="5">
        <v>5222</v>
      </c>
      <c r="AG54" s="5">
        <v>6410</v>
      </c>
      <c r="AH54" s="5">
        <v>8047</v>
      </c>
      <c r="AI54" s="5">
        <v>8902</v>
      </c>
      <c r="AJ54" s="5">
        <v>12997</v>
      </c>
      <c r="AK54" s="5">
        <v>12620</v>
      </c>
      <c r="AL54" s="5">
        <v>18687</v>
      </c>
      <c r="AM54" s="5">
        <v>11465</v>
      </c>
      <c r="AN54" s="5">
        <v>15415</v>
      </c>
      <c r="AO54" s="5">
        <v>18402</v>
      </c>
      <c r="AP54" s="5">
        <v>12472</v>
      </c>
      <c r="AQ54" s="5">
        <v>9657</v>
      </c>
      <c r="AR54" s="5">
        <v>14728</v>
      </c>
      <c r="AS54" s="5">
        <v>17038</v>
      </c>
      <c r="AT54" s="5">
        <v>15741</v>
      </c>
      <c r="AU54" s="5">
        <v>13747</v>
      </c>
      <c r="AV54" s="5">
        <v>14677</v>
      </c>
      <c r="AW54" s="5">
        <v>23377</v>
      </c>
      <c r="AX54" s="5">
        <v>27556</v>
      </c>
      <c r="AY54" s="5">
        <v>24386</v>
      </c>
      <c r="AZ54" s="5">
        <v>19806</v>
      </c>
      <c r="BA54" s="5">
        <v>15620</v>
      </c>
      <c r="BB54" s="5">
        <v>16560</v>
      </c>
      <c r="BC54" s="5">
        <v>23474</v>
      </c>
      <c r="BD54" s="5">
        <v>24307</v>
      </c>
      <c r="BE54" s="5">
        <v>19110</v>
      </c>
      <c r="BF54" s="5">
        <v>19803</v>
      </c>
      <c r="BG54" s="5">
        <v>17716</v>
      </c>
      <c r="BH54" s="5">
        <v>15204</v>
      </c>
      <c r="BI54" s="5">
        <v>9601</v>
      </c>
      <c r="BJ54" s="5">
        <v>8980</v>
      </c>
      <c r="BK54" s="5">
        <v>15339</v>
      </c>
      <c r="BL54" s="5">
        <v>12782</v>
      </c>
      <c r="BM54" s="5">
        <v>12758</v>
      </c>
      <c r="BN54" s="5">
        <v>13048</v>
      </c>
      <c r="BO54" s="5">
        <v>10797</v>
      </c>
      <c r="BP54" s="5">
        <v>12454</v>
      </c>
      <c r="BQ54" s="6">
        <v>12244.71</v>
      </c>
      <c r="BR54" s="6">
        <v>11170.32</v>
      </c>
      <c r="BS54" s="6">
        <v>12083.55</v>
      </c>
      <c r="BT54" s="6">
        <v>8566.28</v>
      </c>
      <c r="BU54" s="6">
        <v>9608.75</v>
      </c>
      <c r="BV54" s="6">
        <v>9138.5</v>
      </c>
      <c r="BW54" s="6">
        <v>10250.43</v>
      </c>
    </row>
    <row x14ac:dyDescent="0.25" r="55" customHeight="1" ht="17.25">
      <c r="A55" s="5">
        <v>188</v>
      </c>
      <c r="B55" s="5">
        <v>47</v>
      </c>
      <c r="C55" s="5">
        <v>36</v>
      </c>
      <c r="D55" s="2" t="s">
        <v>46</v>
      </c>
      <c r="E55" s="2" t="s">
        <v>47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  <c r="R55" s="5">
        <v>0</v>
      </c>
      <c r="S55" s="5">
        <v>723</v>
      </c>
      <c r="T55" s="5">
        <v>276</v>
      </c>
      <c r="U55" s="5">
        <v>61</v>
      </c>
      <c r="V55" s="5">
        <v>339</v>
      </c>
      <c r="W55" s="5">
        <v>64</v>
      </c>
      <c r="X55" s="5">
        <v>78</v>
      </c>
      <c r="Y55" s="5">
        <v>504</v>
      </c>
      <c r="Z55" s="5">
        <v>4003</v>
      </c>
      <c r="AA55" s="5">
        <v>2055</v>
      </c>
      <c r="AB55" s="5">
        <v>4325</v>
      </c>
      <c r="AC55" s="5">
        <v>2677</v>
      </c>
      <c r="AD55" s="5">
        <v>2620</v>
      </c>
      <c r="AE55" s="5">
        <v>2418</v>
      </c>
      <c r="AF55" s="5">
        <v>4920</v>
      </c>
      <c r="AG55" s="5">
        <v>8459</v>
      </c>
      <c r="AH55" s="5">
        <v>10204</v>
      </c>
      <c r="AI55" s="5">
        <v>12242</v>
      </c>
      <c r="AJ55" s="5">
        <v>8608</v>
      </c>
      <c r="AK55" s="5">
        <v>6784</v>
      </c>
      <c r="AL55" s="5">
        <v>5369</v>
      </c>
      <c r="AM55" s="5">
        <v>4629</v>
      </c>
      <c r="AN55" s="5">
        <v>5224</v>
      </c>
      <c r="AO55" s="5">
        <v>3733</v>
      </c>
      <c r="AP55" s="5">
        <v>2557</v>
      </c>
      <c r="AQ55" s="5">
        <v>1130</v>
      </c>
      <c r="AR55" s="5">
        <v>555</v>
      </c>
      <c r="AS55" s="5">
        <v>626</v>
      </c>
      <c r="AT55" s="5">
        <v>1229</v>
      </c>
      <c r="AU55" s="5">
        <v>1337</v>
      </c>
      <c r="AV55" s="5">
        <v>2683</v>
      </c>
      <c r="AW55" s="5">
        <v>1807</v>
      </c>
      <c r="AX55" s="5">
        <v>781</v>
      </c>
      <c r="AY55" s="5">
        <v>1605</v>
      </c>
      <c r="AZ55" s="5">
        <v>1358</v>
      </c>
      <c r="BA55" s="5">
        <v>350</v>
      </c>
      <c r="BB55" s="5">
        <v>1146</v>
      </c>
      <c r="BC55" s="5">
        <v>1133</v>
      </c>
      <c r="BD55" s="5">
        <v>1552</v>
      </c>
      <c r="BE55" s="5">
        <v>472</v>
      </c>
      <c r="BF55" s="5">
        <v>1264</v>
      </c>
      <c r="BG55" s="5">
        <v>2053</v>
      </c>
      <c r="BH55" s="5">
        <v>952</v>
      </c>
      <c r="BI55" s="5">
        <v>1919</v>
      </c>
      <c r="BJ55" s="5">
        <v>343</v>
      </c>
      <c r="BK55" s="5">
        <v>73</v>
      </c>
      <c r="BL55" s="5">
        <v>1176</v>
      </c>
      <c r="BM55" s="5">
        <v>509</v>
      </c>
      <c r="BN55" s="5">
        <v>161</v>
      </c>
      <c r="BO55" s="5">
        <v>217</v>
      </c>
      <c r="BP55" s="5">
        <v>650</v>
      </c>
      <c r="BQ55" s="5">
        <v>1341</v>
      </c>
      <c r="BR55" s="5">
        <v>1799</v>
      </c>
      <c r="BS55" s="5">
        <v>2441</v>
      </c>
      <c r="BT55" s="5">
        <v>2739</v>
      </c>
      <c r="BU55" s="5">
        <v>3072</v>
      </c>
      <c r="BV55" s="5">
        <v>3280</v>
      </c>
      <c r="BW55" s="5">
        <v>2819</v>
      </c>
    </row>
    <row x14ac:dyDescent="0.25" r="56" customHeight="1" ht="17.25">
      <c r="A56" s="5">
        <v>220</v>
      </c>
      <c r="B56" s="5">
        <v>51</v>
      </c>
      <c r="C56" s="5">
        <v>36</v>
      </c>
      <c r="D56" s="2" t="s">
        <v>33</v>
      </c>
      <c r="E56" s="2" t="s">
        <v>34</v>
      </c>
      <c r="F56" s="5">
        <v>16</v>
      </c>
      <c r="G56" s="5">
        <v>17</v>
      </c>
      <c r="H56" s="5">
        <v>10</v>
      </c>
      <c r="I56" s="5">
        <v>10</v>
      </c>
      <c r="J56" s="5">
        <v>602</v>
      </c>
      <c r="K56" s="5">
        <v>4061</v>
      </c>
      <c r="L56" s="5">
        <v>5497</v>
      </c>
      <c r="M56" s="5">
        <v>3821</v>
      </c>
      <c r="N56" s="5">
        <v>4792</v>
      </c>
      <c r="O56" s="5">
        <v>4066</v>
      </c>
      <c r="P56" s="5">
        <v>7913</v>
      </c>
      <c r="Q56" s="5">
        <v>5928</v>
      </c>
      <c r="R56" s="5">
        <v>7890</v>
      </c>
      <c r="S56" s="5">
        <v>5307</v>
      </c>
      <c r="T56" s="5">
        <v>7711</v>
      </c>
      <c r="U56" s="5">
        <v>8111</v>
      </c>
      <c r="V56" s="5">
        <v>12414</v>
      </c>
      <c r="W56" s="5">
        <v>13716</v>
      </c>
      <c r="X56" s="5">
        <v>23819</v>
      </c>
      <c r="Y56" s="5">
        <v>20120</v>
      </c>
      <c r="Z56" s="5">
        <v>9919</v>
      </c>
      <c r="AA56" s="5">
        <v>12062</v>
      </c>
      <c r="AB56" s="5">
        <v>12147</v>
      </c>
      <c r="AC56" s="5">
        <v>9470</v>
      </c>
      <c r="AD56" s="5">
        <v>17008</v>
      </c>
      <c r="AE56" s="5">
        <v>20281</v>
      </c>
      <c r="AF56" s="5">
        <v>13745</v>
      </c>
      <c r="AG56" s="5">
        <v>22600</v>
      </c>
      <c r="AH56" s="5">
        <v>32455</v>
      </c>
      <c r="AI56" s="5">
        <v>14731</v>
      </c>
      <c r="AJ56" s="5">
        <v>15239</v>
      </c>
      <c r="AK56" s="5">
        <v>21882</v>
      </c>
      <c r="AL56" s="5">
        <v>29971</v>
      </c>
      <c r="AM56" s="5">
        <v>33144</v>
      </c>
      <c r="AN56" s="5">
        <v>27653</v>
      </c>
      <c r="AO56" s="5">
        <v>37177</v>
      </c>
      <c r="AP56" s="5">
        <v>40482</v>
      </c>
      <c r="AQ56" s="5">
        <v>45615</v>
      </c>
      <c r="AR56" s="5">
        <v>53459</v>
      </c>
      <c r="AS56" s="5">
        <v>41508</v>
      </c>
      <c r="AT56" s="5">
        <v>42889</v>
      </c>
      <c r="AU56" s="5">
        <v>40539</v>
      </c>
      <c r="AV56" s="5">
        <v>35875</v>
      </c>
      <c r="AW56" s="5">
        <v>55356</v>
      </c>
      <c r="AX56" s="5">
        <v>53999</v>
      </c>
      <c r="AY56" s="5">
        <v>71273</v>
      </c>
      <c r="AZ56" s="5">
        <v>71070</v>
      </c>
      <c r="BA56" s="5">
        <v>83719</v>
      </c>
      <c r="BB56" s="5">
        <v>82504</v>
      </c>
      <c r="BC56" s="5">
        <v>92491</v>
      </c>
      <c r="BD56" s="5">
        <v>90953</v>
      </c>
      <c r="BE56" s="5">
        <v>88872</v>
      </c>
      <c r="BF56" s="5">
        <v>93855</v>
      </c>
      <c r="BG56" s="5">
        <v>93802</v>
      </c>
      <c r="BH56" s="5">
        <v>105521</v>
      </c>
      <c r="BI56" s="5">
        <v>91009</v>
      </c>
      <c r="BJ56" s="5">
        <v>88985</v>
      </c>
      <c r="BK56" s="5">
        <v>86398</v>
      </c>
      <c r="BL56" s="5">
        <v>69786</v>
      </c>
      <c r="BM56" s="5">
        <v>65231</v>
      </c>
      <c r="BN56" s="5">
        <v>41455</v>
      </c>
      <c r="BO56" s="5">
        <v>45724</v>
      </c>
      <c r="BP56" s="5">
        <v>77569</v>
      </c>
      <c r="BQ56" s="5">
        <v>68880</v>
      </c>
      <c r="BR56" s="5">
        <v>55318</v>
      </c>
      <c r="BS56" s="5">
        <v>57550</v>
      </c>
      <c r="BT56" s="5">
        <v>53268</v>
      </c>
      <c r="BU56" s="5">
        <v>57557</v>
      </c>
      <c r="BV56" s="6">
        <v>65015.69</v>
      </c>
      <c r="BW56" s="6">
        <v>61829.34</v>
      </c>
    </row>
    <row x14ac:dyDescent="0.25" r="57" customHeight="1" ht="17.25">
      <c r="A57" s="5">
        <v>221</v>
      </c>
      <c r="B57" s="5">
        <v>51</v>
      </c>
      <c r="C57" s="5">
        <v>36</v>
      </c>
      <c r="D57" s="2" t="s">
        <v>84</v>
      </c>
      <c r="E57" s="2" t="s">
        <v>85</v>
      </c>
      <c r="F57" s="5">
        <v>3047</v>
      </c>
      <c r="G57" s="5">
        <v>917</v>
      </c>
      <c r="H57" s="5">
        <v>945</v>
      </c>
      <c r="I57" s="5">
        <v>1067</v>
      </c>
      <c r="J57" s="5">
        <v>1852</v>
      </c>
      <c r="K57" s="5">
        <v>2498</v>
      </c>
      <c r="L57" s="5">
        <v>2801</v>
      </c>
      <c r="M57" s="5">
        <v>2629</v>
      </c>
      <c r="N57" s="5">
        <v>2276</v>
      </c>
      <c r="O57" s="5">
        <v>2304</v>
      </c>
      <c r="P57" s="5">
        <v>3446</v>
      </c>
      <c r="Q57" s="5">
        <v>4455</v>
      </c>
      <c r="R57" s="5">
        <v>2147</v>
      </c>
      <c r="S57" s="5">
        <v>3371</v>
      </c>
      <c r="T57" s="5">
        <v>4300</v>
      </c>
      <c r="U57" s="5">
        <v>3594</v>
      </c>
      <c r="V57" s="5">
        <v>3642</v>
      </c>
      <c r="W57" s="5">
        <v>4324</v>
      </c>
      <c r="X57" s="5">
        <v>4623</v>
      </c>
      <c r="Y57" s="5">
        <v>4421</v>
      </c>
      <c r="Z57" s="5">
        <v>4673</v>
      </c>
      <c r="AA57" s="5">
        <v>5820</v>
      </c>
      <c r="AB57" s="5">
        <v>6155</v>
      </c>
      <c r="AC57" s="5">
        <v>6060</v>
      </c>
      <c r="AD57" s="5">
        <v>9337</v>
      </c>
      <c r="AE57" s="5">
        <v>9131</v>
      </c>
      <c r="AF57" s="5">
        <v>14669</v>
      </c>
      <c r="AG57" s="5">
        <v>11366</v>
      </c>
      <c r="AH57" s="5">
        <v>9604</v>
      </c>
      <c r="AI57" s="5">
        <v>17363</v>
      </c>
      <c r="AJ57" s="5">
        <v>15843</v>
      </c>
      <c r="AK57" s="5">
        <v>14754</v>
      </c>
      <c r="AL57" s="5">
        <v>18241</v>
      </c>
      <c r="AM57" s="5">
        <v>16386</v>
      </c>
      <c r="AN57" s="5">
        <v>19534</v>
      </c>
      <c r="AO57" s="5">
        <v>23652</v>
      </c>
      <c r="AP57" s="5">
        <v>24609</v>
      </c>
      <c r="AQ57" s="5">
        <v>23117</v>
      </c>
      <c r="AR57" s="5">
        <v>28200</v>
      </c>
      <c r="AS57" s="5">
        <v>23799</v>
      </c>
      <c r="AT57" s="5">
        <v>27107</v>
      </c>
      <c r="AU57" s="5">
        <v>25658</v>
      </c>
      <c r="AV57" s="5">
        <v>31485</v>
      </c>
      <c r="AW57" s="5">
        <v>24455</v>
      </c>
      <c r="AX57" s="5">
        <v>30426</v>
      </c>
      <c r="AY57" s="5">
        <v>28549</v>
      </c>
      <c r="AZ57" s="5">
        <v>31870</v>
      </c>
      <c r="BA57" s="5">
        <v>35664</v>
      </c>
      <c r="BB57" s="5">
        <v>37377</v>
      </c>
      <c r="BC57" s="5">
        <v>40532</v>
      </c>
      <c r="BD57" s="5">
        <v>41759</v>
      </c>
      <c r="BE57" s="5">
        <v>40381</v>
      </c>
      <c r="BF57" s="5">
        <v>46450</v>
      </c>
      <c r="BG57" s="5">
        <v>43700</v>
      </c>
      <c r="BH57" s="5">
        <v>45254</v>
      </c>
      <c r="BI57" s="5">
        <v>45996</v>
      </c>
      <c r="BJ57" s="5">
        <v>49503</v>
      </c>
      <c r="BK57" s="5">
        <v>51146</v>
      </c>
      <c r="BL57" s="5">
        <v>63680</v>
      </c>
      <c r="BM57" s="5">
        <v>57779</v>
      </c>
      <c r="BN57" s="5">
        <v>52301</v>
      </c>
      <c r="BO57" s="5">
        <v>66898</v>
      </c>
      <c r="BP57" s="5">
        <v>74591</v>
      </c>
      <c r="BQ57" s="5">
        <v>79944</v>
      </c>
      <c r="BR57" s="5">
        <v>76226</v>
      </c>
      <c r="BS57" s="5">
        <v>72958</v>
      </c>
      <c r="BT57" s="5">
        <v>80411</v>
      </c>
      <c r="BU57" s="5">
        <v>79697</v>
      </c>
      <c r="BV57" s="5">
        <v>89035</v>
      </c>
      <c r="BW57" s="5">
        <v>75453</v>
      </c>
    </row>
    <row x14ac:dyDescent="0.25" r="58" customHeight="1" ht="17.25">
      <c r="A58" s="5">
        <v>222</v>
      </c>
      <c r="B58" s="5">
        <v>51</v>
      </c>
      <c r="C58" s="5">
        <v>36</v>
      </c>
      <c r="D58" s="2" t="s">
        <v>86</v>
      </c>
      <c r="E58" s="2" t="s">
        <v>87</v>
      </c>
      <c r="F58" s="5">
        <v>4426</v>
      </c>
      <c r="G58" s="5">
        <v>4201</v>
      </c>
      <c r="H58" s="5">
        <v>4259</v>
      </c>
      <c r="I58" s="5">
        <v>4557</v>
      </c>
      <c r="J58" s="5">
        <v>5667</v>
      </c>
      <c r="K58" s="5">
        <v>5234</v>
      </c>
      <c r="L58" s="5">
        <v>8030</v>
      </c>
      <c r="M58" s="5">
        <v>8116</v>
      </c>
      <c r="N58" s="5">
        <v>6919</v>
      </c>
      <c r="O58" s="5">
        <v>7141</v>
      </c>
      <c r="P58" s="5">
        <v>7622</v>
      </c>
      <c r="Q58" s="5">
        <v>8837</v>
      </c>
      <c r="R58" s="5">
        <v>9333</v>
      </c>
      <c r="S58" s="5">
        <v>9283</v>
      </c>
      <c r="T58" s="5">
        <v>10989</v>
      </c>
      <c r="U58" s="5">
        <v>11284</v>
      </c>
      <c r="V58" s="5">
        <v>12458</v>
      </c>
      <c r="W58" s="5">
        <v>12427</v>
      </c>
      <c r="X58" s="5">
        <v>13118</v>
      </c>
      <c r="Y58" s="5">
        <v>12212</v>
      </c>
      <c r="Z58" s="5">
        <v>11952</v>
      </c>
      <c r="AA58" s="5">
        <v>13671</v>
      </c>
      <c r="AB58" s="5">
        <v>17944</v>
      </c>
      <c r="AC58" s="5">
        <v>15060</v>
      </c>
      <c r="AD58" s="5">
        <v>18213</v>
      </c>
      <c r="AE58" s="5">
        <v>16843</v>
      </c>
      <c r="AF58" s="5">
        <v>18211</v>
      </c>
      <c r="AG58" s="5">
        <v>21266</v>
      </c>
      <c r="AH58" s="5">
        <v>20918</v>
      </c>
      <c r="AI58" s="5">
        <v>25753</v>
      </c>
      <c r="AJ58" s="5">
        <v>20051</v>
      </c>
      <c r="AK58" s="5">
        <v>23217</v>
      </c>
      <c r="AL58" s="5">
        <v>28927</v>
      </c>
      <c r="AM58" s="5">
        <v>29629</v>
      </c>
      <c r="AN58" s="5">
        <v>32030</v>
      </c>
      <c r="AO58" s="5">
        <v>56282</v>
      </c>
      <c r="AP58" s="5">
        <v>58875</v>
      </c>
      <c r="AQ58" s="5">
        <v>67204</v>
      </c>
      <c r="AR58" s="5">
        <v>74779</v>
      </c>
      <c r="AS58" s="5">
        <v>56191</v>
      </c>
      <c r="AT58" s="5">
        <v>48766</v>
      </c>
      <c r="AU58" s="5">
        <v>50509</v>
      </c>
      <c r="AV58" s="5">
        <v>53392</v>
      </c>
      <c r="AW58" s="5">
        <v>50459</v>
      </c>
      <c r="AX58" s="5">
        <v>53862</v>
      </c>
      <c r="AY58" s="5">
        <v>55619</v>
      </c>
      <c r="AZ58" s="5">
        <v>52117</v>
      </c>
      <c r="BA58" s="5">
        <v>57013</v>
      </c>
      <c r="BB58" s="5">
        <v>60563</v>
      </c>
      <c r="BC58" s="5">
        <v>60193</v>
      </c>
      <c r="BD58" s="5">
        <v>61963</v>
      </c>
      <c r="BE58" s="5">
        <v>58109</v>
      </c>
      <c r="BF58" s="5">
        <v>61256</v>
      </c>
      <c r="BG58" s="5">
        <v>64072</v>
      </c>
      <c r="BH58" s="5">
        <v>59988</v>
      </c>
      <c r="BI58" s="5">
        <v>56669</v>
      </c>
      <c r="BJ58" s="5">
        <v>64514</v>
      </c>
      <c r="BK58" s="5">
        <v>66975</v>
      </c>
      <c r="BL58" s="5">
        <v>66315</v>
      </c>
      <c r="BM58" s="5">
        <v>68890</v>
      </c>
      <c r="BN58" s="5">
        <v>68866</v>
      </c>
      <c r="BO58" s="5">
        <v>74554</v>
      </c>
      <c r="BP58" s="6">
        <v>86089.13</v>
      </c>
      <c r="BQ58" s="6">
        <v>87596.42</v>
      </c>
      <c r="BR58" s="6">
        <v>102934.06</v>
      </c>
      <c r="BS58" s="6">
        <v>102228.81</v>
      </c>
      <c r="BT58" s="6">
        <v>108455.22</v>
      </c>
      <c r="BU58" s="6">
        <v>102791.21</v>
      </c>
      <c r="BV58" s="6">
        <v>93227.41</v>
      </c>
      <c r="BW58" s="6">
        <v>86524.44</v>
      </c>
    </row>
    <row x14ac:dyDescent="0.25" r="59" customHeight="1" ht="17.25">
      <c r="A59" s="5">
        <v>223</v>
      </c>
      <c r="B59" s="5">
        <v>51</v>
      </c>
      <c r="C59" s="5">
        <v>36</v>
      </c>
      <c r="D59" s="2" t="s">
        <v>37</v>
      </c>
      <c r="E59" s="2" t="s">
        <v>38</v>
      </c>
      <c r="F59" s="5">
        <v>8968</v>
      </c>
      <c r="G59" s="5">
        <v>8965</v>
      </c>
      <c r="H59" s="5">
        <v>8959</v>
      </c>
      <c r="I59" s="5">
        <v>10215</v>
      </c>
      <c r="J59" s="5">
        <v>10244</v>
      </c>
      <c r="K59" s="5">
        <v>10290</v>
      </c>
      <c r="L59" s="5">
        <v>10252</v>
      </c>
      <c r="M59" s="5">
        <v>12387</v>
      </c>
      <c r="N59" s="5">
        <v>11454</v>
      </c>
      <c r="O59" s="5">
        <v>11453</v>
      </c>
      <c r="P59" s="5">
        <v>10672</v>
      </c>
      <c r="Q59" s="5">
        <v>9827</v>
      </c>
      <c r="R59" s="5">
        <v>9911</v>
      </c>
      <c r="S59" s="5">
        <v>11030</v>
      </c>
      <c r="T59" s="5">
        <v>11908</v>
      </c>
      <c r="U59" s="5">
        <v>18252</v>
      </c>
      <c r="V59" s="5">
        <v>22202</v>
      </c>
      <c r="W59" s="5">
        <v>24302</v>
      </c>
      <c r="X59" s="5">
        <v>23115</v>
      </c>
      <c r="Y59" s="5">
        <v>24943</v>
      </c>
      <c r="Z59" s="5">
        <v>33163</v>
      </c>
      <c r="AA59" s="5">
        <v>33114</v>
      </c>
      <c r="AB59" s="5">
        <v>23165</v>
      </c>
      <c r="AC59" s="5">
        <v>29762</v>
      </c>
      <c r="AD59" s="5">
        <v>39709</v>
      </c>
      <c r="AE59" s="5">
        <v>24112</v>
      </c>
      <c r="AF59" s="5">
        <v>25735</v>
      </c>
      <c r="AG59" s="5">
        <v>20398</v>
      </c>
      <c r="AH59" s="5">
        <v>19146</v>
      </c>
      <c r="AI59" s="5">
        <v>25540</v>
      </c>
      <c r="AJ59" s="5">
        <v>28896</v>
      </c>
      <c r="AK59" s="5">
        <v>28917</v>
      </c>
      <c r="AL59" s="5">
        <v>27070</v>
      </c>
      <c r="AM59" s="5">
        <v>36184</v>
      </c>
      <c r="AN59" s="5">
        <v>79589</v>
      </c>
      <c r="AO59" s="5">
        <v>109349</v>
      </c>
      <c r="AP59" s="5">
        <v>121305</v>
      </c>
      <c r="AQ59" s="5">
        <v>135462</v>
      </c>
      <c r="AR59" s="5">
        <v>164944</v>
      </c>
      <c r="AS59" s="5">
        <v>200210</v>
      </c>
      <c r="AT59" s="5">
        <v>172466</v>
      </c>
      <c r="AU59" s="5">
        <v>185074</v>
      </c>
      <c r="AV59" s="5">
        <v>220561</v>
      </c>
      <c r="AW59" s="5">
        <v>234964</v>
      </c>
      <c r="AX59" s="5">
        <v>256600</v>
      </c>
      <c r="AY59" s="5">
        <v>238096</v>
      </c>
      <c r="AZ59" s="5">
        <v>213542</v>
      </c>
      <c r="BA59" s="5">
        <v>222975</v>
      </c>
      <c r="BB59" s="5">
        <v>225221</v>
      </c>
      <c r="BC59" s="5">
        <v>290246</v>
      </c>
      <c r="BD59" s="5">
        <v>283995</v>
      </c>
      <c r="BE59" s="5">
        <v>288400</v>
      </c>
      <c r="BF59" s="5">
        <v>383941</v>
      </c>
      <c r="BG59" s="5">
        <v>347127</v>
      </c>
      <c r="BH59" s="5">
        <v>319273</v>
      </c>
      <c r="BI59" s="5">
        <v>430550</v>
      </c>
      <c r="BJ59" s="5">
        <v>504263</v>
      </c>
      <c r="BK59" s="5">
        <v>328274</v>
      </c>
      <c r="BL59" s="5">
        <v>298933</v>
      </c>
      <c r="BM59" s="5">
        <v>289425</v>
      </c>
      <c r="BN59" s="5">
        <v>269423</v>
      </c>
      <c r="BO59" s="5">
        <v>224456</v>
      </c>
      <c r="BP59" s="5">
        <v>185532</v>
      </c>
      <c r="BQ59" s="5">
        <v>262511</v>
      </c>
      <c r="BR59" s="5">
        <v>275390</v>
      </c>
      <c r="BS59" s="5">
        <v>269393</v>
      </c>
      <c r="BT59" s="5">
        <v>353009</v>
      </c>
      <c r="BU59" s="5">
        <v>390665</v>
      </c>
      <c r="BV59" s="5">
        <v>485837</v>
      </c>
      <c r="BW59" s="6">
        <v>416011.08</v>
      </c>
    </row>
    <row x14ac:dyDescent="0.25" r="60" customHeight="1" ht="17.25">
      <c r="A60" s="5">
        <v>224</v>
      </c>
      <c r="B60" s="5">
        <v>51</v>
      </c>
      <c r="C60" s="5">
        <v>36</v>
      </c>
      <c r="D60" s="2" t="s">
        <v>80</v>
      </c>
      <c r="E60" s="2" t="s">
        <v>81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5">
        <v>0</v>
      </c>
      <c r="N60" s="5">
        <v>0</v>
      </c>
      <c r="O60" s="5">
        <v>0</v>
      </c>
      <c r="P60" s="5">
        <v>0</v>
      </c>
      <c r="Q60" s="5">
        <v>0</v>
      </c>
      <c r="R60" s="5">
        <v>0</v>
      </c>
      <c r="S60" s="5">
        <v>200</v>
      </c>
      <c r="T60" s="5">
        <v>1100</v>
      </c>
      <c r="U60" s="5">
        <v>2300</v>
      </c>
      <c r="V60" s="5">
        <v>4500</v>
      </c>
      <c r="W60" s="5">
        <v>4300</v>
      </c>
      <c r="X60" s="5">
        <v>6900</v>
      </c>
      <c r="Y60" s="5">
        <v>6900</v>
      </c>
      <c r="Z60" s="5">
        <v>4000</v>
      </c>
      <c r="AA60" s="5">
        <v>3400</v>
      </c>
      <c r="AB60" s="5">
        <v>3100</v>
      </c>
      <c r="AC60" s="5">
        <v>2400</v>
      </c>
      <c r="AD60" s="5">
        <v>1427</v>
      </c>
      <c r="AE60" s="5">
        <v>498</v>
      </c>
      <c r="AF60" s="5">
        <v>532</v>
      </c>
      <c r="AG60" s="5">
        <v>504</v>
      </c>
      <c r="AH60" s="5">
        <v>803</v>
      </c>
      <c r="AI60" s="5">
        <v>300</v>
      </c>
      <c r="AJ60" s="5">
        <v>199</v>
      </c>
      <c r="AK60" s="5">
        <v>1483</v>
      </c>
      <c r="AL60" s="5">
        <v>972</v>
      </c>
      <c r="AM60" s="5">
        <v>2117</v>
      </c>
      <c r="AN60" s="5">
        <v>2604</v>
      </c>
      <c r="AO60" s="5">
        <v>4947</v>
      </c>
      <c r="AP60" s="5">
        <v>7156</v>
      </c>
      <c r="AQ60" s="5">
        <v>11215</v>
      </c>
      <c r="AR60" s="5">
        <v>10560</v>
      </c>
      <c r="AS60" s="5">
        <v>9383</v>
      </c>
      <c r="AT60" s="5">
        <v>9229</v>
      </c>
      <c r="AU60" s="5">
        <v>11721</v>
      </c>
      <c r="AV60" s="5">
        <v>19021</v>
      </c>
      <c r="AW60" s="5">
        <v>15912</v>
      </c>
      <c r="AX60" s="5">
        <v>22308</v>
      </c>
      <c r="AY60" s="5">
        <v>2500</v>
      </c>
      <c r="AZ60" s="5">
        <v>5042</v>
      </c>
      <c r="BA60" s="5">
        <v>6098</v>
      </c>
      <c r="BB60" s="5">
        <v>5037</v>
      </c>
      <c r="BC60" s="5">
        <v>6532</v>
      </c>
      <c r="BD60" s="5">
        <v>7812</v>
      </c>
      <c r="BE60" s="5">
        <v>7663</v>
      </c>
      <c r="BF60" s="5">
        <v>8135</v>
      </c>
      <c r="BG60" s="5">
        <v>6476</v>
      </c>
      <c r="BH60" s="5">
        <v>8208</v>
      </c>
      <c r="BI60" s="5">
        <v>7087</v>
      </c>
      <c r="BJ60" s="5">
        <v>8733</v>
      </c>
      <c r="BK60" s="5">
        <v>7941</v>
      </c>
      <c r="BL60" s="5">
        <v>7804</v>
      </c>
      <c r="BM60" s="5">
        <v>6712</v>
      </c>
      <c r="BN60" s="5">
        <v>7103</v>
      </c>
      <c r="BO60" s="5">
        <v>8667</v>
      </c>
      <c r="BP60" s="6">
        <v>9024.58</v>
      </c>
      <c r="BQ60" s="6">
        <v>9634.23</v>
      </c>
      <c r="BR60" s="6">
        <v>10085.11</v>
      </c>
      <c r="BS60" s="6">
        <v>11544.61</v>
      </c>
      <c r="BT60" s="6">
        <v>10717.03</v>
      </c>
      <c r="BU60" s="6">
        <v>11275.37</v>
      </c>
      <c r="BV60" s="6">
        <v>10074.76</v>
      </c>
      <c r="BW60" s="6">
        <v>10561.35</v>
      </c>
    </row>
    <row x14ac:dyDescent="0.25" r="61" customHeight="1" ht="17.25">
      <c r="A61" s="5">
        <v>225</v>
      </c>
      <c r="B61" s="5">
        <v>51</v>
      </c>
      <c r="C61" s="5">
        <v>36</v>
      </c>
      <c r="D61" s="2" t="s">
        <v>48</v>
      </c>
      <c r="E61" s="2" t="s">
        <v>49</v>
      </c>
      <c r="F61" s="5">
        <v>2642</v>
      </c>
      <c r="G61" s="5">
        <v>2318</v>
      </c>
      <c r="H61" s="5">
        <v>2216</v>
      </c>
      <c r="I61" s="5">
        <v>2422</v>
      </c>
      <c r="J61" s="5">
        <v>8209</v>
      </c>
      <c r="K61" s="5">
        <v>35683</v>
      </c>
      <c r="L61" s="5">
        <v>46123</v>
      </c>
      <c r="M61" s="5">
        <v>19427</v>
      </c>
      <c r="N61" s="5">
        <v>15816</v>
      </c>
      <c r="O61" s="5">
        <v>17578</v>
      </c>
      <c r="P61" s="5">
        <v>26743</v>
      </c>
      <c r="Q61" s="5">
        <v>28145</v>
      </c>
      <c r="R61" s="5">
        <v>32318</v>
      </c>
      <c r="S61" s="5">
        <v>20136</v>
      </c>
      <c r="T61" s="5">
        <v>17571</v>
      </c>
      <c r="U61" s="5">
        <v>19985</v>
      </c>
      <c r="V61" s="5">
        <v>32737</v>
      </c>
      <c r="W61" s="5">
        <v>32947</v>
      </c>
      <c r="X61" s="5">
        <v>50996</v>
      </c>
      <c r="Y61" s="5">
        <v>39836</v>
      </c>
      <c r="Z61" s="5">
        <v>24534</v>
      </c>
      <c r="AA61" s="5">
        <v>26521</v>
      </c>
      <c r="AB61" s="5">
        <v>25820</v>
      </c>
      <c r="AC61" s="5">
        <v>25164</v>
      </c>
      <c r="AD61" s="5">
        <v>27400</v>
      </c>
      <c r="AE61" s="5">
        <v>23856</v>
      </c>
      <c r="AF61" s="5">
        <v>24977</v>
      </c>
      <c r="AG61" s="5">
        <v>43956</v>
      </c>
      <c r="AH61" s="5">
        <v>35076</v>
      </c>
      <c r="AI61" s="5">
        <v>27700</v>
      </c>
      <c r="AJ61" s="5">
        <v>22728</v>
      </c>
      <c r="AK61" s="5">
        <v>29030</v>
      </c>
      <c r="AL61" s="5">
        <v>42075</v>
      </c>
      <c r="AM61" s="5">
        <v>47620</v>
      </c>
      <c r="AN61" s="5">
        <v>90843</v>
      </c>
      <c r="AO61" s="5">
        <v>109321</v>
      </c>
      <c r="AP61" s="5">
        <v>122891</v>
      </c>
      <c r="AQ61" s="5">
        <v>136510</v>
      </c>
      <c r="AR61" s="5">
        <v>183815</v>
      </c>
      <c r="AS61" s="5">
        <v>148562</v>
      </c>
      <c r="AT61" s="5">
        <v>170633</v>
      </c>
      <c r="AU61" s="5">
        <v>161397</v>
      </c>
      <c r="AV61" s="5">
        <v>214727</v>
      </c>
      <c r="AW61" s="5">
        <v>307139</v>
      </c>
      <c r="AX61" s="5">
        <v>228965</v>
      </c>
      <c r="AY61" s="5">
        <v>266870</v>
      </c>
      <c r="AZ61" s="5">
        <v>252974</v>
      </c>
      <c r="BA61" s="5">
        <v>235507</v>
      </c>
      <c r="BB61" s="5">
        <v>209701</v>
      </c>
      <c r="BC61" s="5">
        <v>240539</v>
      </c>
      <c r="BD61" s="5">
        <v>242372</v>
      </c>
      <c r="BE61" s="5">
        <v>239392</v>
      </c>
      <c r="BF61" s="5">
        <v>273030</v>
      </c>
      <c r="BG61" s="5">
        <v>370735</v>
      </c>
      <c r="BH61" s="5">
        <v>438351</v>
      </c>
      <c r="BI61" s="5">
        <v>423658</v>
      </c>
      <c r="BJ61" s="5">
        <v>348008</v>
      </c>
      <c r="BK61" s="5">
        <v>244941</v>
      </c>
      <c r="BL61" s="5">
        <v>230856</v>
      </c>
      <c r="BM61" s="5">
        <v>203971</v>
      </c>
      <c r="BN61" s="5">
        <v>226451</v>
      </c>
      <c r="BO61" s="5">
        <v>244872</v>
      </c>
      <c r="BP61" s="5">
        <v>305403</v>
      </c>
      <c r="BQ61" s="5">
        <v>316113</v>
      </c>
      <c r="BR61" s="5">
        <v>325326</v>
      </c>
      <c r="BS61" s="5">
        <v>331722</v>
      </c>
      <c r="BT61" s="5">
        <v>361378</v>
      </c>
      <c r="BU61" s="5">
        <v>355475</v>
      </c>
      <c r="BV61" s="5">
        <v>360391</v>
      </c>
      <c r="BW61" s="6">
        <v>368735.34</v>
      </c>
    </row>
    <row x14ac:dyDescent="0.25" r="62" customHeight="1" ht="17.25">
      <c r="A62" s="5">
        <v>260</v>
      </c>
      <c r="B62" s="5">
        <v>57</v>
      </c>
      <c r="C62" s="5">
        <v>36</v>
      </c>
      <c r="D62" s="2" t="s">
        <v>84</v>
      </c>
      <c r="E62" s="2" t="s">
        <v>85</v>
      </c>
      <c r="F62" s="5">
        <v>1952</v>
      </c>
      <c r="G62" s="5">
        <v>1760</v>
      </c>
      <c r="H62" s="5">
        <v>1639</v>
      </c>
      <c r="I62" s="5">
        <v>1474</v>
      </c>
      <c r="J62" s="5">
        <v>1939</v>
      </c>
      <c r="K62" s="5">
        <v>2179</v>
      </c>
      <c r="L62" s="5">
        <v>2492</v>
      </c>
      <c r="M62" s="5">
        <v>2197</v>
      </c>
      <c r="N62" s="5">
        <v>2228</v>
      </c>
      <c r="O62" s="5">
        <v>2275</v>
      </c>
      <c r="P62" s="5">
        <v>2960</v>
      </c>
      <c r="Q62" s="5">
        <v>3660</v>
      </c>
      <c r="R62" s="5">
        <v>3278</v>
      </c>
      <c r="S62" s="5">
        <v>4211</v>
      </c>
      <c r="T62" s="5">
        <v>4529</v>
      </c>
      <c r="U62" s="5">
        <v>4223</v>
      </c>
      <c r="V62" s="5">
        <v>4555</v>
      </c>
      <c r="W62" s="5">
        <v>4944</v>
      </c>
      <c r="X62" s="5">
        <v>5248</v>
      </c>
      <c r="Y62" s="5">
        <v>5418</v>
      </c>
      <c r="Z62" s="5">
        <v>4555</v>
      </c>
      <c r="AA62" s="5">
        <v>4787</v>
      </c>
      <c r="AB62" s="5">
        <v>6166</v>
      </c>
      <c r="AC62" s="5">
        <v>6736</v>
      </c>
      <c r="AD62" s="5">
        <v>7741</v>
      </c>
      <c r="AE62" s="5">
        <v>8777</v>
      </c>
      <c r="AF62" s="5">
        <v>12518</v>
      </c>
      <c r="AG62" s="5">
        <v>11535</v>
      </c>
      <c r="AH62" s="5">
        <v>13700</v>
      </c>
      <c r="AI62" s="5">
        <v>14728</v>
      </c>
      <c r="AJ62" s="5">
        <v>14858</v>
      </c>
      <c r="AK62" s="5">
        <v>15973</v>
      </c>
      <c r="AL62" s="5">
        <v>18665</v>
      </c>
      <c r="AM62" s="5">
        <v>16517</v>
      </c>
      <c r="AN62" s="5">
        <v>16609</v>
      </c>
      <c r="AO62" s="5">
        <v>19266</v>
      </c>
      <c r="AP62" s="5">
        <v>19136</v>
      </c>
      <c r="AQ62" s="5">
        <v>22262</v>
      </c>
      <c r="AR62" s="5">
        <v>24725</v>
      </c>
      <c r="AS62" s="5">
        <v>26424</v>
      </c>
      <c r="AT62" s="5">
        <v>26771</v>
      </c>
      <c r="AU62" s="5">
        <v>31988</v>
      </c>
      <c r="AV62" s="5">
        <v>34587</v>
      </c>
      <c r="AW62" s="5">
        <v>37042</v>
      </c>
      <c r="AX62" s="5">
        <v>38911</v>
      </c>
      <c r="AY62" s="5">
        <v>42732</v>
      </c>
      <c r="AZ62" s="5">
        <v>44176</v>
      </c>
      <c r="BA62" s="5">
        <v>47127</v>
      </c>
      <c r="BB62" s="5">
        <v>45618</v>
      </c>
      <c r="BC62" s="5">
        <v>41858</v>
      </c>
      <c r="BD62" s="5">
        <v>45879</v>
      </c>
      <c r="BE62" s="5">
        <v>43608</v>
      </c>
      <c r="BF62" s="5">
        <v>40889</v>
      </c>
      <c r="BG62" s="5">
        <v>44678</v>
      </c>
      <c r="BH62" s="5">
        <v>53306</v>
      </c>
      <c r="BI62" s="5">
        <v>60079</v>
      </c>
      <c r="BJ62" s="5">
        <v>61257</v>
      </c>
      <c r="BK62" s="5">
        <v>63239</v>
      </c>
      <c r="BL62" s="5">
        <v>62758</v>
      </c>
      <c r="BM62" s="5">
        <v>70189</v>
      </c>
      <c r="BN62" s="6">
        <v>69256.08</v>
      </c>
      <c r="BO62" s="5">
        <v>78052</v>
      </c>
      <c r="BP62" s="6">
        <v>76443.04</v>
      </c>
      <c r="BQ62" s="6">
        <v>78715.07</v>
      </c>
      <c r="BR62" s="6">
        <v>73482.02</v>
      </c>
      <c r="BS62" s="6">
        <v>74688.01</v>
      </c>
      <c r="BT62" s="5">
        <v>70349</v>
      </c>
      <c r="BU62" s="5">
        <v>69776</v>
      </c>
      <c r="BV62" s="6">
        <v>72930.5</v>
      </c>
      <c r="BW62" s="6">
        <v>77538.38</v>
      </c>
    </row>
    <row x14ac:dyDescent="0.25" r="63" customHeight="1" ht="17.25">
      <c r="A63" s="5">
        <v>261</v>
      </c>
      <c r="B63" s="5">
        <v>57</v>
      </c>
      <c r="C63" s="5">
        <v>36</v>
      </c>
      <c r="D63" s="2" t="s">
        <v>86</v>
      </c>
      <c r="E63" s="2" t="s">
        <v>87</v>
      </c>
      <c r="F63" s="5">
        <v>3264</v>
      </c>
      <c r="G63" s="5">
        <v>4130</v>
      </c>
      <c r="H63" s="5">
        <v>3634</v>
      </c>
      <c r="I63" s="5">
        <v>3214</v>
      </c>
      <c r="J63" s="5">
        <v>3573</v>
      </c>
      <c r="K63" s="5">
        <v>3111</v>
      </c>
      <c r="L63" s="5">
        <v>4770</v>
      </c>
      <c r="M63" s="5">
        <v>4136</v>
      </c>
      <c r="N63" s="5">
        <v>4143</v>
      </c>
      <c r="O63" s="5">
        <v>4030</v>
      </c>
      <c r="P63" s="5">
        <v>4251</v>
      </c>
      <c r="Q63" s="5">
        <v>5100</v>
      </c>
      <c r="R63" s="5">
        <v>6147</v>
      </c>
      <c r="S63" s="5">
        <v>6828</v>
      </c>
      <c r="T63" s="5">
        <v>7304</v>
      </c>
      <c r="U63" s="5">
        <v>6699</v>
      </c>
      <c r="V63" s="5">
        <v>9258</v>
      </c>
      <c r="W63" s="5">
        <v>10937</v>
      </c>
      <c r="X63" s="5">
        <v>11322</v>
      </c>
      <c r="Y63" s="5">
        <v>10862</v>
      </c>
      <c r="Z63" s="5">
        <v>7988</v>
      </c>
      <c r="AA63" s="5">
        <v>7393</v>
      </c>
      <c r="AB63" s="5">
        <v>8532</v>
      </c>
      <c r="AC63" s="5">
        <v>8635</v>
      </c>
      <c r="AD63" s="5">
        <v>9141</v>
      </c>
      <c r="AE63" s="5">
        <v>9282</v>
      </c>
      <c r="AF63" s="5">
        <v>10545</v>
      </c>
      <c r="AG63" s="5">
        <v>14697</v>
      </c>
      <c r="AH63" s="5">
        <v>14753</v>
      </c>
      <c r="AI63" s="5">
        <v>17135</v>
      </c>
      <c r="AJ63" s="5">
        <v>18895</v>
      </c>
      <c r="AK63" s="5">
        <v>17646</v>
      </c>
      <c r="AL63" s="5">
        <v>21174</v>
      </c>
      <c r="AM63" s="5">
        <v>18831</v>
      </c>
      <c r="AN63" s="5">
        <v>17677</v>
      </c>
      <c r="AO63" s="5">
        <v>17951</v>
      </c>
      <c r="AP63" s="5">
        <v>22124</v>
      </c>
      <c r="AQ63" s="5">
        <v>22147</v>
      </c>
      <c r="AR63" s="5">
        <v>22595</v>
      </c>
      <c r="AS63" s="5">
        <v>23405</v>
      </c>
      <c r="AT63" s="5">
        <v>19912</v>
      </c>
      <c r="AU63" s="5">
        <v>21905</v>
      </c>
      <c r="AV63" s="5">
        <v>24550</v>
      </c>
      <c r="AW63" s="5">
        <v>26080</v>
      </c>
      <c r="AX63" s="5">
        <v>28548</v>
      </c>
      <c r="AY63" s="5">
        <v>29575</v>
      </c>
      <c r="AZ63" s="5">
        <v>29745</v>
      </c>
      <c r="BA63" s="5">
        <v>31763</v>
      </c>
      <c r="BB63" s="5">
        <v>34378</v>
      </c>
      <c r="BC63" s="5">
        <v>33849</v>
      </c>
      <c r="BD63" s="5">
        <v>36745</v>
      </c>
      <c r="BE63" s="5">
        <v>33376</v>
      </c>
      <c r="BF63" s="5">
        <v>35288</v>
      </c>
      <c r="BG63" s="5">
        <v>36741</v>
      </c>
      <c r="BH63" s="5">
        <v>39810</v>
      </c>
      <c r="BI63" s="5">
        <v>44593</v>
      </c>
      <c r="BJ63" s="5">
        <v>46970</v>
      </c>
      <c r="BK63" s="5">
        <v>54945</v>
      </c>
      <c r="BL63" s="5">
        <v>50812</v>
      </c>
      <c r="BM63" s="5">
        <v>57375</v>
      </c>
      <c r="BN63" s="6">
        <v>58148.69</v>
      </c>
      <c r="BO63" s="6">
        <v>61206.36</v>
      </c>
      <c r="BP63" s="6">
        <v>63678.17</v>
      </c>
      <c r="BQ63" s="6">
        <v>66497.58</v>
      </c>
      <c r="BR63" s="6">
        <v>63702.07</v>
      </c>
      <c r="BS63" s="6">
        <v>66625.71</v>
      </c>
      <c r="BT63" s="6">
        <v>64442.9</v>
      </c>
      <c r="BU63" s="6">
        <v>59930.5</v>
      </c>
      <c r="BV63" s="6">
        <v>50870.45</v>
      </c>
      <c r="BW63" s="6">
        <v>62153.87</v>
      </c>
    </row>
    <row x14ac:dyDescent="0.25" r="64" customHeight="1" ht="17.25">
      <c r="A64" s="5">
        <v>262</v>
      </c>
      <c r="B64" s="5">
        <v>57</v>
      </c>
      <c r="C64" s="5">
        <v>36</v>
      </c>
      <c r="D64" s="2" t="s">
        <v>88</v>
      </c>
      <c r="E64" s="2" t="s">
        <v>89</v>
      </c>
      <c r="F64" s="5">
        <v>100</v>
      </c>
      <c r="G64" s="5">
        <v>100</v>
      </c>
      <c r="H64" s="5">
        <v>100</v>
      </c>
      <c r="I64" s="5">
        <v>200</v>
      </c>
      <c r="J64" s="5">
        <v>100</v>
      </c>
      <c r="K64" s="5">
        <v>0</v>
      </c>
      <c r="L64" s="5">
        <v>100</v>
      </c>
      <c r="M64" s="5">
        <v>100</v>
      </c>
      <c r="N64" s="5">
        <v>100</v>
      </c>
      <c r="O64" s="5">
        <v>200</v>
      </c>
      <c r="P64" s="5">
        <v>0</v>
      </c>
      <c r="Q64" s="5">
        <v>0</v>
      </c>
      <c r="R64" s="5">
        <v>177</v>
      </c>
      <c r="S64" s="5">
        <v>100</v>
      </c>
      <c r="T64" s="5">
        <v>100</v>
      </c>
      <c r="U64" s="5">
        <v>100</v>
      </c>
      <c r="V64" s="5">
        <v>100</v>
      </c>
      <c r="W64" s="5">
        <v>100</v>
      </c>
      <c r="X64" s="5">
        <v>100</v>
      </c>
      <c r="Y64" s="5">
        <v>100</v>
      </c>
      <c r="Z64" s="5">
        <v>406</v>
      </c>
      <c r="AA64" s="5">
        <v>631</v>
      </c>
      <c r="AB64" s="5">
        <v>396</v>
      </c>
      <c r="AC64" s="5">
        <v>857</v>
      </c>
      <c r="AD64" s="5">
        <v>373</v>
      </c>
      <c r="AE64" s="5">
        <v>396</v>
      </c>
      <c r="AF64" s="5">
        <v>1643</v>
      </c>
      <c r="AG64" s="5">
        <v>2485</v>
      </c>
      <c r="AH64" s="5">
        <v>1432</v>
      </c>
      <c r="AI64" s="5">
        <v>2259</v>
      </c>
      <c r="AJ64" s="5">
        <v>2157</v>
      </c>
      <c r="AK64" s="5">
        <v>2633</v>
      </c>
      <c r="AL64" s="5">
        <v>2135</v>
      </c>
      <c r="AM64" s="5">
        <v>2123</v>
      </c>
      <c r="AN64" s="5">
        <v>1475</v>
      </c>
      <c r="AO64" s="5">
        <v>2346</v>
      </c>
      <c r="AP64" s="5">
        <v>2651</v>
      </c>
      <c r="AQ64" s="5">
        <v>3079</v>
      </c>
      <c r="AR64" s="5">
        <v>2309</v>
      </c>
      <c r="AS64" s="5">
        <v>2673</v>
      </c>
      <c r="AT64" s="5">
        <v>3158</v>
      </c>
      <c r="AU64" s="5">
        <v>3071</v>
      </c>
      <c r="AV64" s="5">
        <v>4058</v>
      </c>
      <c r="AW64" s="5">
        <v>4276</v>
      </c>
      <c r="AX64" s="5">
        <v>3253</v>
      </c>
      <c r="AY64" s="5">
        <v>4909</v>
      </c>
      <c r="AZ64" s="5">
        <v>4006</v>
      </c>
      <c r="BA64" s="5">
        <v>3873</v>
      </c>
      <c r="BB64" s="5">
        <v>3640</v>
      </c>
      <c r="BC64" s="5">
        <v>4874</v>
      </c>
      <c r="BD64" s="5">
        <v>4295</v>
      </c>
      <c r="BE64" s="5">
        <v>5416</v>
      </c>
      <c r="BF64" s="5">
        <v>7278</v>
      </c>
      <c r="BG64" s="5">
        <v>7843</v>
      </c>
      <c r="BH64" s="5">
        <v>8367</v>
      </c>
      <c r="BI64" s="5">
        <v>8765</v>
      </c>
      <c r="BJ64" s="5">
        <v>12756</v>
      </c>
      <c r="BK64" s="5">
        <v>8825</v>
      </c>
      <c r="BL64" s="5">
        <v>13594</v>
      </c>
      <c r="BM64" s="5">
        <v>18775</v>
      </c>
      <c r="BN64" s="5">
        <v>19593</v>
      </c>
      <c r="BO64" s="5">
        <v>17082</v>
      </c>
      <c r="BP64" s="5">
        <v>16925</v>
      </c>
      <c r="BQ64" s="5">
        <v>15689</v>
      </c>
      <c r="BR64" s="5">
        <v>16353</v>
      </c>
      <c r="BS64" s="5">
        <v>15988</v>
      </c>
      <c r="BT64" s="5">
        <v>17723</v>
      </c>
      <c r="BU64" s="5">
        <v>17883</v>
      </c>
      <c r="BV64" s="5">
        <v>16267</v>
      </c>
      <c r="BW64" s="6">
        <v>22249.64</v>
      </c>
    </row>
    <row x14ac:dyDescent="0.25" r="65" customHeight="1" ht="17.25">
      <c r="A65" s="5">
        <v>263</v>
      </c>
      <c r="B65" s="5">
        <v>57</v>
      </c>
      <c r="C65" s="5">
        <v>36</v>
      </c>
      <c r="D65" s="2" t="s">
        <v>37</v>
      </c>
      <c r="E65" s="2" t="s">
        <v>38</v>
      </c>
      <c r="F65" s="5">
        <v>1851</v>
      </c>
      <c r="G65" s="5">
        <v>4704</v>
      </c>
      <c r="H65" s="5">
        <v>4473</v>
      </c>
      <c r="I65" s="5">
        <v>4063</v>
      </c>
      <c r="J65" s="5">
        <v>4667</v>
      </c>
      <c r="K65" s="5">
        <v>4590</v>
      </c>
      <c r="L65" s="5">
        <v>5129</v>
      </c>
      <c r="M65" s="5">
        <v>4988</v>
      </c>
      <c r="N65" s="5">
        <v>5098</v>
      </c>
      <c r="O65" s="5">
        <v>5218</v>
      </c>
      <c r="P65" s="5">
        <v>5644</v>
      </c>
      <c r="Q65" s="5">
        <v>6386</v>
      </c>
      <c r="R65" s="5">
        <v>8557</v>
      </c>
      <c r="S65" s="5">
        <v>9943</v>
      </c>
      <c r="T65" s="5">
        <v>9866</v>
      </c>
      <c r="U65" s="5">
        <v>9961</v>
      </c>
      <c r="V65" s="5">
        <v>11057</v>
      </c>
      <c r="W65" s="5">
        <v>11663</v>
      </c>
      <c r="X65" s="5">
        <v>12498</v>
      </c>
      <c r="Y65" s="5">
        <v>13465</v>
      </c>
      <c r="Z65" s="5">
        <v>11074</v>
      </c>
      <c r="AA65" s="5">
        <v>9444</v>
      </c>
      <c r="AB65" s="5">
        <v>13471</v>
      </c>
      <c r="AC65" s="5">
        <v>16639</v>
      </c>
      <c r="AD65" s="5">
        <v>17053</v>
      </c>
      <c r="AE65" s="5">
        <v>20462</v>
      </c>
      <c r="AF65" s="5">
        <v>26501</v>
      </c>
      <c r="AG65" s="5">
        <v>28664</v>
      </c>
      <c r="AH65" s="5">
        <v>25496</v>
      </c>
      <c r="AI65" s="5">
        <v>22946</v>
      </c>
      <c r="AJ65" s="5">
        <v>26598</v>
      </c>
      <c r="AK65" s="5">
        <v>29720</v>
      </c>
      <c r="AL65" s="5">
        <v>34721</v>
      </c>
      <c r="AM65" s="5">
        <v>33688</v>
      </c>
      <c r="AN65" s="5">
        <v>31078</v>
      </c>
      <c r="AO65" s="5">
        <v>32868</v>
      </c>
      <c r="AP65" s="5">
        <v>34371</v>
      </c>
      <c r="AQ65" s="5">
        <v>36077</v>
      </c>
      <c r="AR65" s="5">
        <v>40690</v>
      </c>
      <c r="AS65" s="5">
        <v>44782</v>
      </c>
      <c r="AT65" s="5">
        <v>41444</v>
      </c>
      <c r="AU65" s="5">
        <v>48797</v>
      </c>
      <c r="AV65" s="5">
        <v>49223</v>
      </c>
      <c r="AW65" s="5">
        <v>65270</v>
      </c>
      <c r="AX65" s="5">
        <v>76155</v>
      </c>
      <c r="AY65" s="5">
        <v>90009</v>
      </c>
      <c r="AZ65" s="5">
        <v>93069</v>
      </c>
      <c r="BA65" s="5">
        <v>97957</v>
      </c>
      <c r="BB65" s="5">
        <v>106531</v>
      </c>
      <c r="BC65" s="5">
        <v>110724</v>
      </c>
      <c r="BD65" s="5">
        <v>109415</v>
      </c>
      <c r="BE65" s="5">
        <v>99758</v>
      </c>
      <c r="BF65" s="5">
        <v>91325</v>
      </c>
      <c r="BG65" s="5">
        <v>109983</v>
      </c>
      <c r="BH65" s="5">
        <v>119024</v>
      </c>
      <c r="BI65" s="5">
        <v>114237</v>
      </c>
      <c r="BJ65" s="5">
        <v>108911</v>
      </c>
      <c r="BK65" s="5">
        <v>137650</v>
      </c>
      <c r="BL65" s="5">
        <v>139906</v>
      </c>
      <c r="BM65" s="5">
        <v>151490</v>
      </c>
      <c r="BN65" s="6">
        <v>155067.01</v>
      </c>
      <c r="BO65" s="6">
        <v>153899.08</v>
      </c>
      <c r="BP65" s="6">
        <v>155574.79</v>
      </c>
      <c r="BQ65" s="6">
        <v>171220.59</v>
      </c>
      <c r="BR65" s="6">
        <v>149035.06</v>
      </c>
      <c r="BS65" s="6">
        <v>131255.62</v>
      </c>
      <c r="BT65" s="6">
        <v>117132.05</v>
      </c>
      <c r="BU65" s="6">
        <v>114553.61</v>
      </c>
      <c r="BV65" s="6">
        <v>123332.15</v>
      </c>
      <c r="BW65" s="6">
        <v>170606.28</v>
      </c>
    </row>
    <row x14ac:dyDescent="0.25" r="66" customHeight="1" ht="17.25">
      <c r="A66" s="5">
        <v>264</v>
      </c>
      <c r="B66" s="5">
        <v>57</v>
      </c>
      <c r="C66" s="5">
        <v>36</v>
      </c>
      <c r="D66" s="2" t="s">
        <v>80</v>
      </c>
      <c r="E66" s="2" t="s">
        <v>81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5">
        <v>0</v>
      </c>
      <c r="M66" s="5">
        <v>0</v>
      </c>
      <c r="N66" s="5">
        <v>0</v>
      </c>
      <c r="O66" s="5">
        <v>0</v>
      </c>
      <c r="P66" s="5">
        <v>0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100</v>
      </c>
      <c r="Y66" s="5">
        <v>0</v>
      </c>
      <c r="Z66" s="5">
        <v>2019</v>
      </c>
      <c r="AA66" s="5">
        <v>1409</v>
      </c>
      <c r="AB66" s="5">
        <v>1614</v>
      </c>
      <c r="AC66" s="5">
        <v>811</v>
      </c>
      <c r="AD66" s="5">
        <v>1292</v>
      </c>
      <c r="AE66" s="5">
        <v>2125</v>
      </c>
      <c r="AF66" s="5">
        <v>1608</v>
      </c>
      <c r="AG66" s="5">
        <v>2222</v>
      </c>
      <c r="AH66" s="5">
        <v>2799</v>
      </c>
      <c r="AI66" s="5">
        <v>1711</v>
      </c>
      <c r="AJ66" s="5">
        <v>3942</v>
      </c>
      <c r="AK66" s="5">
        <v>2010</v>
      </c>
      <c r="AL66" s="5">
        <v>1412</v>
      </c>
      <c r="AM66" s="5">
        <v>2683</v>
      </c>
      <c r="AN66" s="5">
        <v>4180</v>
      </c>
      <c r="AO66" s="5">
        <v>4626</v>
      </c>
      <c r="AP66" s="5">
        <v>4060</v>
      </c>
      <c r="AQ66" s="5">
        <v>6762</v>
      </c>
      <c r="AR66" s="5">
        <v>66</v>
      </c>
      <c r="AS66" s="5">
        <v>3118</v>
      </c>
      <c r="AT66" s="5">
        <v>21</v>
      </c>
      <c r="AU66" s="5">
        <v>25</v>
      </c>
      <c r="AV66" s="5">
        <v>108</v>
      </c>
      <c r="AW66" s="5">
        <v>73</v>
      </c>
      <c r="AX66" s="5">
        <v>56</v>
      </c>
      <c r="AY66" s="5">
        <v>140</v>
      </c>
      <c r="AZ66" s="5">
        <v>367</v>
      </c>
      <c r="BA66" s="5">
        <v>332</v>
      </c>
      <c r="BB66" s="5">
        <v>559</v>
      </c>
      <c r="BC66" s="5">
        <v>825</v>
      </c>
      <c r="BD66" s="5">
        <v>323</v>
      </c>
      <c r="BE66" s="5">
        <v>447</v>
      </c>
      <c r="BF66" s="5">
        <v>114</v>
      </c>
      <c r="BG66" s="5">
        <v>146</v>
      </c>
      <c r="BH66" s="5">
        <v>10</v>
      </c>
      <c r="BI66" s="5">
        <v>13</v>
      </c>
      <c r="BJ66" s="5">
        <v>54</v>
      </c>
      <c r="BK66" s="5">
        <v>129</v>
      </c>
      <c r="BL66" s="5">
        <v>10</v>
      </c>
      <c r="BM66" s="5">
        <v>315</v>
      </c>
      <c r="BN66" s="6">
        <v>8.92</v>
      </c>
      <c r="BO66" s="6">
        <v>67.68</v>
      </c>
      <c r="BP66" s="6">
        <v>4.89</v>
      </c>
      <c r="BQ66" s="6">
        <v>73.39</v>
      </c>
      <c r="BR66" s="6">
        <v>115.38</v>
      </c>
      <c r="BS66" s="6">
        <v>167.39</v>
      </c>
      <c r="BT66" s="5">
        <v>35</v>
      </c>
      <c r="BU66" s="5">
        <v>1035</v>
      </c>
      <c r="BV66" s="6">
        <v>11.66</v>
      </c>
      <c r="BW66" s="5">
        <v>74</v>
      </c>
    </row>
    <row x14ac:dyDescent="0.25" r="67" customHeight="1" ht="17.25">
      <c r="A67" s="5">
        <v>265</v>
      </c>
      <c r="B67" s="5">
        <v>57</v>
      </c>
      <c r="C67" s="5">
        <v>36</v>
      </c>
      <c r="D67" s="2" t="s">
        <v>48</v>
      </c>
      <c r="E67" s="2" t="s">
        <v>49</v>
      </c>
      <c r="F67" s="5">
        <v>816</v>
      </c>
      <c r="G67" s="5">
        <v>1582</v>
      </c>
      <c r="H67" s="5">
        <v>5149</v>
      </c>
      <c r="I67" s="5">
        <v>8071</v>
      </c>
      <c r="J67" s="5">
        <v>17524</v>
      </c>
      <c r="K67" s="5">
        <v>13289</v>
      </c>
      <c r="L67" s="5">
        <v>18419</v>
      </c>
      <c r="M67" s="5">
        <v>18728</v>
      </c>
      <c r="N67" s="5">
        <v>12635</v>
      </c>
      <c r="O67" s="5">
        <v>10030</v>
      </c>
      <c r="P67" s="5">
        <v>14589</v>
      </c>
      <c r="Q67" s="5">
        <v>10992</v>
      </c>
      <c r="R67" s="5">
        <v>19502</v>
      </c>
      <c r="S67" s="5">
        <v>11059</v>
      </c>
      <c r="T67" s="5">
        <v>9943</v>
      </c>
      <c r="U67" s="5">
        <v>10267</v>
      </c>
      <c r="V67" s="5">
        <v>9375</v>
      </c>
      <c r="W67" s="5">
        <v>11802</v>
      </c>
      <c r="X67" s="5">
        <v>16592</v>
      </c>
      <c r="Y67" s="5">
        <v>15873</v>
      </c>
      <c r="Z67" s="5">
        <v>13373</v>
      </c>
      <c r="AA67" s="5">
        <v>8944</v>
      </c>
      <c r="AB67" s="5">
        <v>9461</v>
      </c>
      <c r="AC67" s="5">
        <v>9505</v>
      </c>
      <c r="AD67" s="5">
        <v>10270</v>
      </c>
      <c r="AE67" s="5">
        <v>13599</v>
      </c>
      <c r="AF67" s="5">
        <v>18095</v>
      </c>
      <c r="AG67" s="5">
        <v>21528</v>
      </c>
      <c r="AH67" s="5">
        <v>21523</v>
      </c>
      <c r="AI67" s="5">
        <v>20861</v>
      </c>
      <c r="AJ67" s="5">
        <v>23608</v>
      </c>
      <c r="AK67" s="5">
        <v>21911</v>
      </c>
      <c r="AL67" s="5">
        <v>21505</v>
      </c>
      <c r="AM67" s="5">
        <v>20618</v>
      </c>
      <c r="AN67" s="5">
        <v>19960</v>
      </c>
      <c r="AO67" s="5">
        <v>22173</v>
      </c>
      <c r="AP67" s="5">
        <v>21052</v>
      </c>
      <c r="AQ67" s="5">
        <v>22609</v>
      </c>
      <c r="AR67" s="5">
        <v>24585</v>
      </c>
      <c r="AS67" s="5">
        <v>29531</v>
      </c>
      <c r="AT67" s="5">
        <v>26669</v>
      </c>
      <c r="AU67" s="5">
        <v>27404</v>
      </c>
      <c r="AV67" s="5">
        <v>33048</v>
      </c>
      <c r="AW67" s="5">
        <v>45150</v>
      </c>
      <c r="AX67" s="5">
        <v>54070</v>
      </c>
      <c r="AY67" s="5">
        <v>61629</v>
      </c>
      <c r="AZ67" s="5">
        <v>83972</v>
      </c>
      <c r="BA67" s="5">
        <v>99150</v>
      </c>
      <c r="BB67" s="5">
        <v>102876</v>
      </c>
      <c r="BC67" s="5">
        <v>107595</v>
      </c>
      <c r="BD67" s="5">
        <v>85192</v>
      </c>
      <c r="BE67" s="5">
        <v>75285</v>
      </c>
      <c r="BF67" s="5">
        <v>73577</v>
      </c>
      <c r="BG67" s="5">
        <v>76105</v>
      </c>
      <c r="BH67" s="5">
        <v>93643</v>
      </c>
      <c r="BI67" s="5">
        <v>91275</v>
      </c>
      <c r="BJ67" s="5">
        <v>84810</v>
      </c>
      <c r="BK67" s="5">
        <v>83883</v>
      </c>
      <c r="BL67" s="5">
        <v>81527</v>
      </c>
      <c r="BM67" s="5">
        <v>80316</v>
      </c>
      <c r="BN67" s="6">
        <v>90444.48</v>
      </c>
      <c r="BO67" s="6">
        <v>84342.29</v>
      </c>
      <c r="BP67" s="6">
        <v>90262.13</v>
      </c>
      <c r="BQ67" s="6">
        <v>81785.8</v>
      </c>
      <c r="BR67" s="6">
        <v>78653.78</v>
      </c>
      <c r="BS67" s="6">
        <v>68501.04</v>
      </c>
      <c r="BT67" s="6">
        <v>63575.7</v>
      </c>
      <c r="BU67" s="6">
        <v>63581.19</v>
      </c>
      <c r="BV67" s="6">
        <v>78011.55</v>
      </c>
      <c r="BW67" s="6">
        <v>75205.35</v>
      </c>
    </row>
    <row x14ac:dyDescent="0.25" r="68" customHeight="1" ht="17.25">
      <c r="A68" s="5">
        <v>300</v>
      </c>
      <c r="B68" s="5">
        <v>61</v>
      </c>
      <c r="C68" s="5">
        <v>36</v>
      </c>
      <c r="D68" s="2" t="s">
        <v>88</v>
      </c>
      <c r="E68" s="2" t="s">
        <v>89</v>
      </c>
      <c r="F68" s="5">
        <v>500</v>
      </c>
      <c r="G68" s="5">
        <v>500</v>
      </c>
      <c r="H68" s="5">
        <v>700</v>
      </c>
      <c r="I68" s="5">
        <v>700</v>
      </c>
      <c r="J68" s="5">
        <v>900</v>
      </c>
      <c r="K68" s="5">
        <v>900</v>
      </c>
      <c r="L68" s="5">
        <v>900</v>
      </c>
      <c r="M68" s="5">
        <v>1000</v>
      </c>
      <c r="N68" s="5">
        <v>1000</v>
      </c>
      <c r="O68" s="5">
        <v>1000</v>
      </c>
      <c r="P68" s="5">
        <v>1100</v>
      </c>
      <c r="Q68" s="5">
        <v>1400</v>
      </c>
      <c r="R68" s="5">
        <v>1700</v>
      </c>
      <c r="S68" s="5">
        <v>1000</v>
      </c>
      <c r="T68" s="5">
        <v>1100</v>
      </c>
      <c r="U68" s="5">
        <v>1600</v>
      </c>
      <c r="V68" s="5">
        <v>1300</v>
      </c>
      <c r="W68" s="5">
        <v>1700</v>
      </c>
      <c r="X68" s="5">
        <v>2000</v>
      </c>
      <c r="Y68" s="5">
        <v>1900</v>
      </c>
      <c r="Z68" s="5">
        <v>29000</v>
      </c>
      <c r="AA68" s="5">
        <v>2400</v>
      </c>
      <c r="AB68" s="5">
        <v>35500</v>
      </c>
      <c r="AC68" s="5">
        <v>38900</v>
      </c>
      <c r="AD68" s="5">
        <v>41586</v>
      </c>
      <c r="AE68" s="5">
        <v>36271</v>
      </c>
      <c r="AF68" s="5">
        <v>31845</v>
      </c>
      <c r="AG68" s="5">
        <v>41270</v>
      </c>
      <c r="AH68" s="5">
        <v>18787</v>
      </c>
      <c r="AI68" s="5">
        <v>45485</v>
      </c>
      <c r="AJ68" s="5">
        <v>53593</v>
      </c>
      <c r="AK68" s="5">
        <v>50673</v>
      </c>
      <c r="AL68" s="5">
        <v>63628</v>
      </c>
      <c r="AM68" s="5">
        <v>64869</v>
      </c>
      <c r="AN68" s="5">
        <v>78224</v>
      </c>
      <c r="AO68" s="5">
        <v>93784</v>
      </c>
      <c r="AP68" s="5">
        <v>97356</v>
      </c>
      <c r="AQ68" s="5">
        <v>102443</v>
      </c>
      <c r="AR68" s="5">
        <v>128516</v>
      </c>
      <c r="AS68" s="5">
        <v>158571</v>
      </c>
      <c r="AT68" s="5">
        <v>217271</v>
      </c>
      <c r="AU68" s="5">
        <v>208855</v>
      </c>
      <c r="AV68" s="5">
        <v>152888</v>
      </c>
      <c r="AW68" s="5">
        <v>150368</v>
      </c>
      <c r="AX68" s="5">
        <v>206971</v>
      </c>
      <c r="AY68" s="5">
        <v>230395</v>
      </c>
      <c r="AZ68" s="5">
        <v>286923</v>
      </c>
      <c r="BA68" s="5">
        <v>317363</v>
      </c>
      <c r="BB68" s="5">
        <v>461889</v>
      </c>
      <c r="BC68" s="5">
        <v>494803</v>
      </c>
      <c r="BD68" s="5">
        <v>429756</v>
      </c>
      <c r="BE68" s="5">
        <v>409769</v>
      </c>
      <c r="BF68" s="5">
        <v>434281</v>
      </c>
      <c r="BG68" s="5">
        <v>338055</v>
      </c>
      <c r="BH68" s="5">
        <v>327609</v>
      </c>
      <c r="BI68" s="5">
        <v>360987</v>
      </c>
      <c r="BJ68" s="5">
        <v>376741</v>
      </c>
      <c r="BK68" s="5">
        <v>458942</v>
      </c>
      <c r="BL68" s="5">
        <v>437375</v>
      </c>
      <c r="BM68" s="5">
        <v>431978</v>
      </c>
      <c r="BN68" s="5">
        <v>479407</v>
      </c>
      <c r="BO68" s="5">
        <v>471775</v>
      </c>
      <c r="BP68" s="5">
        <v>463444</v>
      </c>
      <c r="BQ68" s="5">
        <v>475560</v>
      </c>
      <c r="BR68" s="5">
        <v>433207</v>
      </c>
      <c r="BS68" s="5">
        <v>432035</v>
      </c>
      <c r="BT68" s="5">
        <v>363815</v>
      </c>
      <c r="BU68" s="5">
        <v>360394</v>
      </c>
      <c r="BV68" s="5">
        <v>360696</v>
      </c>
      <c r="BW68" s="5">
        <v>352589</v>
      </c>
    </row>
    <row x14ac:dyDescent="0.25" r="69" customHeight="1" ht="17.25">
      <c r="A69" s="5">
        <v>344</v>
      </c>
      <c r="B69" s="5">
        <v>71</v>
      </c>
      <c r="C69" s="5">
        <v>36</v>
      </c>
      <c r="D69" s="2" t="s">
        <v>74</v>
      </c>
      <c r="E69" s="2" t="s">
        <v>75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0</v>
      </c>
      <c r="L69" s="5">
        <v>0</v>
      </c>
      <c r="M69" s="5">
        <v>0</v>
      </c>
      <c r="N69" s="5">
        <v>0</v>
      </c>
      <c r="O69" s="5">
        <v>0</v>
      </c>
      <c r="P69" s="5">
        <v>0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7800</v>
      </c>
      <c r="X69" s="5">
        <v>12700</v>
      </c>
      <c r="Y69" s="5">
        <v>4900</v>
      </c>
      <c r="Z69" s="5">
        <v>18400</v>
      </c>
      <c r="AA69" s="5">
        <v>19600</v>
      </c>
      <c r="AB69" s="5">
        <v>21900</v>
      </c>
      <c r="AC69" s="5">
        <v>26200</v>
      </c>
      <c r="AD69" s="5">
        <v>26967</v>
      </c>
      <c r="AE69" s="5">
        <v>29819</v>
      </c>
      <c r="AF69" s="5">
        <v>28334</v>
      </c>
      <c r="AG69" s="5">
        <v>43018</v>
      </c>
      <c r="AH69" s="5">
        <v>50950</v>
      </c>
      <c r="AI69" s="5">
        <v>80060</v>
      </c>
      <c r="AJ69" s="5">
        <v>96875</v>
      </c>
      <c r="AK69" s="5">
        <v>78258</v>
      </c>
      <c r="AL69" s="5">
        <v>67395</v>
      </c>
      <c r="AM69" s="5">
        <v>74284</v>
      </c>
      <c r="AN69" s="5">
        <v>80376</v>
      </c>
      <c r="AO69" s="5">
        <v>95809</v>
      </c>
      <c r="AP69" s="5">
        <v>87555</v>
      </c>
      <c r="AQ69" s="5">
        <v>117354</v>
      </c>
      <c r="AR69" s="5">
        <v>132323</v>
      </c>
      <c r="AS69" s="5">
        <v>131344</v>
      </c>
      <c r="AT69" s="5">
        <v>108812</v>
      </c>
      <c r="AU69" s="5">
        <v>115763</v>
      </c>
      <c r="AV69" s="5">
        <v>160242</v>
      </c>
      <c r="AW69" s="5">
        <v>138729</v>
      </c>
      <c r="AX69" s="5">
        <v>137005</v>
      </c>
      <c r="AY69" s="5">
        <v>107686</v>
      </c>
      <c r="AZ69" s="5">
        <v>107854</v>
      </c>
      <c r="BA69" s="5">
        <v>125573</v>
      </c>
      <c r="BB69" s="5">
        <v>124048</v>
      </c>
      <c r="BC69" s="5">
        <v>134004</v>
      </c>
      <c r="BD69" s="5">
        <v>130627</v>
      </c>
      <c r="BE69" s="5">
        <v>127132</v>
      </c>
      <c r="BF69" s="5">
        <v>181445</v>
      </c>
      <c r="BG69" s="5">
        <v>193686</v>
      </c>
      <c r="BH69" s="5">
        <v>226808</v>
      </c>
      <c r="BI69" s="5">
        <v>192660</v>
      </c>
      <c r="BJ69" s="5">
        <v>192148</v>
      </c>
      <c r="BK69" s="5">
        <v>207072</v>
      </c>
      <c r="BL69" s="5">
        <v>162391</v>
      </c>
      <c r="BM69" s="5">
        <v>157988</v>
      </c>
      <c r="BN69" s="5">
        <v>159002</v>
      </c>
      <c r="BO69" s="5">
        <v>140797</v>
      </c>
      <c r="BP69" s="5">
        <v>139709</v>
      </c>
      <c r="BQ69" s="5">
        <v>143205</v>
      </c>
      <c r="BR69" s="5">
        <v>143107</v>
      </c>
      <c r="BS69" s="5">
        <v>146251</v>
      </c>
      <c r="BT69" s="5">
        <v>141196</v>
      </c>
      <c r="BU69" s="5">
        <v>124666</v>
      </c>
      <c r="BV69" s="5">
        <v>114219</v>
      </c>
      <c r="BW69" s="6">
        <v>113621.22</v>
      </c>
    </row>
    <row x14ac:dyDescent="0.25" r="70" customHeight="1" ht="17.25">
      <c r="A70" s="5">
        <v>345</v>
      </c>
      <c r="B70" s="5">
        <v>71</v>
      </c>
      <c r="C70" s="5">
        <v>36</v>
      </c>
      <c r="D70" s="2" t="s">
        <v>84</v>
      </c>
      <c r="E70" s="2" t="s">
        <v>85</v>
      </c>
      <c r="F70" s="5">
        <v>20100</v>
      </c>
      <c r="G70" s="5">
        <v>34900</v>
      </c>
      <c r="H70" s="5">
        <v>39400</v>
      </c>
      <c r="I70" s="5">
        <v>29100</v>
      </c>
      <c r="J70" s="5">
        <v>27800</v>
      </c>
      <c r="K70" s="5">
        <v>28900</v>
      </c>
      <c r="L70" s="5">
        <v>30100</v>
      </c>
      <c r="M70" s="5">
        <v>28900</v>
      </c>
      <c r="N70" s="5">
        <v>29500</v>
      </c>
      <c r="O70" s="5">
        <v>30100</v>
      </c>
      <c r="P70" s="5">
        <v>19600</v>
      </c>
      <c r="Q70" s="5">
        <v>26500</v>
      </c>
      <c r="R70" s="5">
        <v>15900</v>
      </c>
      <c r="S70" s="5">
        <v>19100</v>
      </c>
      <c r="T70" s="5">
        <v>20300</v>
      </c>
      <c r="U70" s="5">
        <v>27200</v>
      </c>
      <c r="V70" s="5">
        <v>36200</v>
      </c>
      <c r="W70" s="5">
        <v>19400</v>
      </c>
      <c r="X70" s="5">
        <v>31400</v>
      </c>
      <c r="Y70" s="5">
        <v>29000</v>
      </c>
      <c r="Z70" s="5">
        <v>37555</v>
      </c>
      <c r="AA70" s="5">
        <v>36744</v>
      </c>
      <c r="AB70" s="5">
        <v>43258</v>
      </c>
      <c r="AC70" s="5">
        <v>48979</v>
      </c>
      <c r="AD70" s="5">
        <v>53283</v>
      </c>
      <c r="AE70" s="5">
        <v>55483</v>
      </c>
      <c r="AF70" s="5">
        <v>38329</v>
      </c>
      <c r="AG70" s="5">
        <v>77780</v>
      </c>
      <c r="AH70" s="5">
        <v>56126</v>
      </c>
      <c r="AI70" s="5">
        <v>35100</v>
      </c>
      <c r="AJ70" s="5">
        <v>37068</v>
      </c>
      <c r="AK70" s="5">
        <v>64001</v>
      </c>
      <c r="AL70" s="5">
        <v>86305</v>
      </c>
      <c r="AM70" s="5">
        <v>101436</v>
      </c>
      <c r="AN70" s="5">
        <v>95281</v>
      </c>
      <c r="AO70" s="5">
        <v>99948</v>
      </c>
      <c r="AP70" s="5">
        <v>107666</v>
      </c>
      <c r="AQ70" s="5">
        <v>105673</v>
      </c>
      <c r="AR70" s="5">
        <v>106181</v>
      </c>
      <c r="AS70" s="5">
        <v>109676</v>
      </c>
      <c r="AT70" s="5">
        <v>92911</v>
      </c>
      <c r="AU70" s="5">
        <v>111580</v>
      </c>
      <c r="AV70" s="5">
        <v>113086</v>
      </c>
      <c r="AW70" s="5">
        <v>95102</v>
      </c>
      <c r="AX70" s="5">
        <v>96002</v>
      </c>
      <c r="AY70" s="5">
        <v>84081</v>
      </c>
      <c r="AZ70" s="5">
        <v>85047</v>
      </c>
      <c r="BA70" s="5">
        <v>98909</v>
      </c>
      <c r="BB70" s="5">
        <v>96287</v>
      </c>
      <c r="BC70" s="5">
        <v>113325</v>
      </c>
      <c r="BD70" s="5">
        <v>222339</v>
      </c>
      <c r="BE70" s="5">
        <v>232672</v>
      </c>
      <c r="BF70" s="5">
        <v>276516</v>
      </c>
      <c r="BG70" s="5">
        <v>238403</v>
      </c>
      <c r="BH70" s="5">
        <v>165364</v>
      </c>
      <c r="BI70" s="5">
        <v>172434</v>
      </c>
      <c r="BJ70" s="5">
        <v>199300</v>
      </c>
      <c r="BK70" s="5">
        <v>198318</v>
      </c>
      <c r="BL70" s="5">
        <v>186916</v>
      </c>
      <c r="BM70" s="5">
        <v>153101</v>
      </c>
      <c r="BN70" s="5">
        <v>141946</v>
      </c>
      <c r="BO70" s="5">
        <v>151168</v>
      </c>
      <c r="BP70" s="5">
        <v>183293</v>
      </c>
      <c r="BQ70" s="5">
        <v>179251</v>
      </c>
      <c r="BR70" s="5">
        <v>234851</v>
      </c>
      <c r="BS70" s="5">
        <v>222176</v>
      </c>
      <c r="BT70" s="5">
        <v>217493</v>
      </c>
      <c r="BU70" s="6">
        <v>201702.08</v>
      </c>
      <c r="BV70" s="5">
        <v>161234</v>
      </c>
      <c r="BW70" s="6">
        <v>165685.8</v>
      </c>
    </row>
    <row x14ac:dyDescent="0.25" r="71" customHeight="1" ht="17.25">
      <c r="A71" s="5">
        <v>346</v>
      </c>
      <c r="B71" s="5">
        <v>71</v>
      </c>
      <c r="C71" s="5">
        <v>36</v>
      </c>
      <c r="D71" s="2" t="s">
        <v>37</v>
      </c>
      <c r="E71" s="2" t="s">
        <v>38</v>
      </c>
      <c r="F71" s="5">
        <v>42083</v>
      </c>
      <c r="G71" s="5">
        <v>52226</v>
      </c>
      <c r="H71" s="5">
        <v>44300</v>
      </c>
      <c r="I71" s="5">
        <v>33608</v>
      </c>
      <c r="J71" s="5">
        <v>43353</v>
      </c>
      <c r="K71" s="5">
        <v>43938</v>
      </c>
      <c r="L71" s="5">
        <v>44266</v>
      </c>
      <c r="M71" s="5">
        <v>44939</v>
      </c>
      <c r="N71" s="5">
        <v>62560</v>
      </c>
      <c r="O71" s="5">
        <v>70434</v>
      </c>
      <c r="P71" s="5">
        <v>41263</v>
      </c>
      <c r="Q71" s="5">
        <v>64653</v>
      </c>
      <c r="R71" s="5">
        <v>74409</v>
      </c>
      <c r="S71" s="5">
        <v>56434</v>
      </c>
      <c r="T71" s="5">
        <v>75459</v>
      </c>
      <c r="U71" s="5">
        <v>66262</v>
      </c>
      <c r="V71" s="5">
        <v>100648</v>
      </c>
      <c r="W71" s="5">
        <v>87048</v>
      </c>
      <c r="X71" s="5">
        <v>84096</v>
      </c>
      <c r="Y71" s="5">
        <v>90757</v>
      </c>
      <c r="Z71" s="5">
        <v>97385</v>
      </c>
      <c r="AA71" s="5">
        <v>137319</v>
      </c>
      <c r="AB71" s="5">
        <v>144369</v>
      </c>
      <c r="AC71" s="5">
        <v>192281</v>
      </c>
      <c r="AD71" s="5">
        <v>306876</v>
      </c>
      <c r="AE71" s="5">
        <v>204274</v>
      </c>
      <c r="AF71" s="5">
        <v>252150</v>
      </c>
      <c r="AG71" s="5">
        <v>270474</v>
      </c>
      <c r="AH71" s="5">
        <v>359373</v>
      </c>
      <c r="AI71" s="5">
        <v>294192</v>
      </c>
      <c r="AJ71" s="5">
        <v>296011</v>
      </c>
      <c r="AK71" s="5">
        <v>298037</v>
      </c>
      <c r="AL71" s="5">
        <v>306230</v>
      </c>
      <c r="AM71" s="5">
        <v>457437</v>
      </c>
      <c r="AN71" s="5">
        <v>493387</v>
      </c>
      <c r="AO71" s="5">
        <v>375051</v>
      </c>
      <c r="AP71" s="5">
        <v>545880</v>
      </c>
      <c r="AQ71" s="5">
        <v>533194</v>
      </c>
      <c r="AR71" s="5">
        <v>641016</v>
      </c>
      <c r="AS71" s="5">
        <v>630973</v>
      </c>
      <c r="AT71" s="5">
        <v>748397</v>
      </c>
      <c r="AU71" s="5">
        <v>904634</v>
      </c>
      <c r="AV71" s="5">
        <v>757485</v>
      </c>
      <c r="AW71" s="5">
        <v>728163</v>
      </c>
      <c r="AX71" s="5">
        <v>860682</v>
      </c>
      <c r="AY71" s="5">
        <v>912122</v>
      </c>
      <c r="AZ71" s="5">
        <v>972872</v>
      </c>
      <c r="BA71" s="5">
        <v>769761</v>
      </c>
      <c r="BB71" s="5">
        <v>1061508</v>
      </c>
      <c r="BC71" s="5">
        <v>988148</v>
      </c>
      <c r="BD71" s="5">
        <v>1051892</v>
      </c>
      <c r="BE71" s="5">
        <v>992305</v>
      </c>
      <c r="BF71" s="5">
        <v>1157983</v>
      </c>
      <c r="BG71" s="5">
        <v>1114757</v>
      </c>
      <c r="BH71" s="5">
        <v>1260160</v>
      </c>
      <c r="BI71" s="5">
        <v>1231855</v>
      </c>
      <c r="BJ71" s="5">
        <v>1371312</v>
      </c>
      <c r="BK71" s="5">
        <v>1510516</v>
      </c>
      <c r="BL71" s="5">
        <v>1410822</v>
      </c>
      <c r="BM71" s="5">
        <v>1598584</v>
      </c>
      <c r="BN71" s="5">
        <v>1497974</v>
      </c>
      <c r="BO71" s="5">
        <v>1420861</v>
      </c>
      <c r="BP71" s="5">
        <v>1593429</v>
      </c>
      <c r="BQ71" s="5">
        <v>1682159</v>
      </c>
      <c r="BR71" s="5">
        <v>1797292</v>
      </c>
      <c r="BS71" s="5">
        <v>1628163</v>
      </c>
      <c r="BT71" s="5">
        <v>1652254</v>
      </c>
      <c r="BU71" s="5">
        <v>1515162</v>
      </c>
      <c r="BV71" s="5">
        <v>1866791</v>
      </c>
      <c r="BW71" s="6">
        <v>2028191.38</v>
      </c>
    </row>
    <row x14ac:dyDescent="0.25" r="72" customHeight="1" ht="17.25">
      <c r="A72" s="5">
        <v>347</v>
      </c>
      <c r="B72" s="5">
        <v>71</v>
      </c>
      <c r="C72" s="5">
        <v>36</v>
      </c>
      <c r="D72" s="2" t="s">
        <v>80</v>
      </c>
      <c r="E72" s="2" t="s">
        <v>81</v>
      </c>
      <c r="F72" s="5">
        <v>530</v>
      </c>
      <c r="G72" s="5">
        <v>16553</v>
      </c>
      <c r="H72" s="5">
        <v>18853</v>
      </c>
      <c r="I72" s="5">
        <v>19126</v>
      </c>
      <c r="J72" s="5">
        <v>20271</v>
      </c>
      <c r="K72" s="5">
        <v>20485</v>
      </c>
      <c r="L72" s="5">
        <v>20565</v>
      </c>
      <c r="M72" s="5">
        <v>19308</v>
      </c>
      <c r="N72" s="5">
        <v>19712</v>
      </c>
      <c r="O72" s="5">
        <v>17972</v>
      </c>
      <c r="P72" s="5">
        <v>17985</v>
      </c>
      <c r="Q72" s="5">
        <v>24246</v>
      </c>
      <c r="R72" s="5">
        <v>24751</v>
      </c>
      <c r="S72" s="5">
        <v>25095</v>
      </c>
      <c r="T72" s="5">
        <v>26573</v>
      </c>
      <c r="U72" s="5">
        <v>30977</v>
      </c>
      <c r="V72" s="5">
        <v>33202</v>
      </c>
      <c r="W72" s="5">
        <v>28640</v>
      </c>
      <c r="X72" s="5">
        <v>30983</v>
      </c>
      <c r="Y72" s="5">
        <v>33723</v>
      </c>
      <c r="Z72" s="5">
        <v>21100</v>
      </c>
      <c r="AA72" s="5">
        <v>20200</v>
      </c>
      <c r="AB72" s="5">
        <v>31000</v>
      </c>
      <c r="AC72" s="5">
        <v>34200</v>
      </c>
      <c r="AD72" s="5">
        <v>43193</v>
      </c>
      <c r="AE72" s="5">
        <v>32181</v>
      </c>
      <c r="AF72" s="5">
        <v>32762</v>
      </c>
      <c r="AG72" s="5">
        <v>39831</v>
      </c>
      <c r="AH72" s="5">
        <v>49128</v>
      </c>
      <c r="AI72" s="5">
        <v>48232</v>
      </c>
      <c r="AJ72" s="5">
        <v>53216</v>
      </c>
      <c r="AK72" s="5">
        <v>58257</v>
      </c>
      <c r="AL72" s="5">
        <v>72743</v>
      </c>
      <c r="AM72" s="5">
        <v>74145</v>
      </c>
      <c r="AN72" s="5">
        <v>67534</v>
      </c>
      <c r="AO72" s="5">
        <v>83119</v>
      </c>
      <c r="AP72" s="5">
        <v>80798</v>
      </c>
      <c r="AQ72" s="5">
        <v>70047</v>
      </c>
      <c r="AR72" s="5">
        <v>65212</v>
      </c>
      <c r="AS72" s="5">
        <v>65317</v>
      </c>
      <c r="AT72" s="5">
        <v>81662</v>
      </c>
      <c r="AU72" s="5">
        <v>93462</v>
      </c>
      <c r="AV72" s="5">
        <v>100214</v>
      </c>
      <c r="AW72" s="5">
        <v>114846</v>
      </c>
      <c r="AX72" s="5">
        <v>113470</v>
      </c>
      <c r="AY72" s="5">
        <v>110146</v>
      </c>
      <c r="AZ72" s="5">
        <v>31671</v>
      </c>
      <c r="BA72" s="5">
        <v>79577</v>
      </c>
      <c r="BB72" s="5">
        <v>103360</v>
      </c>
      <c r="BC72" s="5">
        <v>127106</v>
      </c>
      <c r="BD72" s="5">
        <v>4219</v>
      </c>
      <c r="BE72" s="5">
        <v>4740</v>
      </c>
      <c r="BF72" s="5">
        <v>1574</v>
      </c>
      <c r="BG72" s="5">
        <v>3256</v>
      </c>
      <c r="BH72" s="5">
        <v>3105</v>
      </c>
      <c r="BI72" s="5">
        <v>1549</v>
      </c>
      <c r="BJ72" s="5">
        <v>1780</v>
      </c>
      <c r="BK72" s="5">
        <v>1187</v>
      </c>
      <c r="BL72" s="5">
        <v>829</v>
      </c>
      <c r="BM72" s="5">
        <v>280</v>
      </c>
      <c r="BN72" s="5">
        <v>960</v>
      </c>
      <c r="BO72" s="5">
        <v>247558</v>
      </c>
      <c r="BP72" s="5">
        <v>254786</v>
      </c>
      <c r="BQ72" s="5">
        <v>287512</v>
      </c>
      <c r="BR72" s="5">
        <v>307337</v>
      </c>
      <c r="BS72" s="5">
        <v>314087</v>
      </c>
      <c r="BT72" s="5">
        <v>331008</v>
      </c>
      <c r="BU72" s="5">
        <v>340589</v>
      </c>
      <c r="BV72" s="5">
        <v>232536</v>
      </c>
      <c r="BW72" s="6">
        <v>334842.06</v>
      </c>
    </row>
    <row x14ac:dyDescent="0.25" r="73" customHeight="1" ht="17.25">
      <c r="A73" s="5">
        <v>348</v>
      </c>
      <c r="B73" s="5">
        <v>71</v>
      </c>
      <c r="C73" s="5">
        <v>36</v>
      </c>
      <c r="D73" s="2" t="s">
        <v>48</v>
      </c>
      <c r="E73" s="2" t="s">
        <v>49</v>
      </c>
      <c r="F73" s="5">
        <v>8919</v>
      </c>
      <c r="G73" s="5">
        <v>9395</v>
      </c>
      <c r="H73" s="5">
        <v>9901</v>
      </c>
      <c r="I73" s="5">
        <v>10440</v>
      </c>
      <c r="J73" s="5">
        <v>11013</v>
      </c>
      <c r="K73" s="5">
        <v>11624</v>
      </c>
      <c r="L73" s="5">
        <v>12274</v>
      </c>
      <c r="M73" s="5">
        <v>12967</v>
      </c>
      <c r="N73" s="5">
        <v>13705</v>
      </c>
      <c r="O73" s="5">
        <v>14495</v>
      </c>
      <c r="P73" s="5">
        <v>15337</v>
      </c>
      <c r="Q73" s="5">
        <v>16236</v>
      </c>
      <c r="R73" s="5">
        <v>17197</v>
      </c>
      <c r="S73" s="5">
        <v>18223</v>
      </c>
      <c r="T73" s="5">
        <v>19460</v>
      </c>
      <c r="U73" s="5">
        <v>20665</v>
      </c>
      <c r="V73" s="5">
        <v>23018</v>
      </c>
      <c r="W73" s="5">
        <v>23943</v>
      </c>
      <c r="X73" s="5">
        <v>28548</v>
      </c>
      <c r="Y73" s="5">
        <v>29807</v>
      </c>
      <c r="Z73" s="5">
        <v>55529</v>
      </c>
      <c r="AA73" s="5">
        <v>65255</v>
      </c>
      <c r="AB73" s="5">
        <v>69601</v>
      </c>
      <c r="AC73" s="5">
        <v>81878</v>
      </c>
      <c r="AD73" s="5">
        <v>90307</v>
      </c>
      <c r="AE73" s="5">
        <v>93797</v>
      </c>
      <c r="AF73" s="5">
        <v>98818</v>
      </c>
      <c r="AG73" s="5">
        <v>130690</v>
      </c>
      <c r="AH73" s="5">
        <v>128763</v>
      </c>
      <c r="AI73" s="5">
        <v>126224</v>
      </c>
      <c r="AJ73" s="5">
        <v>150343</v>
      </c>
      <c r="AK73" s="5">
        <v>175645</v>
      </c>
      <c r="AL73" s="5">
        <v>164820</v>
      </c>
      <c r="AM73" s="5">
        <v>207697</v>
      </c>
      <c r="AN73" s="5">
        <v>197655</v>
      </c>
      <c r="AO73" s="5">
        <v>178413</v>
      </c>
      <c r="AP73" s="5">
        <v>218527</v>
      </c>
      <c r="AQ73" s="5">
        <v>275746</v>
      </c>
      <c r="AR73" s="5">
        <v>222993</v>
      </c>
      <c r="AS73" s="5">
        <v>281429</v>
      </c>
      <c r="AT73" s="5">
        <v>299420</v>
      </c>
      <c r="AU73" s="5">
        <v>323681</v>
      </c>
      <c r="AV73" s="5">
        <v>339399</v>
      </c>
      <c r="AW73" s="5">
        <v>328426</v>
      </c>
      <c r="AX73" s="5">
        <v>388747</v>
      </c>
      <c r="AY73" s="5">
        <v>346746</v>
      </c>
      <c r="AZ73" s="5">
        <v>331059</v>
      </c>
      <c r="BA73" s="5">
        <v>430550</v>
      </c>
      <c r="BB73" s="5">
        <v>474147</v>
      </c>
      <c r="BC73" s="5">
        <v>426432</v>
      </c>
      <c r="BD73" s="5">
        <v>462564</v>
      </c>
      <c r="BE73" s="5">
        <v>466596</v>
      </c>
      <c r="BF73" s="5">
        <v>440236</v>
      </c>
      <c r="BG73" s="5">
        <v>451311</v>
      </c>
      <c r="BH73" s="5">
        <v>465433</v>
      </c>
      <c r="BI73" s="5">
        <v>447391</v>
      </c>
      <c r="BJ73" s="5">
        <v>407619</v>
      </c>
      <c r="BK73" s="5">
        <v>429438</v>
      </c>
      <c r="BL73" s="5">
        <v>496481</v>
      </c>
      <c r="BM73" s="5">
        <v>431877</v>
      </c>
      <c r="BN73" s="5">
        <v>469696</v>
      </c>
      <c r="BO73" s="5">
        <v>430795</v>
      </c>
      <c r="BP73" s="5">
        <v>530530</v>
      </c>
      <c r="BQ73" s="5">
        <v>482277</v>
      </c>
      <c r="BR73" s="5">
        <v>536810</v>
      </c>
      <c r="BS73" s="5">
        <v>536335</v>
      </c>
      <c r="BT73" s="5">
        <v>600500</v>
      </c>
      <c r="BU73" s="5">
        <v>639407</v>
      </c>
      <c r="BV73" s="5">
        <v>657538</v>
      </c>
      <c r="BW73" s="6">
        <v>654720.72</v>
      </c>
    </row>
    <row x14ac:dyDescent="0.25" r="74" customHeight="1" ht="17.25">
      <c r="A74" s="5">
        <v>372</v>
      </c>
      <c r="B74" s="5">
        <v>77</v>
      </c>
      <c r="C74" s="5">
        <v>36</v>
      </c>
      <c r="D74" s="2" t="s">
        <v>17</v>
      </c>
      <c r="E74" s="2" t="s">
        <v>18</v>
      </c>
      <c r="F74" s="5">
        <v>28008</v>
      </c>
      <c r="G74" s="5">
        <v>14023</v>
      </c>
      <c r="H74" s="5">
        <v>22587</v>
      </c>
      <c r="I74" s="5">
        <v>15347</v>
      </c>
      <c r="J74" s="5">
        <v>11842</v>
      </c>
      <c r="K74" s="5">
        <v>13155</v>
      </c>
      <c r="L74" s="5">
        <v>16808</v>
      </c>
      <c r="M74" s="5">
        <v>19743</v>
      </c>
      <c r="N74" s="5">
        <v>12332</v>
      </c>
      <c r="O74" s="5">
        <v>14851</v>
      </c>
      <c r="P74" s="5">
        <v>15927</v>
      </c>
      <c r="Q74" s="5">
        <v>13210</v>
      </c>
      <c r="R74" s="5">
        <v>16612</v>
      </c>
      <c r="S74" s="5">
        <v>22163</v>
      </c>
      <c r="T74" s="5">
        <v>23101</v>
      </c>
      <c r="U74" s="5">
        <v>13332</v>
      </c>
      <c r="V74" s="5">
        <v>10451</v>
      </c>
      <c r="W74" s="5">
        <v>10300</v>
      </c>
      <c r="X74" s="5">
        <v>11039</v>
      </c>
      <c r="Y74" s="5">
        <v>10778</v>
      </c>
      <c r="Z74" s="5">
        <v>15250</v>
      </c>
      <c r="AA74" s="5">
        <v>19110</v>
      </c>
      <c r="AB74" s="5">
        <v>15900</v>
      </c>
      <c r="AC74" s="5">
        <v>13500</v>
      </c>
      <c r="AD74" s="5">
        <v>10816</v>
      </c>
      <c r="AE74" s="5">
        <v>13618</v>
      </c>
      <c r="AF74" s="5">
        <v>22562</v>
      </c>
      <c r="AG74" s="5">
        <v>22237</v>
      </c>
      <c r="AH74" s="5">
        <v>23182</v>
      </c>
      <c r="AI74" s="5">
        <v>19822</v>
      </c>
      <c r="AJ74" s="5">
        <v>19299</v>
      </c>
      <c r="AK74" s="5">
        <v>23776</v>
      </c>
      <c r="AL74" s="5">
        <v>18154</v>
      </c>
      <c r="AM74" s="5">
        <v>20970</v>
      </c>
      <c r="AN74" s="5">
        <v>31301</v>
      </c>
      <c r="AO74" s="5">
        <v>34849</v>
      </c>
      <c r="AP74" s="5">
        <v>33885</v>
      </c>
      <c r="AQ74" s="5">
        <v>24478</v>
      </c>
      <c r="AR74" s="5">
        <v>26042</v>
      </c>
      <c r="AS74" s="5">
        <v>14462</v>
      </c>
      <c r="AT74" s="5">
        <v>13255</v>
      </c>
      <c r="AU74" s="5">
        <v>13460</v>
      </c>
      <c r="AV74" s="5">
        <v>18298</v>
      </c>
      <c r="AW74" s="5">
        <v>14490</v>
      </c>
      <c r="AX74" s="5">
        <v>16588</v>
      </c>
      <c r="AY74" s="5">
        <v>13383</v>
      </c>
      <c r="AZ74" s="5">
        <v>14759</v>
      </c>
      <c r="BA74" s="5">
        <v>20156</v>
      </c>
      <c r="BB74" s="5">
        <v>24196</v>
      </c>
      <c r="BC74" s="5">
        <v>23687</v>
      </c>
      <c r="BD74" s="5">
        <v>21674</v>
      </c>
      <c r="BE74" s="5">
        <v>28587</v>
      </c>
      <c r="BF74" s="5">
        <v>30609</v>
      </c>
      <c r="BG74" s="5">
        <v>23532</v>
      </c>
      <c r="BH74" s="5">
        <v>23321</v>
      </c>
      <c r="BI74" s="5">
        <v>22710</v>
      </c>
      <c r="BJ74" s="5">
        <v>18916</v>
      </c>
      <c r="BK74" s="5">
        <v>22434</v>
      </c>
      <c r="BL74" s="5">
        <v>17446</v>
      </c>
      <c r="BM74" s="5">
        <v>16498</v>
      </c>
      <c r="BN74" s="5">
        <v>20144</v>
      </c>
      <c r="BO74" s="5">
        <v>22174</v>
      </c>
      <c r="BP74" s="5">
        <v>28856</v>
      </c>
      <c r="BQ74" s="5">
        <v>32422</v>
      </c>
      <c r="BR74" s="5">
        <v>28680</v>
      </c>
      <c r="BS74" s="5">
        <v>26465</v>
      </c>
      <c r="BT74" s="5">
        <v>24698</v>
      </c>
      <c r="BU74" s="5">
        <v>23726</v>
      </c>
      <c r="BV74" s="5">
        <v>23125</v>
      </c>
      <c r="BW74" s="5">
        <v>25958</v>
      </c>
    </row>
    <row x14ac:dyDescent="0.25" r="75" customHeight="1" ht="17.25">
      <c r="A75" s="5">
        <v>373</v>
      </c>
      <c r="B75" s="5">
        <v>77</v>
      </c>
      <c r="C75" s="5">
        <v>36</v>
      </c>
      <c r="D75" s="2" t="s">
        <v>33</v>
      </c>
      <c r="E75" s="2" t="s">
        <v>34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0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  <c r="R75" s="5">
        <v>0</v>
      </c>
      <c r="S75" s="5">
        <v>0</v>
      </c>
      <c r="T75" s="5">
        <v>52400</v>
      </c>
      <c r="U75" s="5">
        <v>33500</v>
      </c>
      <c r="V75" s="5">
        <v>33300</v>
      </c>
      <c r="W75" s="5">
        <v>38200</v>
      </c>
      <c r="X75" s="5">
        <v>27400</v>
      </c>
      <c r="Y75" s="5">
        <v>35600</v>
      </c>
      <c r="Z75" s="5">
        <v>41630</v>
      </c>
      <c r="AA75" s="5">
        <v>35590</v>
      </c>
      <c r="AB75" s="5">
        <v>44100</v>
      </c>
      <c r="AC75" s="5">
        <v>49870</v>
      </c>
      <c r="AD75" s="5">
        <v>39547</v>
      </c>
      <c r="AE75" s="5">
        <v>46360</v>
      </c>
      <c r="AF75" s="5">
        <v>70311</v>
      </c>
      <c r="AG75" s="5">
        <v>84730</v>
      </c>
      <c r="AH75" s="5">
        <v>67565</v>
      </c>
      <c r="AI75" s="5">
        <v>74059</v>
      </c>
      <c r="AJ75" s="5">
        <v>67131</v>
      </c>
      <c r="AK75" s="5">
        <v>54405</v>
      </c>
      <c r="AL75" s="5">
        <v>63274</v>
      </c>
      <c r="AM75" s="5">
        <v>64529</v>
      </c>
      <c r="AN75" s="5">
        <v>58215</v>
      </c>
      <c r="AO75" s="5">
        <v>77871</v>
      </c>
      <c r="AP75" s="5">
        <v>99743</v>
      </c>
      <c r="AQ75" s="5">
        <v>97136</v>
      </c>
      <c r="AR75" s="5">
        <v>79833</v>
      </c>
      <c r="AS75" s="5">
        <v>76312</v>
      </c>
      <c r="AT75" s="5">
        <v>90685</v>
      </c>
      <c r="AU75" s="5">
        <v>91272</v>
      </c>
      <c r="AV75" s="5">
        <v>92921</v>
      </c>
      <c r="AW75" s="5">
        <v>78509</v>
      </c>
      <c r="AX75" s="5">
        <v>74934</v>
      </c>
      <c r="AY75" s="5">
        <v>65328</v>
      </c>
      <c r="AZ75" s="5">
        <v>57049</v>
      </c>
      <c r="BA75" s="5">
        <v>58420</v>
      </c>
      <c r="BB75" s="5">
        <v>84042</v>
      </c>
      <c r="BC75" s="5">
        <v>65278</v>
      </c>
      <c r="BD75" s="5">
        <v>71298</v>
      </c>
      <c r="BE75" s="5">
        <v>80839</v>
      </c>
      <c r="BF75" s="5">
        <v>96543</v>
      </c>
      <c r="BG75" s="5">
        <v>81013</v>
      </c>
      <c r="BH75" s="5">
        <v>94733</v>
      </c>
      <c r="BI75" s="5">
        <v>76075</v>
      </c>
      <c r="BJ75" s="5">
        <v>79141</v>
      </c>
      <c r="BK75" s="5">
        <v>76002</v>
      </c>
      <c r="BL75" s="5">
        <v>67219</v>
      </c>
      <c r="BM75" s="5">
        <v>70229</v>
      </c>
      <c r="BN75" s="5">
        <v>70404</v>
      </c>
      <c r="BO75" s="6">
        <v>66962.51</v>
      </c>
      <c r="BP75" s="6">
        <v>67554.6</v>
      </c>
      <c r="BQ75" s="6">
        <v>64363.17</v>
      </c>
      <c r="BR75" s="6">
        <v>66722.79</v>
      </c>
      <c r="BS75" s="6">
        <v>74492.87</v>
      </c>
      <c r="BT75" s="6">
        <v>78513.62</v>
      </c>
      <c r="BU75" s="6">
        <v>78098.28</v>
      </c>
      <c r="BV75" s="6">
        <v>68040.73</v>
      </c>
      <c r="BW75" s="6">
        <v>84663.44</v>
      </c>
    </row>
    <row x14ac:dyDescent="0.25" r="76" customHeight="1" ht="17.25">
      <c r="A76" s="5">
        <v>374</v>
      </c>
      <c r="B76" s="5">
        <v>77</v>
      </c>
      <c r="C76" s="5">
        <v>36</v>
      </c>
      <c r="D76" s="2" t="s">
        <v>58</v>
      </c>
      <c r="E76" s="2" t="s">
        <v>59</v>
      </c>
      <c r="F76" s="5">
        <v>1242</v>
      </c>
      <c r="G76" s="5">
        <v>1752</v>
      </c>
      <c r="H76" s="5">
        <v>2079</v>
      </c>
      <c r="I76" s="5">
        <v>4448</v>
      </c>
      <c r="J76" s="5">
        <v>9554</v>
      </c>
      <c r="K76" s="5">
        <v>6177</v>
      </c>
      <c r="L76" s="5">
        <v>5735</v>
      </c>
      <c r="M76" s="5">
        <v>9219</v>
      </c>
      <c r="N76" s="5">
        <v>13941</v>
      </c>
      <c r="O76" s="5">
        <v>7508</v>
      </c>
      <c r="P76" s="5">
        <v>6026</v>
      </c>
      <c r="Q76" s="5">
        <v>10086</v>
      </c>
      <c r="R76" s="5">
        <v>15075</v>
      </c>
      <c r="S76" s="5">
        <v>14368</v>
      </c>
      <c r="T76" s="5">
        <v>10904</v>
      </c>
      <c r="U76" s="5">
        <v>7625</v>
      </c>
      <c r="V76" s="5">
        <v>16146</v>
      </c>
      <c r="W76" s="5">
        <v>6528</v>
      </c>
      <c r="X76" s="5">
        <v>6126</v>
      </c>
      <c r="Y76" s="5">
        <v>7242</v>
      </c>
      <c r="Z76" s="5">
        <v>6114</v>
      </c>
      <c r="AA76" s="5">
        <v>10020</v>
      </c>
      <c r="AB76" s="5">
        <v>13508</v>
      </c>
      <c r="AC76" s="5">
        <v>11008</v>
      </c>
      <c r="AD76" s="5">
        <v>5685</v>
      </c>
      <c r="AE76" s="5">
        <v>9677</v>
      </c>
      <c r="AF76" s="5">
        <v>10831</v>
      </c>
      <c r="AG76" s="5">
        <v>8897</v>
      </c>
      <c r="AH76" s="5">
        <v>5555</v>
      </c>
      <c r="AI76" s="5">
        <v>5681</v>
      </c>
      <c r="AJ76" s="5">
        <v>2845</v>
      </c>
      <c r="AK76" s="5">
        <v>2099</v>
      </c>
      <c r="AL76" s="5">
        <v>3007</v>
      </c>
      <c r="AM76" s="5">
        <v>993</v>
      </c>
      <c r="AN76" s="5">
        <v>1342</v>
      </c>
      <c r="AO76" s="5">
        <v>4216</v>
      </c>
      <c r="AP76" s="5">
        <v>4653</v>
      </c>
      <c r="AQ76" s="5">
        <v>860</v>
      </c>
      <c r="AR76" s="5">
        <v>1235</v>
      </c>
      <c r="AS76" s="5">
        <v>1018</v>
      </c>
      <c r="AT76" s="5">
        <v>1408</v>
      </c>
      <c r="AU76" s="5">
        <v>456</v>
      </c>
      <c r="AV76" s="5">
        <v>1191</v>
      </c>
      <c r="AW76" s="5">
        <v>631</v>
      </c>
      <c r="AX76" s="5">
        <v>991</v>
      </c>
      <c r="AY76" s="5">
        <v>120</v>
      </c>
      <c r="AZ76" s="5">
        <v>3739</v>
      </c>
      <c r="BA76" s="5">
        <v>395</v>
      </c>
      <c r="BB76" s="5">
        <v>55</v>
      </c>
      <c r="BC76" s="5">
        <v>2389</v>
      </c>
      <c r="BD76" s="5">
        <v>3037</v>
      </c>
      <c r="BE76" s="5">
        <v>984</v>
      </c>
      <c r="BF76" s="5">
        <v>1362</v>
      </c>
      <c r="BG76" s="5">
        <v>1230</v>
      </c>
      <c r="BH76" s="5">
        <v>8661</v>
      </c>
      <c r="BI76" s="5">
        <v>4388</v>
      </c>
      <c r="BJ76" s="5">
        <v>9336</v>
      </c>
      <c r="BK76" s="5">
        <v>4333</v>
      </c>
      <c r="BL76" s="5">
        <v>3444</v>
      </c>
      <c r="BM76" s="5">
        <v>3066</v>
      </c>
      <c r="BN76" s="5">
        <v>7680</v>
      </c>
      <c r="BO76" s="5">
        <v>2733</v>
      </c>
      <c r="BP76" s="5">
        <v>6649</v>
      </c>
      <c r="BQ76" s="5">
        <v>3156</v>
      </c>
      <c r="BR76" s="5">
        <v>4871</v>
      </c>
      <c r="BS76" s="5">
        <v>3088</v>
      </c>
      <c r="BT76" s="5">
        <v>2819</v>
      </c>
      <c r="BU76" s="5">
        <v>3425</v>
      </c>
      <c r="BV76" s="5">
        <v>3155</v>
      </c>
      <c r="BW76" s="5">
        <v>3878</v>
      </c>
    </row>
    <row x14ac:dyDescent="0.25" r="77" customHeight="1" ht="17.25">
      <c r="A77" s="5">
        <v>375</v>
      </c>
      <c r="B77" s="5">
        <v>77</v>
      </c>
      <c r="C77" s="5">
        <v>36</v>
      </c>
      <c r="D77" s="2" t="s">
        <v>37</v>
      </c>
      <c r="E77" s="2" t="s">
        <v>38</v>
      </c>
      <c r="F77" s="5">
        <v>56981</v>
      </c>
      <c r="G77" s="5">
        <v>53069</v>
      </c>
      <c r="H77" s="5">
        <v>38936</v>
      </c>
      <c r="I77" s="5">
        <v>56280</v>
      </c>
      <c r="J77" s="5">
        <v>70743</v>
      </c>
      <c r="K77" s="5">
        <v>47293</v>
      </c>
      <c r="L77" s="5">
        <v>56001</v>
      </c>
      <c r="M77" s="5">
        <v>41850</v>
      </c>
      <c r="N77" s="5">
        <v>56287</v>
      </c>
      <c r="O77" s="5">
        <v>51501</v>
      </c>
      <c r="P77" s="5">
        <v>25740</v>
      </c>
      <c r="Q77" s="5">
        <v>36034</v>
      </c>
      <c r="R77" s="5">
        <v>48229</v>
      </c>
      <c r="S77" s="5">
        <v>49400</v>
      </c>
      <c r="T77" s="5">
        <v>36757</v>
      </c>
      <c r="U77" s="5">
        <v>48541</v>
      </c>
      <c r="V77" s="5">
        <v>30631</v>
      </c>
      <c r="W77" s="5">
        <v>58878</v>
      </c>
      <c r="X77" s="5">
        <v>36095</v>
      </c>
      <c r="Y77" s="5">
        <v>26128</v>
      </c>
      <c r="Z77" s="5">
        <v>45250</v>
      </c>
      <c r="AA77" s="5">
        <v>88530</v>
      </c>
      <c r="AB77" s="5">
        <v>31810</v>
      </c>
      <c r="AC77" s="5">
        <v>33810</v>
      </c>
      <c r="AD77" s="5">
        <v>68535</v>
      </c>
      <c r="AE77" s="5">
        <v>70765</v>
      </c>
      <c r="AF77" s="5">
        <v>126359</v>
      </c>
      <c r="AG77" s="5">
        <v>80891</v>
      </c>
      <c r="AH77" s="5">
        <v>134595</v>
      </c>
      <c r="AI77" s="5">
        <v>114470</v>
      </c>
      <c r="AJ77" s="5">
        <v>137765</v>
      </c>
      <c r="AK77" s="5">
        <v>142676</v>
      </c>
      <c r="AL77" s="5">
        <v>105831</v>
      </c>
      <c r="AM77" s="5">
        <v>57755</v>
      </c>
      <c r="AN77" s="5">
        <v>62349</v>
      </c>
      <c r="AO77" s="5">
        <v>127987</v>
      </c>
      <c r="AP77" s="5">
        <v>61368</v>
      </c>
      <c r="AQ77" s="5">
        <v>52149</v>
      </c>
      <c r="AR77" s="5">
        <v>84188</v>
      </c>
      <c r="AS77" s="5">
        <v>79245</v>
      </c>
      <c r="AT77" s="5">
        <v>44518</v>
      </c>
      <c r="AU77" s="5">
        <v>41679</v>
      </c>
      <c r="AV77" s="5">
        <v>76605</v>
      </c>
      <c r="AW77" s="5">
        <v>35927</v>
      </c>
      <c r="AX77" s="5">
        <v>31096</v>
      </c>
      <c r="AY77" s="5">
        <v>47278</v>
      </c>
      <c r="AZ77" s="5">
        <v>45084</v>
      </c>
      <c r="BA77" s="5">
        <v>64945</v>
      </c>
      <c r="BB77" s="5">
        <v>78493</v>
      </c>
      <c r="BC77" s="5">
        <v>88767</v>
      </c>
      <c r="BD77" s="5">
        <v>51976</v>
      </c>
      <c r="BE77" s="5">
        <v>48648</v>
      </c>
      <c r="BF77" s="5">
        <v>64417</v>
      </c>
      <c r="BG77" s="5">
        <v>84079</v>
      </c>
      <c r="BH77" s="5">
        <v>82657</v>
      </c>
      <c r="BI77" s="5">
        <v>98715</v>
      </c>
      <c r="BJ77" s="5">
        <v>123606</v>
      </c>
      <c r="BK77" s="5">
        <v>113722</v>
      </c>
      <c r="BL77" s="5">
        <v>77477</v>
      </c>
      <c r="BM77" s="5">
        <v>84862</v>
      </c>
      <c r="BN77" s="5">
        <v>81392</v>
      </c>
      <c r="BO77" s="6">
        <v>63698.03</v>
      </c>
      <c r="BP77" s="6">
        <v>92209.92</v>
      </c>
      <c r="BQ77" s="6">
        <v>69401.09</v>
      </c>
      <c r="BR77" s="6">
        <v>209762.1</v>
      </c>
      <c r="BS77" s="6">
        <v>227781.02</v>
      </c>
      <c r="BT77" s="6">
        <v>222151.53</v>
      </c>
      <c r="BU77" s="6">
        <v>212879.02</v>
      </c>
      <c r="BV77" s="6">
        <v>176070.47</v>
      </c>
      <c r="BW77" s="6">
        <v>257223.86</v>
      </c>
    </row>
    <row x14ac:dyDescent="0.25" r="78" customHeight="1" ht="17.25">
      <c r="A78" s="5">
        <v>376</v>
      </c>
      <c r="B78" s="5">
        <v>77</v>
      </c>
      <c r="C78" s="5">
        <v>36</v>
      </c>
      <c r="D78" s="2" t="s">
        <v>48</v>
      </c>
      <c r="E78" s="2" t="s">
        <v>49</v>
      </c>
      <c r="F78" s="5">
        <v>82270</v>
      </c>
      <c r="G78" s="5">
        <v>72687</v>
      </c>
      <c r="H78" s="5">
        <v>80939</v>
      </c>
      <c r="I78" s="5">
        <v>59914</v>
      </c>
      <c r="J78" s="5">
        <v>54360</v>
      </c>
      <c r="K78" s="5">
        <v>56271</v>
      </c>
      <c r="L78" s="5">
        <v>68013</v>
      </c>
      <c r="M78" s="5">
        <v>62623</v>
      </c>
      <c r="N78" s="5">
        <v>58683</v>
      </c>
      <c r="O78" s="5">
        <v>53014</v>
      </c>
      <c r="P78" s="5">
        <v>89530</v>
      </c>
      <c r="Q78" s="5">
        <v>90132</v>
      </c>
      <c r="R78" s="5">
        <v>59935</v>
      </c>
      <c r="S78" s="5">
        <v>52982</v>
      </c>
      <c r="T78" s="5">
        <v>89822</v>
      </c>
      <c r="U78" s="5">
        <v>93137</v>
      </c>
      <c r="V78" s="5">
        <v>73280</v>
      </c>
      <c r="W78" s="5">
        <v>79608</v>
      </c>
      <c r="X78" s="5">
        <v>89049</v>
      </c>
      <c r="Y78" s="5">
        <v>119998</v>
      </c>
      <c r="Z78" s="5">
        <v>152060</v>
      </c>
      <c r="AA78" s="5">
        <v>106790</v>
      </c>
      <c r="AB78" s="5">
        <v>178510</v>
      </c>
      <c r="AC78" s="5">
        <v>191680</v>
      </c>
      <c r="AD78" s="5">
        <v>189368</v>
      </c>
      <c r="AE78" s="5">
        <v>171523</v>
      </c>
      <c r="AF78" s="5">
        <v>215357</v>
      </c>
      <c r="AG78" s="5">
        <v>182777</v>
      </c>
      <c r="AH78" s="5">
        <v>176345</v>
      </c>
      <c r="AI78" s="5">
        <v>183309</v>
      </c>
      <c r="AJ78" s="5">
        <v>153024</v>
      </c>
      <c r="AK78" s="5">
        <v>163807</v>
      </c>
      <c r="AL78" s="5">
        <v>134555</v>
      </c>
      <c r="AM78" s="5">
        <v>105390</v>
      </c>
      <c r="AN78" s="5">
        <v>136147</v>
      </c>
      <c r="AO78" s="5">
        <v>221408</v>
      </c>
      <c r="AP78" s="5">
        <v>266836</v>
      </c>
      <c r="AQ78" s="5">
        <v>271039</v>
      </c>
      <c r="AR78" s="5">
        <v>281302</v>
      </c>
      <c r="AS78" s="5">
        <v>273139</v>
      </c>
      <c r="AT78" s="5">
        <v>256341</v>
      </c>
      <c r="AU78" s="5">
        <v>212440</v>
      </c>
      <c r="AV78" s="5">
        <v>230314</v>
      </c>
      <c r="AW78" s="5">
        <v>195156</v>
      </c>
      <c r="AX78" s="5">
        <v>204122</v>
      </c>
      <c r="AY78" s="5">
        <v>181331</v>
      </c>
      <c r="AZ78" s="5">
        <v>209392</v>
      </c>
      <c r="BA78" s="5">
        <v>230650</v>
      </c>
      <c r="BB78" s="5">
        <v>214520</v>
      </c>
      <c r="BC78" s="5">
        <v>212306</v>
      </c>
      <c r="BD78" s="5">
        <v>213243</v>
      </c>
      <c r="BE78" s="5">
        <v>260045</v>
      </c>
      <c r="BF78" s="5">
        <v>341032</v>
      </c>
      <c r="BG78" s="5">
        <v>276771</v>
      </c>
      <c r="BH78" s="5">
        <v>246680</v>
      </c>
      <c r="BI78" s="5">
        <v>199091</v>
      </c>
      <c r="BJ78" s="5">
        <v>163541</v>
      </c>
      <c r="BK78" s="5">
        <v>157207</v>
      </c>
      <c r="BL78" s="5">
        <v>143465</v>
      </c>
      <c r="BM78" s="5">
        <v>190427</v>
      </c>
      <c r="BN78" s="5">
        <v>185467</v>
      </c>
      <c r="BO78" s="6">
        <v>175879.6</v>
      </c>
      <c r="BP78" s="6">
        <v>160911.01</v>
      </c>
      <c r="BQ78" s="6">
        <v>179978.85</v>
      </c>
      <c r="BR78" s="6">
        <v>206188.79</v>
      </c>
      <c r="BS78" s="6">
        <v>192759.88</v>
      </c>
      <c r="BT78" s="6">
        <v>173445.21</v>
      </c>
      <c r="BU78" s="6">
        <v>193725.59</v>
      </c>
      <c r="BV78" s="6">
        <v>170966.28</v>
      </c>
      <c r="BW78" s="6">
        <v>205546.57</v>
      </c>
    </row>
    <row x14ac:dyDescent="0.25" r="79" customHeight="1" ht="17.25">
      <c r="A79" s="5">
        <v>419</v>
      </c>
      <c r="B79" s="5">
        <v>87</v>
      </c>
      <c r="C79" s="5">
        <v>36</v>
      </c>
      <c r="D79" s="2" t="s">
        <v>33</v>
      </c>
      <c r="E79" s="2" t="s">
        <v>34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  <c r="L79" s="5">
        <v>0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  <c r="R79" s="5">
        <v>0</v>
      </c>
      <c r="S79" s="5">
        <v>0</v>
      </c>
      <c r="T79" s="5">
        <v>3900</v>
      </c>
      <c r="U79" s="5">
        <v>2000</v>
      </c>
      <c r="V79" s="5">
        <v>3700</v>
      </c>
      <c r="W79" s="5">
        <v>2000</v>
      </c>
      <c r="X79" s="5">
        <v>4800</v>
      </c>
      <c r="Y79" s="5">
        <v>9900</v>
      </c>
      <c r="Z79" s="5">
        <v>6110</v>
      </c>
      <c r="AA79" s="5">
        <v>3340</v>
      </c>
      <c r="AB79" s="5">
        <v>4780</v>
      </c>
      <c r="AC79" s="5">
        <v>5880</v>
      </c>
      <c r="AD79" s="5">
        <v>5366</v>
      </c>
      <c r="AE79" s="5">
        <v>5084</v>
      </c>
      <c r="AF79" s="5">
        <v>7391</v>
      </c>
      <c r="AG79" s="5">
        <v>10399</v>
      </c>
      <c r="AH79" s="5">
        <v>13921</v>
      </c>
      <c r="AI79" s="5">
        <v>11025</v>
      </c>
      <c r="AJ79" s="5">
        <v>18652</v>
      </c>
      <c r="AK79" s="5">
        <v>14429</v>
      </c>
      <c r="AL79" s="5">
        <v>9808</v>
      </c>
      <c r="AM79" s="5">
        <v>13497</v>
      </c>
      <c r="AN79" s="5">
        <v>12331</v>
      </c>
      <c r="AO79" s="5">
        <v>13811</v>
      </c>
      <c r="AP79" s="5">
        <v>14871</v>
      </c>
      <c r="AQ79" s="5">
        <v>10636</v>
      </c>
      <c r="AR79" s="5">
        <v>6732</v>
      </c>
      <c r="AS79" s="5">
        <v>11049</v>
      </c>
      <c r="AT79" s="5">
        <v>24013</v>
      </c>
      <c r="AU79" s="5">
        <v>15648</v>
      </c>
      <c r="AV79" s="5">
        <v>12156</v>
      </c>
      <c r="AW79" s="5">
        <v>12365</v>
      </c>
      <c r="AX79" s="5">
        <v>31188</v>
      </c>
      <c r="AY79" s="5">
        <v>33148</v>
      </c>
      <c r="AZ79" s="5">
        <v>45623</v>
      </c>
      <c r="BA79" s="5">
        <v>46304</v>
      </c>
      <c r="BB79" s="5">
        <v>26125</v>
      </c>
      <c r="BC79" s="5">
        <v>30059</v>
      </c>
      <c r="BD79" s="5">
        <v>63326</v>
      </c>
      <c r="BE79" s="5">
        <v>41682</v>
      </c>
      <c r="BF79" s="5">
        <v>37698</v>
      </c>
      <c r="BG79" s="5">
        <v>32091</v>
      </c>
      <c r="BH79" s="5">
        <v>42894</v>
      </c>
      <c r="BI79" s="5">
        <v>40576</v>
      </c>
      <c r="BJ79" s="5">
        <v>50611</v>
      </c>
      <c r="BK79" s="5">
        <v>39184</v>
      </c>
      <c r="BL79" s="5">
        <v>55080</v>
      </c>
      <c r="BM79" s="5">
        <v>40475</v>
      </c>
      <c r="BN79" s="5">
        <v>31052</v>
      </c>
      <c r="BO79" s="6">
        <v>33093.49</v>
      </c>
      <c r="BP79" s="6">
        <v>44314.39</v>
      </c>
      <c r="BQ79" s="6">
        <v>37726.83</v>
      </c>
      <c r="BR79" s="6">
        <v>40858.21</v>
      </c>
      <c r="BS79" s="6">
        <v>51858.13</v>
      </c>
      <c r="BT79" s="6">
        <v>30478.38</v>
      </c>
      <c r="BU79" s="6">
        <v>36510.72</v>
      </c>
      <c r="BV79" s="6">
        <v>39664.27</v>
      </c>
      <c r="BW79" s="6">
        <v>31895.11</v>
      </c>
    </row>
    <row x14ac:dyDescent="0.25" r="80" customHeight="1" ht="17.25">
      <c r="A80" s="5">
        <v>420</v>
      </c>
      <c r="B80" s="5">
        <v>87</v>
      </c>
      <c r="C80" s="5">
        <v>36</v>
      </c>
      <c r="D80" s="2" t="s">
        <v>90</v>
      </c>
      <c r="E80" s="2" t="s">
        <v>91</v>
      </c>
      <c r="F80" s="5">
        <v>34700</v>
      </c>
      <c r="G80" s="5">
        <v>55200</v>
      </c>
      <c r="H80" s="5">
        <v>55200</v>
      </c>
      <c r="I80" s="5">
        <v>46400</v>
      </c>
      <c r="J80" s="5">
        <v>57200</v>
      </c>
      <c r="K80" s="5">
        <v>79800</v>
      </c>
      <c r="L80" s="5">
        <v>88200</v>
      </c>
      <c r="M80" s="5">
        <v>60600</v>
      </c>
      <c r="N80" s="5">
        <v>69900</v>
      </c>
      <c r="O80" s="5">
        <v>84900</v>
      </c>
      <c r="P80" s="5">
        <v>99200</v>
      </c>
      <c r="Q80" s="5">
        <v>109200</v>
      </c>
      <c r="R80" s="5">
        <v>92500</v>
      </c>
      <c r="S80" s="5">
        <v>93200</v>
      </c>
      <c r="T80" s="5">
        <v>86800</v>
      </c>
      <c r="U80" s="5">
        <v>73400</v>
      </c>
      <c r="V80" s="5">
        <v>84200</v>
      </c>
      <c r="W80" s="5">
        <v>72200</v>
      </c>
      <c r="X80" s="5">
        <v>59300</v>
      </c>
      <c r="Y80" s="5">
        <v>65200</v>
      </c>
      <c r="Z80" s="5">
        <v>61900</v>
      </c>
      <c r="AA80" s="5">
        <v>74700</v>
      </c>
      <c r="AB80" s="5">
        <v>68800</v>
      </c>
      <c r="AC80" s="5">
        <v>39200</v>
      </c>
      <c r="AD80" s="5">
        <v>8402</v>
      </c>
      <c r="AE80" s="5">
        <v>5032</v>
      </c>
      <c r="AF80" s="5">
        <v>4343</v>
      </c>
      <c r="AG80" s="5">
        <v>8622</v>
      </c>
      <c r="AH80" s="5">
        <v>7160</v>
      </c>
      <c r="AI80" s="5">
        <v>9085</v>
      </c>
      <c r="AJ80" s="5">
        <v>9509</v>
      </c>
      <c r="AK80" s="5">
        <v>11736</v>
      </c>
      <c r="AL80" s="5">
        <v>18497</v>
      </c>
      <c r="AM80" s="5">
        <v>21473</v>
      </c>
      <c r="AN80" s="5">
        <v>28286</v>
      </c>
      <c r="AO80" s="5">
        <v>9503</v>
      </c>
      <c r="AP80" s="5">
        <v>5121</v>
      </c>
      <c r="AQ80" s="5">
        <v>19443</v>
      </c>
      <c r="AR80" s="5">
        <v>34565</v>
      </c>
      <c r="AS80" s="5">
        <v>26534</v>
      </c>
      <c r="AT80" s="5">
        <v>40251</v>
      </c>
      <c r="AU80" s="5">
        <v>25357</v>
      </c>
      <c r="AV80" s="5">
        <v>35256</v>
      </c>
      <c r="AW80" s="5">
        <v>37264</v>
      </c>
      <c r="AX80" s="5">
        <v>31297</v>
      </c>
      <c r="AY80" s="5">
        <v>28386</v>
      </c>
      <c r="AZ80" s="5">
        <v>23079</v>
      </c>
      <c r="BA80" s="5">
        <v>17764</v>
      </c>
      <c r="BB80" s="5">
        <v>5722</v>
      </c>
      <c r="BC80" s="5">
        <v>1325</v>
      </c>
      <c r="BD80" s="5">
        <v>489</v>
      </c>
      <c r="BE80" s="5">
        <v>1319</v>
      </c>
      <c r="BF80" s="5">
        <v>865</v>
      </c>
      <c r="BG80" s="5">
        <v>2215</v>
      </c>
      <c r="BH80" s="5">
        <v>1496</v>
      </c>
      <c r="BI80" s="5">
        <v>3104</v>
      </c>
      <c r="BJ80" s="5">
        <v>13609</v>
      </c>
      <c r="BK80" s="5">
        <v>9889</v>
      </c>
      <c r="BL80" s="5">
        <v>42916</v>
      </c>
      <c r="BM80" s="5">
        <v>30684</v>
      </c>
      <c r="BN80" s="5">
        <v>13152</v>
      </c>
      <c r="BO80" s="5">
        <v>14663</v>
      </c>
      <c r="BP80" s="5">
        <v>24025</v>
      </c>
      <c r="BQ80" s="5">
        <v>38629</v>
      </c>
      <c r="BR80" s="5">
        <v>40864</v>
      </c>
      <c r="BS80" s="5">
        <v>93092</v>
      </c>
      <c r="BT80" s="5">
        <v>78828</v>
      </c>
      <c r="BU80" s="5">
        <v>100745</v>
      </c>
      <c r="BV80" s="5">
        <v>81908</v>
      </c>
      <c r="BW80" s="5">
        <v>82999</v>
      </c>
    </row>
    <row x14ac:dyDescent="0.25" r="81" customHeight="1" ht="17.25">
      <c r="A81" s="5">
        <v>421</v>
      </c>
      <c r="B81" s="5">
        <v>87</v>
      </c>
      <c r="C81" s="5">
        <v>36</v>
      </c>
      <c r="D81" s="2" t="s">
        <v>37</v>
      </c>
      <c r="E81" s="2" t="s">
        <v>38</v>
      </c>
      <c r="F81" s="5">
        <v>3300</v>
      </c>
      <c r="G81" s="5">
        <v>4600</v>
      </c>
      <c r="H81" s="5">
        <v>7500</v>
      </c>
      <c r="I81" s="5">
        <v>8600</v>
      </c>
      <c r="J81" s="5">
        <v>12800</v>
      </c>
      <c r="K81" s="5">
        <v>13700</v>
      </c>
      <c r="L81" s="5">
        <v>16400</v>
      </c>
      <c r="M81" s="5">
        <v>20200</v>
      </c>
      <c r="N81" s="5">
        <v>25000</v>
      </c>
      <c r="O81" s="5">
        <v>41500</v>
      </c>
      <c r="P81" s="5">
        <v>38000</v>
      </c>
      <c r="Q81" s="5">
        <v>31300</v>
      </c>
      <c r="R81" s="5">
        <v>24100</v>
      </c>
      <c r="S81" s="5">
        <v>30000</v>
      </c>
      <c r="T81" s="5">
        <v>16900</v>
      </c>
      <c r="U81" s="5">
        <v>22700</v>
      </c>
      <c r="V81" s="5">
        <v>17300</v>
      </c>
      <c r="W81" s="5">
        <v>31100</v>
      </c>
      <c r="X81" s="5">
        <v>20900</v>
      </c>
      <c r="Y81" s="5">
        <v>29300</v>
      </c>
      <c r="Z81" s="5">
        <v>19320</v>
      </c>
      <c r="AA81" s="5">
        <v>25030</v>
      </c>
      <c r="AB81" s="5">
        <v>10610</v>
      </c>
      <c r="AC81" s="5">
        <v>15340</v>
      </c>
      <c r="AD81" s="5">
        <v>19511</v>
      </c>
      <c r="AE81" s="5">
        <v>50909</v>
      </c>
      <c r="AF81" s="5">
        <v>19924</v>
      </c>
      <c r="AG81" s="5">
        <v>25801</v>
      </c>
      <c r="AH81" s="5">
        <v>38435</v>
      </c>
      <c r="AI81" s="5">
        <v>32098</v>
      </c>
      <c r="AJ81" s="5">
        <v>12420</v>
      </c>
      <c r="AK81" s="5">
        <v>18890</v>
      </c>
      <c r="AL81" s="5">
        <v>20578</v>
      </c>
      <c r="AM81" s="5">
        <v>18165</v>
      </c>
      <c r="AN81" s="5">
        <v>31374</v>
      </c>
      <c r="AO81" s="5">
        <v>29524</v>
      </c>
      <c r="AP81" s="5">
        <v>22576</v>
      </c>
      <c r="AQ81" s="5">
        <v>32531</v>
      </c>
      <c r="AR81" s="5">
        <v>24290</v>
      </c>
      <c r="AS81" s="5">
        <v>39493</v>
      </c>
      <c r="AT81" s="5">
        <v>45947</v>
      </c>
      <c r="AU81" s="5">
        <v>43334</v>
      </c>
      <c r="AV81" s="5">
        <v>62947</v>
      </c>
      <c r="AW81" s="5">
        <v>52302</v>
      </c>
      <c r="AX81" s="5">
        <v>48805</v>
      </c>
      <c r="AY81" s="5">
        <v>76590</v>
      </c>
      <c r="AZ81" s="5">
        <v>69800</v>
      </c>
      <c r="BA81" s="5">
        <v>100844</v>
      </c>
      <c r="BB81" s="5">
        <v>84218</v>
      </c>
      <c r="BC81" s="5">
        <v>186639</v>
      </c>
      <c r="BD81" s="5">
        <v>153624</v>
      </c>
      <c r="BE81" s="5">
        <v>97406</v>
      </c>
      <c r="BF81" s="5">
        <v>118064</v>
      </c>
      <c r="BG81" s="5">
        <v>180535</v>
      </c>
      <c r="BH81" s="5">
        <v>131800</v>
      </c>
      <c r="BI81" s="5">
        <v>194115</v>
      </c>
      <c r="BJ81" s="5">
        <v>222882</v>
      </c>
      <c r="BK81" s="5">
        <v>140578</v>
      </c>
      <c r="BL81" s="5">
        <v>241775</v>
      </c>
      <c r="BM81" s="5">
        <v>185149</v>
      </c>
      <c r="BN81" s="5">
        <v>115607</v>
      </c>
      <c r="BO81" s="6">
        <v>228043.97</v>
      </c>
      <c r="BP81" s="6">
        <v>197116.08</v>
      </c>
      <c r="BQ81" s="6">
        <v>221807.91</v>
      </c>
      <c r="BR81" s="6">
        <v>221279.9</v>
      </c>
      <c r="BS81" s="6">
        <v>218332.98</v>
      </c>
      <c r="BT81" s="6">
        <v>176601.47</v>
      </c>
      <c r="BU81" s="6">
        <v>195922.98</v>
      </c>
      <c r="BV81" s="6">
        <v>202369.5</v>
      </c>
      <c r="BW81" s="6">
        <v>221408.12</v>
      </c>
    </row>
    <row x14ac:dyDescent="0.25" r="82" customHeight="1" ht="17.25">
      <c r="A82" s="5">
        <v>422</v>
      </c>
      <c r="B82" s="5">
        <v>87</v>
      </c>
      <c r="C82" s="5">
        <v>36</v>
      </c>
      <c r="D82" s="2" t="s">
        <v>48</v>
      </c>
      <c r="E82" s="2" t="s">
        <v>49</v>
      </c>
      <c r="F82" s="5">
        <v>12400</v>
      </c>
      <c r="G82" s="5">
        <v>6500</v>
      </c>
      <c r="H82" s="5">
        <v>2900</v>
      </c>
      <c r="I82" s="5">
        <v>2300</v>
      </c>
      <c r="J82" s="5">
        <v>5400</v>
      </c>
      <c r="K82" s="5">
        <v>6800</v>
      </c>
      <c r="L82" s="5">
        <v>3600</v>
      </c>
      <c r="M82" s="5">
        <v>2400</v>
      </c>
      <c r="N82" s="5">
        <v>5800</v>
      </c>
      <c r="O82" s="5">
        <v>7200</v>
      </c>
      <c r="P82" s="5">
        <v>8300</v>
      </c>
      <c r="Q82" s="5">
        <v>9000</v>
      </c>
      <c r="R82" s="5">
        <v>10900</v>
      </c>
      <c r="S82" s="5">
        <v>11200</v>
      </c>
      <c r="T82" s="5">
        <v>10800</v>
      </c>
      <c r="U82" s="5">
        <v>4900</v>
      </c>
      <c r="V82" s="5">
        <v>8500</v>
      </c>
      <c r="W82" s="5">
        <v>7500</v>
      </c>
      <c r="X82" s="5">
        <v>10200</v>
      </c>
      <c r="Y82" s="5">
        <v>10700</v>
      </c>
      <c r="Z82" s="5">
        <v>25450</v>
      </c>
      <c r="AA82" s="5">
        <v>19920</v>
      </c>
      <c r="AB82" s="5">
        <v>23160</v>
      </c>
      <c r="AC82" s="5">
        <v>24980</v>
      </c>
      <c r="AD82" s="5">
        <v>30611</v>
      </c>
      <c r="AE82" s="5">
        <v>46468</v>
      </c>
      <c r="AF82" s="5">
        <v>42745</v>
      </c>
      <c r="AG82" s="5">
        <v>34641</v>
      </c>
      <c r="AH82" s="5">
        <v>28244</v>
      </c>
      <c r="AI82" s="5">
        <v>31521</v>
      </c>
      <c r="AJ82" s="5">
        <v>29797</v>
      </c>
      <c r="AK82" s="5">
        <v>35897</v>
      </c>
      <c r="AL82" s="5">
        <v>20333</v>
      </c>
      <c r="AM82" s="5">
        <v>29147</v>
      </c>
      <c r="AN82" s="5">
        <v>33410</v>
      </c>
      <c r="AO82" s="5">
        <v>29191</v>
      </c>
      <c r="AP82" s="5">
        <v>26164</v>
      </c>
      <c r="AQ82" s="5">
        <v>30407</v>
      </c>
      <c r="AR82" s="5">
        <v>54173</v>
      </c>
      <c r="AS82" s="5">
        <v>46132</v>
      </c>
      <c r="AT82" s="5">
        <v>56265</v>
      </c>
      <c r="AU82" s="5">
        <v>54536</v>
      </c>
      <c r="AV82" s="5">
        <v>48177</v>
      </c>
      <c r="AW82" s="5">
        <v>68658</v>
      </c>
      <c r="AX82" s="5">
        <v>81992</v>
      </c>
      <c r="AY82" s="5">
        <v>64451</v>
      </c>
      <c r="AZ82" s="5">
        <v>71625</v>
      </c>
      <c r="BA82" s="5">
        <v>74719</v>
      </c>
      <c r="BB82" s="5">
        <v>102840</v>
      </c>
      <c r="BC82" s="5">
        <v>113854</v>
      </c>
      <c r="BD82" s="5">
        <v>101329</v>
      </c>
      <c r="BE82" s="5">
        <v>171377</v>
      </c>
      <c r="BF82" s="5">
        <v>112055</v>
      </c>
      <c r="BG82" s="5">
        <v>157017</v>
      </c>
      <c r="BH82" s="5">
        <v>128021</v>
      </c>
      <c r="BI82" s="5">
        <v>112361</v>
      </c>
      <c r="BJ82" s="5">
        <v>71090</v>
      </c>
      <c r="BK82" s="5">
        <v>65042</v>
      </c>
      <c r="BL82" s="5">
        <v>74481</v>
      </c>
      <c r="BM82" s="5">
        <v>78541</v>
      </c>
      <c r="BN82" s="5">
        <v>72264</v>
      </c>
      <c r="BO82" s="6">
        <v>68207.4</v>
      </c>
      <c r="BP82" s="6">
        <v>66112.99</v>
      </c>
      <c r="BQ82" s="6">
        <v>63917.15</v>
      </c>
      <c r="BR82" s="6">
        <v>80595.21</v>
      </c>
      <c r="BS82" s="6">
        <v>99752.12</v>
      </c>
      <c r="BT82" s="6">
        <v>105793.79</v>
      </c>
      <c r="BU82" s="6">
        <v>100365.41</v>
      </c>
      <c r="BV82" s="6">
        <v>127860.22</v>
      </c>
      <c r="BW82" s="6">
        <v>104009.09</v>
      </c>
    </row>
    <row x14ac:dyDescent="0.25" r="83" customHeight="1" ht="17.25">
      <c r="A83" s="5">
        <v>429</v>
      </c>
      <c r="B83" s="1" t="s">
        <v>16</v>
      </c>
      <c r="C83" s="5">
        <v>36</v>
      </c>
      <c r="D83" s="2" t="s">
        <v>17</v>
      </c>
      <c r="E83" s="2" t="s">
        <v>18</v>
      </c>
      <c r="F83" s="5">
        <v>103678</v>
      </c>
      <c r="G83" s="5">
        <v>80112</v>
      </c>
      <c r="H83" s="5">
        <v>116256</v>
      </c>
      <c r="I83" s="5">
        <v>98175</v>
      </c>
      <c r="J83" s="5">
        <v>108448</v>
      </c>
      <c r="K83" s="5">
        <v>94076</v>
      </c>
      <c r="L83" s="5">
        <v>125996</v>
      </c>
      <c r="M83" s="5">
        <v>141335</v>
      </c>
      <c r="N83" s="5">
        <v>132656</v>
      </c>
      <c r="O83" s="5">
        <v>140944</v>
      </c>
      <c r="P83" s="5">
        <v>161273</v>
      </c>
      <c r="Q83" s="5">
        <v>147316</v>
      </c>
      <c r="R83" s="5">
        <v>181477</v>
      </c>
      <c r="S83" s="5">
        <v>191999</v>
      </c>
      <c r="T83" s="5">
        <v>191647</v>
      </c>
      <c r="U83" s="5">
        <v>198176</v>
      </c>
      <c r="V83" s="5">
        <v>193445</v>
      </c>
      <c r="W83" s="5">
        <v>216491</v>
      </c>
      <c r="X83" s="5">
        <v>184836</v>
      </c>
      <c r="Y83" s="5">
        <v>196963</v>
      </c>
      <c r="Z83" s="5">
        <v>170027</v>
      </c>
      <c r="AA83" s="5">
        <v>206545</v>
      </c>
      <c r="AB83" s="5">
        <v>227594</v>
      </c>
      <c r="AC83" s="5">
        <v>226584</v>
      </c>
      <c r="AD83" s="5">
        <v>222273</v>
      </c>
      <c r="AE83" s="5">
        <v>169549</v>
      </c>
      <c r="AF83" s="5">
        <v>232102</v>
      </c>
      <c r="AG83" s="5">
        <v>190020</v>
      </c>
      <c r="AH83" s="5">
        <v>228451</v>
      </c>
      <c r="AI83" s="5">
        <v>196532</v>
      </c>
      <c r="AJ83" s="5">
        <v>196144</v>
      </c>
      <c r="AK83" s="5">
        <v>186829</v>
      </c>
      <c r="AL83" s="5">
        <v>206637</v>
      </c>
      <c r="AM83" s="5">
        <v>174279</v>
      </c>
      <c r="AN83" s="5">
        <v>178959</v>
      </c>
      <c r="AO83" s="5">
        <v>193464</v>
      </c>
      <c r="AP83" s="5">
        <v>216645</v>
      </c>
      <c r="AQ83" s="5">
        <v>221069</v>
      </c>
      <c r="AR83" s="5">
        <v>226818</v>
      </c>
      <c r="AS83" s="5">
        <v>246086</v>
      </c>
      <c r="AT83" s="5">
        <v>233457</v>
      </c>
      <c r="AU83" s="5">
        <v>171898</v>
      </c>
      <c r="AV83" s="5">
        <v>219776</v>
      </c>
      <c r="AW83" s="5">
        <v>199997</v>
      </c>
      <c r="AX83" s="5">
        <v>212074</v>
      </c>
      <c r="AY83" s="5">
        <v>191849</v>
      </c>
      <c r="AZ83" s="5">
        <v>201972</v>
      </c>
      <c r="BA83" s="5">
        <v>221670</v>
      </c>
      <c r="BB83" s="5">
        <v>231468</v>
      </c>
      <c r="BC83" s="5">
        <v>256527</v>
      </c>
      <c r="BD83" s="5">
        <v>215013</v>
      </c>
      <c r="BE83" s="5">
        <v>241828</v>
      </c>
      <c r="BF83" s="5">
        <v>245790</v>
      </c>
      <c r="BG83" s="5">
        <v>227580</v>
      </c>
      <c r="BH83" s="5">
        <v>231939</v>
      </c>
      <c r="BI83" s="5">
        <v>202314</v>
      </c>
      <c r="BJ83" s="5">
        <v>221140</v>
      </c>
      <c r="BK83" s="5">
        <v>230798</v>
      </c>
      <c r="BL83" s="5">
        <v>198153</v>
      </c>
      <c r="BM83" s="5">
        <v>232700</v>
      </c>
      <c r="BN83" s="6">
        <v>241036.66</v>
      </c>
      <c r="BO83" s="6">
        <v>224442.57</v>
      </c>
      <c r="BP83" s="6">
        <v>260995.55</v>
      </c>
      <c r="BQ83" s="6">
        <v>245512.51</v>
      </c>
      <c r="BR83" s="6">
        <v>236630.43</v>
      </c>
      <c r="BS83" s="6">
        <v>232414.44</v>
      </c>
      <c r="BT83" s="6">
        <v>218581.51</v>
      </c>
      <c r="BU83" s="6">
        <v>239139.62</v>
      </c>
      <c r="BV83" s="6">
        <v>234227.79</v>
      </c>
      <c r="BW83" s="6">
        <v>245322.88</v>
      </c>
    </row>
    <row x14ac:dyDescent="0.25" r="84" customHeight="1" ht="17.25">
      <c r="A84" s="5">
        <v>430</v>
      </c>
      <c r="B84" s="1" t="s">
        <v>16</v>
      </c>
      <c r="C84" s="5">
        <v>36</v>
      </c>
      <c r="D84" s="2" t="s">
        <v>28</v>
      </c>
      <c r="E84" s="2" t="s">
        <v>29</v>
      </c>
      <c r="F84" s="5">
        <v>26088</v>
      </c>
      <c r="G84" s="5">
        <v>29224</v>
      </c>
      <c r="H84" s="5">
        <v>36484</v>
      </c>
      <c r="I84" s="5">
        <v>37469</v>
      </c>
      <c r="J84" s="5">
        <v>34814</v>
      </c>
      <c r="K84" s="5">
        <v>39150</v>
      </c>
      <c r="L84" s="5">
        <v>27575</v>
      </c>
      <c r="M84" s="5">
        <v>34573</v>
      </c>
      <c r="N84" s="5">
        <v>34135</v>
      </c>
      <c r="O84" s="5">
        <v>26042</v>
      </c>
      <c r="P84" s="5">
        <v>24898</v>
      </c>
      <c r="Q84" s="5">
        <v>28179</v>
      </c>
      <c r="R84" s="5">
        <v>32747</v>
      </c>
      <c r="S84" s="5">
        <v>27288</v>
      </c>
      <c r="T84" s="5">
        <v>32847</v>
      </c>
      <c r="U84" s="5">
        <v>29350</v>
      </c>
      <c r="V84" s="5">
        <v>19141</v>
      </c>
      <c r="W84" s="5">
        <v>24612</v>
      </c>
      <c r="X84" s="5">
        <v>15217</v>
      </c>
      <c r="Y84" s="5">
        <v>16395</v>
      </c>
      <c r="Z84" s="5">
        <v>15081</v>
      </c>
      <c r="AA84" s="5">
        <v>15928</v>
      </c>
      <c r="AB84" s="5">
        <v>13420</v>
      </c>
      <c r="AC84" s="5">
        <v>14383</v>
      </c>
      <c r="AD84" s="5">
        <v>21965</v>
      </c>
      <c r="AE84" s="5">
        <v>25645</v>
      </c>
      <c r="AF84" s="5">
        <v>28307</v>
      </c>
      <c r="AG84" s="5">
        <v>25321</v>
      </c>
      <c r="AH84" s="5">
        <v>20118</v>
      </c>
      <c r="AI84" s="5">
        <v>17371</v>
      </c>
      <c r="AJ84" s="5">
        <v>19764</v>
      </c>
      <c r="AK84" s="5">
        <v>19373</v>
      </c>
      <c r="AL84" s="5">
        <v>23526</v>
      </c>
      <c r="AM84" s="5">
        <v>24020</v>
      </c>
      <c r="AN84" s="5">
        <v>26534</v>
      </c>
      <c r="AO84" s="5">
        <v>26478</v>
      </c>
      <c r="AP84" s="5">
        <v>21537</v>
      </c>
      <c r="AQ84" s="5">
        <v>20589</v>
      </c>
      <c r="AR84" s="5">
        <v>26223</v>
      </c>
      <c r="AS84" s="5">
        <v>23515</v>
      </c>
      <c r="AT84" s="5">
        <v>25612</v>
      </c>
      <c r="AU84" s="5">
        <v>27853</v>
      </c>
      <c r="AV84" s="5">
        <v>33821</v>
      </c>
      <c r="AW84" s="5">
        <v>36082</v>
      </c>
      <c r="AX84" s="5">
        <v>49279</v>
      </c>
      <c r="AY84" s="5">
        <v>49168</v>
      </c>
      <c r="AZ84" s="5">
        <v>52800</v>
      </c>
      <c r="BA84" s="5">
        <v>48746</v>
      </c>
      <c r="BB84" s="5">
        <v>42597</v>
      </c>
      <c r="BC84" s="5">
        <v>35330</v>
      </c>
      <c r="BD84" s="5">
        <v>36021</v>
      </c>
      <c r="BE84" s="5">
        <v>36449</v>
      </c>
      <c r="BF84" s="5">
        <v>35974</v>
      </c>
      <c r="BG84" s="5">
        <v>33010</v>
      </c>
      <c r="BH84" s="5">
        <v>33218</v>
      </c>
      <c r="BI84" s="5">
        <v>36664</v>
      </c>
      <c r="BJ84" s="5">
        <v>32267</v>
      </c>
      <c r="BK84" s="5">
        <v>34900</v>
      </c>
      <c r="BL84" s="6">
        <v>24844.29</v>
      </c>
      <c r="BM84" s="5">
        <v>21253</v>
      </c>
      <c r="BN84" s="5">
        <v>12941</v>
      </c>
      <c r="BO84" s="5">
        <v>11957</v>
      </c>
      <c r="BP84" s="6">
        <v>12336.04</v>
      </c>
      <c r="BQ84" s="6">
        <v>14527.5</v>
      </c>
      <c r="BR84" s="6">
        <v>14763.64</v>
      </c>
      <c r="BS84" s="5">
        <v>17949</v>
      </c>
      <c r="BT84" s="6">
        <v>21111.01</v>
      </c>
      <c r="BU84" s="6">
        <v>27368.19</v>
      </c>
      <c r="BV84" s="6">
        <v>30105.97</v>
      </c>
      <c r="BW84" s="6">
        <v>30706.74</v>
      </c>
    </row>
    <row x14ac:dyDescent="0.25" r="85" customHeight="1" ht="17.25">
      <c r="A85" s="5">
        <v>431</v>
      </c>
      <c r="B85" s="1" t="s">
        <v>16</v>
      </c>
      <c r="C85" s="5">
        <v>36</v>
      </c>
      <c r="D85" s="2" t="s">
        <v>33</v>
      </c>
      <c r="E85" s="2" t="s">
        <v>34</v>
      </c>
      <c r="F85" s="5">
        <v>829</v>
      </c>
      <c r="G85" s="5">
        <v>11698</v>
      </c>
      <c r="H85" s="5">
        <v>32960</v>
      </c>
      <c r="I85" s="5">
        <v>32194</v>
      </c>
      <c r="J85" s="5">
        <v>28782</v>
      </c>
      <c r="K85" s="5">
        <v>46964</v>
      </c>
      <c r="L85" s="5">
        <v>53527</v>
      </c>
      <c r="M85" s="5">
        <v>70418</v>
      </c>
      <c r="N85" s="5">
        <v>79298</v>
      </c>
      <c r="O85" s="5">
        <v>82924</v>
      </c>
      <c r="P85" s="5">
        <v>81033</v>
      </c>
      <c r="Q85" s="5">
        <v>122349</v>
      </c>
      <c r="R85" s="5">
        <v>136738</v>
      </c>
      <c r="S85" s="5">
        <v>145148</v>
      </c>
      <c r="T85" s="5">
        <v>123322</v>
      </c>
      <c r="U85" s="5">
        <v>125611</v>
      </c>
      <c r="V85" s="5">
        <v>120333</v>
      </c>
      <c r="W85" s="5">
        <v>131225</v>
      </c>
      <c r="X85" s="5">
        <v>124006</v>
      </c>
      <c r="Y85" s="5">
        <v>140891</v>
      </c>
      <c r="Z85" s="5">
        <v>146789</v>
      </c>
      <c r="AA85" s="5">
        <v>141611</v>
      </c>
      <c r="AB85" s="5">
        <v>153040</v>
      </c>
      <c r="AC85" s="5">
        <v>162733</v>
      </c>
      <c r="AD85" s="5">
        <v>178083</v>
      </c>
      <c r="AE85" s="5">
        <v>204023</v>
      </c>
      <c r="AF85" s="5">
        <v>207316</v>
      </c>
      <c r="AG85" s="5">
        <v>240129</v>
      </c>
      <c r="AH85" s="5">
        <v>231543</v>
      </c>
      <c r="AI85" s="5">
        <v>216794</v>
      </c>
      <c r="AJ85" s="5">
        <v>236280</v>
      </c>
      <c r="AK85" s="5">
        <v>217700</v>
      </c>
      <c r="AL85" s="5">
        <v>235991</v>
      </c>
      <c r="AM85" s="5">
        <v>234339</v>
      </c>
      <c r="AN85" s="5">
        <v>232886</v>
      </c>
      <c r="AO85" s="5">
        <v>270084</v>
      </c>
      <c r="AP85" s="5">
        <v>285430</v>
      </c>
      <c r="AQ85" s="5">
        <v>286002</v>
      </c>
      <c r="AR85" s="5">
        <v>272948</v>
      </c>
      <c r="AS85" s="5">
        <v>281149</v>
      </c>
      <c r="AT85" s="5">
        <v>321363</v>
      </c>
      <c r="AU85" s="5">
        <v>302668</v>
      </c>
      <c r="AV85" s="5">
        <v>316069</v>
      </c>
      <c r="AW85" s="5">
        <v>346429</v>
      </c>
      <c r="AX85" s="5">
        <v>393196</v>
      </c>
      <c r="AY85" s="5">
        <v>400794</v>
      </c>
      <c r="AZ85" s="5">
        <v>415676</v>
      </c>
      <c r="BA85" s="5">
        <v>452186</v>
      </c>
      <c r="BB85" s="5">
        <v>467053</v>
      </c>
      <c r="BC85" s="5">
        <v>468288</v>
      </c>
      <c r="BD85" s="5">
        <v>479760</v>
      </c>
      <c r="BE85" s="5">
        <v>449330</v>
      </c>
      <c r="BF85" s="5">
        <v>485493</v>
      </c>
      <c r="BG85" s="5">
        <v>443560</v>
      </c>
      <c r="BH85" s="5">
        <v>495314</v>
      </c>
      <c r="BI85" s="5">
        <v>414036</v>
      </c>
      <c r="BJ85" s="5">
        <v>419396</v>
      </c>
      <c r="BK85" s="5">
        <v>414131</v>
      </c>
      <c r="BL85" s="5">
        <v>405181</v>
      </c>
      <c r="BM85" s="5">
        <v>405728</v>
      </c>
      <c r="BN85" s="6">
        <v>361304.27</v>
      </c>
      <c r="BO85" s="6">
        <v>377968.05</v>
      </c>
      <c r="BP85" s="6">
        <v>427211.44</v>
      </c>
      <c r="BQ85" s="6">
        <v>392369.69</v>
      </c>
      <c r="BR85" s="6">
        <v>404701.36</v>
      </c>
      <c r="BS85" s="6">
        <v>421525.98</v>
      </c>
      <c r="BT85" s="6">
        <v>398388.23</v>
      </c>
      <c r="BU85" s="6">
        <v>383472.75</v>
      </c>
      <c r="BV85" s="6">
        <v>424643.66</v>
      </c>
      <c r="BW85" s="6">
        <v>391952.78</v>
      </c>
    </row>
    <row x14ac:dyDescent="0.25" r="86" customHeight="1" ht="17.25">
      <c r="A86" s="5">
        <v>432</v>
      </c>
      <c r="B86" s="1" t="s">
        <v>16</v>
      </c>
      <c r="C86" s="5">
        <v>36</v>
      </c>
      <c r="D86" s="2" t="s">
        <v>37</v>
      </c>
      <c r="E86" s="2" t="s">
        <v>38</v>
      </c>
      <c r="F86" s="5">
        <v>165416</v>
      </c>
      <c r="G86" s="5">
        <v>184843</v>
      </c>
      <c r="H86" s="5">
        <v>155576</v>
      </c>
      <c r="I86" s="5">
        <v>162655</v>
      </c>
      <c r="J86" s="5">
        <v>209027</v>
      </c>
      <c r="K86" s="5">
        <v>187503</v>
      </c>
      <c r="L86" s="5">
        <v>200167</v>
      </c>
      <c r="M86" s="5">
        <v>189966</v>
      </c>
      <c r="N86" s="5">
        <v>260573</v>
      </c>
      <c r="O86" s="5">
        <v>293344</v>
      </c>
      <c r="P86" s="5">
        <v>177738</v>
      </c>
      <c r="Q86" s="5">
        <v>249285</v>
      </c>
      <c r="R86" s="5">
        <v>287919</v>
      </c>
      <c r="S86" s="5">
        <v>245617</v>
      </c>
      <c r="T86" s="5">
        <v>275463</v>
      </c>
      <c r="U86" s="5">
        <v>274486</v>
      </c>
      <c r="V86" s="5">
        <v>351922</v>
      </c>
      <c r="W86" s="5">
        <v>352052</v>
      </c>
      <c r="X86" s="5">
        <v>321005</v>
      </c>
      <c r="Y86" s="5">
        <v>325401</v>
      </c>
      <c r="Z86" s="5">
        <v>402166</v>
      </c>
      <c r="AA86" s="5">
        <v>463902</v>
      </c>
      <c r="AB86" s="5">
        <v>456202</v>
      </c>
      <c r="AC86" s="5">
        <v>567380</v>
      </c>
      <c r="AD86" s="5">
        <v>692297</v>
      </c>
      <c r="AE86" s="5">
        <v>573106</v>
      </c>
      <c r="AF86" s="5">
        <v>679288</v>
      </c>
      <c r="AG86" s="5">
        <v>669172</v>
      </c>
      <c r="AH86" s="5">
        <v>851664</v>
      </c>
      <c r="AI86" s="5">
        <v>749931</v>
      </c>
      <c r="AJ86" s="5">
        <v>802679</v>
      </c>
      <c r="AK86" s="5">
        <v>764270</v>
      </c>
      <c r="AL86" s="5">
        <v>791459</v>
      </c>
      <c r="AM86" s="5">
        <v>905910</v>
      </c>
      <c r="AN86" s="5">
        <v>1059135</v>
      </c>
      <c r="AO86" s="5">
        <v>915384</v>
      </c>
      <c r="AP86" s="5">
        <v>1084794</v>
      </c>
      <c r="AQ86" s="5">
        <v>1031819</v>
      </c>
      <c r="AR86" s="5">
        <v>1264489</v>
      </c>
      <c r="AS86" s="5">
        <v>1237857</v>
      </c>
      <c r="AT86" s="5">
        <v>1315489</v>
      </c>
      <c r="AU86" s="5">
        <v>1605693</v>
      </c>
      <c r="AV86" s="5">
        <v>1452102</v>
      </c>
      <c r="AW86" s="5">
        <v>1509343</v>
      </c>
      <c r="AX86" s="5">
        <v>1589750</v>
      </c>
      <c r="AY86" s="5">
        <v>1669925</v>
      </c>
      <c r="AZ86" s="5">
        <v>1667896</v>
      </c>
      <c r="BA86" s="5">
        <v>1610255</v>
      </c>
      <c r="BB86" s="5">
        <v>1938572</v>
      </c>
      <c r="BC86" s="5">
        <v>1996977</v>
      </c>
      <c r="BD86" s="5">
        <v>1998065</v>
      </c>
      <c r="BE86" s="5">
        <v>1857938</v>
      </c>
      <c r="BF86" s="5">
        <v>2091031</v>
      </c>
      <c r="BG86" s="5">
        <v>2194906</v>
      </c>
      <c r="BH86" s="5">
        <v>2196622</v>
      </c>
      <c r="BI86" s="5">
        <v>2383699</v>
      </c>
      <c r="BJ86" s="5">
        <v>2574891</v>
      </c>
      <c r="BK86" s="5">
        <v>2503857</v>
      </c>
      <c r="BL86" s="5">
        <v>2460764</v>
      </c>
      <c r="BM86" s="5">
        <v>2563070</v>
      </c>
      <c r="BN86" s="6">
        <v>2451945.01</v>
      </c>
      <c r="BO86" s="6">
        <v>2428504.08</v>
      </c>
      <c r="BP86" s="6">
        <v>2574973.79</v>
      </c>
      <c r="BQ86" s="6">
        <v>2783544.65</v>
      </c>
      <c r="BR86" s="6">
        <v>2981599.76</v>
      </c>
      <c r="BS86" s="6">
        <v>2810492.6</v>
      </c>
      <c r="BT86" s="6">
        <v>2862865.72</v>
      </c>
      <c r="BU86" s="6">
        <v>2787565.85</v>
      </c>
      <c r="BV86" s="5">
        <v>3242856</v>
      </c>
      <c r="BW86" s="6">
        <v>3441831.13</v>
      </c>
    </row>
    <row x14ac:dyDescent="0.25" r="87" customHeight="1" ht="17.25">
      <c r="A87" s="5">
        <v>433</v>
      </c>
      <c r="B87" s="1" t="s">
        <v>16</v>
      </c>
      <c r="C87" s="5">
        <v>36</v>
      </c>
      <c r="D87" s="2" t="s">
        <v>46</v>
      </c>
      <c r="E87" s="2" t="s">
        <v>47</v>
      </c>
      <c r="F87" s="5">
        <v>0</v>
      </c>
      <c r="G87" s="5">
        <v>0</v>
      </c>
      <c r="H87" s="5">
        <v>13716</v>
      </c>
      <c r="I87" s="5">
        <v>10548</v>
      </c>
      <c r="J87" s="5">
        <v>9194</v>
      </c>
      <c r="K87" s="5">
        <v>10693</v>
      </c>
      <c r="L87" s="5">
        <v>20745</v>
      </c>
      <c r="M87" s="5">
        <v>24324</v>
      </c>
      <c r="N87" s="5">
        <v>15471</v>
      </c>
      <c r="O87" s="5">
        <v>63942</v>
      </c>
      <c r="P87" s="5">
        <v>78730</v>
      </c>
      <c r="Q87" s="5">
        <v>81416</v>
      </c>
      <c r="R87" s="5">
        <v>45041</v>
      </c>
      <c r="S87" s="5">
        <v>66688</v>
      </c>
      <c r="T87" s="5">
        <v>49994</v>
      </c>
      <c r="U87" s="5">
        <v>47602</v>
      </c>
      <c r="V87" s="5">
        <v>47736</v>
      </c>
      <c r="W87" s="5">
        <v>65805</v>
      </c>
      <c r="X87" s="5">
        <v>58840</v>
      </c>
      <c r="Y87" s="5">
        <v>58865</v>
      </c>
      <c r="Z87" s="5">
        <v>48590</v>
      </c>
      <c r="AA87" s="5">
        <v>45746</v>
      </c>
      <c r="AB87" s="5">
        <v>52012</v>
      </c>
      <c r="AC87" s="5">
        <v>41463</v>
      </c>
      <c r="AD87" s="5">
        <v>46976</v>
      </c>
      <c r="AE87" s="5">
        <v>33053</v>
      </c>
      <c r="AF87" s="5">
        <v>42192</v>
      </c>
      <c r="AG87" s="5">
        <v>42204</v>
      </c>
      <c r="AH87" s="5">
        <v>35706</v>
      </c>
      <c r="AI87" s="5">
        <v>38590</v>
      </c>
      <c r="AJ87" s="5">
        <v>44771</v>
      </c>
      <c r="AK87" s="5">
        <v>45160</v>
      </c>
      <c r="AL87" s="5">
        <v>42661</v>
      </c>
      <c r="AM87" s="5">
        <v>42597</v>
      </c>
      <c r="AN87" s="5">
        <v>36626</v>
      </c>
      <c r="AO87" s="5">
        <v>33051</v>
      </c>
      <c r="AP87" s="5">
        <v>28531</v>
      </c>
      <c r="AQ87" s="5">
        <v>25201</v>
      </c>
      <c r="AR87" s="5">
        <v>22688</v>
      </c>
      <c r="AS87" s="5">
        <v>17235</v>
      </c>
      <c r="AT87" s="5">
        <v>14564</v>
      </c>
      <c r="AU87" s="5">
        <v>10961</v>
      </c>
      <c r="AV87" s="5">
        <v>12970</v>
      </c>
      <c r="AW87" s="5">
        <v>13273</v>
      </c>
      <c r="AX87" s="5">
        <v>11879</v>
      </c>
      <c r="AY87" s="5">
        <v>13722</v>
      </c>
      <c r="AZ87" s="5">
        <v>16536</v>
      </c>
      <c r="BA87" s="5">
        <v>15969</v>
      </c>
      <c r="BB87" s="5">
        <v>17712</v>
      </c>
      <c r="BC87" s="5">
        <v>19646</v>
      </c>
      <c r="BD87" s="5">
        <v>15219</v>
      </c>
      <c r="BE87" s="5">
        <v>17383</v>
      </c>
      <c r="BF87" s="5">
        <v>15571</v>
      </c>
      <c r="BG87" s="5">
        <v>13977</v>
      </c>
      <c r="BH87" s="5">
        <v>14632</v>
      </c>
      <c r="BI87" s="5">
        <v>16884</v>
      </c>
      <c r="BJ87" s="5">
        <v>12658</v>
      </c>
      <c r="BK87" s="5">
        <v>10909</v>
      </c>
      <c r="BL87" s="5">
        <v>10894</v>
      </c>
      <c r="BM87" s="5">
        <v>11084</v>
      </c>
      <c r="BN87" s="6">
        <v>9729.85</v>
      </c>
      <c r="BO87" s="6">
        <v>9435.21</v>
      </c>
      <c r="BP87" s="6">
        <v>10251.73</v>
      </c>
      <c r="BQ87" s="6">
        <v>12416.16</v>
      </c>
      <c r="BR87" s="6">
        <v>11985.56</v>
      </c>
      <c r="BS87" s="6">
        <v>14357.78</v>
      </c>
      <c r="BT87" s="6">
        <v>14528.36</v>
      </c>
      <c r="BU87" s="6">
        <v>13920.23</v>
      </c>
      <c r="BV87" s="6">
        <v>17135.96</v>
      </c>
      <c r="BW87" s="6">
        <v>16830.41</v>
      </c>
    </row>
    <row x14ac:dyDescent="0.25" r="88" customHeight="1" ht="17.25">
      <c r="A88" s="5">
        <v>434</v>
      </c>
      <c r="B88" s="1" t="s">
        <v>16</v>
      </c>
      <c r="C88" s="5">
        <v>36</v>
      </c>
      <c r="D88" s="2" t="s">
        <v>48</v>
      </c>
      <c r="E88" s="2" t="s">
        <v>49</v>
      </c>
      <c r="F88" s="5">
        <v>120203</v>
      </c>
      <c r="G88" s="5">
        <v>103400</v>
      </c>
      <c r="H88" s="5">
        <v>128482</v>
      </c>
      <c r="I88" s="5">
        <v>125059</v>
      </c>
      <c r="J88" s="5">
        <v>141147</v>
      </c>
      <c r="K88" s="5">
        <v>162620</v>
      </c>
      <c r="L88" s="5">
        <v>180176</v>
      </c>
      <c r="M88" s="5">
        <v>204712</v>
      </c>
      <c r="N88" s="5">
        <v>218818</v>
      </c>
      <c r="O88" s="5">
        <v>225246</v>
      </c>
      <c r="P88" s="5">
        <v>296844</v>
      </c>
      <c r="Q88" s="5">
        <v>292775</v>
      </c>
      <c r="R88" s="5">
        <v>276480</v>
      </c>
      <c r="S88" s="5">
        <v>254456</v>
      </c>
      <c r="T88" s="5">
        <v>271333</v>
      </c>
      <c r="U88" s="5">
        <v>269696</v>
      </c>
      <c r="V88" s="5">
        <v>275678</v>
      </c>
      <c r="W88" s="5">
        <v>255542</v>
      </c>
      <c r="X88" s="5">
        <v>320925</v>
      </c>
      <c r="Y88" s="5">
        <v>334932</v>
      </c>
      <c r="Z88" s="5">
        <v>367932</v>
      </c>
      <c r="AA88" s="5">
        <v>318068</v>
      </c>
      <c r="AB88" s="5">
        <v>427436</v>
      </c>
      <c r="AC88" s="5">
        <v>477936</v>
      </c>
      <c r="AD88" s="5">
        <v>501613</v>
      </c>
      <c r="AE88" s="5">
        <v>513324</v>
      </c>
      <c r="AF88" s="5">
        <v>564258</v>
      </c>
      <c r="AG88" s="5">
        <v>581294</v>
      </c>
      <c r="AH88" s="5">
        <v>560453</v>
      </c>
      <c r="AI88" s="5">
        <v>570026</v>
      </c>
      <c r="AJ88" s="5">
        <v>563294</v>
      </c>
      <c r="AK88" s="5">
        <v>620135</v>
      </c>
      <c r="AL88" s="5">
        <v>585085</v>
      </c>
      <c r="AM88" s="5">
        <v>610808</v>
      </c>
      <c r="AN88" s="5">
        <v>636786</v>
      </c>
      <c r="AO88" s="5">
        <v>753368</v>
      </c>
      <c r="AP88" s="5">
        <v>825443</v>
      </c>
      <c r="AQ88" s="5">
        <v>914478</v>
      </c>
      <c r="AR88" s="5">
        <v>938367</v>
      </c>
      <c r="AS88" s="5">
        <v>966858</v>
      </c>
      <c r="AT88" s="5">
        <v>1031505</v>
      </c>
      <c r="AU88" s="5">
        <v>975955</v>
      </c>
      <c r="AV88" s="5">
        <v>1093796</v>
      </c>
      <c r="AW88" s="5">
        <v>1171475</v>
      </c>
      <c r="AX88" s="5">
        <v>1143475</v>
      </c>
      <c r="AY88" s="5">
        <v>1097210</v>
      </c>
      <c r="AZ88" s="5">
        <v>1118523</v>
      </c>
      <c r="BA88" s="5">
        <v>1226206</v>
      </c>
      <c r="BB88" s="5">
        <v>1272163</v>
      </c>
      <c r="BC88" s="5">
        <v>1257086</v>
      </c>
      <c r="BD88" s="5">
        <v>1255077</v>
      </c>
      <c r="BE88" s="5">
        <v>1381027</v>
      </c>
      <c r="BF88" s="5">
        <v>1389321</v>
      </c>
      <c r="BG88" s="5">
        <v>1471835</v>
      </c>
      <c r="BH88" s="5">
        <v>1499609</v>
      </c>
      <c r="BI88" s="5">
        <v>1388575</v>
      </c>
      <c r="BJ88" s="5">
        <v>1194704</v>
      </c>
      <c r="BK88" s="5">
        <v>1098401</v>
      </c>
      <c r="BL88" s="5">
        <v>1167219</v>
      </c>
      <c r="BM88" s="5">
        <v>1131946</v>
      </c>
      <c r="BN88" s="6">
        <v>1200696.48</v>
      </c>
      <c r="BO88" s="6">
        <v>1157183.85</v>
      </c>
      <c r="BP88" s="6">
        <v>1299478.26</v>
      </c>
      <c r="BQ88" s="6">
        <v>1259992.77</v>
      </c>
      <c r="BR88" s="6">
        <v>1366153.61</v>
      </c>
      <c r="BS88" s="6">
        <v>1385975.76</v>
      </c>
      <c r="BT88" s="6">
        <v>1493010.61</v>
      </c>
      <c r="BU88" s="6">
        <v>1524930.9</v>
      </c>
      <c r="BV88" s="6">
        <v>1562192.23</v>
      </c>
      <c r="BW88" s="6">
        <v>1578830.3</v>
      </c>
    </row>
    <row x14ac:dyDescent="0.25" r="89" customHeight="1" ht="17.25">
      <c r="A89" s="1"/>
      <c r="B89" s="1"/>
      <c r="C89" s="1"/>
      <c r="D89" s="2"/>
      <c r="E89" s="2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3"/>
      <c r="BO89" s="3"/>
      <c r="BP89" s="6">
        <f>SUM(BP83:BP88)</f>
      </c>
      <c r="BQ89" s="6">
        <f>SUM(BQ83:BQ88)</f>
      </c>
      <c r="BR89" s="6">
        <f>SUM(BR83:BR88)</f>
      </c>
      <c r="BS89" s="6">
        <f>SUM(BS83:BS88)</f>
      </c>
      <c r="BT89" s="6">
        <f>SUM(BT83:BT88)</f>
      </c>
      <c r="BU89" s="6">
        <f>SUM(BU83:BU88)</f>
      </c>
      <c r="BV89" s="6">
        <f>SUM(BV83:BV88)</f>
      </c>
      <c r="BW89" s="6">
        <f>SUM(BW83:BW88)</f>
      </c>
    </row>
    <row x14ac:dyDescent="0.25" r="90" customHeight="1" ht="17.25">
      <c r="A90" s="1"/>
      <c r="B90" s="1"/>
      <c r="C90" s="1"/>
      <c r="D90" s="2"/>
      <c r="E90" s="2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3"/>
      <c r="BO90" s="3"/>
      <c r="BP90" s="3"/>
      <c r="BQ90" s="3"/>
      <c r="BR90" s="3"/>
      <c r="BS90" s="4"/>
      <c r="BT90" s="4"/>
      <c r="BU90" s="4"/>
      <c r="BV90" s="4"/>
      <c r="BW90" s="6">
        <f>AVERAGE(BT89:BW89)</f>
      </c>
    </row>
    <row x14ac:dyDescent="0.25" r="91" customHeight="1" ht="17.25">
      <c r="A91" s="1"/>
      <c r="B91" s="1"/>
      <c r="C91" s="1"/>
      <c r="D91" s="2"/>
      <c r="E91" s="2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3"/>
      <c r="BO91" s="3"/>
      <c r="BP91" s="3"/>
      <c r="BQ91" s="3"/>
      <c r="BR91" s="3"/>
      <c r="BS91" s="6">
        <f>SUM(BS81:BS88,,BS79,BS78,BS77,BS75,BS74,BS73,BS71,BS67,BS65,BS61,BS56,BS55,BS54,BS53,BS52,BS50,BS49,BS48,BS44,BS43,BS39,BS36,BS34,BS33,BS27,)</f>
      </c>
      <c r="BT91" s="6">
        <f>SUM(BT81:BT88,,BT79,BT78,BT77,BT75,BT74,BT73,BT71,BT67,BT65,BT61,BT56,BT55,BT54,BT53,BT52,BT50,BT49,BT48,BT44,BT43,BT39,BT36,BT34,BT33,BT27,)</f>
      </c>
      <c r="BU91" s="6">
        <f>SUM(BU81:BU88,,BU79,BU78,BU77,BU75,BU74,BU73,BU71,BU67,BU65,BU61,BU56,BU55,BU54,BU53,BU52,BU50,BU49,BU48,BU44,BU43,BU39,BU36,BU34,BU33,BU27,)</f>
      </c>
      <c r="BV91" s="6">
        <f>SUM(BV81:BV88,,BV79,BV78,BV77,BV75,BV74,BV73,BV71,BV67,BV65,BV61,BV56,BV55,BV54,BV53,BV52,BV50,BV49,BV48,BV44,BV43,BV39,BV36,BV34,BV33,BV27,)</f>
      </c>
      <c r="BW91" s="6">
        <f>SUM(BW81:BW88,,BW79,BW78,BW77,BW75,BW74,BW73,BW71,BW67,BW65,BW61,BW56,BW55,BW54,BW53,BW52,BW50,BW49,BW48,BW44,BW43,BW39,BW36,BW34,BW33,BW27,)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37"/>
  <sheetViews>
    <sheetView workbookViewId="0"/>
  </sheetViews>
  <sheetFormatPr defaultRowHeight="15" x14ac:dyDescent="0.25"/>
  <cols>
    <col min="1" max="1" style="8" width="31.433571428571426" customWidth="1" bestFit="1"/>
    <col min="2" max="2" style="10" width="10.290714285714287" customWidth="1" bestFit="1"/>
    <col min="3" max="3" style="10" width="9.862142857142858" customWidth="1" bestFit="1"/>
    <col min="4" max="4" style="10" width="9.43357142857143" customWidth="1" bestFit="1"/>
    <col min="5" max="5" style="29" width="12.43357142857143" customWidth="1" bestFit="1"/>
    <col min="6" max="6" style="9" width="12.43357142857143" customWidth="1" bestFit="1"/>
    <col min="7" max="7" style="75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48" width="12.43357142857143" customWidth="1" bestFit="1"/>
  </cols>
  <sheetData>
    <row x14ac:dyDescent="0.25" r="1" customHeight="1" ht="17.25">
      <c r="A1" s="2" t="s">
        <v>800</v>
      </c>
      <c r="B1" s="4"/>
      <c r="C1" s="4"/>
      <c r="D1" s="4"/>
      <c r="E1" s="26"/>
      <c r="F1" s="3"/>
      <c r="G1" s="71"/>
      <c r="H1" s="2"/>
      <c r="I1" s="2"/>
      <c r="J1" s="2"/>
      <c r="K1" s="47"/>
    </row>
    <row x14ac:dyDescent="0.25" r="2" customHeight="1" ht="17.25">
      <c r="A2" s="2"/>
      <c r="B2" s="4"/>
      <c r="C2" s="4"/>
      <c r="D2" s="4"/>
      <c r="E2" s="26"/>
      <c r="F2" s="3"/>
      <c r="G2" s="71"/>
      <c r="H2" s="2"/>
      <c r="I2" s="2"/>
      <c r="J2" s="2"/>
      <c r="K2" s="47"/>
    </row>
    <row x14ac:dyDescent="0.25" r="3" customHeight="1" ht="17.25">
      <c r="A3" s="2" t="s">
        <v>801</v>
      </c>
      <c r="B3" s="4" t="s">
        <v>93</v>
      </c>
      <c r="C3" s="4" t="s">
        <v>802</v>
      </c>
      <c r="D3" s="4" t="s">
        <v>103</v>
      </c>
      <c r="E3" s="26"/>
      <c r="F3" s="3"/>
      <c r="G3" s="71"/>
      <c r="H3" s="2"/>
      <c r="I3" s="2"/>
      <c r="J3" s="2"/>
      <c r="K3" s="47"/>
    </row>
    <row x14ac:dyDescent="0.25" r="4" customHeight="1" ht="17.25">
      <c r="A4" s="2"/>
      <c r="B4" s="5">
        <f>Area87!B33+area81v2!B40+Area77!B35+Area71!B65+Area67!B43+'Area 61'!B48+Area57!B66+Area51!C54+Area47!B46+Area41!B58+Area37!B62+Area34!B69+'Area 31'!B53+'Area 21'!B48+Area27!B42</f>
      </c>
      <c r="C4" s="5">
        <f>Area87!C33+area81v2!C40+Area77!C35+Area71!C65+Area67!C43+'Area 61'!C48+Area57!C66+Area51!D54+Area47!C46+Area41!C58+Area37!C62+Area34!C69+'Area 31'!C53+'Area 21'!C48+Area27!C42</f>
      </c>
      <c r="D4" s="5">
        <f>Area87!D33+area81v2!D40+Area77!D35+Area71!D65+Area67!D43+'Area 61'!D48+Area57!D66+Area51!E54+Area47!D46+Area41!D58+Area37!D62+Area34!D69+'Area 31'!D53+'Area 21'!D48+Area27!D42</f>
      </c>
      <c r="E4" s="5">
        <f>SUM(B4:D4)</f>
      </c>
      <c r="F4" s="3"/>
      <c r="G4" s="71"/>
      <c r="H4" s="2"/>
      <c r="I4" s="2"/>
      <c r="J4" s="2"/>
      <c r="K4" s="47"/>
    </row>
    <row x14ac:dyDescent="0.25" r="5" customHeight="1" ht="17.25">
      <c r="A5" s="2"/>
      <c r="B5" s="6">
        <f>B4/SUM($B4:$D4)</f>
      </c>
      <c r="C5" s="6">
        <f>C4/SUM($B$4:$D$4)</f>
      </c>
      <c r="D5" s="6">
        <f>D4/SUM($B$4:$D$4)</f>
      </c>
      <c r="E5" s="26"/>
      <c r="F5" s="3"/>
      <c r="G5" s="71"/>
      <c r="H5" s="2"/>
      <c r="I5" s="2"/>
      <c r="J5" s="2"/>
      <c r="K5" s="47"/>
    </row>
    <row x14ac:dyDescent="0.25" r="6" customHeight="1" ht="17.25">
      <c r="A6" s="2"/>
      <c r="B6" s="4"/>
      <c r="C6" s="4" t="s">
        <v>803</v>
      </c>
      <c r="D6" s="15">
        <f>SUM(C5:D5)</f>
      </c>
      <c r="E6" s="26"/>
      <c r="F6" s="3"/>
      <c r="G6" s="71"/>
      <c r="H6" s="2"/>
      <c r="I6" s="2"/>
      <c r="J6" s="2"/>
      <c r="K6" s="47"/>
    </row>
    <row x14ac:dyDescent="0.25" r="7" customHeight="1" ht="17.25">
      <c r="A7" s="2" t="s">
        <v>804</v>
      </c>
      <c r="B7" s="66">
        <f>Area87!B33+area81v2!B40+Area77!B35+Area71!B65+Area67!B43+'Area 61'!B48+Area57!B66+Area51!C54+Area47!B46+Area41!B64+Area37!B62+Area34!B73+'Area 31'!B53+'Area 21'!B48+Area27!B42+Tunas_HilarioISSF!B21</f>
      </c>
      <c r="C7" s="66">
        <f>Area87!C33+area81v2!C40+Area77!C35+Area71!C65+Area67!C43+'Area 61'!C48+Area57!C66+Area51!D54+Area47!C46+Area41!C64+Area37!C62+Area34!C73+'Area 31'!C53+'Area 21'!C48+Area27!C42+Tunas_HilarioISSF!C21</f>
      </c>
      <c r="D7" s="66">
        <f>Area87!D33+area81v2!D40+Area77!D35+Area71!D65+Area67!D43+'Area 61'!D48+Area57!D66+Area51!E54+Area47!D46+Area41!D64+Area37!D62+Area34!D73+'Area 31'!D53+'Area 21'!D48+Area27!D42+Tunas_HilarioISSF!D21</f>
      </c>
      <c r="E7" s="5">
        <f>SUM(B7:D7)</f>
      </c>
      <c r="F7" s="3"/>
      <c r="G7" s="71"/>
      <c r="H7" s="2"/>
      <c r="I7" s="2"/>
      <c r="J7" s="2"/>
      <c r="K7" s="47"/>
    </row>
    <row x14ac:dyDescent="0.25" r="8" customHeight="1" ht="17.25">
      <c r="A8" s="2"/>
      <c r="B8" s="6">
        <f>B7/SUM($B7:$D7)</f>
      </c>
      <c r="C8" s="6">
        <f>C7/SUM($B7:$D7)</f>
      </c>
      <c r="D8" s="6">
        <f>D7/SUM($B7:$D7)</f>
      </c>
      <c r="E8" s="26"/>
      <c r="F8" s="3"/>
      <c r="G8" s="71"/>
      <c r="H8" s="2"/>
      <c r="I8" s="2"/>
      <c r="J8" s="2"/>
      <c r="K8" s="47"/>
    </row>
    <row x14ac:dyDescent="0.25" r="9" customHeight="1" ht="17.25">
      <c r="A9" s="2"/>
      <c r="B9" s="4"/>
      <c r="C9" s="4" t="s">
        <v>803</v>
      </c>
      <c r="D9" s="15">
        <f>SUM(C8:D8)</f>
      </c>
      <c r="E9" s="26"/>
      <c r="F9" s="3"/>
      <c r="G9" s="71"/>
      <c r="H9" s="2"/>
      <c r="I9" s="2"/>
      <c r="J9" s="2"/>
      <c r="K9" s="47"/>
    </row>
    <row x14ac:dyDescent="0.25" r="10" customHeight="1" ht="17.25">
      <c r="A10" s="2"/>
      <c r="B10" s="4"/>
      <c r="C10" s="4"/>
      <c r="D10" s="4"/>
      <c r="E10" s="26"/>
      <c r="F10" s="3"/>
      <c r="G10" s="71"/>
      <c r="H10" s="2"/>
      <c r="I10" s="2"/>
      <c r="J10" s="2"/>
      <c r="K10" s="47"/>
    </row>
    <row x14ac:dyDescent="0.25" r="11" customHeight="1" ht="17.25">
      <c r="A11" s="2"/>
      <c r="B11" s="4" t="s">
        <v>93</v>
      </c>
      <c r="C11" s="4" t="s">
        <v>782</v>
      </c>
      <c r="D11" s="4" t="s">
        <v>95</v>
      </c>
      <c r="E11" s="26" t="s">
        <v>783</v>
      </c>
      <c r="F11" s="3"/>
      <c r="G11" s="71"/>
      <c r="H11" s="2"/>
      <c r="I11" s="2"/>
      <c r="J11" s="2"/>
      <c r="K11" s="47"/>
    </row>
    <row x14ac:dyDescent="0.25" r="12" customHeight="1" ht="17.25">
      <c r="A12" s="2" t="s">
        <v>794</v>
      </c>
      <c r="B12" s="6">
        <f>'Area 21'!B49</f>
      </c>
      <c r="C12" s="6">
        <f>'Area 21'!C49</f>
      </c>
      <c r="D12" s="6">
        <f>'Area 21'!D49</f>
      </c>
      <c r="E12" s="28">
        <f>SUM(C12:D12)</f>
      </c>
      <c r="F12" s="3"/>
      <c r="G12" s="71"/>
      <c r="H12" s="2"/>
      <c r="I12" s="2"/>
      <c r="J12" s="2"/>
      <c r="K12" s="47"/>
    </row>
    <row x14ac:dyDescent="0.25" r="13" customHeight="1" ht="17.25">
      <c r="A13" s="2" t="s">
        <v>798</v>
      </c>
      <c r="B13" s="6">
        <f>Area27!B43</f>
      </c>
      <c r="C13" s="6">
        <f>Area27!C43</f>
      </c>
      <c r="D13" s="6">
        <f>Area27!D43</f>
      </c>
      <c r="E13" s="28">
        <f>SUM(C13:D13)</f>
      </c>
      <c r="F13" s="3"/>
      <c r="G13" s="71"/>
      <c r="H13" s="2"/>
      <c r="I13" s="2"/>
      <c r="J13" s="2"/>
      <c r="K13" s="47"/>
    </row>
    <row x14ac:dyDescent="0.25" r="14" customHeight="1" ht="17.25">
      <c r="A14" s="2" t="s">
        <v>791</v>
      </c>
      <c r="B14" s="28">
        <f>'Area 31'!B54</f>
      </c>
      <c r="C14" s="28">
        <f>'Area 31'!C54</f>
      </c>
      <c r="D14" s="28">
        <f>'Area 31'!D54</f>
      </c>
      <c r="E14" s="28">
        <f>SUM(C14:D14)</f>
      </c>
      <c r="F14" s="3"/>
      <c r="G14" s="71"/>
      <c r="H14" s="2"/>
      <c r="I14" s="2"/>
      <c r="J14" s="2"/>
      <c r="K14" s="47"/>
    </row>
    <row x14ac:dyDescent="0.25" r="15" customHeight="1" ht="17.25">
      <c r="A15" s="2" t="s">
        <v>787</v>
      </c>
      <c r="B15" s="28">
        <f>Area34!B70</f>
      </c>
      <c r="C15" s="6">
        <f>Area34!C70</f>
      </c>
      <c r="D15" s="6">
        <f>Area34!D70</f>
      </c>
      <c r="E15" s="28">
        <f>SUM(C15:D15)</f>
      </c>
      <c r="F15" s="3"/>
      <c r="G15" s="71"/>
      <c r="H15" s="2"/>
      <c r="I15" s="2"/>
      <c r="J15" s="2"/>
      <c r="K15" s="47"/>
    </row>
    <row x14ac:dyDescent="0.25" r="16" customHeight="1" ht="17.25">
      <c r="A16" s="2" t="s">
        <v>785</v>
      </c>
      <c r="B16" s="28">
        <f>Area37!B63</f>
      </c>
      <c r="C16" s="6">
        <f>Area37!C63</f>
      </c>
      <c r="D16" s="6">
        <f>Area37!D63</f>
      </c>
      <c r="E16" s="28">
        <f>SUM(C16:D16)</f>
      </c>
      <c r="F16" s="3"/>
      <c r="G16" s="71"/>
      <c r="H16" s="2"/>
      <c r="I16" s="2"/>
      <c r="J16" s="2"/>
      <c r="K16" s="47"/>
    </row>
    <row x14ac:dyDescent="0.25" r="17" customHeight="1" ht="17.25">
      <c r="A17" s="2" t="s">
        <v>788</v>
      </c>
      <c r="B17" s="28">
        <f>Area41!B59</f>
      </c>
      <c r="C17" s="6">
        <f>Area41!C59</f>
      </c>
      <c r="D17" s="6">
        <f>Area41!D59</f>
      </c>
      <c r="E17" s="28">
        <f>SUM(C17:D17)</f>
      </c>
      <c r="F17" s="3"/>
      <c r="G17" s="71"/>
      <c r="H17" s="2"/>
      <c r="I17" s="2"/>
      <c r="J17" s="2"/>
      <c r="K17" s="47"/>
    </row>
    <row x14ac:dyDescent="0.25" r="18" customHeight="1" ht="17.25">
      <c r="A18" s="2" t="s">
        <v>790</v>
      </c>
      <c r="B18" s="28">
        <f>Area47!B47</f>
      </c>
      <c r="C18" s="6">
        <f>Area47!C47</f>
      </c>
      <c r="D18" s="6">
        <f>Area47!D47</f>
      </c>
      <c r="E18" s="28">
        <f>SUM(C18:D18)</f>
      </c>
      <c r="F18" s="3"/>
      <c r="G18" s="71"/>
      <c r="H18" s="2"/>
      <c r="I18" s="2"/>
      <c r="J18" s="2"/>
      <c r="K18" s="47"/>
    </row>
    <row x14ac:dyDescent="0.25" r="19" customHeight="1" ht="17.25">
      <c r="A19" s="2" t="s">
        <v>789</v>
      </c>
      <c r="B19" s="28">
        <f>Area51!C55</f>
      </c>
      <c r="C19" s="28">
        <f>Area51!D55</f>
      </c>
      <c r="D19" s="28">
        <f>Area51!E55</f>
      </c>
      <c r="E19" s="28">
        <f>SUM(C19:D19)</f>
      </c>
      <c r="F19" s="3"/>
      <c r="G19" s="71"/>
      <c r="H19" s="2"/>
      <c r="I19" s="2"/>
      <c r="J19" s="2"/>
      <c r="K19" s="47"/>
    </row>
    <row x14ac:dyDescent="0.25" r="20" customHeight="1" ht="17.25">
      <c r="A20" s="2" t="s">
        <v>793</v>
      </c>
      <c r="B20" s="28">
        <f>Area57!B67</f>
      </c>
      <c r="C20" s="28">
        <f>Area57!C67</f>
      </c>
      <c r="D20" s="28">
        <f>Area57!D67</f>
      </c>
      <c r="E20" s="28">
        <f>SUM(C20:D20)</f>
      </c>
      <c r="F20" s="3"/>
      <c r="G20" s="71"/>
      <c r="H20" s="2"/>
      <c r="I20" s="2"/>
      <c r="J20" s="2"/>
      <c r="K20" s="47"/>
    </row>
    <row x14ac:dyDescent="0.25" r="21" customHeight="1" ht="17.25">
      <c r="A21" s="2" t="s">
        <v>786</v>
      </c>
      <c r="B21" s="6">
        <f>'Area 61'!B49</f>
      </c>
      <c r="C21" s="6">
        <f>'Area 61'!C49</f>
      </c>
      <c r="D21" s="6">
        <f>'Area 61'!D49</f>
      </c>
      <c r="E21" s="28">
        <f>SUM(C21:D21)</f>
      </c>
      <c r="F21" s="3"/>
      <c r="G21" s="71"/>
      <c r="H21" s="2"/>
      <c r="I21" s="2"/>
      <c r="J21" s="2"/>
      <c r="K21" s="47"/>
    </row>
    <row x14ac:dyDescent="0.25" r="22" customHeight="1" ht="17.25">
      <c r="A22" s="2" t="s">
        <v>797</v>
      </c>
      <c r="B22" s="6">
        <f>Area67!B44</f>
      </c>
      <c r="C22" s="6">
        <f>Area67!C44</f>
      </c>
      <c r="D22" s="6">
        <f>Area67!D44</f>
      </c>
      <c r="E22" s="28">
        <f>SUM(C22:D22)</f>
      </c>
      <c r="F22" s="3"/>
      <c r="G22" s="71"/>
      <c r="H22" s="2"/>
      <c r="I22" s="2"/>
      <c r="J22" s="2"/>
      <c r="K22" s="47"/>
    </row>
    <row x14ac:dyDescent="0.25" r="23" customHeight="1" ht="17.25">
      <c r="A23" s="2" t="s">
        <v>795</v>
      </c>
      <c r="B23" s="6">
        <f>Area71!B66</f>
      </c>
      <c r="C23" s="6">
        <f>Area71!C66</f>
      </c>
      <c r="D23" s="6">
        <f>Area71!D66</f>
      </c>
      <c r="E23" s="28">
        <f>SUM(C23:D23)</f>
      </c>
      <c r="F23" s="3"/>
      <c r="G23" s="71"/>
      <c r="H23" s="2"/>
      <c r="I23" s="2"/>
      <c r="J23" s="2"/>
      <c r="K23" s="47"/>
    </row>
    <row x14ac:dyDescent="0.25" r="24" customHeight="1" ht="17.25">
      <c r="A24" s="2" t="s">
        <v>799</v>
      </c>
      <c r="B24" s="6">
        <f>Area77!B36</f>
      </c>
      <c r="C24" s="6">
        <f>Area77!C36</f>
      </c>
      <c r="D24" s="6">
        <f>Area77!D36</f>
      </c>
      <c r="E24" s="28">
        <f>SUM(C24:D24)</f>
      </c>
      <c r="F24" s="3"/>
      <c r="G24" s="71"/>
      <c r="H24" s="2"/>
      <c r="I24" s="2"/>
      <c r="J24" s="2"/>
      <c r="K24" s="47"/>
    </row>
    <row x14ac:dyDescent="0.25" r="25" customHeight="1" ht="17.25">
      <c r="A25" s="2" t="s">
        <v>796</v>
      </c>
      <c r="B25" s="6">
        <f>area81v2!B41</f>
      </c>
      <c r="C25" s="6">
        <f>area81v2!C41</f>
      </c>
      <c r="D25" s="6">
        <f>area81v2!D41</f>
      </c>
      <c r="E25" s="28">
        <f>SUM(C25:D25)</f>
      </c>
      <c r="F25" s="3"/>
      <c r="G25" s="71"/>
      <c r="H25" s="2"/>
      <c r="I25" s="2"/>
      <c r="J25" s="2"/>
      <c r="K25" s="47"/>
    </row>
    <row x14ac:dyDescent="0.25" r="26" customHeight="1" ht="17.25">
      <c r="A26" s="2" t="s">
        <v>784</v>
      </c>
      <c r="B26" s="72">
        <f>Area87!B34</f>
      </c>
      <c r="C26" s="72">
        <f>Area87!C34</f>
      </c>
      <c r="D26" s="72">
        <f>Area87!D34</f>
      </c>
      <c r="E26" s="73">
        <f>SUM(C26:D26)</f>
      </c>
      <c r="F26" s="3"/>
      <c r="G26" s="71"/>
      <c r="H26" s="2"/>
      <c r="I26" s="2"/>
      <c r="J26" s="2"/>
      <c r="K26" s="47"/>
    </row>
    <row x14ac:dyDescent="0.25" r="27" customHeight="1" ht="17.25">
      <c r="A27" s="2" t="s">
        <v>805</v>
      </c>
      <c r="B27" s="28">
        <f>B5</f>
      </c>
      <c r="C27" s="28">
        <f>C5</f>
      </c>
      <c r="D27" s="32">
        <f>D5</f>
      </c>
      <c r="E27" s="74">
        <f>SUM(C27:D27)</f>
      </c>
      <c r="F27" s="3"/>
      <c r="G27" s="71"/>
      <c r="H27" s="2"/>
      <c r="I27" s="2"/>
      <c r="J27" s="2"/>
      <c r="K27" s="47"/>
    </row>
    <row x14ac:dyDescent="0.25" r="28" customHeight="1" ht="17.25">
      <c r="A28" s="2" t="s">
        <v>806</v>
      </c>
      <c r="B28" s="32">
        <f>B8</f>
      </c>
      <c r="C28" s="32">
        <f>C8</f>
      </c>
      <c r="D28" s="32">
        <f>D8</f>
      </c>
      <c r="E28" s="74">
        <f>SUM(C28:D28)</f>
      </c>
      <c r="F28" s="3"/>
      <c r="G28" s="32">
        <f>SUM(B28:D28)</f>
      </c>
      <c r="H28" s="2"/>
      <c r="I28" s="2"/>
      <c r="J28" s="2"/>
      <c r="K28" s="47"/>
    </row>
    <row x14ac:dyDescent="0.25" r="29" customHeight="1" ht="17.25">
      <c r="A29" s="2"/>
      <c r="B29" s="4"/>
      <c r="C29" s="4"/>
      <c r="D29" s="4"/>
      <c r="E29" s="26"/>
      <c r="F29" s="3"/>
      <c r="G29" s="71"/>
      <c r="H29" s="2"/>
      <c r="I29" s="2"/>
      <c r="J29" s="2"/>
      <c r="K29" s="28">
        <f>AVERAGE(E15,E18,E19)</f>
      </c>
    </row>
    <row x14ac:dyDescent="0.25" r="30" customHeight="1" ht="17.25">
      <c r="A30" s="2" t="s">
        <v>807</v>
      </c>
      <c r="B30" s="66">
        <f>Area77!B35+Area67!B43+'Area 61'!B48</f>
      </c>
      <c r="C30" s="66">
        <f>Area77!C35+Area67!C43+'Area 61'!C48</f>
      </c>
      <c r="D30" s="66">
        <f>Area77!D35+Area67!D43+'Area 61'!D48</f>
      </c>
      <c r="E30" s="26"/>
      <c r="F30" s="6">
        <f>19.2/79.82</f>
      </c>
      <c r="G30" s="71"/>
      <c r="H30" s="2"/>
      <c r="I30" s="2"/>
      <c r="J30" s="2"/>
      <c r="K30" s="47"/>
    </row>
    <row x14ac:dyDescent="0.25" r="31" customHeight="1" ht="17.25">
      <c r="A31" s="2"/>
      <c r="B31" s="6">
        <f>B30/SUM($B30:$D30)</f>
      </c>
      <c r="C31" s="6">
        <f>C30/SUM($B30:$D30)</f>
      </c>
      <c r="D31" s="6">
        <f>D30/SUM($B30:$D30)</f>
      </c>
      <c r="E31" s="28">
        <f>SUM(C31:D31)</f>
      </c>
      <c r="F31" s="3"/>
      <c r="G31" s="71"/>
      <c r="H31" s="2"/>
      <c r="I31" s="2"/>
      <c r="J31" s="2"/>
      <c r="K31" s="47"/>
    </row>
    <row x14ac:dyDescent="0.25" r="32" customHeight="1" ht="17.25">
      <c r="A32" s="2" t="s">
        <v>808</v>
      </c>
      <c r="B32" s="5">
        <f>Area87!B33+area81v2!B40+Area47!B46+Area41!B58+Area37!B62+'Area 31'!B53+'Area 21'!B48+Area27!B42</f>
      </c>
      <c r="C32" s="5">
        <f>Area87!C33+area81v2!C40+Area47!C46+Area41!C58+Area37!C62+'Area 31'!C53+'Area 21'!C48+Area27!C42</f>
      </c>
      <c r="D32" s="5">
        <f>Area87!D33+area81v2!D40+Area47!D46+Area41!D58+Area37!D62+'Area 31'!D53+'Area 21'!D48+Area27!D42</f>
      </c>
      <c r="E32" s="26"/>
      <c r="F32" s="3"/>
      <c r="G32" s="71"/>
      <c r="H32" s="2"/>
      <c r="I32" s="2"/>
      <c r="J32" s="2"/>
      <c r="K32" s="47"/>
    </row>
    <row x14ac:dyDescent="0.25" r="33" customHeight="1" ht="17.25">
      <c r="A33" s="2"/>
      <c r="B33" s="6">
        <f>B32/SUM($B32:$D32)</f>
      </c>
      <c r="C33" s="6">
        <f>C32/SUM($B32:$D32)</f>
      </c>
      <c r="D33" s="6">
        <f>D32/SUM($B32:$D32)</f>
      </c>
      <c r="E33" s="28">
        <f>SUM(C33:D33)</f>
      </c>
      <c r="F33" s="3"/>
      <c r="G33" s="71"/>
      <c r="H33" s="2"/>
      <c r="I33" s="2"/>
      <c r="J33" s="2"/>
      <c r="K33" s="47"/>
    </row>
    <row x14ac:dyDescent="0.25" r="34" customHeight="1" ht="17.25">
      <c r="A34" s="2" t="s">
        <v>809</v>
      </c>
      <c r="B34" s="66">
        <f>B4-B30-B32</f>
      </c>
      <c r="C34" s="66">
        <f>C4-C30-C32</f>
      </c>
      <c r="D34" s="66">
        <f>D4-D30-D32</f>
      </c>
      <c r="E34" s="26"/>
      <c r="F34" s="3"/>
      <c r="G34" s="71"/>
      <c r="H34" s="2"/>
      <c r="I34" s="2"/>
      <c r="J34" s="2"/>
      <c r="K34" s="47"/>
    </row>
    <row x14ac:dyDescent="0.25" r="35" customHeight="1" ht="17.25">
      <c r="A35" s="2"/>
      <c r="B35" s="6">
        <f>B34/SUM($B34:$D34)</f>
      </c>
      <c r="C35" s="6">
        <f>C34/SUM($B34:$D34)</f>
      </c>
      <c r="D35" s="6">
        <f>D34/SUM($B34:$D34)</f>
      </c>
      <c r="E35" s="28">
        <f>SUM(C35:D35)</f>
      </c>
      <c r="F35" s="3"/>
      <c r="G35" s="71"/>
      <c r="H35" s="2"/>
      <c r="I35" s="2"/>
      <c r="J35" s="2"/>
      <c r="K35" s="47"/>
    </row>
    <row x14ac:dyDescent="0.25" r="36" customHeight="1" ht="17.25">
      <c r="A36" s="2" t="s">
        <v>16</v>
      </c>
      <c r="B36" s="5">
        <v>3</v>
      </c>
      <c r="C36" s="5">
        <v>7</v>
      </c>
      <c r="D36" s="5">
        <v>13</v>
      </c>
      <c r="E36" s="26"/>
      <c r="F36" s="3"/>
      <c r="G36" s="71"/>
      <c r="H36" s="2"/>
      <c r="I36" s="2"/>
      <c r="J36" s="2"/>
      <c r="K36" s="47"/>
    </row>
    <row x14ac:dyDescent="0.25" r="37" customHeight="1" ht="17.25">
      <c r="A37" s="2"/>
      <c r="B37" s="6">
        <f>B36/SUM($B36:$D36)</f>
      </c>
      <c r="C37" s="6">
        <f>C36/SUM($B36:$D36)</f>
      </c>
      <c r="D37" s="6">
        <f>D36/SUM($B36:$D36)</f>
      </c>
      <c r="E37" s="28">
        <f>SUM(C37:D37)</f>
      </c>
      <c r="F37" s="3"/>
      <c r="G37" s="71"/>
      <c r="H37" s="2"/>
      <c r="I37" s="2"/>
      <c r="J37" s="2"/>
      <c r="K37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"/>
  <sheetViews>
    <sheetView workbookViewId="0"/>
  </sheetViews>
  <sheetFormatPr defaultRowHeight="15" x14ac:dyDescent="0.25"/>
  <cols>
    <col min="1" max="1" style="8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10" width="12.43357142857143" customWidth="1" bestFit="1"/>
  </cols>
  <sheetData>
    <row x14ac:dyDescent="0.25" r="1" customHeight="1" ht="17.25">
      <c r="A1" s="2"/>
      <c r="B1" s="4" t="s">
        <v>93</v>
      </c>
      <c r="C1" s="4" t="s">
        <v>782</v>
      </c>
      <c r="D1" s="4" t="s">
        <v>95</v>
      </c>
      <c r="E1" s="4" t="s">
        <v>783</v>
      </c>
    </row>
    <row x14ac:dyDescent="0.25" r="2" customHeight="1" ht="17.25">
      <c r="A2" s="2" t="s">
        <v>784</v>
      </c>
      <c r="B2" s="6">
        <v>0.6666666666666666</v>
      </c>
      <c r="C2" s="6">
        <v>0.3333333333333333</v>
      </c>
      <c r="D2" s="5">
        <v>0</v>
      </c>
      <c r="E2" s="6">
        <v>0.3333333333333333</v>
      </c>
    </row>
    <row x14ac:dyDescent="0.25" r="3" customHeight="1" ht="17.25">
      <c r="A3" s="2" t="s">
        <v>785</v>
      </c>
      <c r="B3" s="6">
        <v>0.625</v>
      </c>
      <c r="C3" s="6">
        <v>0.35</v>
      </c>
      <c r="D3" s="6">
        <v>0.025</v>
      </c>
      <c r="E3" s="6">
        <v>0.375</v>
      </c>
    </row>
    <row x14ac:dyDescent="0.25" r="4" customHeight="1" ht="17.25">
      <c r="A4" s="2" t="s">
        <v>786</v>
      </c>
      <c r="B4" s="6">
        <v>0.56</v>
      </c>
      <c r="C4" s="6">
        <v>0.24</v>
      </c>
      <c r="D4" s="6">
        <v>0.2</v>
      </c>
      <c r="E4" s="6">
        <v>0.44</v>
      </c>
    </row>
    <row x14ac:dyDescent="0.25" r="5" customHeight="1" ht="17.25">
      <c r="A5" s="2" t="s">
        <v>787</v>
      </c>
      <c r="B5" s="6">
        <v>0.5128205128205128</v>
      </c>
      <c r="C5" s="6">
        <v>0.38461538461538464</v>
      </c>
      <c r="D5" s="6">
        <v>0.10256410256410256</v>
      </c>
      <c r="E5" s="6">
        <v>0.4871794871794872</v>
      </c>
    </row>
    <row x14ac:dyDescent="0.25" r="6" customHeight="1" ht="17.25">
      <c r="A6" s="2" t="s">
        <v>788</v>
      </c>
      <c r="B6" s="6">
        <v>0.4117647058823529</v>
      </c>
      <c r="C6" s="6">
        <v>0.5294117647058824</v>
      </c>
      <c r="D6" s="6">
        <v>0.058823529411764705</v>
      </c>
      <c r="E6" s="6">
        <v>0.5882352941176471</v>
      </c>
    </row>
    <row x14ac:dyDescent="0.25" r="7" customHeight="1" ht="17.25">
      <c r="A7" s="2" t="s">
        <v>789</v>
      </c>
      <c r="B7" s="6">
        <v>0.4074074074074074</v>
      </c>
      <c r="C7" s="6">
        <v>0.5555555555555556</v>
      </c>
      <c r="D7" s="6">
        <v>0.037037037037037035</v>
      </c>
      <c r="E7" s="6">
        <v>0.5925925925925926</v>
      </c>
    </row>
    <row x14ac:dyDescent="0.25" r="8" customHeight="1" ht="17.25">
      <c r="A8" s="2" t="s">
        <v>790</v>
      </c>
      <c r="B8" s="6">
        <v>0.40540540540540543</v>
      </c>
      <c r="C8" s="6">
        <v>0.5945945945945946</v>
      </c>
      <c r="D8" s="5">
        <v>0</v>
      </c>
      <c r="E8" s="6">
        <v>0.5945945945945946</v>
      </c>
    </row>
    <row x14ac:dyDescent="0.25" r="9" customHeight="1" ht="17.25">
      <c r="A9" s="2" t="s">
        <v>791</v>
      </c>
      <c r="B9" s="6">
        <v>0.39622641509433965</v>
      </c>
      <c r="C9" s="6">
        <v>0.49056603773584906</v>
      </c>
      <c r="D9" s="6">
        <v>0.11320754716981132</v>
      </c>
      <c r="E9" s="6">
        <v>0.6037735849056604</v>
      </c>
    </row>
    <row x14ac:dyDescent="0.25" r="10" customHeight="1" ht="17.25">
      <c r="A10" s="2" t="s">
        <v>792</v>
      </c>
      <c r="B10" s="6">
        <v>0.38703339882121807</v>
      </c>
      <c r="C10" s="6">
        <v>0.5127701375245579</v>
      </c>
      <c r="D10" s="6">
        <v>0.10019646365422397</v>
      </c>
      <c r="E10" s="6">
        <v>0.6129666011787819</v>
      </c>
    </row>
    <row x14ac:dyDescent="0.25" r="11" customHeight="1" ht="17.25">
      <c r="A11" s="2" t="s">
        <v>793</v>
      </c>
      <c r="B11" s="6">
        <v>0.37037037037037035</v>
      </c>
      <c r="C11" s="6">
        <v>0.5185185185185185</v>
      </c>
      <c r="D11" s="6">
        <v>0.1111111111111111</v>
      </c>
      <c r="E11" s="6">
        <v>0.6296296296296295</v>
      </c>
    </row>
    <row x14ac:dyDescent="0.25" r="12" customHeight="1" ht="17.25">
      <c r="A12" s="2" t="s">
        <v>794</v>
      </c>
      <c r="B12" s="6">
        <v>0.35714285714285715</v>
      </c>
      <c r="C12" s="6">
        <v>0.5476190476190477</v>
      </c>
      <c r="D12" s="6">
        <v>0.09523809523809523</v>
      </c>
      <c r="E12" s="6">
        <v>0.6428571428571429</v>
      </c>
    </row>
    <row x14ac:dyDescent="0.25" r="13" customHeight="1" ht="17.25">
      <c r="A13" s="2" t="s">
        <v>795</v>
      </c>
      <c r="B13" s="6">
        <v>0.3404255319148936</v>
      </c>
      <c r="C13" s="6">
        <v>0.5531914893617021</v>
      </c>
      <c r="D13" s="6">
        <v>0.10638297872340426</v>
      </c>
      <c r="E13" s="6">
        <v>0.6595744680851064</v>
      </c>
    </row>
    <row x14ac:dyDescent="0.25" r="14" customHeight="1" ht="17.25">
      <c r="A14" s="2" t="s">
        <v>796</v>
      </c>
      <c r="B14" s="6">
        <v>0.2413793103448276</v>
      </c>
      <c r="C14" s="6">
        <v>0.7586206896551724</v>
      </c>
      <c r="D14" s="5">
        <v>0</v>
      </c>
      <c r="E14" s="6">
        <v>0.7586206896551724</v>
      </c>
    </row>
    <row x14ac:dyDescent="0.25" r="15" customHeight="1" ht="17.25">
      <c r="A15" s="2" t="s">
        <v>797</v>
      </c>
      <c r="B15" s="6">
        <v>0.23529411764705882</v>
      </c>
      <c r="C15" s="6">
        <v>0.5294117647058824</v>
      </c>
      <c r="D15" s="6">
        <v>0.23529411764705882</v>
      </c>
      <c r="E15" s="6">
        <v>0.7647058823529411</v>
      </c>
    </row>
    <row x14ac:dyDescent="0.25" r="16" customHeight="1" ht="17.25">
      <c r="A16" s="2" t="s">
        <v>798</v>
      </c>
      <c r="B16" s="6">
        <v>0.20588235294117646</v>
      </c>
      <c r="C16" s="6">
        <v>0.6470588235294118</v>
      </c>
      <c r="D16" s="6">
        <v>0.14705882352941177</v>
      </c>
      <c r="E16" s="6">
        <v>0.7941176470588236</v>
      </c>
    </row>
    <row x14ac:dyDescent="0.25" r="17" customHeight="1" ht="17.25">
      <c r="A17" s="2" t="s">
        <v>799</v>
      </c>
      <c r="B17" s="6">
        <v>0.15789473684210525</v>
      </c>
      <c r="C17" s="6">
        <v>0.5789473684210527</v>
      </c>
      <c r="D17" s="6">
        <v>0.2631578947368421</v>
      </c>
      <c r="E17" s="6">
        <v>0.8421052631578947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753"/>
  <sheetViews>
    <sheetView workbookViewId="0" tabSelected="1"/>
  </sheetViews>
  <sheetFormatPr defaultRowHeight="15" x14ac:dyDescent="0.25"/>
  <cols>
    <col min="1" max="1" style="7" width="12.43357142857143" customWidth="1" bestFit="1"/>
    <col min="2" max="2" style="7" width="12.43357142857143" customWidth="1" bestFit="1"/>
    <col min="3" max="3" style="8" width="38.43357142857143" customWidth="1" bestFit="1"/>
    <col min="4" max="4" style="8" width="25.290714285714284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 hidden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7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7" t="s">
        <v>440</v>
      </c>
      <c r="S1" s="2"/>
    </row>
    <row x14ac:dyDescent="0.25" r="2" customHeight="1" ht="17.25" hidden="1">
      <c r="A2" s="5">
        <v>21</v>
      </c>
      <c r="B2" s="5">
        <v>31</v>
      </c>
      <c r="C2" s="2" t="s">
        <v>482</v>
      </c>
      <c r="D2" s="2" t="s">
        <v>483</v>
      </c>
      <c r="E2" s="2" t="s">
        <v>36</v>
      </c>
      <c r="F2" s="2" t="s">
        <v>36</v>
      </c>
      <c r="G2" s="2" t="s">
        <v>36</v>
      </c>
      <c r="H2" s="2" t="s">
        <v>36</v>
      </c>
      <c r="I2" s="2" t="s">
        <v>36</v>
      </c>
      <c r="J2" s="2" t="s">
        <v>123</v>
      </c>
      <c r="K2" s="27" t="s">
        <v>36</v>
      </c>
      <c r="L2" s="2" t="s">
        <v>24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7" t="s">
        <v>24</v>
      </c>
      <c r="S2" s="2"/>
    </row>
    <row x14ac:dyDescent="0.25" r="3" customHeight="1" ht="17.25" hidden="1">
      <c r="A3" s="5">
        <v>21</v>
      </c>
      <c r="B3" s="5">
        <v>31</v>
      </c>
      <c r="C3" s="2" t="s">
        <v>98</v>
      </c>
      <c r="D3" s="2" t="s">
        <v>99</v>
      </c>
      <c r="E3" s="2"/>
      <c r="F3" s="2" t="s">
        <v>195</v>
      </c>
      <c r="G3" s="2" t="s">
        <v>195</v>
      </c>
      <c r="H3" s="2"/>
      <c r="I3" s="2" t="s">
        <v>195</v>
      </c>
      <c r="J3" s="2"/>
      <c r="K3" s="27"/>
      <c r="L3" s="2"/>
      <c r="M3" s="2"/>
      <c r="N3" s="2"/>
      <c r="O3" s="2" t="s">
        <v>484</v>
      </c>
      <c r="P3" s="2" t="s">
        <v>484</v>
      </c>
      <c r="Q3" s="2" t="s">
        <v>24</v>
      </c>
      <c r="R3" s="27" t="s">
        <v>24</v>
      </c>
      <c r="S3" s="2"/>
    </row>
    <row x14ac:dyDescent="0.25" r="4" customHeight="1" ht="17.25" hidden="1">
      <c r="A4" s="5">
        <v>21</v>
      </c>
      <c r="B4" s="5">
        <v>31</v>
      </c>
      <c r="C4" s="2" t="s">
        <v>485</v>
      </c>
      <c r="D4" s="2" t="s">
        <v>486</v>
      </c>
      <c r="E4" s="2" t="s">
        <v>35</v>
      </c>
      <c r="F4" s="2" t="s">
        <v>35</v>
      </c>
      <c r="G4" s="2" t="s">
        <v>35</v>
      </c>
      <c r="H4" s="2" t="s">
        <v>35</v>
      </c>
      <c r="I4" s="2" t="s">
        <v>35</v>
      </c>
      <c r="J4" s="2" t="s">
        <v>35</v>
      </c>
      <c r="K4" s="27" t="s">
        <v>457</v>
      </c>
      <c r="L4" s="2" t="s">
        <v>24</v>
      </c>
      <c r="M4" s="2" t="s">
        <v>24</v>
      </c>
      <c r="N4" s="2" t="s">
        <v>24</v>
      </c>
      <c r="O4" s="2" t="s">
        <v>43</v>
      </c>
      <c r="P4" s="2" t="s">
        <v>43</v>
      </c>
      <c r="Q4" s="2" t="s">
        <v>24</v>
      </c>
      <c r="R4" s="27" t="s">
        <v>24</v>
      </c>
      <c r="S4" s="2"/>
    </row>
    <row x14ac:dyDescent="0.25" r="5" customHeight="1" ht="17.25" hidden="1">
      <c r="A5" s="5">
        <v>21</v>
      </c>
      <c r="B5" s="5">
        <v>31</v>
      </c>
      <c r="C5" s="2" t="s">
        <v>487</v>
      </c>
      <c r="D5" s="2" t="s">
        <v>488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7" t="s">
        <v>35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7" t="s">
        <v>24</v>
      </c>
      <c r="S5" s="2"/>
    </row>
    <row x14ac:dyDescent="0.25" r="6" customHeight="1" ht="17.25" hidden="1">
      <c r="A6" s="5">
        <v>21</v>
      </c>
      <c r="B6" s="5">
        <v>31</v>
      </c>
      <c r="C6" s="2" t="s">
        <v>489</v>
      </c>
      <c r="D6" s="2" t="s">
        <v>490</v>
      </c>
      <c r="E6" s="2"/>
      <c r="F6" s="2" t="s">
        <v>36</v>
      </c>
      <c r="G6" s="2" t="s">
        <v>36</v>
      </c>
      <c r="H6" s="2" t="s">
        <v>36</v>
      </c>
      <c r="I6" s="2" t="s">
        <v>35</v>
      </c>
      <c r="J6" s="2" t="s">
        <v>36</v>
      </c>
      <c r="K6" s="27" t="s">
        <v>123</v>
      </c>
      <c r="L6" s="2"/>
      <c r="M6" s="2" t="s">
        <v>43</v>
      </c>
      <c r="N6" s="2" t="s">
        <v>43</v>
      </c>
      <c r="O6" s="2" t="s">
        <v>24</v>
      </c>
      <c r="P6" s="2" t="s">
        <v>24</v>
      </c>
      <c r="Q6" s="2" t="s">
        <v>24</v>
      </c>
      <c r="R6" s="27" t="s">
        <v>24</v>
      </c>
      <c r="S6" s="2"/>
    </row>
    <row x14ac:dyDescent="0.25" r="7" customHeight="1" ht="17.25" hidden="1">
      <c r="A7" s="5">
        <v>21</v>
      </c>
      <c r="B7" s="5">
        <v>31</v>
      </c>
      <c r="C7" s="2" t="s">
        <v>491</v>
      </c>
      <c r="D7" s="2" t="s">
        <v>492</v>
      </c>
      <c r="E7" s="2" t="s">
        <v>36</v>
      </c>
      <c r="F7" s="2" t="s">
        <v>36</v>
      </c>
      <c r="G7" s="2" t="s">
        <v>36</v>
      </c>
      <c r="H7" s="2" t="s">
        <v>36</v>
      </c>
      <c r="I7" s="2" t="s">
        <v>36</v>
      </c>
      <c r="J7" s="2" t="s">
        <v>36</v>
      </c>
      <c r="K7" s="27" t="s">
        <v>493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7" t="s">
        <v>24</v>
      </c>
      <c r="S7" s="2"/>
    </row>
    <row x14ac:dyDescent="0.25" r="8" customHeight="1" ht="17.25" hidden="1">
      <c r="A8" s="5">
        <v>21</v>
      </c>
      <c r="B8" s="5">
        <v>31</v>
      </c>
      <c r="C8" s="2" t="s">
        <v>494</v>
      </c>
      <c r="D8" s="2" t="s">
        <v>495</v>
      </c>
      <c r="E8" s="2" t="s">
        <v>496</v>
      </c>
      <c r="F8" s="2" t="s">
        <v>233</v>
      </c>
      <c r="G8" s="2" t="s">
        <v>233</v>
      </c>
      <c r="H8" s="2" t="s">
        <v>36</v>
      </c>
      <c r="I8" s="2" t="s">
        <v>36</v>
      </c>
      <c r="J8" s="2" t="s">
        <v>123</v>
      </c>
      <c r="K8" s="27" t="s">
        <v>123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7" t="s">
        <v>24</v>
      </c>
      <c r="S8" s="2"/>
    </row>
    <row x14ac:dyDescent="0.25" r="9" customHeight="1" ht="17.25" hidden="1">
      <c r="A9" s="5">
        <v>21</v>
      </c>
      <c r="B9" s="5">
        <v>31</v>
      </c>
      <c r="C9" s="2" t="s">
        <v>104</v>
      </c>
      <c r="D9" s="2"/>
      <c r="E9" s="2" t="s">
        <v>35</v>
      </c>
      <c r="F9" s="2" t="s">
        <v>35</v>
      </c>
      <c r="G9" s="2" t="s">
        <v>35</v>
      </c>
      <c r="H9" s="2" t="s">
        <v>35</v>
      </c>
      <c r="I9" s="2" t="s">
        <v>36</v>
      </c>
      <c r="J9" s="2" t="s">
        <v>35</v>
      </c>
      <c r="K9" s="27"/>
      <c r="L9" s="2" t="s">
        <v>24</v>
      </c>
      <c r="M9" s="2" t="s">
        <v>24</v>
      </c>
      <c r="N9" s="2" t="s">
        <v>24</v>
      </c>
      <c r="O9" s="2" t="s">
        <v>484</v>
      </c>
      <c r="P9" s="2" t="s">
        <v>484</v>
      </c>
      <c r="Q9" s="2" t="s">
        <v>24</v>
      </c>
      <c r="R9" s="27" t="s">
        <v>24</v>
      </c>
      <c r="S9" s="2"/>
    </row>
    <row x14ac:dyDescent="0.25" r="10" customHeight="1" ht="17.25" hidden="1">
      <c r="A10" s="5">
        <v>21</v>
      </c>
      <c r="B10" s="5">
        <v>31</v>
      </c>
      <c r="C10" s="2" t="s">
        <v>105</v>
      </c>
      <c r="D10" s="2"/>
      <c r="E10" s="2"/>
      <c r="F10" s="2"/>
      <c r="G10" s="2" t="s">
        <v>195</v>
      </c>
      <c r="H10" s="2"/>
      <c r="I10" s="2" t="s">
        <v>195</v>
      </c>
      <c r="J10" s="2"/>
      <c r="K10" s="27"/>
      <c r="L10" s="2"/>
      <c r="M10" s="2"/>
      <c r="N10" s="2"/>
      <c r="O10" s="2"/>
      <c r="P10" s="2"/>
      <c r="Q10" s="2"/>
      <c r="R10" s="27"/>
      <c r="S10" s="2"/>
    </row>
    <row x14ac:dyDescent="0.25" r="11" customHeight="1" ht="17.25" hidden="1">
      <c r="A11" s="5">
        <v>21</v>
      </c>
      <c r="B11" s="5">
        <v>32</v>
      </c>
      <c r="C11" s="2" t="s">
        <v>448</v>
      </c>
      <c r="D11" s="2" t="s">
        <v>449</v>
      </c>
      <c r="E11" s="2" t="s">
        <v>35</v>
      </c>
      <c r="F11" s="2" t="s">
        <v>36</v>
      </c>
      <c r="G11" s="2" t="s">
        <v>36</v>
      </c>
      <c r="H11" s="2" t="s">
        <v>36</v>
      </c>
      <c r="I11" s="2" t="s">
        <v>129</v>
      </c>
      <c r="J11" s="2" t="s">
        <v>36</v>
      </c>
      <c r="K11" s="27" t="s">
        <v>36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7" t="s">
        <v>24</v>
      </c>
      <c r="S11" s="2"/>
    </row>
    <row x14ac:dyDescent="0.25" r="12" customHeight="1" ht="17.25" hidden="1">
      <c r="A12" s="5">
        <v>21</v>
      </c>
      <c r="B12" s="5">
        <v>32</v>
      </c>
      <c r="C12" s="2" t="s">
        <v>453</v>
      </c>
      <c r="D12" s="2" t="s">
        <v>454</v>
      </c>
      <c r="E12" s="2" t="s">
        <v>233</v>
      </c>
      <c r="F12" s="2" t="s">
        <v>35</v>
      </c>
      <c r="G12" s="2" t="s">
        <v>35</v>
      </c>
      <c r="H12" s="2" t="s">
        <v>35</v>
      </c>
      <c r="I12" s="2" t="s">
        <v>36</v>
      </c>
      <c r="J12" s="2" t="s">
        <v>145</v>
      </c>
      <c r="K12" s="27" t="s">
        <v>123</v>
      </c>
      <c r="L12" s="2" t="s">
        <v>24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7" t="s">
        <v>24</v>
      </c>
      <c r="S12" s="2"/>
    </row>
    <row x14ac:dyDescent="0.25" r="13" customHeight="1" ht="17.25" hidden="1">
      <c r="A13" s="5">
        <v>21</v>
      </c>
      <c r="B13" s="5">
        <v>32</v>
      </c>
      <c r="C13" s="2" t="s">
        <v>461</v>
      </c>
      <c r="D13" s="2" t="s">
        <v>462</v>
      </c>
      <c r="E13" s="2" t="s">
        <v>35</v>
      </c>
      <c r="F13" s="2" t="s">
        <v>35</v>
      </c>
      <c r="G13" s="2" t="s">
        <v>35</v>
      </c>
      <c r="H13" s="2" t="s">
        <v>35</v>
      </c>
      <c r="I13" s="2" t="s">
        <v>145</v>
      </c>
      <c r="J13" s="2" t="s">
        <v>50</v>
      </c>
      <c r="K13" s="27" t="s">
        <v>457</v>
      </c>
      <c r="L13" s="2" t="s">
        <v>24</v>
      </c>
      <c r="M13" s="2" t="s">
        <v>24</v>
      </c>
      <c r="N13" s="2" t="s">
        <v>24</v>
      </c>
      <c r="O13" s="2" t="s">
        <v>24</v>
      </c>
      <c r="P13" s="2" t="s">
        <v>24</v>
      </c>
      <c r="Q13" s="2" t="s">
        <v>24</v>
      </c>
      <c r="R13" s="27" t="s">
        <v>24</v>
      </c>
      <c r="S13" s="2"/>
    </row>
    <row x14ac:dyDescent="0.25" r="14" customHeight="1" ht="17.25" hidden="1">
      <c r="A14" s="5">
        <v>21</v>
      </c>
      <c r="B14" s="5">
        <v>32</v>
      </c>
      <c r="C14" s="2" t="s">
        <v>497</v>
      </c>
      <c r="D14" s="2" t="s">
        <v>498</v>
      </c>
      <c r="E14" s="2" t="s">
        <v>35</v>
      </c>
      <c r="F14" s="2" t="s">
        <v>35</v>
      </c>
      <c r="G14" s="2" t="s">
        <v>35</v>
      </c>
      <c r="H14" s="2" t="s">
        <v>35</v>
      </c>
      <c r="I14" s="2" t="s">
        <v>50</v>
      </c>
      <c r="J14" s="2" t="s">
        <v>35</v>
      </c>
      <c r="K14" s="27" t="s">
        <v>457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7" t="s">
        <v>24</v>
      </c>
      <c r="S14" s="2"/>
    </row>
    <row x14ac:dyDescent="0.25" r="15" customHeight="1" ht="17.25" hidden="1">
      <c r="A15" s="5">
        <v>21</v>
      </c>
      <c r="B15" s="5">
        <v>32</v>
      </c>
      <c r="C15" s="2" t="s">
        <v>499</v>
      </c>
      <c r="D15" s="2" t="s">
        <v>500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35</v>
      </c>
      <c r="J15" s="2" t="s">
        <v>123</v>
      </c>
      <c r="K15" s="27" t="s">
        <v>36</v>
      </c>
      <c r="L15" s="2" t="s">
        <v>24</v>
      </c>
      <c r="M15" s="2" t="s">
        <v>24</v>
      </c>
      <c r="N15" s="2" t="s">
        <v>43</v>
      </c>
      <c r="O15" s="2"/>
      <c r="P15" s="2"/>
      <c r="Q15" s="2" t="s">
        <v>24</v>
      </c>
      <c r="R15" s="27" t="s">
        <v>24</v>
      </c>
      <c r="S15" s="2"/>
    </row>
    <row x14ac:dyDescent="0.25" r="16" customHeight="1" ht="17.25" hidden="1">
      <c r="A16" s="5">
        <v>21</v>
      </c>
      <c r="B16" s="5">
        <v>32</v>
      </c>
      <c r="C16" s="2" t="s">
        <v>501</v>
      </c>
      <c r="D16" s="2" t="s">
        <v>502</v>
      </c>
      <c r="E16" s="2" t="s">
        <v>36</v>
      </c>
      <c r="F16" s="2" t="s">
        <v>36</v>
      </c>
      <c r="G16" s="2" t="s">
        <v>36</v>
      </c>
      <c r="H16" s="2" t="s">
        <v>35</v>
      </c>
      <c r="I16" s="2" t="s">
        <v>36</v>
      </c>
      <c r="J16" s="2" t="s">
        <v>36</v>
      </c>
      <c r="K16" s="27" t="s">
        <v>123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7" t="s">
        <v>24</v>
      </c>
      <c r="S16" s="2"/>
    </row>
    <row x14ac:dyDescent="0.25" r="17" customHeight="1" ht="17.25" hidden="1">
      <c r="A17" s="5">
        <v>21</v>
      </c>
      <c r="B17" s="5">
        <v>32</v>
      </c>
      <c r="C17" s="2" t="s">
        <v>111</v>
      </c>
      <c r="D17" s="2"/>
      <c r="E17" s="2" t="s">
        <v>35</v>
      </c>
      <c r="F17" s="2" t="s">
        <v>195</v>
      </c>
      <c r="G17" s="2" t="s">
        <v>195</v>
      </c>
      <c r="H17" s="2"/>
      <c r="I17" s="2" t="s">
        <v>36</v>
      </c>
      <c r="J17" s="2" t="s">
        <v>36</v>
      </c>
      <c r="K17" s="27"/>
      <c r="L17" s="2" t="s">
        <v>24</v>
      </c>
      <c r="M17" s="2"/>
      <c r="N17" s="2"/>
      <c r="O17" s="2" t="s">
        <v>195</v>
      </c>
      <c r="P17" s="2" t="s">
        <v>195</v>
      </c>
      <c r="Q17" s="2"/>
      <c r="R17" s="27"/>
      <c r="S17" s="2"/>
    </row>
    <row x14ac:dyDescent="0.25" r="18" customHeight="1" ht="17.25" hidden="1">
      <c r="A18" s="5">
        <v>21</v>
      </c>
      <c r="B18" s="5">
        <v>32</v>
      </c>
      <c r="C18" s="2" t="s">
        <v>113</v>
      </c>
      <c r="D18" s="2"/>
      <c r="E18" s="2"/>
      <c r="F18" s="2"/>
      <c r="G18" s="2"/>
      <c r="H18" s="2"/>
      <c r="I18" s="2" t="s">
        <v>195</v>
      </c>
      <c r="J18" s="2"/>
      <c r="K18" s="27"/>
      <c r="L18" s="2"/>
      <c r="M18" s="2"/>
      <c r="N18" s="2"/>
      <c r="O18" s="2"/>
      <c r="P18" s="2"/>
      <c r="Q18" s="2"/>
      <c r="R18" s="27"/>
      <c r="S18" s="2"/>
    </row>
    <row x14ac:dyDescent="0.25" r="19" customHeight="1" ht="17.25" hidden="1">
      <c r="A19" s="5">
        <v>21</v>
      </c>
      <c r="B19" s="5">
        <v>33</v>
      </c>
      <c r="C19" s="2" t="s">
        <v>133</v>
      </c>
      <c r="D19" s="2"/>
      <c r="E19" s="2"/>
      <c r="F19" s="2"/>
      <c r="G19" s="2"/>
      <c r="H19" s="2"/>
      <c r="I19" s="2" t="s">
        <v>195</v>
      </c>
      <c r="J19" s="2"/>
      <c r="K19" s="27"/>
      <c r="L19" s="2"/>
      <c r="M19" s="2"/>
      <c r="N19" s="2"/>
      <c r="O19" s="2" t="s">
        <v>195</v>
      </c>
      <c r="P19" s="2" t="s">
        <v>195</v>
      </c>
      <c r="Q19" s="2"/>
      <c r="R19" s="27"/>
      <c r="S19" s="2"/>
    </row>
    <row x14ac:dyDescent="0.25" r="20" customHeight="1" ht="17.25" hidden="1">
      <c r="A20" s="5">
        <v>21</v>
      </c>
      <c r="B20" s="5">
        <v>34</v>
      </c>
      <c r="C20" s="2" t="s">
        <v>503</v>
      </c>
      <c r="D20" s="2" t="s">
        <v>504</v>
      </c>
      <c r="E20" s="2" t="s">
        <v>35</v>
      </c>
      <c r="F20" s="2" t="s">
        <v>35</v>
      </c>
      <c r="G20" s="2" t="s">
        <v>35</v>
      </c>
      <c r="H20" s="2" t="s">
        <v>51</v>
      </c>
      <c r="I20" s="2" t="s">
        <v>35</v>
      </c>
      <c r="J20" s="2" t="s">
        <v>145</v>
      </c>
      <c r="K20" s="27" t="s">
        <v>35</v>
      </c>
      <c r="L20" s="2" t="s">
        <v>24</v>
      </c>
      <c r="M20" s="2" t="s">
        <v>24</v>
      </c>
      <c r="N20" s="2" t="s">
        <v>43</v>
      </c>
      <c r="O20" s="2" t="s">
        <v>24</v>
      </c>
      <c r="P20" s="2" t="s">
        <v>24</v>
      </c>
      <c r="Q20" s="2" t="s">
        <v>24</v>
      </c>
      <c r="R20" s="27" t="s">
        <v>24</v>
      </c>
      <c r="S20" s="2"/>
    </row>
    <row x14ac:dyDescent="0.25" r="21" customHeight="1" ht="17.25" hidden="1">
      <c r="A21" s="5">
        <v>21</v>
      </c>
      <c r="B21" s="5">
        <v>34</v>
      </c>
      <c r="C21" s="2" t="s">
        <v>465</v>
      </c>
      <c r="D21" s="2" t="s">
        <v>466</v>
      </c>
      <c r="E21" s="2" t="s">
        <v>36</v>
      </c>
      <c r="F21" s="2" t="s">
        <v>124</v>
      </c>
      <c r="G21" s="2" t="s">
        <v>124</v>
      </c>
      <c r="H21" s="2" t="s">
        <v>35</v>
      </c>
      <c r="I21" s="2" t="s">
        <v>50</v>
      </c>
      <c r="J21" s="2" t="s">
        <v>35</v>
      </c>
      <c r="K21" s="27" t="s">
        <v>35</v>
      </c>
      <c r="L21" s="2" t="s">
        <v>24</v>
      </c>
      <c r="M21" s="2" t="s">
        <v>24</v>
      </c>
      <c r="N21" s="2" t="s">
        <v>24</v>
      </c>
      <c r="O21" s="2" t="s">
        <v>24</v>
      </c>
      <c r="P21" s="2" t="s">
        <v>24</v>
      </c>
      <c r="Q21" s="2" t="s">
        <v>24</v>
      </c>
      <c r="R21" s="27" t="s">
        <v>24</v>
      </c>
      <c r="S21" s="2"/>
    </row>
    <row x14ac:dyDescent="0.25" r="22" customHeight="1" ht="17.25" hidden="1">
      <c r="A22" s="5">
        <v>21</v>
      </c>
      <c r="B22" s="5">
        <v>34</v>
      </c>
      <c r="C22" s="2" t="s">
        <v>136</v>
      </c>
      <c r="D22" s="2"/>
      <c r="E22" s="2"/>
      <c r="F22" s="2" t="s">
        <v>35</v>
      </c>
      <c r="G22" s="2"/>
      <c r="H22" s="2"/>
      <c r="I22" s="2" t="s">
        <v>195</v>
      </c>
      <c r="J22" s="2"/>
      <c r="K22" s="27" t="s">
        <v>123</v>
      </c>
      <c r="L22" s="2"/>
      <c r="M22" s="2" t="s">
        <v>24</v>
      </c>
      <c r="N22" s="2" t="s">
        <v>24</v>
      </c>
      <c r="O22" s="2" t="s">
        <v>484</v>
      </c>
      <c r="P22" s="2" t="s">
        <v>484</v>
      </c>
      <c r="Q22" s="2"/>
      <c r="R22" s="27"/>
      <c r="S22" s="2"/>
    </row>
    <row x14ac:dyDescent="0.25" r="23" customHeight="1" ht="17.25" hidden="1">
      <c r="A23" s="5">
        <v>21</v>
      </c>
      <c r="B23" s="5">
        <v>34</v>
      </c>
      <c r="C23" s="2" t="s">
        <v>137</v>
      </c>
      <c r="D23" s="2"/>
      <c r="E23" s="2"/>
      <c r="F23" s="2"/>
      <c r="G23" s="2"/>
      <c r="H23" s="2"/>
      <c r="I23" s="2" t="s">
        <v>195</v>
      </c>
      <c r="J23" s="2"/>
      <c r="K23" s="27"/>
      <c r="L23" s="2"/>
      <c r="M23" s="2"/>
      <c r="N23" s="2"/>
      <c r="O23" s="2"/>
      <c r="P23" s="2"/>
      <c r="Q23" s="2"/>
      <c r="R23" s="27"/>
      <c r="S23" s="2"/>
    </row>
    <row x14ac:dyDescent="0.25" r="24" customHeight="1" ht="17.25" hidden="1">
      <c r="A24" s="5">
        <v>21</v>
      </c>
      <c r="B24" s="5">
        <v>35</v>
      </c>
      <c r="C24" s="2" t="s">
        <v>467</v>
      </c>
      <c r="D24" s="2" t="s">
        <v>468</v>
      </c>
      <c r="E24" s="2" t="s">
        <v>35</v>
      </c>
      <c r="F24" s="2" t="s">
        <v>35</v>
      </c>
      <c r="G24" s="2" t="s">
        <v>35</v>
      </c>
      <c r="H24" s="2" t="s">
        <v>51</v>
      </c>
      <c r="I24" s="2" t="s">
        <v>36</v>
      </c>
      <c r="J24" s="2" t="s">
        <v>36</v>
      </c>
      <c r="K24" s="27" t="s">
        <v>123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24</v>
      </c>
      <c r="Q24" s="2" t="s">
        <v>24</v>
      </c>
      <c r="R24" s="27" t="s">
        <v>24</v>
      </c>
      <c r="S24" s="2"/>
    </row>
    <row x14ac:dyDescent="0.25" r="25" customHeight="1" ht="17.25" hidden="1">
      <c r="A25" s="5">
        <v>21</v>
      </c>
      <c r="B25" s="5">
        <v>35</v>
      </c>
      <c r="C25" s="2" t="s">
        <v>363</v>
      </c>
      <c r="D25" s="2" t="s">
        <v>364</v>
      </c>
      <c r="E25" s="2" t="s">
        <v>35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7" t="s">
        <v>35</v>
      </c>
      <c r="L25" s="2" t="s">
        <v>24</v>
      </c>
      <c r="M25" s="2" t="s">
        <v>24</v>
      </c>
      <c r="N25" s="2" t="s">
        <v>24</v>
      </c>
      <c r="O25" s="2"/>
      <c r="P25" s="2"/>
      <c r="Q25" s="2" t="s">
        <v>43</v>
      </c>
      <c r="R25" s="27" t="s">
        <v>43</v>
      </c>
      <c r="S25" s="2"/>
    </row>
    <row x14ac:dyDescent="0.25" r="26" customHeight="1" ht="17.25" hidden="1">
      <c r="A26" s="5">
        <v>21</v>
      </c>
      <c r="B26" s="5">
        <v>35</v>
      </c>
      <c r="C26" s="2" t="s">
        <v>152</v>
      </c>
      <c r="D26" s="2"/>
      <c r="E26" s="2"/>
      <c r="F26" s="2"/>
      <c r="G26" s="2"/>
      <c r="H26" s="2"/>
      <c r="I26" s="2" t="s">
        <v>195</v>
      </c>
      <c r="J26" s="2"/>
      <c r="K26" s="27"/>
      <c r="L26" s="2"/>
      <c r="M26" s="2"/>
      <c r="N26" s="2"/>
      <c r="O26" s="2" t="s">
        <v>484</v>
      </c>
      <c r="P26" s="2" t="s">
        <v>484</v>
      </c>
      <c r="Q26" s="2"/>
      <c r="R26" s="27"/>
      <c r="S26" s="2"/>
    </row>
    <row x14ac:dyDescent="0.25" r="27" customHeight="1" ht="17.25" hidden="1">
      <c r="A27" s="5">
        <v>21</v>
      </c>
      <c r="B27" s="5">
        <v>35</v>
      </c>
      <c r="C27" s="2" t="s">
        <v>153</v>
      </c>
      <c r="D27" s="2"/>
      <c r="E27" s="2"/>
      <c r="F27" s="2"/>
      <c r="G27" s="2"/>
      <c r="H27" s="2"/>
      <c r="I27" s="2" t="s">
        <v>195</v>
      </c>
      <c r="J27" s="2"/>
      <c r="K27" s="27"/>
      <c r="L27" s="2"/>
      <c r="M27" s="2"/>
      <c r="N27" s="2"/>
      <c r="O27" s="2"/>
      <c r="P27" s="2"/>
      <c r="Q27" s="2"/>
      <c r="R27" s="27"/>
      <c r="S27" s="2"/>
    </row>
    <row x14ac:dyDescent="0.25" r="28" customHeight="1" ht="17.25" hidden="1">
      <c r="A28" s="5">
        <v>21</v>
      </c>
      <c r="B28" s="5">
        <v>37</v>
      </c>
      <c r="C28" s="2" t="s">
        <v>469</v>
      </c>
      <c r="D28" s="2" t="s">
        <v>470</v>
      </c>
      <c r="E28" s="2" t="s">
        <v>35</v>
      </c>
      <c r="F28" s="2" t="s">
        <v>36</v>
      </c>
      <c r="G28" s="2" t="s">
        <v>36</v>
      </c>
      <c r="H28" s="2" t="s">
        <v>35</v>
      </c>
      <c r="I28" s="2" t="s">
        <v>36</v>
      </c>
      <c r="J28" s="2" t="s">
        <v>36</v>
      </c>
      <c r="K28" s="27" t="s">
        <v>36</v>
      </c>
      <c r="L28" s="2" t="s">
        <v>24</v>
      </c>
      <c r="M28" s="2" t="s">
        <v>43</v>
      </c>
      <c r="N28" s="2" t="s">
        <v>43</v>
      </c>
      <c r="O28" s="2"/>
      <c r="P28" s="2"/>
      <c r="Q28" s="2" t="s">
        <v>24</v>
      </c>
      <c r="R28" s="27" t="s">
        <v>24</v>
      </c>
      <c r="S28" s="2"/>
    </row>
    <row x14ac:dyDescent="0.25" r="29" customHeight="1" ht="17.25" hidden="1">
      <c r="A29" s="5">
        <v>21</v>
      </c>
      <c r="B29" s="5">
        <v>37</v>
      </c>
      <c r="C29" s="2" t="s">
        <v>471</v>
      </c>
      <c r="D29" s="2" t="s">
        <v>472</v>
      </c>
      <c r="E29" s="2" t="s">
        <v>35</v>
      </c>
      <c r="F29" s="2" t="s">
        <v>35</v>
      </c>
      <c r="G29" s="2" t="s">
        <v>35</v>
      </c>
      <c r="H29" s="2" t="s">
        <v>35</v>
      </c>
      <c r="I29" s="2" t="s">
        <v>36</v>
      </c>
      <c r="J29" s="2" t="s">
        <v>123</v>
      </c>
      <c r="K29" s="27" t="s">
        <v>123</v>
      </c>
      <c r="L29" s="2" t="s">
        <v>24</v>
      </c>
      <c r="M29" s="2" t="s">
        <v>24</v>
      </c>
      <c r="N29" s="2" t="s">
        <v>24</v>
      </c>
      <c r="O29" s="2"/>
      <c r="P29" s="2"/>
      <c r="Q29" s="2" t="s">
        <v>43</v>
      </c>
      <c r="R29" s="27" t="s">
        <v>43</v>
      </c>
      <c r="S29" s="2"/>
    </row>
    <row x14ac:dyDescent="0.25" r="30" customHeight="1" ht="17.25" hidden="1">
      <c r="A30" s="5">
        <v>21</v>
      </c>
      <c r="B30" s="5">
        <v>37</v>
      </c>
      <c r="C30" s="2" t="s">
        <v>167</v>
      </c>
      <c r="D30" s="2"/>
      <c r="E30" s="2"/>
      <c r="F30" s="2"/>
      <c r="G30" s="2"/>
      <c r="H30" s="2"/>
      <c r="I30" s="2" t="s">
        <v>195</v>
      </c>
      <c r="J30" s="2"/>
      <c r="K30" s="27"/>
      <c r="L30" s="2"/>
      <c r="M30" s="2"/>
      <c r="N30" s="2"/>
      <c r="O30" s="2" t="s">
        <v>484</v>
      </c>
      <c r="P30" s="2" t="s">
        <v>484</v>
      </c>
      <c r="Q30" s="2"/>
      <c r="R30" s="27"/>
      <c r="S30" s="2"/>
    </row>
    <row x14ac:dyDescent="0.25" r="31" customHeight="1" ht="17.25" hidden="1">
      <c r="A31" s="5">
        <v>21</v>
      </c>
      <c r="B31" s="5">
        <v>37</v>
      </c>
      <c r="C31" s="2" t="s">
        <v>168</v>
      </c>
      <c r="D31" s="2"/>
      <c r="E31" s="2"/>
      <c r="F31" s="2"/>
      <c r="G31" s="2"/>
      <c r="H31" s="2"/>
      <c r="I31" s="2" t="s">
        <v>195</v>
      </c>
      <c r="J31" s="2"/>
      <c r="K31" s="27"/>
      <c r="L31" s="2"/>
      <c r="M31" s="2"/>
      <c r="N31" s="2"/>
      <c r="O31" s="2"/>
      <c r="P31" s="2"/>
      <c r="Q31" s="2"/>
      <c r="R31" s="27"/>
      <c r="S31" s="2"/>
    </row>
    <row x14ac:dyDescent="0.25" r="32" customHeight="1" ht="17.25" hidden="1">
      <c r="A32" s="5">
        <v>21</v>
      </c>
      <c r="B32" s="5">
        <v>43</v>
      </c>
      <c r="C32" s="2" t="s">
        <v>505</v>
      </c>
      <c r="D32" s="2" t="s">
        <v>506</v>
      </c>
      <c r="E32" s="2" t="s">
        <v>35</v>
      </c>
      <c r="F32" s="2" t="s">
        <v>35</v>
      </c>
      <c r="G32" s="2" t="s">
        <v>35</v>
      </c>
      <c r="H32" s="2" t="s">
        <v>35</v>
      </c>
      <c r="I32" s="2" t="s">
        <v>35</v>
      </c>
      <c r="J32" s="2" t="s">
        <v>35</v>
      </c>
      <c r="K32" s="27" t="s">
        <v>35</v>
      </c>
      <c r="L32" s="2" t="s">
        <v>24</v>
      </c>
      <c r="M32" s="2" t="s">
        <v>24</v>
      </c>
      <c r="N32" s="2" t="s">
        <v>24</v>
      </c>
      <c r="O32" s="2"/>
      <c r="P32" s="2"/>
      <c r="Q32" s="2" t="s">
        <v>24</v>
      </c>
      <c r="R32" s="27" t="s">
        <v>24</v>
      </c>
      <c r="S32" s="2"/>
    </row>
    <row x14ac:dyDescent="0.25" r="33" customHeight="1" ht="17.25" hidden="1">
      <c r="A33" s="5">
        <v>21</v>
      </c>
      <c r="B33" s="5">
        <v>45</v>
      </c>
      <c r="C33" s="2" t="s">
        <v>196</v>
      </c>
      <c r="D33" s="2"/>
      <c r="E33" s="2"/>
      <c r="F33" s="2"/>
      <c r="G33" s="2"/>
      <c r="H33" s="2"/>
      <c r="I33" s="2" t="s">
        <v>195</v>
      </c>
      <c r="J33" s="2"/>
      <c r="K33" s="27"/>
      <c r="L33" s="2"/>
      <c r="M33" s="2"/>
      <c r="N33" s="2"/>
      <c r="O33" s="2" t="s">
        <v>484</v>
      </c>
      <c r="P33" s="2" t="s">
        <v>484</v>
      </c>
      <c r="Q33" s="2"/>
      <c r="R33" s="27"/>
      <c r="S33" s="2"/>
    </row>
    <row x14ac:dyDescent="0.25" r="34" customHeight="1" ht="17.25" hidden="1">
      <c r="A34" s="5">
        <v>21</v>
      </c>
      <c r="B34" s="5">
        <v>45</v>
      </c>
      <c r="C34" s="2" t="s">
        <v>507</v>
      </c>
      <c r="D34" s="2" t="s">
        <v>508</v>
      </c>
      <c r="E34" s="2" t="s">
        <v>35</v>
      </c>
      <c r="F34" s="2" t="s">
        <v>35</v>
      </c>
      <c r="G34" s="2" t="s">
        <v>35</v>
      </c>
      <c r="H34" s="2" t="s">
        <v>35</v>
      </c>
      <c r="I34" s="2" t="s">
        <v>36</v>
      </c>
      <c r="J34" s="2" t="s">
        <v>123</v>
      </c>
      <c r="K34" s="27" t="s">
        <v>123</v>
      </c>
      <c r="L34" s="2" t="s">
        <v>24</v>
      </c>
      <c r="M34" s="2" t="s">
        <v>24</v>
      </c>
      <c r="N34" s="2" t="s">
        <v>24</v>
      </c>
      <c r="O34" s="2"/>
      <c r="P34" s="2"/>
      <c r="Q34" s="2" t="s">
        <v>24</v>
      </c>
      <c r="R34" s="27" t="s">
        <v>24</v>
      </c>
      <c r="S34" s="2"/>
    </row>
    <row x14ac:dyDescent="0.25" r="35" customHeight="1" ht="17.25" hidden="1">
      <c r="A35" s="5">
        <v>21</v>
      </c>
      <c r="B35" s="5">
        <v>45</v>
      </c>
      <c r="C35" s="2" t="s">
        <v>194</v>
      </c>
      <c r="D35" s="2"/>
      <c r="E35" s="2" t="s">
        <v>35</v>
      </c>
      <c r="F35" s="2"/>
      <c r="G35" s="2"/>
      <c r="H35" s="2"/>
      <c r="I35" s="2" t="s">
        <v>195</v>
      </c>
      <c r="J35" s="2"/>
      <c r="K35" s="27" t="s">
        <v>35</v>
      </c>
      <c r="L35" s="2" t="s">
        <v>24</v>
      </c>
      <c r="M35" s="2"/>
      <c r="N35" s="2"/>
      <c r="O35" s="2"/>
      <c r="P35" s="2"/>
      <c r="Q35" s="2"/>
      <c r="R35" s="27"/>
      <c r="S35" s="2"/>
    </row>
    <row x14ac:dyDescent="0.25" r="36" customHeight="1" ht="17.25" hidden="1">
      <c r="A36" s="5">
        <v>21</v>
      </c>
      <c r="B36" s="5">
        <v>55</v>
      </c>
      <c r="C36" s="2" t="s">
        <v>509</v>
      </c>
      <c r="D36" s="2" t="s">
        <v>510</v>
      </c>
      <c r="E36" s="2" t="s">
        <v>35</v>
      </c>
      <c r="F36" s="2" t="s">
        <v>35</v>
      </c>
      <c r="G36" s="2" t="s">
        <v>35</v>
      </c>
      <c r="H36" s="2" t="s">
        <v>35</v>
      </c>
      <c r="I36" s="2" t="s">
        <v>145</v>
      </c>
      <c r="J36" s="2" t="s">
        <v>35</v>
      </c>
      <c r="K36" s="31" t="s">
        <v>35</v>
      </c>
      <c r="L36" s="2" t="s">
        <v>24</v>
      </c>
      <c r="M36" s="2" t="s">
        <v>43</v>
      </c>
      <c r="N36" s="2" t="s">
        <v>24</v>
      </c>
      <c r="O36" s="2" t="s">
        <v>24</v>
      </c>
      <c r="P36" s="2" t="s">
        <v>24</v>
      </c>
      <c r="Q36" s="2" t="s">
        <v>24</v>
      </c>
      <c r="R36" s="27" t="s">
        <v>24</v>
      </c>
      <c r="S36" s="2"/>
    </row>
    <row x14ac:dyDescent="0.25" r="37" customHeight="1" ht="17.25" hidden="1">
      <c r="A37" s="5">
        <v>21</v>
      </c>
      <c r="B37" s="5">
        <v>55</v>
      </c>
      <c r="C37" s="2" t="s">
        <v>511</v>
      </c>
      <c r="D37" s="2" t="s">
        <v>512</v>
      </c>
      <c r="E37" s="2"/>
      <c r="F37" s="2"/>
      <c r="G37" s="2" t="s">
        <v>36</v>
      </c>
      <c r="H37" s="2" t="s">
        <v>36</v>
      </c>
      <c r="I37" s="2" t="s">
        <v>36</v>
      </c>
      <c r="J37" s="2" t="s">
        <v>36</v>
      </c>
      <c r="K37" s="31" t="s">
        <v>36</v>
      </c>
      <c r="L37" s="2"/>
      <c r="M37" s="2"/>
      <c r="N37" s="2" t="s">
        <v>60</v>
      </c>
      <c r="O37" s="2"/>
      <c r="P37" s="2"/>
      <c r="Q37" s="2"/>
      <c r="R37" s="27"/>
      <c r="S37" s="2"/>
    </row>
    <row x14ac:dyDescent="0.25" r="38" customHeight="1" ht="17.25" hidden="1">
      <c r="A38" s="5">
        <v>21</v>
      </c>
      <c r="B38" s="5">
        <v>55</v>
      </c>
      <c r="C38" s="2" t="s">
        <v>513</v>
      </c>
      <c r="D38" s="2" t="s">
        <v>514</v>
      </c>
      <c r="E38" s="2" t="s">
        <v>35</v>
      </c>
      <c r="F38" s="2" t="s">
        <v>50</v>
      </c>
      <c r="G38" s="2" t="s">
        <v>50</v>
      </c>
      <c r="H38" s="2" t="s">
        <v>51</v>
      </c>
      <c r="I38" s="2" t="s">
        <v>123</v>
      </c>
      <c r="J38" s="2" t="s">
        <v>123</v>
      </c>
      <c r="K38" s="31" t="s">
        <v>123</v>
      </c>
      <c r="L38" s="2" t="s">
        <v>24</v>
      </c>
      <c r="M38" s="2" t="s">
        <v>43</v>
      </c>
      <c r="N38" s="2" t="s">
        <v>43</v>
      </c>
      <c r="O38" s="2"/>
      <c r="P38" s="2"/>
      <c r="Q38" s="2" t="s">
        <v>43</v>
      </c>
      <c r="R38" s="27" t="s">
        <v>43</v>
      </c>
      <c r="S38" s="2"/>
    </row>
    <row x14ac:dyDescent="0.25" r="39" customHeight="1" ht="17.25" hidden="1">
      <c r="A39" s="5">
        <v>21</v>
      </c>
      <c r="B39" s="5">
        <v>55</v>
      </c>
      <c r="C39" s="2" t="s">
        <v>515</v>
      </c>
      <c r="D39" s="2"/>
      <c r="E39" s="2"/>
      <c r="F39" s="2"/>
      <c r="G39" s="2"/>
      <c r="H39" s="2"/>
      <c r="I39" s="2" t="s">
        <v>195</v>
      </c>
      <c r="J39" s="2" t="s">
        <v>195</v>
      </c>
      <c r="K39" s="27"/>
      <c r="L39" s="2"/>
      <c r="M39" s="2"/>
      <c r="N39" s="2"/>
      <c r="O39" s="2"/>
      <c r="P39" s="2"/>
      <c r="Q39" s="2"/>
      <c r="R39" s="27"/>
      <c r="S39" s="2"/>
    </row>
    <row x14ac:dyDescent="0.25" r="40" customHeight="1" ht="17.25" hidden="1">
      <c r="A40" s="5">
        <v>21</v>
      </c>
      <c r="B40" s="5">
        <v>56</v>
      </c>
      <c r="C40" s="2" t="s">
        <v>516</v>
      </c>
      <c r="D40" s="2" t="s">
        <v>517</v>
      </c>
      <c r="E40" s="2" t="s">
        <v>35</v>
      </c>
      <c r="F40" s="2" t="s">
        <v>35</v>
      </c>
      <c r="G40" s="2" t="s">
        <v>35</v>
      </c>
      <c r="H40" s="2" t="s">
        <v>35</v>
      </c>
      <c r="I40" s="2" t="s">
        <v>35</v>
      </c>
      <c r="J40" s="2" t="s">
        <v>35</v>
      </c>
      <c r="K40" s="27" t="s">
        <v>35</v>
      </c>
      <c r="L40" s="2" t="s">
        <v>24</v>
      </c>
      <c r="M40" s="2" t="s">
        <v>24</v>
      </c>
      <c r="N40" s="2" t="s">
        <v>24</v>
      </c>
      <c r="O40" s="2" t="s">
        <v>24</v>
      </c>
      <c r="P40" s="2" t="s">
        <v>24</v>
      </c>
      <c r="Q40" s="2" t="s">
        <v>24</v>
      </c>
      <c r="R40" s="27" t="s">
        <v>24</v>
      </c>
      <c r="S40" s="2"/>
    </row>
    <row x14ac:dyDescent="0.25" r="41" customHeight="1" ht="17.25" hidden="1">
      <c r="A41" s="5">
        <v>21</v>
      </c>
      <c r="B41" s="5">
        <v>56</v>
      </c>
      <c r="C41" s="2" t="s">
        <v>518</v>
      </c>
      <c r="D41" s="2" t="s">
        <v>519</v>
      </c>
      <c r="E41" s="2" t="s">
        <v>35</v>
      </c>
      <c r="F41" s="2" t="s">
        <v>195</v>
      </c>
      <c r="G41" s="2"/>
      <c r="H41" s="2"/>
      <c r="I41" s="2" t="s">
        <v>195</v>
      </c>
      <c r="J41" s="2"/>
      <c r="K41" s="27"/>
      <c r="L41" s="2" t="s">
        <v>24</v>
      </c>
      <c r="M41" s="2" t="s">
        <v>195</v>
      </c>
      <c r="N41" s="2"/>
      <c r="O41" s="2"/>
      <c r="P41" s="2"/>
      <c r="Q41" s="2"/>
      <c r="R41" s="27"/>
      <c r="S41" s="2"/>
    </row>
    <row x14ac:dyDescent="0.25" r="42" customHeight="1" ht="17.25" hidden="1">
      <c r="A42" s="5">
        <v>21</v>
      </c>
      <c r="B42" s="5">
        <v>56</v>
      </c>
      <c r="C42" s="2" t="s">
        <v>520</v>
      </c>
      <c r="D42" s="2" t="s">
        <v>521</v>
      </c>
      <c r="E42" s="2" t="s">
        <v>35</v>
      </c>
      <c r="F42" s="2" t="s">
        <v>50</v>
      </c>
      <c r="G42" s="2" t="s">
        <v>50</v>
      </c>
      <c r="H42" s="2" t="s">
        <v>51</v>
      </c>
      <c r="I42" s="2" t="s">
        <v>50</v>
      </c>
      <c r="J42" s="2" t="s">
        <v>35</v>
      </c>
      <c r="K42" s="27" t="s">
        <v>35</v>
      </c>
      <c r="L42" s="2" t="s">
        <v>24</v>
      </c>
      <c r="M42" s="2" t="s">
        <v>24</v>
      </c>
      <c r="N42" s="2" t="s">
        <v>60</v>
      </c>
      <c r="O42" s="2" t="s">
        <v>24</v>
      </c>
      <c r="P42" s="2" t="s">
        <v>24</v>
      </c>
      <c r="Q42" s="2" t="s">
        <v>24</v>
      </c>
      <c r="R42" s="27" t="s">
        <v>24</v>
      </c>
      <c r="S42" s="2"/>
    </row>
    <row x14ac:dyDescent="0.25" r="43" customHeight="1" ht="17.25" hidden="1">
      <c r="A43" s="5">
        <v>21</v>
      </c>
      <c r="B43" s="5">
        <v>56</v>
      </c>
      <c r="C43" s="2" t="s">
        <v>522</v>
      </c>
      <c r="D43" s="2" t="s">
        <v>523</v>
      </c>
      <c r="E43" s="2" t="s">
        <v>35</v>
      </c>
      <c r="F43" s="2" t="s">
        <v>35</v>
      </c>
      <c r="G43" s="2" t="s">
        <v>35</v>
      </c>
      <c r="H43" s="2" t="s">
        <v>35</v>
      </c>
      <c r="I43" s="2" t="s">
        <v>35</v>
      </c>
      <c r="J43" s="2" t="s">
        <v>35</v>
      </c>
      <c r="K43" s="27" t="s">
        <v>35</v>
      </c>
      <c r="L43" s="2" t="s">
        <v>43</v>
      </c>
      <c r="M43" s="2" t="s">
        <v>43</v>
      </c>
      <c r="N43" s="2" t="s">
        <v>60</v>
      </c>
      <c r="O43" s="2"/>
      <c r="P43" s="2"/>
      <c r="Q43" s="2" t="s">
        <v>43</v>
      </c>
      <c r="R43" s="27" t="s">
        <v>43</v>
      </c>
      <c r="S43" s="2"/>
    </row>
    <row x14ac:dyDescent="0.25" r="44" customHeight="1" ht="17.25" hidden="1">
      <c r="A44" s="5">
        <v>21</v>
      </c>
      <c r="B44" s="5">
        <v>56</v>
      </c>
      <c r="C44" s="2" t="s">
        <v>524</v>
      </c>
      <c r="D44" s="2"/>
      <c r="E44" s="2"/>
      <c r="F44" s="2"/>
      <c r="G44" s="2" t="s">
        <v>195</v>
      </c>
      <c r="H44" s="2"/>
      <c r="I44" s="2" t="s">
        <v>195</v>
      </c>
      <c r="J44" s="2" t="s">
        <v>195</v>
      </c>
      <c r="K44" s="27"/>
      <c r="L44" s="2"/>
      <c r="M44" s="2"/>
      <c r="N44" s="2"/>
      <c r="O44" s="2" t="s">
        <v>484</v>
      </c>
      <c r="P44" s="2" t="s">
        <v>484</v>
      </c>
      <c r="Q44" s="2"/>
      <c r="R44" s="27"/>
      <c r="S44" s="2"/>
    </row>
    <row x14ac:dyDescent="0.25" r="45" customHeight="1" ht="17.25" hidden="1">
      <c r="A45" s="5">
        <v>21</v>
      </c>
      <c r="B45" s="5">
        <v>56</v>
      </c>
      <c r="C45" s="2" t="s">
        <v>525</v>
      </c>
      <c r="D45" s="2"/>
      <c r="E45" s="2"/>
      <c r="F45" s="2"/>
      <c r="G45" s="2" t="s">
        <v>195</v>
      </c>
      <c r="H45" s="2"/>
      <c r="I45" s="2" t="s">
        <v>195</v>
      </c>
      <c r="J45" s="2" t="s">
        <v>195</v>
      </c>
      <c r="K45" s="27"/>
      <c r="L45" s="2" t="s">
        <v>195</v>
      </c>
      <c r="M45" s="2" t="s">
        <v>195</v>
      </c>
      <c r="N45" s="2"/>
      <c r="O45" s="2"/>
      <c r="P45" s="2"/>
      <c r="Q45" s="2"/>
      <c r="R45" s="27"/>
      <c r="S45" s="2"/>
    </row>
    <row x14ac:dyDescent="0.25" r="46" customHeight="1" ht="17.25" hidden="1">
      <c r="A46" s="5">
        <v>27</v>
      </c>
      <c r="B46" s="5">
        <v>23</v>
      </c>
      <c r="C46" s="2" t="s">
        <v>441</v>
      </c>
      <c r="D46" s="2" t="s">
        <v>442</v>
      </c>
      <c r="E46" s="2" t="s">
        <v>36</v>
      </c>
      <c r="F46" s="2" t="s">
        <v>35</v>
      </c>
      <c r="G46" s="2" t="s">
        <v>35</v>
      </c>
      <c r="H46" s="2" t="s">
        <v>36</v>
      </c>
      <c r="I46" s="2" t="s">
        <v>35</v>
      </c>
      <c r="J46" s="2" t="s">
        <v>123</v>
      </c>
      <c r="K46" s="27" t="s">
        <v>123</v>
      </c>
      <c r="L46" s="2" t="s">
        <v>24</v>
      </c>
      <c r="M46" s="2" t="s">
        <v>24</v>
      </c>
      <c r="N46" s="2" t="s">
        <v>443</v>
      </c>
      <c r="O46" s="2" t="s">
        <v>60</v>
      </c>
      <c r="P46" s="2" t="s">
        <v>60</v>
      </c>
      <c r="Q46" s="2" t="s">
        <v>24</v>
      </c>
      <c r="R46" s="27" t="s">
        <v>24</v>
      </c>
      <c r="S46" s="2"/>
    </row>
    <row x14ac:dyDescent="0.25" r="47" customHeight="1" ht="17.25" hidden="1">
      <c r="A47" s="5">
        <v>27</v>
      </c>
      <c r="B47" s="5">
        <v>23</v>
      </c>
      <c r="C47" s="2" t="s">
        <v>444</v>
      </c>
      <c r="D47" s="2"/>
      <c r="E47" s="2" t="s">
        <v>36</v>
      </c>
      <c r="F47" s="2" t="s">
        <v>36</v>
      </c>
      <c r="G47" s="2" t="s">
        <v>36</v>
      </c>
      <c r="H47" s="2" t="s">
        <v>36</v>
      </c>
      <c r="I47" s="2" t="s">
        <v>36</v>
      </c>
      <c r="J47" s="2" t="s">
        <v>36</v>
      </c>
      <c r="K47" s="27" t="s">
        <v>35</v>
      </c>
      <c r="L47" s="2" t="s">
        <v>24</v>
      </c>
      <c r="M47" s="2" t="s">
        <v>24</v>
      </c>
      <c r="N47" s="2" t="s">
        <v>24</v>
      </c>
      <c r="O47" s="2" t="s">
        <v>60</v>
      </c>
      <c r="P47" s="2" t="s">
        <v>60</v>
      </c>
      <c r="Q47" s="2" t="s">
        <v>60</v>
      </c>
      <c r="R47" s="27" t="s">
        <v>60</v>
      </c>
      <c r="S47" s="2"/>
    </row>
    <row x14ac:dyDescent="0.25" r="48" customHeight="1" ht="17.25" hidden="1">
      <c r="A48" s="5">
        <v>27</v>
      </c>
      <c r="B48" s="5">
        <v>23</v>
      </c>
      <c r="C48" s="2" t="s">
        <v>445</v>
      </c>
      <c r="D48" s="2"/>
      <c r="E48" s="2"/>
      <c r="F48" s="2"/>
      <c r="G48" s="2"/>
      <c r="H48" s="2"/>
      <c r="I48" s="2" t="s">
        <v>195</v>
      </c>
      <c r="J48" s="2" t="s">
        <v>195</v>
      </c>
      <c r="K48" s="27"/>
      <c r="L48" s="2"/>
      <c r="M48" s="2"/>
      <c r="N48" s="2"/>
      <c r="O48" s="2"/>
      <c r="P48" s="2"/>
      <c r="Q48" s="2" t="s">
        <v>195</v>
      </c>
      <c r="R48" s="27" t="s">
        <v>195</v>
      </c>
      <c r="S48" s="2"/>
    </row>
    <row x14ac:dyDescent="0.25" r="49" customHeight="1" ht="17.25" hidden="1">
      <c r="A49" s="5">
        <v>27</v>
      </c>
      <c r="B49" s="5">
        <v>31</v>
      </c>
      <c r="C49" s="2" t="s">
        <v>446</v>
      </c>
      <c r="D49" s="2" t="s">
        <v>447</v>
      </c>
      <c r="E49" s="2" t="s">
        <v>35</v>
      </c>
      <c r="F49" s="2" t="s">
        <v>51</v>
      </c>
      <c r="G49" s="2" t="s">
        <v>35</v>
      </c>
      <c r="H49" s="2" t="s">
        <v>35</v>
      </c>
      <c r="I49" s="2" t="s">
        <v>35</v>
      </c>
      <c r="J49" s="2" t="s">
        <v>35</v>
      </c>
      <c r="K49" s="27" t="s">
        <v>35</v>
      </c>
      <c r="L49" s="2" t="s">
        <v>24</v>
      </c>
      <c r="M49" s="2" t="s">
        <v>24</v>
      </c>
      <c r="N49" s="2" t="s">
        <v>24</v>
      </c>
      <c r="O49" s="2" t="s">
        <v>60</v>
      </c>
      <c r="P49" s="2" t="s">
        <v>60</v>
      </c>
      <c r="Q49" s="2" t="s">
        <v>24</v>
      </c>
      <c r="R49" s="27" t="s">
        <v>24</v>
      </c>
      <c r="S49" s="2"/>
    </row>
    <row x14ac:dyDescent="0.25" r="50" customHeight="1" ht="17.25" hidden="1">
      <c r="A50" s="5">
        <v>27</v>
      </c>
      <c r="B50" s="5">
        <v>31</v>
      </c>
      <c r="C50" s="2" t="s">
        <v>104</v>
      </c>
      <c r="D50" s="2"/>
      <c r="E50" s="2" t="s">
        <v>36</v>
      </c>
      <c r="F50" s="2" t="s">
        <v>35</v>
      </c>
      <c r="G50" s="2" t="s">
        <v>36</v>
      </c>
      <c r="H50" s="2" t="s">
        <v>36</v>
      </c>
      <c r="I50" s="2" t="s">
        <v>123</v>
      </c>
      <c r="J50" s="2" t="s">
        <v>35</v>
      </c>
      <c r="K50" s="27" t="s">
        <v>35</v>
      </c>
      <c r="L50" s="2" t="s">
        <v>24</v>
      </c>
      <c r="M50" s="2" t="s">
        <v>24</v>
      </c>
      <c r="N50" s="2" t="s">
        <v>43</v>
      </c>
      <c r="O50" s="2" t="s">
        <v>60</v>
      </c>
      <c r="P50" s="2" t="s">
        <v>60</v>
      </c>
      <c r="Q50" s="2" t="s">
        <v>24</v>
      </c>
      <c r="R50" s="27" t="s">
        <v>24</v>
      </c>
      <c r="S50" s="2"/>
    </row>
    <row x14ac:dyDescent="0.25" r="51" customHeight="1" ht="17.25" hidden="1">
      <c r="A51" s="5">
        <v>27</v>
      </c>
      <c r="B51" s="5">
        <v>31</v>
      </c>
      <c r="C51" s="2" t="s">
        <v>105</v>
      </c>
      <c r="D51" s="2"/>
      <c r="E51" s="2"/>
      <c r="F51" s="2"/>
      <c r="G51" s="2"/>
      <c r="H51" s="2"/>
      <c r="I51" s="2"/>
      <c r="J51" s="2" t="s">
        <v>195</v>
      </c>
      <c r="K51" s="27"/>
      <c r="L51" s="2"/>
      <c r="M51" s="2"/>
      <c r="N51" s="2"/>
      <c r="O51" s="2"/>
      <c r="P51" s="2"/>
      <c r="Q51" s="2" t="s">
        <v>195</v>
      </c>
      <c r="R51" s="27" t="s">
        <v>195</v>
      </c>
      <c r="S51" s="2"/>
    </row>
    <row x14ac:dyDescent="0.25" r="52" customHeight="1" ht="17.25" hidden="1">
      <c r="A52" s="5">
        <v>27</v>
      </c>
      <c r="B52" s="5">
        <v>32</v>
      </c>
      <c r="C52" s="2" t="s">
        <v>448</v>
      </c>
      <c r="D52" s="2" t="s">
        <v>449</v>
      </c>
      <c r="E52" s="2" t="s">
        <v>35</v>
      </c>
      <c r="F52" s="2" t="s">
        <v>35</v>
      </c>
      <c r="G52" s="2" t="s">
        <v>123</v>
      </c>
      <c r="H52" s="2" t="s">
        <v>35</v>
      </c>
      <c r="I52" s="2" t="s">
        <v>123</v>
      </c>
      <c r="J52" s="2" t="s">
        <v>123</v>
      </c>
      <c r="K52" s="27" t="s">
        <v>36</v>
      </c>
      <c r="L52" s="2" t="s">
        <v>24</v>
      </c>
      <c r="M52" s="2" t="s">
        <v>24</v>
      </c>
      <c r="N52" s="2" t="s">
        <v>450</v>
      </c>
      <c r="O52" s="2" t="s">
        <v>60</v>
      </c>
      <c r="P52" s="2" t="s">
        <v>60</v>
      </c>
      <c r="Q52" s="2" t="s">
        <v>24</v>
      </c>
      <c r="R52" s="27" t="s">
        <v>24</v>
      </c>
      <c r="S52" s="2"/>
    </row>
    <row x14ac:dyDescent="0.25" r="53" customHeight="1" ht="17.25" hidden="1">
      <c r="A53" s="5">
        <v>27</v>
      </c>
      <c r="B53" s="5">
        <v>32</v>
      </c>
      <c r="C53" s="2" t="s">
        <v>451</v>
      </c>
      <c r="D53" s="2" t="s">
        <v>452</v>
      </c>
      <c r="E53" s="2" t="s">
        <v>35</v>
      </c>
      <c r="F53" s="2" t="s">
        <v>35</v>
      </c>
      <c r="G53" s="2" t="s">
        <v>35</v>
      </c>
      <c r="H53" s="2" t="s">
        <v>35</v>
      </c>
      <c r="I53" s="2" t="s">
        <v>35</v>
      </c>
      <c r="J53" s="2" t="s">
        <v>35</v>
      </c>
      <c r="K53" s="27" t="s">
        <v>35</v>
      </c>
      <c r="L53" s="2" t="s">
        <v>24</v>
      </c>
      <c r="M53" s="2" t="s">
        <v>24</v>
      </c>
      <c r="N53" s="2" t="s">
        <v>24</v>
      </c>
      <c r="O53" s="2" t="s">
        <v>60</v>
      </c>
      <c r="P53" s="2" t="s">
        <v>60</v>
      </c>
      <c r="Q53" s="2" t="s">
        <v>24</v>
      </c>
      <c r="R53" s="27" t="s">
        <v>24</v>
      </c>
      <c r="S53" s="2"/>
    </row>
    <row x14ac:dyDescent="0.25" r="54" customHeight="1" ht="17.25" hidden="1">
      <c r="A54" s="5">
        <v>27</v>
      </c>
      <c r="B54" s="5">
        <v>32</v>
      </c>
      <c r="C54" s="2" t="s">
        <v>453</v>
      </c>
      <c r="D54" s="2" t="s">
        <v>454</v>
      </c>
      <c r="E54" s="2" t="s">
        <v>35</v>
      </c>
      <c r="F54" s="2" t="s">
        <v>35</v>
      </c>
      <c r="G54" s="2" t="s">
        <v>35</v>
      </c>
      <c r="H54" s="2" t="s">
        <v>35</v>
      </c>
      <c r="I54" s="2" t="s">
        <v>35</v>
      </c>
      <c r="J54" s="2" t="s">
        <v>35</v>
      </c>
      <c r="K54" s="27" t="s">
        <v>35</v>
      </c>
      <c r="L54" s="2" t="s">
        <v>24</v>
      </c>
      <c r="M54" s="2" t="s">
        <v>24</v>
      </c>
      <c r="N54" s="2" t="s">
        <v>24</v>
      </c>
      <c r="O54" s="2" t="s">
        <v>60</v>
      </c>
      <c r="P54" s="2" t="s">
        <v>60</v>
      </c>
      <c r="Q54" s="2" t="s">
        <v>24</v>
      </c>
      <c r="R54" s="27" t="s">
        <v>24</v>
      </c>
      <c r="S54" s="2"/>
    </row>
    <row x14ac:dyDescent="0.25" r="55" customHeight="1" ht="17.25" hidden="1">
      <c r="A55" s="5">
        <v>27</v>
      </c>
      <c r="B55" s="5">
        <v>32</v>
      </c>
      <c r="C55" s="2" t="s">
        <v>455</v>
      </c>
      <c r="D55" s="2" t="s">
        <v>456</v>
      </c>
      <c r="E55" s="2" t="s">
        <v>35</v>
      </c>
      <c r="F55" s="2" t="s">
        <v>35</v>
      </c>
      <c r="G55" s="2" t="s">
        <v>35</v>
      </c>
      <c r="H55" s="2" t="s">
        <v>35</v>
      </c>
      <c r="I55" s="2" t="s">
        <v>35</v>
      </c>
      <c r="J55" s="2" t="s">
        <v>35</v>
      </c>
      <c r="K55" s="27" t="s">
        <v>457</v>
      </c>
      <c r="L55" s="2" t="s">
        <v>24</v>
      </c>
      <c r="M55" s="2" t="s">
        <v>24</v>
      </c>
      <c r="N55" s="2" t="s">
        <v>24</v>
      </c>
      <c r="O55" s="2" t="s">
        <v>60</v>
      </c>
      <c r="P55" s="2" t="s">
        <v>60</v>
      </c>
      <c r="Q55" s="2" t="s">
        <v>24</v>
      </c>
      <c r="R55" s="27" t="s">
        <v>24</v>
      </c>
      <c r="S55" s="2"/>
    </row>
    <row x14ac:dyDescent="0.25" r="56" customHeight="1" ht="17.25" hidden="1">
      <c r="A56" s="5">
        <v>27</v>
      </c>
      <c r="B56" s="5">
        <v>32</v>
      </c>
      <c r="C56" s="2" t="s">
        <v>458</v>
      </c>
      <c r="D56" s="2" t="s">
        <v>459</v>
      </c>
      <c r="E56" s="2" t="s">
        <v>50</v>
      </c>
      <c r="F56" s="2" t="s">
        <v>51</v>
      </c>
      <c r="G56" s="2" t="s">
        <v>460</v>
      </c>
      <c r="H56" s="2" t="s">
        <v>50</v>
      </c>
      <c r="I56" s="2" t="s">
        <v>50</v>
      </c>
      <c r="J56" s="2" t="s">
        <v>50</v>
      </c>
      <c r="K56" s="27" t="s">
        <v>50</v>
      </c>
      <c r="L56" s="2" t="s">
        <v>43</v>
      </c>
      <c r="M56" s="2" t="s">
        <v>43</v>
      </c>
      <c r="N56" s="2" t="s">
        <v>60</v>
      </c>
      <c r="O56" s="2" t="s">
        <v>24</v>
      </c>
      <c r="P56" s="2" t="s">
        <v>24</v>
      </c>
      <c r="Q56" s="2" t="s">
        <v>24</v>
      </c>
      <c r="R56" s="27" t="s">
        <v>24</v>
      </c>
      <c r="S56" s="2"/>
    </row>
    <row x14ac:dyDescent="0.25" r="57" customHeight="1" ht="17.25" hidden="1">
      <c r="A57" s="5">
        <v>27</v>
      </c>
      <c r="B57" s="5">
        <v>32</v>
      </c>
      <c r="C57" s="2" t="s">
        <v>461</v>
      </c>
      <c r="D57" s="2" t="s">
        <v>462</v>
      </c>
      <c r="E57" s="2" t="s">
        <v>35</v>
      </c>
      <c r="F57" s="2" t="s">
        <v>35</v>
      </c>
      <c r="G57" s="2" t="s">
        <v>35</v>
      </c>
      <c r="H57" s="2" t="s">
        <v>35</v>
      </c>
      <c r="I57" s="2" t="s">
        <v>35</v>
      </c>
      <c r="J57" s="2" t="s">
        <v>35</v>
      </c>
      <c r="K57" s="27" t="s">
        <v>35</v>
      </c>
      <c r="L57" s="2" t="s">
        <v>24</v>
      </c>
      <c r="M57" s="2" t="s">
        <v>24</v>
      </c>
      <c r="N57" s="2" t="s">
        <v>24</v>
      </c>
      <c r="O57" s="2" t="s">
        <v>60</v>
      </c>
      <c r="P57" s="2" t="s">
        <v>60</v>
      </c>
      <c r="Q57" s="2" t="s">
        <v>24</v>
      </c>
      <c r="R57" s="27" t="s">
        <v>24</v>
      </c>
      <c r="S57" s="2"/>
    </row>
    <row x14ac:dyDescent="0.25" r="58" customHeight="1" ht="17.25" hidden="1">
      <c r="A58" s="5">
        <v>27</v>
      </c>
      <c r="B58" s="5">
        <v>32</v>
      </c>
      <c r="C58" s="2" t="s">
        <v>393</v>
      </c>
      <c r="D58" s="2" t="s">
        <v>394</v>
      </c>
      <c r="E58" s="2" t="s">
        <v>36</v>
      </c>
      <c r="F58" s="2" t="s">
        <v>36</v>
      </c>
      <c r="G58" s="2" t="s">
        <v>123</v>
      </c>
      <c r="H58" s="2" t="s">
        <v>35</v>
      </c>
      <c r="I58" s="2" t="s">
        <v>36</v>
      </c>
      <c r="J58" s="2" t="s">
        <v>123</v>
      </c>
      <c r="K58" s="27" t="s">
        <v>123</v>
      </c>
      <c r="L58" s="2" t="s">
        <v>24</v>
      </c>
      <c r="M58" s="2" t="s">
        <v>24</v>
      </c>
      <c r="N58" s="2" t="s">
        <v>43</v>
      </c>
      <c r="O58" s="2" t="s">
        <v>60</v>
      </c>
      <c r="P58" s="2" t="s">
        <v>60</v>
      </c>
      <c r="Q58" s="2" t="s">
        <v>24</v>
      </c>
      <c r="R58" s="27" t="s">
        <v>24</v>
      </c>
      <c r="S58" s="2"/>
    </row>
    <row x14ac:dyDescent="0.25" r="59" customHeight="1" ht="17.25" hidden="1">
      <c r="A59" s="5">
        <v>27</v>
      </c>
      <c r="B59" s="5">
        <v>32</v>
      </c>
      <c r="C59" s="2" t="s">
        <v>111</v>
      </c>
      <c r="D59" s="2"/>
      <c r="E59" s="2" t="s">
        <v>35</v>
      </c>
      <c r="F59" s="2" t="s">
        <v>35</v>
      </c>
      <c r="G59" s="2" t="s">
        <v>35</v>
      </c>
      <c r="H59" s="2" t="s">
        <v>36</v>
      </c>
      <c r="I59" s="2" t="s">
        <v>35</v>
      </c>
      <c r="J59" s="2" t="s">
        <v>123</v>
      </c>
      <c r="K59" s="27" t="s">
        <v>123</v>
      </c>
      <c r="L59" s="2" t="s">
        <v>24</v>
      </c>
      <c r="M59" s="2" t="s">
        <v>24</v>
      </c>
      <c r="N59" s="2" t="s">
        <v>43</v>
      </c>
      <c r="O59" s="2" t="s">
        <v>60</v>
      </c>
      <c r="P59" s="2" t="s">
        <v>60</v>
      </c>
      <c r="Q59" s="2" t="s">
        <v>24</v>
      </c>
      <c r="R59" s="27" t="s">
        <v>24</v>
      </c>
      <c r="S59" s="2"/>
    </row>
    <row x14ac:dyDescent="0.25" r="60" customHeight="1" ht="17.25" hidden="1">
      <c r="A60" s="5">
        <v>27</v>
      </c>
      <c r="B60" s="5">
        <v>32</v>
      </c>
      <c r="C60" s="2" t="s">
        <v>113</v>
      </c>
      <c r="D60" s="2"/>
      <c r="E60" s="2"/>
      <c r="F60" s="2"/>
      <c r="G60" s="2"/>
      <c r="H60" s="2"/>
      <c r="I60" s="2" t="s">
        <v>195</v>
      </c>
      <c r="J60" s="2" t="s">
        <v>195</v>
      </c>
      <c r="K60" s="27"/>
      <c r="L60" s="2"/>
      <c r="M60" s="2"/>
      <c r="N60" s="2"/>
      <c r="O60" s="2"/>
      <c r="P60" s="2"/>
      <c r="Q60" s="2" t="s">
        <v>195</v>
      </c>
      <c r="R60" s="27" t="s">
        <v>195</v>
      </c>
      <c r="S60" s="2"/>
    </row>
    <row x14ac:dyDescent="0.25" r="61" customHeight="1" ht="17.25" hidden="1">
      <c r="A61" s="5">
        <v>27</v>
      </c>
      <c r="B61" s="5">
        <v>33</v>
      </c>
      <c r="C61" s="2" t="s">
        <v>463</v>
      </c>
      <c r="D61" s="2" t="s">
        <v>464</v>
      </c>
      <c r="E61" s="2" t="s">
        <v>36</v>
      </c>
      <c r="F61" s="2" t="s">
        <v>36</v>
      </c>
      <c r="G61" s="2" t="s">
        <v>36</v>
      </c>
      <c r="H61" s="2" t="s">
        <v>35</v>
      </c>
      <c r="I61" s="2" t="s">
        <v>35</v>
      </c>
      <c r="J61" s="2" t="s">
        <v>123</v>
      </c>
      <c r="K61" s="27" t="s">
        <v>457</v>
      </c>
      <c r="L61" s="2" t="s">
        <v>24</v>
      </c>
      <c r="M61" s="2" t="s">
        <v>24</v>
      </c>
      <c r="N61" s="2" t="s">
        <v>24</v>
      </c>
      <c r="O61" s="2" t="s">
        <v>60</v>
      </c>
      <c r="P61" s="2" t="s">
        <v>60</v>
      </c>
      <c r="Q61" s="2" t="s">
        <v>24</v>
      </c>
      <c r="R61" s="27" t="s">
        <v>24</v>
      </c>
      <c r="S61" s="2"/>
    </row>
    <row x14ac:dyDescent="0.25" r="62" customHeight="1" ht="17.25" hidden="1">
      <c r="A62" s="5">
        <v>27</v>
      </c>
      <c r="B62" s="5">
        <v>33</v>
      </c>
      <c r="C62" s="2" t="s">
        <v>130</v>
      </c>
      <c r="D62" s="2"/>
      <c r="E62" s="2" t="s">
        <v>35</v>
      </c>
      <c r="F62" s="2" t="s">
        <v>35</v>
      </c>
      <c r="G62" s="2" t="s">
        <v>36</v>
      </c>
      <c r="H62" s="2" t="s">
        <v>35</v>
      </c>
      <c r="I62" s="2" t="s">
        <v>35</v>
      </c>
      <c r="J62" s="2" t="s">
        <v>123</v>
      </c>
      <c r="K62" s="27" t="s">
        <v>457</v>
      </c>
      <c r="L62" s="2" t="s">
        <v>43</v>
      </c>
      <c r="M62" s="2" t="s">
        <v>43</v>
      </c>
      <c r="N62" s="2" t="s">
        <v>43</v>
      </c>
      <c r="O62" s="2" t="s">
        <v>60</v>
      </c>
      <c r="P62" s="2" t="s">
        <v>60</v>
      </c>
      <c r="Q62" s="2" t="s">
        <v>60</v>
      </c>
      <c r="R62" s="27" t="s">
        <v>60</v>
      </c>
      <c r="S62" s="2"/>
    </row>
    <row x14ac:dyDescent="0.25" r="63" customHeight="1" ht="17.25" hidden="1">
      <c r="A63" s="5">
        <v>27</v>
      </c>
      <c r="B63" s="5">
        <v>33</v>
      </c>
      <c r="C63" s="2" t="s">
        <v>133</v>
      </c>
      <c r="D63" s="2"/>
      <c r="E63" s="2"/>
      <c r="F63" s="2"/>
      <c r="G63" s="2"/>
      <c r="H63" s="2"/>
      <c r="I63" s="2" t="s">
        <v>195</v>
      </c>
      <c r="J63" s="2" t="s">
        <v>195</v>
      </c>
      <c r="K63" s="27"/>
      <c r="L63" s="2"/>
      <c r="M63" s="2"/>
      <c r="N63" s="2"/>
      <c r="O63" s="2"/>
      <c r="P63" s="2"/>
      <c r="Q63" s="2" t="s">
        <v>195</v>
      </c>
      <c r="R63" s="27" t="s">
        <v>195</v>
      </c>
      <c r="S63" s="2"/>
    </row>
    <row x14ac:dyDescent="0.25" r="64" customHeight="1" ht="17.25" hidden="1">
      <c r="A64" s="5">
        <v>27</v>
      </c>
      <c r="B64" s="5">
        <v>34</v>
      </c>
      <c r="C64" s="2" t="s">
        <v>465</v>
      </c>
      <c r="D64" s="2" t="s">
        <v>466</v>
      </c>
      <c r="E64" s="2" t="s">
        <v>36</v>
      </c>
      <c r="F64" s="2" t="s">
        <v>36</v>
      </c>
      <c r="G64" s="2" t="s">
        <v>35</v>
      </c>
      <c r="H64" s="2" t="s">
        <v>35</v>
      </c>
      <c r="I64" s="2" t="s">
        <v>35</v>
      </c>
      <c r="J64" s="2" t="s">
        <v>35</v>
      </c>
      <c r="K64" s="27" t="s">
        <v>36</v>
      </c>
      <c r="L64" s="2" t="s">
        <v>24</v>
      </c>
      <c r="M64" s="2" t="s">
        <v>24</v>
      </c>
      <c r="N64" s="2" t="s">
        <v>43</v>
      </c>
      <c r="O64" s="2" t="s">
        <v>43</v>
      </c>
      <c r="P64" s="2" t="s">
        <v>43</v>
      </c>
      <c r="Q64" s="2" t="s">
        <v>24</v>
      </c>
      <c r="R64" s="27" t="s">
        <v>24</v>
      </c>
      <c r="S64" s="2"/>
    </row>
    <row x14ac:dyDescent="0.25" r="65" customHeight="1" ht="17.25" hidden="1">
      <c r="A65" s="5">
        <v>27</v>
      </c>
      <c r="B65" s="5">
        <v>34</v>
      </c>
      <c r="C65" s="2" t="s">
        <v>136</v>
      </c>
      <c r="D65" s="2"/>
      <c r="E65" s="2" t="s">
        <v>35</v>
      </c>
      <c r="F65" s="2" t="s">
        <v>35</v>
      </c>
      <c r="G65" s="2" t="s">
        <v>35</v>
      </c>
      <c r="H65" s="2" t="s">
        <v>35</v>
      </c>
      <c r="I65" s="2" t="s">
        <v>35</v>
      </c>
      <c r="J65" s="2" t="s">
        <v>35</v>
      </c>
      <c r="K65" s="27" t="s">
        <v>129</v>
      </c>
      <c r="L65" s="2" t="s">
        <v>24</v>
      </c>
      <c r="M65" s="2" t="s">
        <v>24</v>
      </c>
      <c r="N65" s="2" t="s">
        <v>43</v>
      </c>
      <c r="O65" s="2" t="s">
        <v>60</v>
      </c>
      <c r="P65" s="2" t="s">
        <v>60</v>
      </c>
      <c r="Q65" s="2" t="s">
        <v>43</v>
      </c>
      <c r="R65" s="27" t="s">
        <v>43</v>
      </c>
      <c r="S65" s="2"/>
    </row>
    <row x14ac:dyDescent="0.25" r="66" customHeight="1" ht="17.25" hidden="1">
      <c r="A66" s="5">
        <v>27</v>
      </c>
      <c r="B66" s="5">
        <v>34</v>
      </c>
      <c r="C66" s="2" t="s">
        <v>137</v>
      </c>
      <c r="D66" s="2"/>
      <c r="E66" s="2"/>
      <c r="F66" s="2"/>
      <c r="G66" s="2"/>
      <c r="H66" s="2"/>
      <c r="I66" s="2" t="s">
        <v>195</v>
      </c>
      <c r="J66" s="2"/>
      <c r="K66" s="27"/>
      <c r="L66" s="2"/>
      <c r="M66" s="2"/>
      <c r="N66" s="2"/>
      <c r="O66" s="2"/>
      <c r="P66" s="2"/>
      <c r="Q66" s="2" t="s">
        <v>24</v>
      </c>
      <c r="R66" s="27" t="s">
        <v>24</v>
      </c>
      <c r="S66" s="2"/>
    </row>
    <row x14ac:dyDescent="0.25" r="67" customHeight="1" ht="17.25" hidden="1">
      <c r="A67" s="5">
        <v>27</v>
      </c>
      <c r="B67" s="5">
        <v>35</v>
      </c>
      <c r="C67" s="2" t="s">
        <v>467</v>
      </c>
      <c r="D67" s="2" t="s">
        <v>468</v>
      </c>
      <c r="E67" s="2" t="s">
        <v>35</v>
      </c>
      <c r="F67" s="2" t="s">
        <v>35</v>
      </c>
      <c r="G67" s="2" t="s">
        <v>35</v>
      </c>
      <c r="H67" s="2" t="s">
        <v>35</v>
      </c>
      <c r="I67" s="2" t="s">
        <v>35</v>
      </c>
      <c r="J67" s="2" t="s">
        <v>35</v>
      </c>
      <c r="K67" s="27" t="s">
        <v>35</v>
      </c>
      <c r="L67" s="2" t="s">
        <v>24</v>
      </c>
      <c r="M67" s="2" t="s">
        <v>24</v>
      </c>
      <c r="N67" s="2" t="s">
        <v>24</v>
      </c>
      <c r="O67" s="2" t="s">
        <v>43</v>
      </c>
      <c r="P67" s="2" t="s">
        <v>43</v>
      </c>
      <c r="Q67" s="2" t="s">
        <v>24</v>
      </c>
      <c r="R67" s="27" t="s">
        <v>24</v>
      </c>
      <c r="S67" s="2"/>
    </row>
    <row x14ac:dyDescent="0.25" r="68" customHeight="1" ht="17.25" hidden="1">
      <c r="A68" s="5">
        <v>27</v>
      </c>
      <c r="B68" s="5">
        <v>35</v>
      </c>
      <c r="C68" s="2" t="s">
        <v>143</v>
      </c>
      <c r="D68" s="2" t="s">
        <v>144</v>
      </c>
      <c r="E68" s="2" t="s">
        <v>35</v>
      </c>
      <c r="F68" s="2" t="s">
        <v>35</v>
      </c>
      <c r="G68" s="2" t="s">
        <v>35</v>
      </c>
      <c r="H68" s="2" t="s">
        <v>35</v>
      </c>
      <c r="I68" s="2" t="s">
        <v>36</v>
      </c>
      <c r="J68" s="2" t="s">
        <v>36</v>
      </c>
      <c r="K68" s="27" t="s">
        <v>35</v>
      </c>
      <c r="L68" s="2" t="s">
        <v>24</v>
      </c>
      <c r="M68" s="2" t="s">
        <v>24</v>
      </c>
      <c r="N68" s="2" t="s">
        <v>24</v>
      </c>
      <c r="O68" s="2" t="s">
        <v>43</v>
      </c>
      <c r="P68" s="2" t="s">
        <v>43</v>
      </c>
      <c r="Q68" s="2" t="s">
        <v>24</v>
      </c>
      <c r="R68" s="27" t="s">
        <v>24</v>
      </c>
      <c r="S68" s="2"/>
    </row>
    <row x14ac:dyDescent="0.25" r="69" customHeight="1" ht="17.25" hidden="1">
      <c r="A69" s="5">
        <v>27</v>
      </c>
      <c r="B69" s="5">
        <v>35</v>
      </c>
      <c r="C69" s="2" t="s">
        <v>413</v>
      </c>
      <c r="D69" s="2" t="s">
        <v>414</v>
      </c>
      <c r="E69" s="2" t="s">
        <v>35</v>
      </c>
      <c r="F69" s="2" t="s">
        <v>35</v>
      </c>
      <c r="G69" s="2" t="s">
        <v>35</v>
      </c>
      <c r="H69" s="2" t="s">
        <v>35</v>
      </c>
      <c r="I69" s="2" t="s">
        <v>35</v>
      </c>
      <c r="J69" s="2" t="s">
        <v>35</v>
      </c>
      <c r="K69" s="27" t="s">
        <v>35</v>
      </c>
      <c r="L69" s="2" t="s">
        <v>24</v>
      </c>
      <c r="M69" s="2" t="s">
        <v>24</v>
      </c>
      <c r="N69" s="2" t="s">
        <v>24</v>
      </c>
      <c r="O69" s="2" t="s">
        <v>43</v>
      </c>
      <c r="P69" s="2" t="s">
        <v>43</v>
      </c>
      <c r="Q69" s="2" t="s">
        <v>24</v>
      </c>
      <c r="R69" s="27" t="s">
        <v>24</v>
      </c>
      <c r="S69" s="2"/>
    </row>
    <row x14ac:dyDescent="0.25" r="70" customHeight="1" ht="17.25" hidden="1">
      <c r="A70" s="5">
        <v>27</v>
      </c>
      <c r="B70" s="5">
        <v>35</v>
      </c>
      <c r="C70" s="2" t="s">
        <v>152</v>
      </c>
      <c r="D70" s="2"/>
      <c r="E70" s="2" t="s">
        <v>36</v>
      </c>
      <c r="F70" s="2" t="s">
        <v>35</v>
      </c>
      <c r="G70" s="2" t="s">
        <v>35</v>
      </c>
      <c r="H70" s="2" t="s">
        <v>36</v>
      </c>
      <c r="I70" s="2" t="s">
        <v>35</v>
      </c>
      <c r="J70" s="2" t="s">
        <v>35</v>
      </c>
      <c r="K70" s="27" t="s">
        <v>35</v>
      </c>
      <c r="L70" s="2" t="s">
        <v>24</v>
      </c>
      <c r="M70" s="2" t="s">
        <v>24</v>
      </c>
      <c r="N70" s="2" t="s">
        <v>24</v>
      </c>
      <c r="O70" s="2" t="s">
        <v>60</v>
      </c>
      <c r="P70" s="2" t="s">
        <v>60</v>
      </c>
      <c r="Q70" s="2" t="s">
        <v>24</v>
      </c>
      <c r="R70" s="27" t="s">
        <v>24</v>
      </c>
      <c r="S70" s="2"/>
    </row>
    <row x14ac:dyDescent="0.25" r="71" customHeight="1" ht="17.25" hidden="1">
      <c r="A71" s="5">
        <v>27</v>
      </c>
      <c r="B71" s="5">
        <v>35</v>
      </c>
      <c r="C71" s="2" t="s">
        <v>153</v>
      </c>
      <c r="D71" s="2"/>
      <c r="E71" s="2"/>
      <c r="F71" s="2"/>
      <c r="G71" s="2"/>
      <c r="H71" s="2"/>
      <c r="I71" s="2" t="s">
        <v>195</v>
      </c>
      <c r="J71" s="2" t="s">
        <v>195</v>
      </c>
      <c r="K71" s="27"/>
      <c r="L71" s="2"/>
      <c r="M71" s="2"/>
      <c r="N71" s="2"/>
      <c r="O71" s="2"/>
      <c r="P71" s="2"/>
      <c r="Q71" s="2" t="s">
        <v>195</v>
      </c>
      <c r="R71" s="27" t="s">
        <v>195</v>
      </c>
      <c r="S71" s="2"/>
    </row>
    <row x14ac:dyDescent="0.25" r="72" customHeight="1" ht="17.25" hidden="1">
      <c r="A72" s="5">
        <v>27</v>
      </c>
      <c r="B72" s="5">
        <v>37</v>
      </c>
      <c r="C72" s="2" t="s">
        <v>156</v>
      </c>
      <c r="D72" s="2" t="s">
        <v>157</v>
      </c>
      <c r="E72" s="2" t="s">
        <v>35</v>
      </c>
      <c r="F72" s="2" t="s">
        <v>35</v>
      </c>
      <c r="G72" s="2" t="s">
        <v>35</v>
      </c>
      <c r="H72" s="2" t="s">
        <v>36</v>
      </c>
      <c r="I72" s="2" t="s">
        <v>36</v>
      </c>
      <c r="J72" s="2" t="s">
        <v>123</v>
      </c>
      <c r="K72" s="27" t="s">
        <v>36</v>
      </c>
      <c r="L72" s="2" t="s">
        <v>24</v>
      </c>
      <c r="M72" s="2" t="s">
        <v>24</v>
      </c>
      <c r="N72" s="2" t="s">
        <v>24</v>
      </c>
      <c r="O72" s="2" t="s">
        <v>60</v>
      </c>
      <c r="P72" s="2" t="s">
        <v>60</v>
      </c>
      <c r="Q72" s="2" t="s">
        <v>24</v>
      </c>
      <c r="R72" s="27" t="s">
        <v>24</v>
      </c>
      <c r="S72" s="2"/>
    </row>
    <row x14ac:dyDescent="0.25" r="73" customHeight="1" ht="17.25" hidden="1">
      <c r="A73" s="5">
        <v>27</v>
      </c>
      <c r="B73" s="5">
        <v>37</v>
      </c>
      <c r="C73" s="2" t="s">
        <v>469</v>
      </c>
      <c r="D73" s="2" t="s">
        <v>470</v>
      </c>
      <c r="E73" s="2" t="s">
        <v>35</v>
      </c>
      <c r="F73" s="2" t="s">
        <v>35</v>
      </c>
      <c r="G73" s="2" t="s">
        <v>35</v>
      </c>
      <c r="H73" s="2" t="s">
        <v>35</v>
      </c>
      <c r="I73" s="2" t="s">
        <v>35</v>
      </c>
      <c r="J73" s="2" t="s">
        <v>35</v>
      </c>
      <c r="K73" s="27" t="s">
        <v>35</v>
      </c>
      <c r="L73" s="2" t="s">
        <v>24</v>
      </c>
      <c r="M73" s="2" t="s">
        <v>24</v>
      </c>
      <c r="N73" s="2" t="s">
        <v>24</v>
      </c>
      <c r="O73" s="2" t="s">
        <v>60</v>
      </c>
      <c r="P73" s="2" t="s">
        <v>60</v>
      </c>
      <c r="Q73" s="2" t="s">
        <v>24</v>
      </c>
      <c r="R73" s="27" t="s">
        <v>24</v>
      </c>
      <c r="S73" s="2"/>
    </row>
    <row x14ac:dyDescent="0.25" r="74" customHeight="1" ht="17.25" hidden="1">
      <c r="A74" s="5">
        <v>27</v>
      </c>
      <c r="B74" s="5">
        <v>37</v>
      </c>
      <c r="C74" s="2" t="s">
        <v>471</v>
      </c>
      <c r="D74" s="2" t="s">
        <v>472</v>
      </c>
      <c r="E74" s="2" t="s">
        <v>36</v>
      </c>
      <c r="F74" s="2" t="s">
        <v>35</v>
      </c>
      <c r="G74" s="2" t="s">
        <v>35</v>
      </c>
      <c r="H74" s="2" t="s">
        <v>36</v>
      </c>
      <c r="I74" s="2" t="s">
        <v>35</v>
      </c>
      <c r="J74" s="2" t="s">
        <v>35</v>
      </c>
      <c r="K74" s="27" t="s">
        <v>35</v>
      </c>
      <c r="L74" s="2" t="s">
        <v>24</v>
      </c>
      <c r="M74" s="2" t="s">
        <v>24</v>
      </c>
      <c r="N74" s="2" t="s">
        <v>24</v>
      </c>
      <c r="O74" s="2" t="s">
        <v>60</v>
      </c>
      <c r="P74" s="2" t="s">
        <v>60</v>
      </c>
      <c r="Q74" s="2" t="s">
        <v>24</v>
      </c>
      <c r="R74" s="27" t="s">
        <v>24</v>
      </c>
      <c r="S74" s="2"/>
    </row>
    <row x14ac:dyDescent="0.25" r="75" customHeight="1" ht="17.25" hidden="1">
      <c r="A75" s="5">
        <v>27</v>
      </c>
      <c r="B75" s="5">
        <v>37</v>
      </c>
      <c r="C75" s="2" t="s">
        <v>167</v>
      </c>
      <c r="D75" s="2"/>
      <c r="E75" s="2" t="s">
        <v>35</v>
      </c>
      <c r="F75" s="2" t="s">
        <v>35</v>
      </c>
      <c r="G75" s="2" t="s">
        <v>35</v>
      </c>
      <c r="H75" s="2" t="s">
        <v>35</v>
      </c>
      <c r="I75" s="2" t="s">
        <v>35</v>
      </c>
      <c r="J75" s="2" t="s">
        <v>35</v>
      </c>
      <c r="K75" s="27" t="s">
        <v>35</v>
      </c>
      <c r="L75" s="2" t="s">
        <v>60</v>
      </c>
      <c r="M75" s="2" t="s">
        <v>60</v>
      </c>
      <c r="N75" s="2" t="s">
        <v>60</v>
      </c>
      <c r="O75" s="2" t="s">
        <v>60</v>
      </c>
      <c r="P75" s="2" t="s">
        <v>60</v>
      </c>
      <c r="Q75" s="2" t="s">
        <v>24</v>
      </c>
      <c r="R75" s="27" t="s">
        <v>24</v>
      </c>
      <c r="S75" s="2"/>
    </row>
    <row x14ac:dyDescent="0.25" r="76" customHeight="1" ht="17.25" hidden="1">
      <c r="A76" s="5">
        <v>27</v>
      </c>
      <c r="B76" s="5">
        <v>37</v>
      </c>
      <c r="C76" s="2" t="s">
        <v>168</v>
      </c>
      <c r="D76" s="2"/>
      <c r="E76" s="2"/>
      <c r="F76" s="2"/>
      <c r="G76" s="2"/>
      <c r="H76" s="2"/>
      <c r="I76" s="2" t="s">
        <v>195</v>
      </c>
      <c r="J76" s="2" t="s">
        <v>195</v>
      </c>
      <c r="K76" s="27"/>
      <c r="L76" s="2"/>
      <c r="M76" s="2"/>
      <c r="N76" s="2"/>
      <c r="O76" s="2"/>
      <c r="P76" s="2"/>
      <c r="Q76" s="2" t="s">
        <v>195</v>
      </c>
      <c r="R76" s="27" t="s">
        <v>195</v>
      </c>
      <c r="S76" s="2"/>
    </row>
    <row x14ac:dyDescent="0.25" r="77" customHeight="1" ht="17.25" hidden="1">
      <c r="A77" s="5">
        <v>27</v>
      </c>
      <c r="B77" s="5">
        <v>45</v>
      </c>
      <c r="C77" s="2" t="s">
        <v>473</v>
      </c>
      <c r="D77" s="2" t="s">
        <v>474</v>
      </c>
      <c r="E77" s="2" t="s">
        <v>50</v>
      </c>
      <c r="F77" s="2" t="s">
        <v>51</v>
      </c>
      <c r="G77" s="2" t="s">
        <v>50</v>
      </c>
      <c r="H77" s="2" t="s">
        <v>35</v>
      </c>
      <c r="I77" s="2" t="s">
        <v>35</v>
      </c>
      <c r="J77" s="2" t="s">
        <v>50</v>
      </c>
      <c r="K77" s="27" t="s">
        <v>457</v>
      </c>
      <c r="L77" s="2" t="s">
        <v>24</v>
      </c>
      <c r="M77" s="2" t="s">
        <v>24</v>
      </c>
      <c r="N77" s="2" t="s">
        <v>24</v>
      </c>
      <c r="O77" s="2" t="s">
        <v>60</v>
      </c>
      <c r="P77" s="2" t="s">
        <v>60</v>
      </c>
      <c r="Q77" s="2" t="s">
        <v>24</v>
      </c>
      <c r="R77" s="27" t="s">
        <v>24</v>
      </c>
      <c r="S77" s="2"/>
    </row>
    <row x14ac:dyDescent="0.25" r="78" customHeight="1" ht="17.25" hidden="1">
      <c r="A78" s="5">
        <v>27</v>
      </c>
      <c r="B78" s="5">
        <v>45</v>
      </c>
      <c r="C78" s="2" t="s">
        <v>194</v>
      </c>
      <c r="D78" s="2"/>
      <c r="E78" s="2" t="s">
        <v>35</v>
      </c>
      <c r="F78" s="2" t="s">
        <v>35</v>
      </c>
      <c r="G78" s="2" t="s">
        <v>35</v>
      </c>
      <c r="H78" s="2" t="s">
        <v>35</v>
      </c>
      <c r="I78" s="2" t="s">
        <v>35</v>
      </c>
      <c r="J78" s="2" t="s">
        <v>35</v>
      </c>
      <c r="K78" s="27" t="s">
        <v>35</v>
      </c>
      <c r="L78" s="2" t="s">
        <v>24</v>
      </c>
      <c r="M78" s="2" t="s">
        <v>24</v>
      </c>
      <c r="N78" s="2" t="s">
        <v>24</v>
      </c>
      <c r="O78" s="2" t="s">
        <v>60</v>
      </c>
      <c r="P78" s="2" t="s">
        <v>60</v>
      </c>
      <c r="Q78" s="2" t="s">
        <v>60</v>
      </c>
      <c r="R78" s="27" t="s">
        <v>60</v>
      </c>
      <c r="S78" s="2"/>
    </row>
    <row x14ac:dyDescent="0.25" r="79" customHeight="1" ht="17.25" hidden="1">
      <c r="A79" s="5">
        <v>27</v>
      </c>
      <c r="B79" s="5">
        <v>45</v>
      </c>
      <c r="C79" s="2" t="s">
        <v>196</v>
      </c>
      <c r="D79" s="2"/>
      <c r="E79" s="2"/>
      <c r="F79" s="2"/>
      <c r="G79" s="2"/>
      <c r="H79" s="2"/>
      <c r="I79" s="2" t="s">
        <v>35</v>
      </c>
      <c r="J79" s="2" t="s">
        <v>195</v>
      </c>
      <c r="K79" s="27"/>
      <c r="L79" s="2"/>
      <c r="M79" s="2"/>
      <c r="N79" s="2"/>
      <c r="O79" s="2"/>
      <c r="P79" s="2"/>
      <c r="Q79" s="2"/>
      <c r="R79" s="27"/>
      <c r="S79" s="2"/>
    </row>
    <row x14ac:dyDescent="0.25" r="80" customHeight="1" ht="17.25" hidden="1">
      <c r="A80" s="5">
        <v>27</v>
      </c>
      <c r="B80" s="5">
        <v>54</v>
      </c>
      <c r="C80" s="2" t="s">
        <v>475</v>
      </c>
      <c r="D80" s="2" t="s">
        <v>476</v>
      </c>
      <c r="E80" s="2" t="s">
        <v>112</v>
      </c>
      <c r="F80" s="2" t="s">
        <v>112</v>
      </c>
      <c r="G80" s="2"/>
      <c r="H80" s="2" t="s">
        <v>112</v>
      </c>
      <c r="I80" s="2" t="s">
        <v>112</v>
      </c>
      <c r="J80" s="2"/>
      <c r="K80" s="27"/>
      <c r="L80" s="2"/>
      <c r="M80" s="2"/>
      <c r="N80" s="2"/>
      <c r="O80" s="2" t="s">
        <v>112</v>
      </c>
      <c r="P80" s="2"/>
      <c r="Q80" s="2"/>
      <c r="R80" s="27"/>
      <c r="S80" s="2"/>
    </row>
    <row x14ac:dyDescent="0.25" r="81" customHeight="1" ht="17.25" hidden="1">
      <c r="A81" s="5">
        <v>27</v>
      </c>
      <c r="B81" s="5">
        <v>54</v>
      </c>
      <c r="C81" s="2" t="s">
        <v>477</v>
      </c>
      <c r="D81" s="2"/>
      <c r="E81" s="2" t="s">
        <v>112</v>
      </c>
      <c r="F81" s="2" t="s">
        <v>112</v>
      </c>
      <c r="G81" s="2"/>
      <c r="H81" s="2" t="s">
        <v>478</v>
      </c>
      <c r="I81" s="2" t="s">
        <v>112</v>
      </c>
      <c r="J81" s="2" t="s">
        <v>195</v>
      </c>
      <c r="K81" s="27"/>
      <c r="L81" s="2"/>
      <c r="M81" s="2"/>
      <c r="N81" s="2"/>
      <c r="O81" s="2" t="s">
        <v>478</v>
      </c>
      <c r="P81" s="2"/>
      <c r="Q81" s="2"/>
      <c r="R81" s="27"/>
      <c r="S81" s="2"/>
    </row>
    <row x14ac:dyDescent="0.25" r="82" customHeight="1" ht="17.25" hidden="1">
      <c r="A82" s="5">
        <v>27</v>
      </c>
      <c r="B82" s="5">
        <v>54</v>
      </c>
      <c r="C82" s="2" t="s">
        <v>479</v>
      </c>
      <c r="D82" s="2"/>
      <c r="E82" s="2"/>
      <c r="F82" s="2"/>
      <c r="G82" s="2"/>
      <c r="H82" s="2"/>
      <c r="I82" s="2"/>
      <c r="J82" s="2"/>
      <c r="K82" s="27"/>
      <c r="L82" s="2"/>
      <c r="M82" s="2"/>
      <c r="N82" s="2"/>
      <c r="O82" s="2"/>
      <c r="P82" s="2"/>
      <c r="Q82" s="2"/>
      <c r="R82" s="27"/>
      <c r="S82" s="2"/>
    </row>
    <row x14ac:dyDescent="0.25" r="83" customHeight="1" ht="17.25" hidden="1">
      <c r="A83" s="5">
        <v>31</v>
      </c>
      <c r="B83" s="5">
        <v>33</v>
      </c>
      <c r="C83" s="2" t="s">
        <v>349</v>
      </c>
      <c r="D83" s="2" t="s">
        <v>350</v>
      </c>
      <c r="E83" s="2" t="s">
        <v>124</v>
      </c>
      <c r="F83" s="2" t="s">
        <v>124</v>
      </c>
      <c r="G83" s="2" t="s">
        <v>124</v>
      </c>
      <c r="H83" s="2" t="s">
        <v>351</v>
      </c>
      <c r="I83" s="2" t="s">
        <v>352</v>
      </c>
      <c r="J83" s="2" t="s">
        <v>353</v>
      </c>
      <c r="K83" s="27" t="s">
        <v>526</v>
      </c>
      <c r="L83" s="2" t="s">
        <v>43</v>
      </c>
      <c r="M83" s="2" t="s">
        <v>43</v>
      </c>
      <c r="N83" s="2" t="s">
        <v>43</v>
      </c>
      <c r="O83" s="2" t="s">
        <v>43</v>
      </c>
      <c r="P83" s="2" t="s">
        <v>43</v>
      </c>
      <c r="Q83" s="2" t="s">
        <v>43</v>
      </c>
      <c r="R83" s="27" t="s">
        <v>43</v>
      </c>
      <c r="S83" s="2"/>
    </row>
    <row x14ac:dyDescent="0.25" r="84" customHeight="1" ht="17.25" hidden="1">
      <c r="A84" s="5">
        <v>31</v>
      </c>
      <c r="B84" s="5">
        <v>33</v>
      </c>
      <c r="C84" s="2" t="s">
        <v>354</v>
      </c>
      <c r="D84" s="2"/>
      <c r="E84" s="2" t="s">
        <v>36</v>
      </c>
      <c r="F84" s="2" t="s">
        <v>124</v>
      </c>
      <c r="G84" s="2" t="s">
        <v>36</v>
      </c>
      <c r="H84" s="2" t="s">
        <v>36</v>
      </c>
      <c r="I84" s="2" t="s">
        <v>124</v>
      </c>
      <c r="J84" s="2" t="s">
        <v>124</v>
      </c>
      <c r="K84" s="27" t="s">
        <v>124</v>
      </c>
      <c r="L84" s="2" t="s">
        <v>43</v>
      </c>
      <c r="M84" s="2" t="s">
        <v>43</v>
      </c>
      <c r="N84" s="2" t="s">
        <v>43</v>
      </c>
      <c r="O84" s="2" t="s">
        <v>24</v>
      </c>
      <c r="P84" s="2" t="s">
        <v>24</v>
      </c>
      <c r="Q84" s="2" t="s">
        <v>24</v>
      </c>
      <c r="R84" s="27" t="s">
        <v>24</v>
      </c>
      <c r="S84" s="2"/>
    </row>
    <row x14ac:dyDescent="0.25" r="85" customHeight="1" ht="17.25" hidden="1">
      <c r="A85" s="5">
        <v>31</v>
      </c>
      <c r="B85" s="5">
        <v>33</v>
      </c>
      <c r="C85" s="2" t="s">
        <v>355</v>
      </c>
      <c r="D85" s="2" t="s">
        <v>356</v>
      </c>
      <c r="E85" s="2" t="s">
        <v>124</v>
      </c>
      <c r="F85" s="2" t="s">
        <v>124</v>
      </c>
      <c r="G85" s="2" t="s">
        <v>124</v>
      </c>
      <c r="H85" s="2" t="s">
        <v>357</v>
      </c>
      <c r="I85" s="2" t="s">
        <v>124</v>
      </c>
      <c r="J85" s="2" t="s">
        <v>124</v>
      </c>
      <c r="K85" s="27" t="s">
        <v>30</v>
      </c>
      <c r="L85" s="2" t="s">
        <v>43</v>
      </c>
      <c r="M85" s="2" t="s">
        <v>43</v>
      </c>
      <c r="N85" s="2" t="s">
        <v>43</v>
      </c>
      <c r="O85" s="2" t="s">
        <v>60</v>
      </c>
      <c r="P85" s="2" t="s">
        <v>60</v>
      </c>
      <c r="Q85" s="2" t="s">
        <v>60</v>
      </c>
      <c r="R85" s="27" t="s">
        <v>43</v>
      </c>
      <c r="S85" s="2"/>
    </row>
    <row x14ac:dyDescent="0.25" r="86" customHeight="1" ht="17.25" hidden="1">
      <c r="A86" s="5">
        <v>31</v>
      </c>
      <c r="B86" s="5">
        <v>33</v>
      </c>
      <c r="C86" s="2" t="s">
        <v>125</v>
      </c>
      <c r="D86" s="2" t="s">
        <v>126</v>
      </c>
      <c r="E86" s="2" t="s">
        <v>112</v>
      </c>
      <c r="F86" s="2" t="s">
        <v>36</v>
      </c>
      <c r="G86" s="2" t="s">
        <v>112</v>
      </c>
      <c r="H86" s="2" t="s">
        <v>357</v>
      </c>
      <c r="I86" s="2" t="s">
        <v>124</v>
      </c>
      <c r="J86" s="2" t="s">
        <v>36</v>
      </c>
      <c r="K86" s="27" t="s">
        <v>124</v>
      </c>
      <c r="L86" s="2"/>
      <c r="M86" s="2" t="s">
        <v>60</v>
      </c>
      <c r="N86" s="2" t="s">
        <v>43</v>
      </c>
      <c r="O86" s="2" t="s">
        <v>60</v>
      </c>
      <c r="P86" s="2" t="s">
        <v>60</v>
      </c>
      <c r="Q86" s="2" t="s">
        <v>60</v>
      </c>
      <c r="R86" s="27" t="s">
        <v>60</v>
      </c>
      <c r="S86" s="2"/>
    </row>
    <row x14ac:dyDescent="0.25" r="87" customHeight="1" ht="17.25" hidden="1">
      <c r="A87" s="5">
        <v>31</v>
      </c>
      <c r="B87" s="5">
        <v>33</v>
      </c>
      <c r="C87" s="2" t="s">
        <v>358</v>
      </c>
      <c r="D87" s="2"/>
      <c r="E87" s="2" t="s">
        <v>124</v>
      </c>
      <c r="F87" s="2" t="s">
        <v>124</v>
      </c>
      <c r="G87" s="2" t="s">
        <v>124</v>
      </c>
      <c r="H87" s="2" t="s">
        <v>359</v>
      </c>
      <c r="I87" s="2" t="s">
        <v>124</v>
      </c>
      <c r="J87" s="2" t="s">
        <v>353</v>
      </c>
      <c r="K87" s="27" t="s">
        <v>124</v>
      </c>
      <c r="L87" s="2" t="s">
        <v>43</v>
      </c>
      <c r="M87" s="2" t="s">
        <v>43</v>
      </c>
      <c r="N87" s="2" t="s">
        <v>43</v>
      </c>
      <c r="O87" s="2" t="s">
        <v>43</v>
      </c>
      <c r="P87" s="2" t="s">
        <v>43</v>
      </c>
      <c r="Q87" s="2" t="s">
        <v>43</v>
      </c>
      <c r="R87" s="27" t="s">
        <v>43</v>
      </c>
      <c r="S87" s="2"/>
    </row>
    <row x14ac:dyDescent="0.25" r="88" customHeight="1" ht="17.25" hidden="1">
      <c r="A88" s="5">
        <v>31</v>
      </c>
      <c r="B88" s="5">
        <v>33</v>
      </c>
      <c r="C88" s="2" t="s">
        <v>360</v>
      </c>
      <c r="D88" s="2"/>
      <c r="E88" s="2" t="s">
        <v>36</v>
      </c>
      <c r="F88" s="2" t="s">
        <v>124</v>
      </c>
      <c r="G88" s="2" t="s">
        <v>36</v>
      </c>
      <c r="H88" s="2" t="s">
        <v>361</v>
      </c>
      <c r="I88" s="2" t="s">
        <v>124</v>
      </c>
      <c r="J88" s="2" t="s">
        <v>124</v>
      </c>
      <c r="K88" s="27" t="s">
        <v>124</v>
      </c>
      <c r="L88" s="2" t="s">
        <v>43</v>
      </c>
      <c r="M88" s="2" t="s">
        <v>43</v>
      </c>
      <c r="N88" s="2" t="s">
        <v>43</v>
      </c>
      <c r="O88" s="2" t="s">
        <v>43</v>
      </c>
      <c r="P88" s="2" t="s">
        <v>43</v>
      </c>
      <c r="Q88" s="2" t="s">
        <v>24</v>
      </c>
      <c r="R88" s="27" t="s">
        <v>24</v>
      </c>
      <c r="S88" s="2"/>
    </row>
    <row x14ac:dyDescent="0.25" r="89" customHeight="1" ht="17.25" hidden="1">
      <c r="A89" s="5">
        <v>31</v>
      </c>
      <c r="B89" s="5">
        <v>33</v>
      </c>
      <c r="C89" s="2" t="s">
        <v>130</v>
      </c>
      <c r="D89" s="2"/>
      <c r="E89" s="2"/>
      <c r="F89" s="2"/>
      <c r="G89" s="2"/>
      <c r="H89" s="2" t="s">
        <v>359</v>
      </c>
      <c r="I89" s="2" t="s">
        <v>124</v>
      </c>
      <c r="J89" s="2" t="s">
        <v>353</v>
      </c>
      <c r="K89" s="27" t="s">
        <v>124</v>
      </c>
      <c r="L89" s="2"/>
      <c r="M89" s="2"/>
      <c r="N89" s="2"/>
      <c r="O89" s="2" t="s">
        <v>60</v>
      </c>
      <c r="P89" s="2" t="s">
        <v>60</v>
      </c>
      <c r="Q89" s="2" t="s">
        <v>60</v>
      </c>
      <c r="R89" s="27" t="s">
        <v>60</v>
      </c>
      <c r="S89" s="2"/>
    </row>
    <row x14ac:dyDescent="0.25" r="90" customHeight="1" ht="17.25" hidden="1">
      <c r="A90" s="5">
        <v>31</v>
      </c>
      <c r="B90" s="5">
        <v>34</v>
      </c>
      <c r="C90" s="2" t="s">
        <v>362</v>
      </c>
      <c r="D90" s="2"/>
      <c r="E90" s="2"/>
      <c r="F90" s="2"/>
      <c r="G90" s="2"/>
      <c r="H90" s="2" t="s">
        <v>35</v>
      </c>
      <c r="I90" s="2" t="s">
        <v>35</v>
      </c>
      <c r="J90" s="2" t="s">
        <v>35</v>
      </c>
      <c r="K90" s="27" t="s">
        <v>35</v>
      </c>
      <c r="L90" s="2"/>
      <c r="M90" s="2"/>
      <c r="N90" s="2"/>
      <c r="O90" s="2" t="s">
        <v>43</v>
      </c>
      <c r="P90" s="2" t="s">
        <v>43</v>
      </c>
      <c r="Q90" s="2" t="s">
        <v>60</v>
      </c>
      <c r="R90" s="27" t="s">
        <v>60</v>
      </c>
      <c r="S90" s="2"/>
    </row>
    <row x14ac:dyDescent="0.25" r="91" customHeight="1" ht="17.25" hidden="1">
      <c r="A91" s="5">
        <v>31</v>
      </c>
      <c r="B91" s="5">
        <v>35</v>
      </c>
      <c r="C91" s="2" t="s">
        <v>363</v>
      </c>
      <c r="D91" s="2" t="s">
        <v>364</v>
      </c>
      <c r="E91" s="2" t="s">
        <v>124</v>
      </c>
      <c r="F91" s="2" t="s">
        <v>35</v>
      </c>
      <c r="G91" s="2" t="s">
        <v>35</v>
      </c>
      <c r="H91" s="2" t="s">
        <v>35</v>
      </c>
      <c r="I91" s="2" t="s">
        <v>35</v>
      </c>
      <c r="J91" s="2" t="s">
        <v>50</v>
      </c>
      <c r="K91" s="27" t="s">
        <v>35</v>
      </c>
      <c r="L91" s="2" t="s">
        <v>24</v>
      </c>
      <c r="M91" s="2" t="s">
        <v>24</v>
      </c>
      <c r="N91" s="2" t="s">
        <v>24</v>
      </c>
      <c r="O91" s="2" t="s">
        <v>24</v>
      </c>
      <c r="P91" s="2" t="s">
        <v>24</v>
      </c>
      <c r="Q91" s="2" t="s">
        <v>24</v>
      </c>
      <c r="R91" s="27" t="s">
        <v>24</v>
      </c>
      <c r="S91" s="2"/>
    </row>
    <row x14ac:dyDescent="0.25" r="92" customHeight="1" ht="17.25" hidden="1">
      <c r="A92" s="5">
        <v>31</v>
      </c>
      <c r="B92" s="5">
        <v>35</v>
      </c>
      <c r="C92" s="2" t="s">
        <v>365</v>
      </c>
      <c r="D92" s="2" t="s">
        <v>366</v>
      </c>
      <c r="E92" s="2" t="s">
        <v>112</v>
      </c>
      <c r="F92" s="2" t="s">
        <v>112</v>
      </c>
      <c r="G92" s="2" t="s">
        <v>112</v>
      </c>
      <c r="H92" s="2" t="s">
        <v>36</v>
      </c>
      <c r="I92" s="2" t="s">
        <v>35</v>
      </c>
      <c r="J92" s="2" t="s">
        <v>35</v>
      </c>
      <c r="K92" s="27" t="s">
        <v>527</v>
      </c>
      <c r="L92" s="2"/>
      <c r="M92" s="2"/>
      <c r="N92" s="2"/>
      <c r="O92" s="2" t="s">
        <v>60</v>
      </c>
      <c r="P92" s="2" t="s">
        <v>367</v>
      </c>
      <c r="Q92" s="2" t="s">
        <v>368</v>
      </c>
      <c r="R92" s="27" t="s">
        <v>60</v>
      </c>
      <c r="S92" s="2"/>
    </row>
    <row x14ac:dyDescent="0.25" r="93" customHeight="1" ht="17.25" hidden="1">
      <c r="A93" s="5">
        <v>31</v>
      </c>
      <c r="B93" s="5">
        <v>35</v>
      </c>
      <c r="C93" s="2" t="s">
        <v>369</v>
      </c>
      <c r="D93" s="2" t="s">
        <v>370</v>
      </c>
      <c r="E93" s="2" t="s">
        <v>35</v>
      </c>
      <c r="F93" s="2" t="s">
        <v>35</v>
      </c>
      <c r="G93" s="2" t="s">
        <v>35</v>
      </c>
      <c r="H93" s="2" t="s">
        <v>35</v>
      </c>
      <c r="I93" s="2" t="s">
        <v>35</v>
      </c>
      <c r="J93" s="2" t="s">
        <v>35</v>
      </c>
      <c r="K93" s="27" t="s">
        <v>50</v>
      </c>
      <c r="L93" s="2" t="s">
        <v>24</v>
      </c>
      <c r="M93" s="2" t="s">
        <v>24</v>
      </c>
      <c r="N93" s="2" t="s">
        <v>24</v>
      </c>
      <c r="O93" s="2" t="s">
        <v>24</v>
      </c>
      <c r="P93" s="2" t="s">
        <v>24</v>
      </c>
      <c r="Q93" s="2" t="s">
        <v>24</v>
      </c>
      <c r="R93" s="27" t="s">
        <v>24</v>
      </c>
      <c r="S93" s="2"/>
    </row>
    <row x14ac:dyDescent="0.25" r="94" customHeight="1" ht="17.25" hidden="1">
      <c r="A94" s="5">
        <v>31</v>
      </c>
      <c r="B94" s="5">
        <v>35</v>
      </c>
      <c r="C94" s="2" t="s">
        <v>150</v>
      </c>
      <c r="D94" s="2" t="s">
        <v>151</v>
      </c>
      <c r="E94" s="2" t="s">
        <v>36</v>
      </c>
      <c r="F94" s="2" t="s">
        <v>36</v>
      </c>
      <c r="G94" s="2" t="s">
        <v>36</v>
      </c>
      <c r="H94" s="2" t="s">
        <v>35</v>
      </c>
      <c r="I94" s="2" t="s">
        <v>35</v>
      </c>
      <c r="J94" s="2" t="s">
        <v>35</v>
      </c>
      <c r="K94" s="27" t="s">
        <v>35</v>
      </c>
      <c r="L94" s="2" t="s">
        <v>24</v>
      </c>
      <c r="M94" s="2" t="s">
        <v>24</v>
      </c>
      <c r="N94" s="2" t="s">
        <v>43</v>
      </c>
      <c r="O94" s="2" t="s">
        <v>43</v>
      </c>
      <c r="P94" s="2" t="s">
        <v>60</v>
      </c>
      <c r="Q94" s="2" t="s">
        <v>60</v>
      </c>
      <c r="R94" s="27" t="s">
        <v>60</v>
      </c>
      <c r="S94" s="2"/>
    </row>
    <row x14ac:dyDescent="0.25" r="95" customHeight="1" ht="17.25" hidden="1">
      <c r="A95" s="5">
        <v>31</v>
      </c>
      <c r="B95" s="5">
        <v>35</v>
      </c>
      <c r="C95" s="2" t="s">
        <v>152</v>
      </c>
      <c r="D95" s="2"/>
      <c r="E95" s="2"/>
      <c r="F95" s="2"/>
      <c r="G95" s="2"/>
      <c r="H95" s="2" t="s">
        <v>357</v>
      </c>
      <c r="I95" s="2" t="s">
        <v>20</v>
      </c>
      <c r="J95" s="2" t="s">
        <v>371</v>
      </c>
      <c r="K95" s="27" t="s">
        <v>164</v>
      </c>
      <c r="L95" s="2"/>
      <c r="M95" s="2"/>
      <c r="N95" s="2"/>
      <c r="O95" s="2" t="s">
        <v>60</v>
      </c>
      <c r="P95" s="2" t="s">
        <v>60</v>
      </c>
      <c r="Q95" s="2" t="s">
        <v>60</v>
      </c>
      <c r="R95" s="27" t="s">
        <v>60</v>
      </c>
      <c r="S95" s="2"/>
    </row>
    <row x14ac:dyDescent="0.25" r="96" customHeight="1" ht="17.25" hidden="1">
      <c r="A96" s="5">
        <v>31</v>
      </c>
      <c r="B96" s="5">
        <v>35</v>
      </c>
      <c r="C96" s="2" t="s">
        <v>153</v>
      </c>
      <c r="D96" s="2"/>
      <c r="E96" s="2"/>
      <c r="F96" s="2"/>
      <c r="G96" s="2"/>
      <c r="H96" s="2"/>
      <c r="I96" s="2" t="s">
        <v>195</v>
      </c>
      <c r="J96" s="2"/>
      <c r="K96" s="27"/>
      <c r="L96" s="2"/>
      <c r="M96" s="2"/>
      <c r="N96" s="2"/>
      <c r="O96" s="2"/>
      <c r="P96" s="2" t="s">
        <v>195</v>
      </c>
      <c r="Q96" s="2"/>
      <c r="R96" s="27"/>
      <c r="S96" s="2"/>
    </row>
    <row x14ac:dyDescent="0.25" r="97" customHeight="1" ht="17.25" hidden="1">
      <c r="A97" s="5">
        <v>31</v>
      </c>
      <c r="B97" s="5">
        <v>36</v>
      </c>
      <c r="C97" s="2" t="s">
        <v>17</v>
      </c>
      <c r="D97" s="2" t="s">
        <v>18</v>
      </c>
      <c r="E97" s="2"/>
      <c r="F97" s="2"/>
      <c r="G97" s="2"/>
      <c r="H97" s="2" t="s">
        <v>35</v>
      </c>
      <c r="I97" s="2" t="s">
        <v>35</v>
      </c>
      <c r="J97" s="2" t="s">
        <v>35</v>
      </c>
      <c r="K97" s="27" t="s">
        <v>35</v>
      </c>
      <c r="L97" s="2"/>
      <c r="M97" s="2"/>
      <c r="N97" s="2"/>
      <c r="O97" s="2" t="s">
        <v>43</v>
      </c>
      <c r="P97" s="2" t="s">
        <v>24</v>
      </c>
      <c r="Q97" s="2" t="s">
        <v>24</v>
      </c>
      <c r="R97" s="27" t="s">
        <v>24</v>
      </c>
      <c r="S97" s="2"/>
    </row>
    <row x14ac:dyDescent="0.25" r="98" customHeight="1" ht="17.25" hidden="1">
      <c r="A98" s="5">
        <v>31</v>
      </c>
      <c r="B98" s="5">
        <v>36</v>
      </c>
      <c r="C98" s="2" t="s">
        <v>64</v>
      </c>
      <c r="D98" s="2" t="s">
        <v>65</v>
      </c>
      <c r="E98" s="2" t="s">
        <v>112</v>
      </c>
      <c r="F98" s="2" t="s">
        <v>112</v>
      </c>
      <c r="G98" s="2" t="s">
        <v>112</v>
      </c>
      <c r="H98" s="2" t="s">
        <v>35</v>
      </c>
      <c r="I98" s="2" t="s">
        <v>124</v>
      </c>
      <c r="J98" s="2" t="s">
        <v>124</v>
      </c>
      <c r="K98" s="27" t="s">
        <v>124</v>
      </c>
      <c r="L98" s="2"/>
      <c r="M98" s="2"/>
      <c r="N98" s="2"/>
      <c r="O98" s="2" t="s">
        <v>60</v>
      </c>
      <c r="P98" s="2" t="s">
        <v>60</v>
      </c>
      <c r="Q98" s="2" t="s">
        <v>60</v>
      </c>
      <c r="R98" s="27" t="s">
        <v>60</v>
      </c>
      <c r="S98" s="2"/>
    </row>
    <row x14ac:dyDescent="0.25" r="99" customHeight="1" ht="17.25" hidden="1">
      <c r="A99" s="5">
        <v>31</v>
      </c>
      <c r="B99" s="5">
        <v>36</v>
      </c>
      <c r="C99" s="2" t="s">
        <v>66</v>
      </c>
      <c r="D99" s="2" t="s">
        <v>67</v>
      </c>
      <c r="E99" s="2" t="s">
        <v>112</v>
      </c>
      <c r="F99" s="2" t="s">
        <v>35</v>
      </c>
      <c r="G99" s="2" t="s">
        <v>124</v>
      </c>
      <c r="H99" s="2" t="s">
        <v>35</v>
      </c>
      <c r="I99" s="2" t="s">
        <v>35</v>
      </c>
      <c r="J99" s="2" t="s">
        <v>35</v>
      </c>
      <c r="K99" s="27" t="s">
        <v>35</v>
      </c>
      <c r="L99" s="2"/>
      <c r="M99" s="2" t="s">
        <v>60</v>
      </c>
      <c r="N99" s="2" t="s">
        <v>43</v>
      </c>
      <c r="O99" s="2" t="s">
        <v>43</v>
      </c>
      <c r="P99" s="2" t="s">
        <v>43</v>
      </c>
      <c r="Q99" s="2" t="s">
        <v>60</v>
      </c>
      <c r="R99" s="27" t="s">
        <v>43</v>
      </c>
      <c r="S99" s="2"/>
    </row>
    <row x14ac:dyDescent="0.25" r="100" customHeight="1" ht="17.25" hidden="1">
      <c r="A100" s="5">
        <v>31</v>
      </c>
      <c r="B100" s="5">
        <v>36</v>
      </c>
      <c r="C100" s="2" t="s">
        <v>68</v>
      </c>
      <c r="D100" s="2" t="s">
        <v>69</v>
      </c>
      <c r="E100" s="2" t="s">
        <v>112</v>
      </c>
      <c r="F100" s="2" t="s">
        <v>112</v>
      </c>
      <c r="G100" s="2" t="s">
        <v>112</v>
      </c>
      <c r="H100" s="2" t="s">
        <v>36</v>
      </c>
      <c r="I100" s="2" t="s">
        <v>112</v>
      </c>
      <c r="J100" s="2" t="s">
        <v>112</v>
      </c>
      <c r="K100" s="27" t="s">
        <v>112</v>
      </c>
      <c r="L100" s="2"/>
      <c r="M100" s="2"/>
      <c r="N100" s="2"/>
      <c r="O100" s="2" t="s">
        <v>60</v>
      </c>
      <c r="P100" s="2" t="s">
        <v>195</v>
      </c>
      <c r="Q100" s="2"/>
      <c r="R100" s="27"/>
      <c r="S100" s="2"/>
    </row>
    <row x14ac:dyDescent="0.25" r="101" customHeight="1" ht="17.25" hidden="1">
      <c r="A101" s="5">
        <v>31</v>
      </c>
      <c r="B101" s="5">
        <v>36</v>
      </c>
      <c r="C101" s="2" t="s">
        <v>70</v>
      </c>
      <c r="D101" s="2" t="s">
        <v>71</v>
      </c>
      <c r="E101" s="2" t="s">
        <v>30</v>
      </c>
      <c r="F101" s="2" t="s">
        <v>35</v>
      </c>
      <c r="G101" s="2" t="s">
        <v>124</v>
      </c>
      <c r="H101" s="2" t="s">
        <v>35</v>
      </c>
      <c r="I101" s="2" t="s">
        <v>35</v>
      </c>
      <c r="J101" s="2" t="s">
        <v>35</v>
      </c>
      <c r="K101" s="27" t="s">
        <v>35</v>
      </c>
      <c r="L101" s="2" t="s">
        <v>60</v>
      </c>
      <c r="M101" s="2" t="s">
        <v>60</v>
      </c>
      <c r="N101" s="2" t="s">
        <v>43</v>
      </c>
      <c r="O101" s="2" t="s">
        <v>43</v>
      </c>
      <c r="P101" s="2" t="s">
        <v>43</v>
      </c>
      <c r="Q101" s="2" t="s">
        <v>43</v>
      </c>
      <c r="R101" s="27" t="s">
        <v>43</v>
      </c>
      <c r="S101" s="2"/>
    </row>
    <row x14ac:dyDescent="0.25" r="102" customHeight="1" ht="17.25" hidden="1">
      <c r="A102" s="5">
        <v>31</v>
      </c>
      <c r="B102" s="5">
        <v>36</v>
      </c>
      <c r="C102" s="2" t="s">
        <v>72</v>
      </c>
      <c r="D102" s="2" t="s">
        <v>73</v>
      </c>
      <c r="E102" s="2" t="s">
        <v>112</v>
      </c>
      <c r="F102" s="2" t="s">
        <v>35</v>
      </c>
      <c r="G102" s="2" t="s">
        <v>112</v>
      </c>
      <c r="H102" s="2" t="s">
        <v>36</v>
      </c>
      <c r="I102" s="2" t="s">
        <v>36</v>
      </c>
      <c r="J102" s="2" t="s">
        <v>36</v>
      </c>
      <c r="K102" s="27" t="s">
        <v>36</v>
      </c>
      <c r="L102" s="2"/>
      <c r="M102" s="2" t="s">
        <v>60</v>
      </c>
      <c r="N102" s="2"/>
      <c r="O102" s="2" t="s">
        <v>60</v>
      </c>
      <c r="P102" s="2" t="s">
        <v>60</v>
      </c>
      <c r="Q102" s="2" t="s">
        <v>60</v>
      </c>
      <c r="R102" s="27" t="s">
        <v>60</v>
      </c>
      <c r="S102" s="2"/>
    </row>
    <row x14ac:dyDescent="0.25" r="103" customHeight="1" ht="17.25" hidden="1">
      <c r="A103" s="5">
        <v>31</v>
      </c>
      <c r="B103" s="5">
        <v>36</v>
      </c>
      <c r="C103" s="2" t="s">
        <v>37</v>
      </c>
      <c r="D103" s="2"/>
      <c r="E103" s="2"/>
      <c r="F103" s="2"/>
      <c r="G103" s="2"/>
      <c r="H103" s="2" t="s">
        <v>35</v>
      </c>
      <c r="I103" s="2" t="s">
        <v>35</v>
      </c>
      <c r="J103" s="2" t="s">
        <v>35</v>
      </c>
      <c r="K103" s="27" t="s">
        <v>50</v>
      </c>
      <c r="L103" s="2"/>
      <c r="M103" s="2"/>
      <c r="N103" s="2"/>
      <c r="O103" s="2" t="s">
        <v>24</v>
      </c>
      <c r="P103" s="2" t="s">
        <v>43</v>
      </c>
      <c r="Q103" s="2" t="s">
        <v>60</v>
      </c>
      <c r="R103" s="27" t="s">
        <v>24</v>
      </c>
      <c r="S103" s="2"/>
    </row>
    <row x14ac:dyDescent="0.25" r="104" customHeight="1" ht="17.25" hidden="1">
      <c r="A104" s="5">
        <v>31</v>
      </c>
      <c r="B104" s="5">
        <v>36</v>
      </c>
      <c r="C104" s="2" t="s">
        <v>48</v>
      </c>
      <c r="D104" s="2"/>
      <c r="E104" s="2"/>
      <c r="F104" s="2"/>
      <c r="G104" s="2"/>
      <c r="H104" s="2" t="s">
        <v>35</v>
      </c>
      <c r="I104" s="2" t="s">
        <v>36</v>
      </c>
      <c r="J104" s="2" t="s">
        <v>35</v>
      </c>
      <c r="K104" s="27" t="s">
        <v>35</v>
      </c>
      <c r="L104" s="2"/>
      <c r="M104" s="2"/>
      <c r="N104" s="2"/>
      <c r="O104" s="2" t="s">
        <v>24</v>
      </c>
      <c r="P104" s="2" t="s">
        <v>24</v>
      </c>
      <c r="Q104" s="2" t="s">
        <v>24</v>
      </c>
      <c r="R104" s="27" t="s">
        <v>24</v>
      </c>
      <c r="S104" s="2"/>
    </row>
    <row x14ac:dyDescent="0.25" r="105" customHeight="1" ht="17.25" hidden="1">
      <c r="A105" s="5">
        <v>31</v>
      </c>
      <c r="B105" s="5">
        <v>36</v>
      </c>
      <c r="C105" s="2" t="s">
        <v>154</v>
      </c>
      <c r="D105" s="2"/>
      <c r="E105" s="2"/>
      <c r="F105" s="2"/>
      <c r="G105" s="2"/>
      <c r="H105" s="2" t="s">
        <v>357</v>
      </c>
      <c r="I105" s="2" t="s">
        <v>20</v>
      </c>
      <c r="J105" s="2" t="s">
        <v>371</v>
      </c>
      <c r="K105" s="27" t="s">
        <v>164</v>
      </c>
      <c r="L105" s="2"/>
      <c r="M105" s="2"/>
      <c r="N105" s="2"/>
      <c r="O105" s="2" t="s">
        <v>24</v>
      </c>
      <c r="P105" s="2" t="s">
        <v>43</v>
      </c>
      <c r="Q105" s="2" t="s">
        <v>43</v>
      </c>
      <c r="R105" s="27" t="s">
        <v>24</v>
      </c>
      <c r="S105" s="2"/>
    </row>
    <row x14ac:dyDescent="0.25" r="106" customHeight="1" ht="17.25" hidden="1">
      <c r="A106" s="5">
        <v>31</v>
      </c>
      <c r="B106" s="5">
        <v>36</v>
      </c>
      <c r="C106" s="2" t="s">
        <v>155</v>
      </c>
      <c r="D106" s="2"/>
      <c r="E106" s="2"/>
      <c r="F106" s="2"/>
      <c r="G106" s="2"/>
      <c r="H106" s="2"/>
      <c r="I106" s="2" t="s">
        <v>195</v>
      </c>
      <c r="J106" s="2"/>
      <c r="K106" s="27"/>
      <c r="L106" s="2"/>
      <c r="M106" s="2"/>
      <c r="N106" s="2"/>
      <c r="O106" s="2"/>
      <c r="P106" s="2" t="s">
        <v>195</v>
      </c>
      <c r="Q106" s="2"/>
      <c r="R106" s="27"/>
      <c r="S106" s="2"/>
    </row>
    <row x14ac:dyDescent="0.25" r="107" customHeight="1" ht="17.25" hidden="1">
      <c r="A107" s="5">
        <v>31</v>
      </c>
      <c r="B107" s="5">
        <v>38</v>
      </c>
      <c r="C107" s="2" t="s">
        <v>372</v>
      </c>
      <c r="D107" s="2"/>
      <c r="E107" s="2" t="s">
        <v>112</v>
      </c>
      <c r="F107" s="2" t="s">
        <v>195</v>
      </c>
      <c r="G107" s="2" t="s">
        <v>112</v>
      </c>
      <c r="H107" s="2" t="s">
        <v>351</v>
      </c>
      <c r="I107" s="2" t="s">
        <v>124</v>
      </c>
      <c r="J107" s="2" t="s">
        <v>124</v>
      </c>
      <c r="K107" s="27" t="s">
        <v>124</v>
      </c>
      <c r="L107" s="2"/>
      <c r="M107" s="2"/>
      <c r="N107" s="2"/>
      <c r="O107" s="2" t="s">
        <v>43</v>
      </c>
      <c r="P107" s="2" t="s">
        <v>43</v>
      </c>
      <c r="Q107" s="2" t="s">
        <v>43</v>
      </c>
      <c r="R107" s="27" t="s">
        <v>43</v>
      </c>
      <c r="S107" s="2"/>
    </row>
    <row x14ac:dyDescent="0.25" r="108" customHeight="1" ht="17.25" hidden="1">
      <c r="A108" s="5">
        <v>31</v>
      </c>
      <c r="B108" s="5">
        <v>39</v>
      </c>
      <c r="C108" s="2" t="s">
        <v>373</v>
      </c>
      <c r="D108" s="2"/>
      <c r="E108" s="2"/>
      <c r="F108" s="2"/>
      <c r="G108" s="2"/>
      <c r="H108" s="2" t="s">
        <v>35</v>
      </c>
      <c r="I108" s="2" t="s">
        <v>35</v>
      </c>
      <c r="J108" s="2" t="s">
        <v>35</v>
      </c>
      <c r="K108" s="27" t="s">
        <v>124</v>
      </c>
      <c r="L108" s="2"/>
      <c r="M108" s="2"/>
      <c r="N108" s="2"/>
      <c r="O108" s="2" t="s">
        <v>60</v>
      </c>
      <c r="P108" s="2" t="s">
        <v>60</v>
      </c>
      <c r="Q108" s="2" t="s">
        <v>60</v>
      </c>
      <c r="R108" s="27" t="s">
        <v>60</v>
      </c>
      <c r="S108" s="2"/>
    </row>
    <row x14ac:dyDescent="0.25" r="109" customHeight="1" ht="17.25" hidden="1">
      <c r="A109" s="5">
        <v>31</v>
      </c>
      <c r="B109" s="5">
        <v>42</v>
      </c>
      <c r="C109" s="2" t="s">
        <v>374</v>
      </c>
      <c r="D109" s="2"/>
      <c r="E109" s="2"/>
      <c r="F109" s="2"/>
      <c r="G109" s="2"/>
      <c r="H109" s="2" t="s">
        <v>36</v>
      </c>
      <c r="I109" s="2" t="s">
        <v>124</v>
      </c>
      <c r="J109" s="2" t="s">
        <v>35</v>
      </c>
      <c r="K109" s="27" t="s">
        <v>35</v>
      </c>
      <c r="L109" s="2"/>
      <c r="M109" s="2"/>
      <c r="N109" s="2"/>
      <c r="O109" s="2" t="s">
        <v>43</v>
      </c>
      <c r="P109" s="2" t="s">
        <v>43</v>
      </c>
      <c r="Q109" s="2" t="s">
        <v>60</v>
      </c>
      <c r="R109" s="27" t="s">
        <v>43</v>
      </c>
      <c r="S109" s="2"/>
    </row>
    <row x14ac:dyDescent="0.25" r="110" customHeight="1" ht="17.25" hidden="1">
      <c r="A110" s="5">
        <v>31</v>
      </c>
      <c r="B110" s="5">
        <v>43</v>
      </c>
      <c r="C110" s="2" t="s">
        <v>375</v>
      </c>
      <c r="D110" s="2" t="s">
        <v>376</v>
      </c>
      <c r="E110" s="2" t="s">
        <v>124</v>
      </c>
      <c r="F110" s="2" t="s">
        <v>124</v>
      </c>
      <c r="G110" s="2" t="s">
        <v>124</v>
      </c>
      <c r="H110" s="2" t="s">
        <v>35</v>
      </c>
      <c r="I110" s="2" t="s">
        <v>35</v>
      </c>
      <c r="J110" s="2" t="s">
        <v>124</v>
      </c>
      <c r="K110" s="27" t="s">
        <v>124</v>
      </c>
      <c r="L110" s="2" t="s">
        <v>24</v>
      </c>
      <c r="M110" s="2" t="s">
        <v>24</v>
      </c>
      <c r="N110" s="2" t="s">
        <v>43</v>
      </c>
      <c r="O110" s="2" t="s">
        <v>24</v>
      </c>
      <c r="P110" s="2" t="s">
        <v>60</v>
      </c>
      <c r="Q110" s="2" t="s">
        <v>60</v>
      </c>
      <c r="R110" s="27" t="s">
        <v>43</v>
      </c>
      <c r="S110" s="2"/>
    </row>
    <row x14ac:dyDescent="0.25" r="111" customHeight="1" ht="17.25" hidden="1">
      <c r="A111" s="5">
        <v>31</v>
      </c>
      <c r="B111" s="5">
        <v>43</v>
      </c>
      <c r="C111" s="2" t="s">
        <v>179</v>
      </c>
      <c r="D111" s="2"/>
      <c r="E111" s="2"/>
      <c r="F111" s="2"/>
      <c r="G111" s="2"/>
      <c r="H111" s="2"/>
      <c r="I111" s="2"/>
      <c r="J111" s="2"/>
      <c r="K111" s="27"/>
      <c r="L111" s="2"/>
      <c r="M111" s="2"/>
      <c r="N111" s="2"/>
      <c r="O111" s="2"/>
      <c r="P111" s="2"/>
      <c r="Q111" s="2"/>
      <c r="R111" s="27"/>
      <c r="S111" s="2"/>
    </row>
    <row x14ac:dyDescent="0.25" r="112" customHeight="1" ht="17.25" hidden="1">
      <c r="A112" s="5">
        <v>31</v>
      </c>
      <c r="B112" s="5">
        <v>43</v>
      </c>
      <c r="C112" s="2" t="s">
        <v>180</v>
      </c>
      <c r="D112" s="2"/>
      <c r="E112" s="2"/>
      <c r="F112" s="2"/>
      <c r="G112" s="2"/>
      <c r="H112" s="2"/>
      <c r="I112" s="2" t="s">
        <v>195</v>
      </c>
      <c r="J112" s="2"/>
      <c r="K112" s="27"/>
      <c r="L112" s="2"/>
      <c r="M112" s="2"/>
      <c r="N112" s="2"/>
      <c r="O112" s="2"/>
      <c r="P112" s="2" t="s">
        <v>195</v>
      </c>
      <c r="Q112" s="2"/>
      <c r="R112" s="27"/>
      <c r="S112" s="2"/>
    </row>
    <row x14ac:dyDescent="0.25" r="113" customHeight="1" ht="17.25" hidden="1">
      <c r="A113" s="5">
        <v>31</v>
      </c>
      <c r="B113" s="5">
        <v>45</v>
      </c>
      <c r="C113" s="2" t="s">
        <v>528</v>
      </c>
      <c r="D113" s="2" t="s">
        <v>529</v>
      </c>
      <c r="E113" s="2" t="s">
        <v>35</v>
      </c>
      <c r="F113" s="2" t="s">
        <v>35</v>
      </c>
      <c r="G113" s="2" t="s">
        <v>35</v>
      </c>
      <c r="H113" s="2" t="s">
        <v>35</v>
      </c>
      <c r="I113" s="2" t="s">
        <v>35</v>
      </c>
      <c r="J113" s="2" t="s">
        <v>35</v>
      </c>
      <c r="K113" s="27" t="s">
        <v>35</v>
      </c>
      <c r="L113" s="2" t="s">
        <v>24</v>
      </c>
      <c r="M113" s="2" t="s">
        <v>24</v>
      </c>
      <c r="N113" s="2" t="s">
        <v>24</v>
      </c>
      <c r="O113" s="2" t="s">
        <v>24</v>
      </c>
      <c r="P113" s="2" t="s">
        <v>43</v>
      </c>
      <c r="Q113" s="2" t="s">
        <v>43</v>
      </c>
      <c r="R113" s="27" t="s">
        <v>43</v>
      </c>
      <c r="S113" s="2"/>
    </row>
    <row x14ac:dyDescent="0.25" r="114" customHeight="1" ht="17.25" hidden="1">
      <c r="A114" s="5">
        <v>31</v>
      </c>
      <c r="B114" s="5">
        <v>45</v>
      </c>
      <c r="C114" s="2" t="s">
        <v>530</v>
      </c>
      <c r="D114" s="2" t="s">
        <v>531</v>
      </c>
      <c r="E114" s="2" t="s">
        <v>35</v>
      </c>
      <c r="F114" s="2" t="s">
        <v>51</v>
      </c>
      <c r="G114" s="2" t="s">
        <v>35</v>
      </c>
      <c r="H114" s="2" t="s">
        <v>35</v>
      </c>
      <c r="I114" s="2" t="s">
        <v>35</v>
      </c>
      <c r="J114" s="2" t="s">
        <v>496</v>
      </c>
      <c r="K114" s="27" t="s">
        <v>235</v>
      </c>
      <c r="L114" s="2" t="s">
        <v>24</v>
      </c>
      <c r="M114" s="2" t="s">
        <v>24</v>
      </c>
      <c r="N114" s="2" t="s">
        <v>24</v>
      </c>
      <c r="O114" s="2" t="s">
        <v>24</v>
      </c>
      <c r="P114" s="2" t="s">
        <v>24</v>
      </c>
      <c r="Q114" s="2" t="s">
        <v>24</v>
      </c>
      <c r="R114" s="27" t="s">
        <v>24</v>
      </c>
      <c r="S114" s="2"/>
    </row>
    <row x14ac:dyDescent="0.25" r="115" customHeight="1" ht="17.25" hidden="1">
      <c r="A115" s="5">
        <v>31</v>
      </c>
      <c r="B115" s="5">
        <v>45</v>
      </c>
      <c r="C115" s="2" t="s">
        <v>532</v>
      </c>
      <c r="D115" s="2" t="s">
        <v>533</v>
      </c>
      <c r="E115" s="2" t="s">
        <v>36</v>
      </c>
      <c r="F115" s="2" t="s">
        <v>35</v>
      </c>
      <c r="G115" s="2" t="s">
        <v>359</v>
      </c>
      <c r="H115" s="2" t="s">
        <v>351</v>
      </c>
      <c r="I115" s="2" t="s">
        <v>353</v>
      </c>
      <c r="J115" s="2" t="s">
        <v>534</v>
      </c>
      <c r="K115" s="27" t="s">
        <v>535</v>
      </c>
      <c r="L115" s="2" t="s">
        <v>43</v>
      </c>
      <c r="M115" s="2" t="s">
        <v>24</v>
      </c>
      <c r="N115" s="2" t="s">
        <v>43</v>
      </c>
      <c r="O115" s="2" t="s">
        <v>43</v>
      </c>
      <c r="P115" s="2" t="s">
        <v>43</v>
      </c>
      <c r="Q115" s="2" t="s">
        <v>43</v>
      </c>
      <c r="R115" s="27" t="s">
        <v>24</v>
      </c>
      <c r="S115" s="2"/>
    </row>
    <row x14ac:dyDescent="0.25" r="116" customHeight="1" ht="17.25" hidden="1">
      <c r="A116" s="5">
        <v>31</v>
      </c>
      <c r="B116" s="5">
        <v>45</v>
      </c>
      <c r="C116" s="2" t="s">
        <v>536</v>
      </c>
      <c r="D116" s="2" t="s">
        <v>537</v>
      </c>
      <c r="E116" s="2" t="s">
        <v>112</v>
      </c>
      <c r="F116" s="2" t="s">
        <v>51</v>
      </c>
      <c r="G116" s="2" t="s">
        <v>50</v>
      </c>
      <c r="H116" s="2" t="s">
        <v>35</v>
      </c>
      <c r="I116" s="2" t="s">
        <v>35</v>
      </c>
      <c r="J116" s="2" t="s">
        <v>50</v>
      </c>
      <c r="K116" s="27" t="s">
        <v>50</v>
      </c>
      <c r="L116" s="2"/>
      <c r="M116" s="2" t="s">
        <v>24</v>
      </c>
      <c r="N116" s="2" t="s">
        <v>43</v>
      </c>
      <c r="O116" s="2" t="s">
        <v>24</v>
      </c>
      <c r="P116" s="2" t="s">
        <v>24</v>
      </c>
      <c r="Q116" s="2" t="s">
        <v>24</v>
      </c>
      <c r="R116" s="27" t="s">
        <v>24</v>
      </c>
      <c r="S116" s="2"/>
    </row>
    <row x14ac:dyDescent="0.25" r="117" customHeight="1" ht="17.25" hidden="1">
      <c r="A117" s="5">
        <v>31</v>
      </c>
      <c r="B117" s="5">
        <v>45</v>
      </c>
      <c r="C117" s="2" t="s">
        <v>189</v>
      </c>
      <c r="D117" s="2" t="s">
        <v>190</v>
      </c>
      <c r="E117" s="2" t="s">
        <v>112</v>
      </c>
      <c r="F117" s="2" t="s">
        <v>124</v>
      </c>
      <c r="G117" s="2" t="s">
        <v>112</v>
      </c>
      <c r="H117" s="2" t="s">
        <v>31</v>
      </c>
      <c r="I117" s="2" t="s">
        <v>124</v>
      </c>
      <c r="J117" s="2" t="s">
        <v>124</v>
      </c>
      <c r="K117" s="27" t="s">
        <v>36</v>
      </c>
      <c r="L117" s="2"/>
      <c r="M117" s="2" t="s">
        <v>60</v>
      </c>
      <c r="N117" s="2"/>
      <c r="O117" s="2" t="s">
        <v>60</v>
      </c>
      <c r="P117" s="2" t="s">
        <v>60</v>
      </c>
      <c r="Q117" s="2" t="s">
        <v>60</v>
      </c>
      <c r="R117" s="27" t="s">
        <v>60</v>
      </c>
      <c r="S117" s="2"/>
    </row>
    <row x14ac:dyDescent="0.25" r="118" customHeight="1" ht="17.25" hidden="1">
      <c r="A118" s="5">
        <v>31</v>
      </c>
      <c r="B118" s="5">
        <v>45</v>
      </c>
      <c r="C118" s="2" t="s">
        <v>377</v>
      </c>
      <c r="D118" s="2" t="s">
        <v>378</v>
      </c>
      <c r="E118" s="2" t="s">
        <v>36</v>
      </c>
      <c r="F118" s="2" t="s">
        <v>36</v>
      </c>
      <c r="G118" s="2" t="s">
        <v>36</v>
      </c>
      <c r="H118" s="2" t="s">
        <v>36</v>
      </c>
      <c r="I118" s="2" t="s">
        <v>36</v>
      </c>
      <c r="J118" s="2" t="s">
        <v>36</v>
      </c>
      <c r="K118" s="27" t="s">
        <v>36</v>
      </c>
      <c r="L118" s="2" t="s">
        <v>60</v>
      </c>
      <c r="M118" s="2" t="s">
        <v>60</v>
      </c>
      <c r="N118" s="2" t="s">
        <v>60</v>
      </c>
      <c r="O118" s="2" t="s">
        <v>60</v>
      </c>
      <c r="P118" s="2" t="s">
        <v>60</v>
      </c>
      <c r="Q118" s="2" t="s">
        <v>60</v>
      </c>
      <c r="R118" s="27" t="s">
        <v>60</v>
      </c>
      <c r="S118" s="2"/>
    </row>
    <row x14ac:dyDescent="0.25" r="119" customHeight="1" ht="17.25" hidden="1">
      <c r="A119" s="5">
        <v>31</v>
      </c>
      <c r="B119" s="5">
        <v>45</v>
      </c>
      <c r="C119" s="2" t="s">
        <v>379</v>
      </c>
      <c r="D119" s="2" t="s">
        <v>380</v>
      </c>
      <c r="E119" s="2"/>
      <c r="F119" s="2" t="s">
        <v>35</v>
      </c>
      <c r="G119" s="2" t="s">
        <v>112</v>
      </c>
      <c r="H119" s="2" t="s">
        <v>36</v>
      </c>
      <c r="I119" s="2" t="s">
        <v>36</v>
      </c>
      <c r="J119" s="2" t="s">
        <v>36</v>
      </c>
      <c r="K119" s="27" t="s">
        <v>112</v>
      </c>
      <c r="L119" s="2"/>
      <c r="M119" s="2" t="s">
        <v>60</v>
      </c>
      <c r="N119" s="2"/>
      <c r="O119" s="2" t="s">
        <v>60</v>
      </c>
      <c r="P119" s="2" t="s">
        <v>60</v>
      </c>
      <c r="Q119" s="2" t="s">
        <v>60</v>
      </c>
      <c r="R119" s="27"/>
      <c r="S119" s="2"/>
    </row>
    <row x14ac:dyDescent="0.25" r="120" customHeight="1" ht="17.25" hidden="1">
      <c r="A120" s="5">
        <v>31</v>
      </c>
      <c r="B120" s="5">
        <v>45</v>
      </c>
      <c r="C120" s="2" t="s">
        <v>381</v>
      </c>
      <c r="D120" s="2" t="s">
        <v>382</v>
      </c>
      <c r="E120" s="2" t="s">
        <v>112</v>
      </c>
      <c r="F120" s="2" t="s">
        <v>35</v>
      </c>
      <c r="G120" s="2" t="s">
        <v>112</v>
      </c>
      <c r="H120" s="2" t="s">
        <v>35</v>
      </c>
      <c r="I120" s="2" t="s">
        <v>35</v>
      </c>
      <c r="J120" s="2" t="s">
        <v>112</v>
      </c>
      <c r="K120" s="27" t="s">
        <v>112</v>
      </c>
      <c r="L120" s="2"/>
      <c r="M120" s="2" t="s">
        <v>60</v>
      </c>
      <c r="N120" s="2"/>
      <c r="O120" s="2" t="s">
        <v>60</v>
      </c>
      <c r="P120" s="2" t="s">
        <v>60</v>
      </c>
      <c r="Q120" s="2" t="s">
        <v>60</v>
      </c>
      <c r="R120" s="27"/>
      <c r="S120" s="2"/>
    </row>
    <row x14ac:dyDescent="0.25" r="121" customHeight="1" ht="17.25" hidden="1">
      <c r="A121" s="5">
        <v>31</v>
      </c>
      <c r="B121" s="5">
        <v>45</v>
      </c>
      <c r="C121" s="2" t="s">
        <v>194</v>
      </c>
      <c r="D121" s="2"/>
      <c r="E121" s="2"/>
      <c r="F121" s="2"/>
      <c r="G121" s="2"/>
      <c r="H121" s="2" t="s">
        <v>35</v>
      </c>
      <c r="I121" s="2" t="s">
        <v>35</v>
      </c>
      <c r="J121" s="2" t="s">
        <v>35</v>
      </c>
      <c r="K121" s="27" t="s">
        <v>35</v>
      </c>
      <c r="L121" s="2"/>
      <c r="M121" s="2"/>
      <c r="N121" s="2"/>
      <c r="O121" s="2" t="s">
        <v>60</v>
      </c>
      <c r="P121" s="2" t="s">
        <v>60</v>
      </c>
      <c r="Q121" s="2" t="s">
        <v>60</v>
      </c>
      <c r="R121" s="27" t="s">
        <v>60</v>
      </c>
      <c r="S121" s="2"/>
    </row>
    <row x14ac:dyDescent="0.25" r="122" customHeight="1" ht="17.25" hidden="1">
      <c r="A122" s="5">
        <v>31</v>
      </c>
      <c r="B122" s="5">
        <v>45</v>
      </c>
      <c r="C122" s="2" t="s">
        <v>196</v>
      </c>
      <c r="D122" s="2"/>
      <c r="E122" s="2"/>
      <c r="F122" s="2"/>
      <c r="G122" s="2"/>
      <c r="H122" s="2"/>
      <c r="I122" s="2" t="s">
        <v>195</v>
      </c>
      <c r="J122" s="2"/>
      <c r="K122" s="27"/>
      <c r="L122" s="2"/>
      <c r="M122" s="2"/>
      <c r="N122" s="2"/>
      <c r="O122" s="2"/>
      <c r="P122" s="2" t="s">
        <v>195</v>
      </c>
      <c r="Q122" s="2"/>
      <c r="R122" s="27"/>
      <c r="S122" s="2"/>
    </row>
    <row x14ac:dyDescent="0.25" r="123" customHeight="1" ht="17.25" hidden="1">
      <c r="A123" s="5">
        <v>31</v>
      </c>
      <c r="B123" s="5">
        <v>52</v>
      </c>
      <c r="C123" s="2" t="s">
        <v>383</v>
      </c>
      <c r="D123" s="2" t="s">
        <v>384</v>
      </c>
      <c r="E123" s="2" t="s">
        <v>124</v>
      </c>
      <c r="F123" s="2" t="s">
        <v>124</v>
      </c>
      <c r="G123" s="2" t="s">
        <v>124</v>
      </c>
      <c r="H123" s="2" t="s">
        <v>35</v>
      </c>
      <c r="I123" s="2" t="s">
        <v>124</v>
      </c>
      <c r="J123" s="2" t="s">
        <v>124</v>
      </c>
      <c r="K123" s="27" t="s">
        <v>124</v>
      </c>
      <c r="L123" s="2" t="s">
        <v>24</v>
      </c>
      <c r="M123" s="2" t="s">
        <v>43</v>
      </c>
      <c r="N123" s="2" t="s">
        <v>24</v>
      </c>
      <c r="O123" s="2" t="s">
        <v>43</v>
      </c>
      <c r="P123" s="2" t="s">
        <v>60</v>
      </c>
      <c r="Q123" s="2" t="s">
        <v>60</v>
      </c>
      <c r="R123" s="27" t="s">
        <v>60</v>
      </c>
      <c r="S123" s="2"/>
    </row>
    <row x14ac:dyDescent="0.25" r="124" customHeight="1" ht="17.25" hidden="1">
      <c r="A124" s="5">
        <v>31</v>
      </c>
      <c r="B124" s="5">
        <v>52</v>
      </c>
      <c r="C124" s="2" t="s">
        <v>385</v>
      </c>
      <c r="D124" s="2"/>
      <c r="E124" s="2"/>
      <c r="F124" s="2"/>
      <c r="G124" s="2"/>
      <c r="H124" s="2" t="s">
        <v>35</v>
      </c>
      <c r="I124" s="2" t="s">
        <v>35</v>
      </c>
      <c r="J124" s="2" t="s">
        <v>35</v>
      </c>
      <c r="K124" s="27" t="s">
        <v>35</v>
      </c>
      <c r="L124" s="2"/>
      <c r="M124" s="2"/>
      <c r="N124" s="2"/>
      <c r="O124" s="2" t="s">
        <v>60</v>
      </c>
      <c r="P124" s="2" t="s">
        <v>60</v>
      </c>
      <c r="Q124" s="2" t="s">
        <v>60</v>
      </c>
      <c r="R124" s="27" t="s">
        <v>60</v>
      </c>
      <c r="S124" s="2"/>
    </row>
    <row x14ac:dyDescent="0.25" r="125" customHeight="1" ht="17.25" hidden="1">
      <c r="A125" s="5">
        <v>31</v>
      </c>
      <c r="B125" s="5">
        <v>52</v>
      </c>
      <c r="C125" s="2" t="s">
        <v>538</v>
      </c>
      <c r="D125" s="2"/>
      <c r="E125" s="2"/>
      <c r="F125" s="2"/>
      <c r="G125" s="2"/>
      <c r="H125" s="2"/>
      <c r="I125" s="2"/>
      <c r="J125" s="2"/>
      <c r="K125" s="27"/>
      <c r="L125" s="2"/>
      <c r="M125" s="2"/>
      <c r="N125" s="2"/>
      <c r="O125" s="2"/>
      <c r="P125" s="2"/>
      <c r="Q125" s="2"/>
      <c r="R125" s="27"/>
      <c r="S125" s="2"/>
    </row>
    <row x14ac:dyDescent="0.25" r="126" customHeight="1" ht="17.25" hidden="1">
      <c r="A126" s="5">
        <v>31</v>
      </c>
      <c r="B126" s="5">
        <v>53</v>
      </c>
      <c r="C126" s="2" t="s">
        <v>539</v>
      </c>
      <c r="D126" s="2" t="s">
        <v>540</v>
      </c>
      <c r="E126" s="2" t="s">
        <v>541</v>
      </c>
      <c r="F126" s="2"/>
      <c r="G126" s="2" t="s">
        <v>541</v>
      </c>
      <c r="H126" s="2" t="s">
        <v>357</v>
      </c>
      <c r="I126" s="2" t="s">
        <v>124</v>
      </c>
      <c r="J126" s="2" t="s">
        <v>124</v>
      </c>
      <c r="K126" s="27" t="s">
        <v>124</v>
      </c>
      <c r="L126" s="2" t="s">
        <v>60</v>
      </c>
      <c r="M126" s="2" t="s">
        <v>60</v>
      </c>
      <c r="N126" s="2" t="s">
        <v>60</v>
      </c>
      <c r="O126" s="2" t="s">
        <v>43</v>
      </c>
      <c r="P126" s="2" t="s">
        <v>43</v>
      </c>
      <c r="Q126" s="2" t="s">
        <v>43</v>
      </c>
      <c r="R126" s="27" t="s">
        <v>43</v>
      </c>
      <c r="S126" s="2"/>
    </row>
    <row x14ac:dyDescent="0.25" r="127" customHeight="1" ht="17.25" hidden="1">
      <c r="A127" s="5">
        <v>31</v>
      </c>
      <c r="B127" s="5">
        <v>53</v>
      </c>
      <c r="C127" s="2" t="s">
        <v>386</v>
      </c>
      <c r="D127" s="2"/>
      <c r="E127" s="2"/>
      <c r="F127" s="2"/>
      <c r="G127" s="2"/>
      <c r="H127" s="2" t="s">
        <v>36</v>
      </c>
      <c r="I127" s="2" t="s">
        <v>36</v>
      </c>
      <c r="J127" s="2" t="s">
        <v>36</v>
      </c>
      <c r="K127" s="27" t="s">
        <v>36</v>
      </c>
      <c r="L127" s="2"/>
      <c r="M127" s="2"/>
      <c r="N127" s="2"/>
      <c r="O127" s="2" t="s">
        <v>60</v>
      </c>
      <c r="P127" s="2" t="s">
        <v>60</v>
      </c>
      <c r="Q127" s="2" t="s">
        <v>60</v>
      </c>
      <c r="R127" s="27" t="s">
        <v>60</v>
      </c>
      <c r="S127" s="2"/>
    </row>
    <row x14ac:dyDescent="0.25" r="128" customHeight="1" ht="17.25" hidden="1">
      <c r="A128" s="5">
        <v>31</v>
      </c>
      <c r="B128" s="5">
        <v>53</v>
      </c>
      <c r="C128" s="2" t="s">
        <v>260</v>
      </c>
      <c r="D128" s="2"/>
      <c r="E128" s="2"/>
      <c r="F128" s="2"/>
      <c r="G128" s="2"/>
      <c r="H128" s="2"/>
      <c r="I128" s="2" t="s">
        <v>195</v>
      </c>
      <c r="J128" s="2"/>
      <c r="K128" s="27"/>
      <c r="L128" s="2"/>
      <c r="M128" s="2"/>
      <c r="N128" s="2"/>
      <c r="O128" s="2"/>
      <c r="P128" s="2" t="s">
        <v>195</v>
      </c>
      <c r="Q128" s="2"/>
      <c r="R128" s="27"/>
      <c r="S128" s="2"/>
    </row>
    <row x14ac:dyDescent="0.25" r="129" customHeight="1" ht="17.25" hidden="1">
      <c r="A129" s="5">
        <v>31</v>
      </c>
      <c r="B129" s="5">
        <v>55</v>
      </c>
      <c r="C129" s="2" t="s">
        <v>387</v>
      </c>
      <c r="D129" s="2" t="s">
        <v>388</v>
      </c>
      <c r="E129" s="2" t="s">
        <v>112</v>
      </c>
      <c r="F129" s="2" t="s">
        <v>195</v>
      </c>
      <c r="G129" s="2"/>
      <c r="H129" s="2" t="s">
        <v>36</v>
      </c>
      <c r="I129" s="2" t="s">
        <v>112</v>
      </c>
      <c r="J129" s="2"/>
      <c r="K129" s="27" t="s">
        <v>112</v>
      </c>
      <c r="L129" s="2"/>
      <c r="M129" s="2"/>
      <c r="N129" s="2"/>
      <c r="O129" s="2" t="s">
        <v>60</v>
      </c>
      <c r="P129" s="2"/>
      <c r="Q129" s="2"/>
      <c r="R129" s="27"/>
      <c r="S129" s="2"/>
    </row>
    <row x14ac:dyDescent="0.25" r="130" customHeight="1" ht="17.25" hidden="1">
      <c r="A130" s="5">
        <v>31</v>
      </c>
      <c r="B130" s="5">
        <v>55</v>
      </c>
      <c r="C130" s="2" t="s">
        <v>542</v>
      </c>
      <c r="D130" s="2"/>
      <c r="E130" s="2"/>
      <c r="F130" s="2"/>
      <c r="G130" s="2"/>
      <c r="H130" s="2" t="s">
        <v>20</v>
      </c>
      <c r="I130" s="2" t="s">
        <v>20</v>
      </c>
      <c r="J130" s="2"/>
      <c r="K130" s="27" t="s">
        <v>112</v>
      </c>
      <c r="L130" s="2"/>
      <c r="M130" s="2"/>
      <c r="N130" s="2"/>
      <c r="O130" s="2" t="s">
        <v>43</v>
      </c>
      <c r="P130" s="2" t="s">
        <v>43</v>
      </c>
      <c r="Q130" s="2"/>
      <c r="R130" s="27"/>
      <c r="S130" s="2"/>
    </row>
    <row x14ac:dyDescent="0.25" r="131" customHeight="1" ht="17.25" hidden="1">
      <c r="A131" s="5">
        <v>31</v>
      </c>
      <c r="B131" s="5">
        <v>55</v>
      </c>
      <c r="C131" s="2" t="s">
        <v>515</v>
      </c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x14ac:dyDescent="0.25" r="132" customHeight="1" ht="17.25" hidden="1">
      <c r="A132" s="5">
        <v>34</v>
      </c>
      <c r="B132" s="5">
        <v>31</v>
      </c>
      <c r="C132" s="2" t="s">
        <v>96</v>
      </c>
      <c r="D132" s="2" t="s">
        <v>97</v>
      </c>
      <c r="E132" s="2" t="s">
        <v>36</v>
      </c>
      <c r="F132" s="2" t="s">
        <v>36</v>
      </c>
      <c r="G132" s="2" t="s">
        <v>36</v>
      </c>
      <c r="H132" s="2" t="s">
        <v>36</v>
      </c>
      <c r="I132" s="2" t="s">
        <v>36</v>
      </c>
      <c r="J132" s="2" t="s">
        <v>35</v>
      </c>
      <c r="K132" s="14" t="s">
        <v>36</v>
      </c>
      <c r="L132" s="2" t="s">
        <v>60</v>
      </c>
      <c r="M132" s="2" t="s">
        <v>60</v>
      </c>
      <c r="N132" s="2" t="s">
        <v>60</v>
      </c>
      <c r="O132" s="2" t="s">
        <v>60</v>
      </c>
      <c r="P132" s="2" t="s">
        <v>60</v>
      </c>
      <c r="Q132" s="2" t="s">
        <v>60</v>
      </c>
      <c r="R132" s="2" t="s">
        <v>60</v>
      </c>
      <c r="S132" s="2"/>
    </row>
    <row x14ac:dyDescent="0.25" r="133" customHeight="1" ht="17.25" hidden="1">
      <c r="A133" s="5">
        <v>34</v>
      </c>
      <c r="B133" s="5">
        <v>31</v>
      </c>
      <c r="C133" s="2" t="s">
        <v>98</v>
      </c>
      <c r="D133" s="2" t="s">
        <v>99</v>
      </c>
      <c r="E133" s="2" t="s">
        <v>36</v>
      </c>
      <c r="F133" s="2" t="s">
        <v>36</v>
      </c>
      <c r="G133" s="2" t="s">
        <v>36</v>
      </c>
      <c r="H133" s="2" t="s">
        <v>36</v>
      </c>
      <c r="I133" s="2" t="s">
        <v>36</v>
      </c>
      <c r="J133" s="2" t="s">
        <v>36</v>
      </c>
      <c r="K133" s="14" t="s">
        <v>36</v>
      </c>
      <c r="L133" s="2" t="s">
        <v>60</v>
      </c>
      <c r="M133" s="2" t="s">
        <v>60</v>
      </c>
      <c r="N133" s="2" t="s">
        <v>60</v>
      </c>
      <c r="O133" s="2" t="s">
        <v>60</v>
      </c>
      <c r="P133" s="2" t="s">
        <v>60</v>
      </c>
      <c r="Q133" s="2" t="s">
        <v>60</v>
      </c>
      <c r="R133" s="2" t="s">
        <v>60</v>
      </c>
      <c r="S133" s="2"/>
    </row>
    <row x14ac:dyDescent="0.25" r="134" customHeight="1" ht="17.25" hidden="1">
      <c r="A134" s="5">
        <v>34</v>
      </c>
      <c r="B134" s="5">
        <v>31</v>
      </c>
      <c r="C134" s="2" t="s">
        <v>100</v>
      </c>
      <c r="D134" s="2" t="s">
        <v>101</v>
      </c>
      <c r="E134" s="2" t="s">
        <v>36</v>
      </c>
      <c r="F134" s="2" t="s">
        <v>36</v>
      </c>
      <c r="G134" s="2" t="s">
        <v>36</v>
      </c>
      <c r="H134" s="2" t="s">
        <v>36</v>
      </c>
      <c r="I134" s="2" t="s">
        <v>35</v>
      </c>
      <c r="J134" s="2" t="s">
        <v>35</v>
      </c>
      <c r="K134" s="14" t="s">
        <v>36</v>
      </c>
      <c r="L134" s="2" t="s">
        <v>60</v>
      </c>
      <c r="M134" s="2" t="s">
        <v>60</v>
      </c>
      <c r="N134" s="2" t="s">
        <v>60</v>
      </c>
      <c r="O134" s="2" t="s">
        <v>60</v>
      </c>
      <c r="P134" s="2" t="s">
        <v>60</v>
      </c>
      <c r="Q134" s="2" t="s">
        <v>60</v>
      </c>
      <c r="R134" s="2" t="s">
        <v>60</v>
      </c>
      <c r="S134" s="2"/>
    </row>
    <row x14ac:dyDescent="0.25" r="135" customHeight="1" ht="17.25" hidden="1">
      <c r="A135" s="5">
        <v>34</v>
      </c>
      <c r="B135" s="5">
        <v>31</v>
      </c>
      <c r="C135" s="2" t="s">
        <v>104</v>
      </c>
      <c r="D135" s="2"/>
      <c r="E135" s="2" t="s">
        <v>36</v>
      </c>
      <c r="F135" s="2" t="s">
        <v>36</v>
      </c>
      <c r="G135" s="2" t="s">
        <v>36</v>
      </c>
      <c r="H135" s="2"/>
      <c r="I135" s="2"/>
      <c r="J135" s="2"/>
      <c r="K135" s="14"/>
      <c r="L135" s="2" t="s">
        <v>60</v>
      </c>
      <c r="M135" s="2" t="s">
        <v>60</v>
      </c>
      <c r="N135" s="2"/>
      <c r="O135" s="2"/>
      <c r="P135" s="2"/>
      <c r="Q135" s="2"/>
      <c r="R135" s="2"/>
      <c r="S135" s="2"/>
    </row>
    <row x14ac:dyDescent="0.25" r="136" customHeight="1" ht="17.25" hidden="1">
      <c r="A136" s="5">
        <v>34</v>
      </c>
      <c r="B136" s="5">
        <v>31</v>
      </c>
      <c r="C136" s="2" t="s">
        <v>105</v>
      </c>
      <c r="D136" s="2"/>
      <c r="E136" s="2"/>
      <c r="F136" s="2"/>
      <c r="G136" s="2"/>
      <c r="H136" s="2"/>
      <c r="I136" s="2"/>
      <c r="J136" s="2"/>
      <c r="K136" s="14"/>
      <c r="L136" s="2"/>
      <c r="M136" s="2"/>
      <c r="N136" s="2"/>
      <c r="O136" s="2"/>
      <c r="P136" s="2"/>
      <c r="Q136" s="2"/>
      <c r="R136" s="2"/>
      <c r="S136" s="2"/>
    </row>
    <row x14ac:dyDescent="0.25" r="137" customHeight="1" ht="17.25" hidden="1">
      <c r="A137" s="5">
        <v>34</v>
      </c>
      <c r="B137" s="5">
        <v>32</v>
      </c>
      <c r="C137" s="2" t="s">
        <v>106</v>
      </c>
      <c r="D137" s="2" t="s">
        <v>107</v>
      </c>
      <c r="E137" s="2" t="s">
        <v>36</v>
      </c>
      <c r="F137" s="2" t="s">
        <v>36</v>
      </c>
      <c r="G137" s="2" t="s">
        <v>36</v>
      </c>
      <c r="H137" s="2" t="s">
        <v>36</v>
      </c>
      <c r="I137" s="2" t="s">
        <v>36</v>
      </c>
      <c r="J137" s="2" t="s">
        <v>36</v>
      </c>
      <c r="K137" s="14" t="s">
        <v>36</v>
      </c>
      <c r="L137" s="2" t="s">
        <v>24</v>
      </c>
      <c r="M137" s="2" t="s">
        <v>24</v>
      </c>
      <c r="N137" s="2" t="s">
        <v>43</v>
      </c>
      <c r="O137" s="2" t="s">
        <v>24</v>
      </c>
      <c r="P137" s="2" t="s">
        <v>24</v>
      </c>
      <c r="Q137" s="2" t="s">
        <v>24</v>
      </c>
      <c r="R137" s="2" t="s">
        <v>24</v>
      </c>
      <c r="S137" s="2"/>
    </row>
    <row x14ac:dyDescent="0.25" r="138" customHeight="1" ht="17.25" hidden="1">
      <c r="A138" s="5">
        <v>34</v>
      </c>
      <c r="B138" s="5">
        <v>32</v>
      </c>
      <c r="C138" s="2" t="s">
        <v>109</v>
      </c>
      <c r="D138" s="2" t="s">
        <v>110</v>
      </c>
      <c r="E138" s="2" t="s">
        <v>35</v>
      </c>
      <c r="F138" s="2" t="s">
        <v>51</v>
      </c>
      <c r="G138" s="2" t="s">
        <v>51</v>
      </c>
      <c r="H138" s="2" t="s">
        <v>35</v>
      </c>
      <c r="I138" s="2" t="s">
        <v>35</v>
      </c>
      <c r="J138" s="2" t="s">
        <v>36</v>
      </c>
      <c r="K138" s="14" t="s">
        <v>36</v>
      </c>
      <c r="L138" s="2" t="s">
        <v>24</v>
      </c>
      <c r="M138" s="2" t="s">
        <v>24</v>
      </c>
      <c r="N138" s="2" t="s">
        <v>43</v>
      </c>
      <c r="O138" s="2" t="s">
        <v>24</v>
      </c>
      <c r="P138" s="2" t="s">
        <v>24</v>
      </c>
      <c r="Q138" s="2" t="s">
        <v>24</v>
      </c>
      <c r="R138" s="2" t="s">
        <v>24</v>
      </c>
      <c r="S138" s="2"/>
    </row>
    <row x14ac:dyDescent="0.25" r="139" customHeight="1" ht="17.25" hidden="1">
      <c r="A139" s="5">
        <v>34</v>
      </c>
      <c r="B139" s="5">
        <v>32</v>
      </c>
      <c r="C139" s="2" t="s">
        <v>111</v>
      </c>
      <c r="D139" s="2"/>
      <c r="E139" s="2" t="s">
        <v>112</v>
      </c>
      <c r="F139" s="2" t="s">
        <v>35</v>
      </c>
      <c r="G139" s="2" t="s">
        <v>35</v>
      </c>
      <c r="H139" s="2" t="s">
        <v>35</v>
      </c>
      <c r="I139" s="2" t="s">
        <v>35</v>
      </c>
      <c r="J139" s="2" t="s">
        <v>35</v>
      </c>
      <c r="K139" s="14" t="s">
        <v>36</v>
      </c>
      <c r="L139" s="2"/>
      <c r="M139" s="2" t="s">
        <v>24</v>
      </c>
      <c r="N139" s="2"/>
      <c r="O139" s="2" t="s">
        <v>43</v>
      </c>
      <c r="P139" s="2" t="s">
        <v>43</v>
      </c>
      <c r="Q139" s="2" t="s">
        <v>43</v>
      </c>
      <c r="R139" s="2" t="s">
        <v>43</v>
      </c>
      <c r="S139" s="2"/>
    </row>
    <row x14ac:dyDescent="0.25" r="140" customHeight="1" ht="17.25" hidden="1">
      <c r="A140" s="5">
        <v>34</v>
      </c>
      <c r="B140" s="5">
        <v>32</v>
      </c>
      <c r="C140" s="2" t="s">
        <v>113</v>
      </c>
      <c r="D140" s="2"/>
      <c r="E140" s="2"/>
      <c r="F140" s="2"/>
      <c r="G140" s="2"/>
      <c r="H140" s="2"/>
      <c r="I140" s="2"/>
      <c r="J140" s="2"/>
      <c r="K140" s="14"/>
      <c r="L140" s="2"/>
      <c r="M140" s="2"/>
      <c r="N140" s="2"/>
      <c r="O140" s="2"/>
      <c r="P140" s="2"/>
      <c r="Q140" s="2"/>
      <c r="R140" s="2"/>
      <c r="S140" s="2"/>
    </row>
    <row x14ac:dyDescent="0.25" r="141" customHeight="1" ht="17.25" hidden="1">
      <c r="A141" s="5">
        <v>34</v>
      </c>
      <c r="B141" s="5">
        <v>33</v>
      </c>
      <c r="C141" s="2" t="s">
        <v>115</v>
      </c>
      <c r="D141" s="2" t="s">
        <v>116</v>
      </c>
      <c r="E141" s="2" t="s">
        <v>35</v>
      </c>
      <c r="F141" s="2" t="s">
        <v>36</v>
      </c>
      <c r="G141" s="2" t="s">
        <v>36</v>
      </c>
      <c r="H141" s="2" t="s">
        <v>36</v>
      </c>
      <c r="I141" s="2" t="s">
        <v>36</v>
      </c>
      <c r="J141" s="2" t="s">
        <v>35</v>
      </c>
      <c r="K141" s="14" t="s">
        <v>35</v>
      </c>
      <c r="L141" s="2" t="s">
        <v>24</v>
      </c>
      <c r="M141" s="2" t="s">
        <v>24</v>
      </c>
      <c r="N141" s="2" t="s">
        <v>60</v>
      </c>
      <c r="O141" s="2" t="s">
        <v>24</v>
      </c>
      <c r="P141" s="2" t="s">
        <v>24</v>
      </c>
      <c r="Q141" s="2" t="s">
        <v>60</v>
      </c>
      <c r="R141" s="2" t="s">
        <v>60</v>
      </c>
      <c r="S141" s="2"/>
    </row>
    <row x14ac:dyDescent="0.25" r="142" customHeight="1" ht="17.25" hidden="1">
      <c r="A142" s="5">
        <v>34</v>
      </c>
      <c r="B142" s="5">
        <v>33</v>
      </c>
      <c r="C142" s="2" t="s">
        <v>117</v>
      </c>
      <c r="D142" s="2" t="s">
        <v>118</v>
      </c>
      <c r="E142" s="2" t="s">
        <v>36</v>
      </c>
      <c r="F142" s="2" t="s">
        <v>35</v>
      </c>
      <c r="G142" s="2" t="s">
        <v>35</v>
      </c>
      <c r="H142" s="2" t="s">
        <v>35</v>
      </c>
      <c r="I142" s="2" t="s">
        <v>35</v>
      </c>
      <c r="J142" s="2" t="s">
        <v>35</v>
      </c>
      <c r="K142" s="14" t="s">
        <v>36</v>
      </c>
      <c r="L142" s="2" t="s">
        <v>24</v>
      </c>
      <c r="M142" s="2" t="s">
        <v>24</v>
      </c>
      <c r="N142" s="2" t="s">
        <v>60</v>
      </c>
      <c r="O142" s="2" t="s">
        <v>24</v>
      </c>
      <c r="P142" s="2" t="s">
        <v>24</v>
      </c>
      <c r="Q142" s="2" t="s">
        <v>43</v>
      </c>
      <c r="R142" s="2" t="s">
        <v>43</v>
      </c>
      <c r="S142" s="2"/>
    </row>
    <row x14ac:dyDescent="0.25" r="143" customHeight="1" ht="17.25" hidden="1">
      <c r="A143" s="5">
        <v>34</v>
      </c>
      <c r="B143" s="5">
        <v>33</v>
      </c>
      <c r="C143" s="2" t="s">
        <v>119</v>
      </c>
      <c r="D143" s="2" t="s">
        <v>120</v>
      </c>
      <c r="E143" s="2" t="s">
        <v>35</v>
      </c>
      <c r="F143" s="2" t="s">
        <v>35</v>
      </c>
      <c r="G143" s="2" t="s">
        <v>35</v>
      </c>
      <c r="H143" s="2" t="s">
        <v>112</v>
      </c>
      <c r="I143" s="2" t="s">
        <v>112</v>
      </c>
      <c r="J143" s="2" t="s">
        <v>35</v>
      </c>
      <c r="K143" s="14" t="s">
        <v>35</v>
      </c>
      <c r="L143" s="2" t="s">
        <v>43</v>
      </c>
      <c r="M143" s="2" t="s">
        <v>43</v>
      </c>
      <c r="N143" s="2" t="s">
        <v>60</v>
      </c>
      <c r="O143" s="2" t="s">
        <v>24</v>
      </c>
      <c r="P143" s="2" t="s">
        <v>60</v>
      </c>
      <c r="Q143" s="2" t="s">
        <v>60</v>
      </c>
      <c r="R143" s="2" t="s">
        <v>60</v>
      </c>
      <c r="S143" s="2"/>
    </row>
    <row x14ac:dyDescent="0.25" r="144" customHeight="1" ht="17.25" hidden="1">
      <c r="A144" s="5">
        <v>34</v>
      </c>
      <c r="B144" s="5">
        <v>33</v>
      </c>
      <c r="C144" s="2" t="s">
        <v>121</v>
      </c>
      <c r="D144" s="2" t="s">
        <v>122</v>
      </c>
      <c r="E144" s="2"/>
      <c r="F144" s="2" t="s">
        <v>123</v>
      </c>
      <c r="G144" s="2" t="s">
        <v>123</v>
      </c>
      <c r="H144" s="2" t="s">
        <v>123</v>
      </c>
      <c r="I144" s="2" t="s">
        <v>124</v>
      </c>
      <c r="J144" s="2" t="s">
        <v>124</v>
      </c>
      <c r="K144" s="14" t="s">
        <v>36</v>
      </c>
      <c r="L144" s="2"/>
      <c r="M144" s="2" t="s">
        <v>43</v>
      </c>
      <c r="N144" s="2" t="s">
        <v>60</v>
      </c>
      <c r="O144" s="2" t="s">
        <v>24</v>
      </c>
      <c r="P144" s="2" t="s">
        <v>24</v>
      </c>
      <c r="Q144" s="2" t="s">
        <v>43</v>
      </c>
      <c r="R144" s="2" t="s">
        <v>43</v>
      </c>
      <c r="S144" s="2"/>
    </row>
    <row x14ac:dyDescent="0.25" r="145" customHeight="1" ht="17.25" hidden="1">
      <c r="A145" s="5">
        <v>34</v>
      </c>
      <c r="B145" s="5">
        <v>33</v>
      </c>
      <c r="C145" s="2" t="s">
        <v>125</v>
      </c>
      <c r="D145" s="2" t="s">
        <v>126</v>
      </c>
      <c r="E145" s="2"/>
      <c r="F145" s="2" t="s">
        <v>35</v>
      </c>
      <c r="G145" s="2" t="s">
        <v>35</v>
      </c>
      <c r="H145" s="2" t="s">
        <v>124</v>
      </c>
      <c r="I145" s="2" t="s">
        <v>124</v>
      </c>
      <c r="J145" s="2" t="s">
        <v>124</v>
      </c>
      <c r="K145" s="14"/>
      <c r="L145" s="2"/>
      <c r="M145" s="2" t="s">
        <v>24</v>
      </c>
      <c r="N145" s="2" t="s">
        <v>60</v>
      </c>
      <c r="O145" s="2" t="s">
        <v>24</v>
      </c>
      <c r="P145" s="2" t="s">
        <v>24</v>
      </c>
      <c r="Q145" s="2" t="s">
        <v>43</v>
      </c>
      <c r="R145" s="2" t="s">
        <v>43</v>
      </c>
      <c r="S145" s="2"/>
    </row>
    <row x14ac:dyDescent="0.25" r="146" customHeight="1" ht="17.25" hidden="1">
      <c r="A146" s="5">
        <v>34</v>
      </c>
      <c r="B146" s="5">
        <v>33</v>
      </c>
      <c r="C146" s="2" t="s">
        <v>127</v>
      </c>
      <c r="D146" s="2" t="s">
        <v>128</v>
      </c>
      <c r="E146" s="2"/>
      <c r="F146" s="2" t="s">
        <v>36</v>
      </c>
      <c r="G146" s="2" t="s">
        <v>36</v>
      </c>
      <c r="H146" s="2" t="s">
        <v>112</v>
      </c>
      <c r="I146" s="2" t="s">
        <v>36</v>
      </c>
      <c r="J146" s="2" t="s">
        <v>36</v>
      </c>
      <c r="K146" s="14" t="s">
        <v>129</v>
      </c>
      <c r="L146" s="2"/>
      <c r="M146" s="2" t="s">
        <v>43</v>
      </c>
      <c r="N146" s="2"/>
      <c r="O146" s="2"/>
      <c r="P146" s="2"/>
      <c r="Q146" s="2" t="s">
        <v>60</v>
      </c>
      <c r="R146" s="2" t="s">
        <v>60</v>
      </c>
      <c r="S146" s="2"/>
    </row>
    <row x14ac:dyDescent="0.25" r="147" customHeight="1" ht="17.25" hidden="1">
      <c r="A147" s="5">
        <v>34</v>
      </c>
      <c r="B147" s="5">
        <v>33</v>
      </c>
      <c r="C147" s="2" t="s">
        <v>130</v>
      </c>
      <c r="D147" s="2"/>
      <c r="E147" s="2"/>
      <c r="F147" s="2"/>
      <c r="G147" s="2"/>
      <c r="H147" s="2"/>
      <c r="I147" s="2"/>
      <c r="J147" s="2"/>
      <c r="K147" s="14"/>
      <c r="L147" s="2"/>
      <c r="M147" s="2"/>
      <c r="N147" s="2"/>
      <c r="O147" s="2"/>
      <c r="P147" s="2"/>
      <c r="Q147" s="2"/>
      <c r="R147" s="2"/>
      <c r="S147" s="2"/>
    </row>
    <row x14ac:dyDescent="0.25" r="148" customHeight="1" ht="17.25" hidden="1">
      <c r="A148" s="5">
        <v>34</v>
      </c>
      <c r="B148" s="5">
        <v>33</v>
      </c>
      <c r="C148" s="2" t="s">
        <v>133</v>
      </c>
      <c r="D148" s="2"/>
      <c r="E148" s="2"/>
      <c r="F148" s="2"/>
      <c r="G148" s="2"/>
      <c r="H148" s="2"/>
      <c r="I148" s="2"/>
      <c r="J148" s="2"/>
      <c r="K148" s="14"/>
      <c r="L148" s="2"/>
      <c r="M148" s="2"/>
      <c r="N148" s="2"/>
      <c r="O148" s="2"/>
      <c r="P148" s="2"/>
      <c r="Q148" s="2"/>
      <c r="R148" s="2"/>
      <c r="S148" s="2"/>
    </row>
    <row x14ac:dyDescent="0.25" r="149" customHeight="1" ht="17.25" hidden="1">
      <c r="A149" s="5">
        <v>34</v>
      </c>
      <c r="B149" s="5">
        <v>34</v>
      </c>
      <c r="C149" s="2" t="s">
        <v>134</v>
      </c>
      <c r="D149" s="2" t="s">
        <v>135</v>
      </c>
      <c r="E149" s="2"/>
      <c r="F149" s="2" t="s">
        <v>35</v>
      </c>
      <c r="G149" s="2" t="s">
        <v>35</v>
      </c>
      <c r="H149" s="2" t="s">
        <v>35</v>
      </c>
      <c r="I149" s="2" t="s">
        <v>35</v>
      </c>
      <c r="J149" s="2" t="s">
        <v>36</v>
      </c>
      <c r="K149" s="14" t="s">
        <v>36</v>
      </c>
      <c r="L149" s="2"/>
      <c r="M149" s="2" t="s">
        <v>24</v>
      </c>
      <c r="N149" s="2"/>
      <c r="O149" s="2" t="s">
        <v>24</v>
      </c>
      <c r="P149" s="2" t="s">
        <v>60</v>
      </c>
      <c r="Q149" s="2" t="s">
        <v>60</v>
      </c>
      <c r="R149" s="2" t="s">
        <v>60</v>
      </c>
      <c r="S149" s="2"/>
    </row>
    <row x14ac:dyDescent="0.25" r="150" customHeight="1" ht="17.25" hidden="1">
      <c r="A150" s="5">
        <v>34</v>
      </c>
      <c r="B150" s="5">
        <v>34</v>
      </c>
      <c r="C150" s="2" t="s">
        <v>136</v>
      </c>
      <c r="D150" s="2"/>
      <c r="E150" s="2"/>
      <c r="F150" s="2"/>
      <c r="G150" s="2"/>
      <c r="H150" s="2"/>
      <c r="I150" s="2"/>
      <c r="J150" s="2"/>
      <c r="K150" s="14"/>
      <c r="L150" s="2"/>
      <c r="M150" s="2"/>
      <c r="N150" s="2"/>
      <c r="O150" s="2"/>
      <c r="P150" s="2"/>
      <c r="Q150" s="2"/>
      <c r="R150" s="2"/>
      <c r="S150" s="2"/>
    </row>
    <row x14ac:dyDescent="0.25" r="151" customHeight="1" ht="17.25" hidden="1">
      <c r="A151" s="5">
        <v>34</v>
      </c>
      <c r="B151" s="5">
        <v>34</v>
      </c>
      <c r="C151" s="2" t="s">
        <v>137</v>
      </c>
      <c r="D151" s="2"/>
      <c r="E151" s="2"/>
      <c r="F151" s="2"/>
      <c r="G151" s="2"/>
      <c r="H151" s="2"/>
      <c r="I151" s="2"/>
      <c r="J151" s="2"/>
      <c r="K151" s="14"/>
      <c r="L151" s="2"/>
      <c r="M151" s="2"/>
      <c r="N151" s="2"/>
      <c r="O151" s="2"/>
      <c r="P151" s="2"/>
      <c r="Q151" s="2"/>
      <c r="R151" s="2"/>
      <c r="S151" s="2"/>
    </row>
    <row x14ac:dyDescent="0.25" r="152" customHeight="1" ht="17.25" hidden="1">
      <c r="A152" s="5">
        <v>34</v>
      </c>
      <c r="B152" s="5">
        <v>35</v>
      </c>
      <c r="C152" s="2" t="s">
        <v>138</v>
      </c>
      <c r="D152" s="2" t="s">
        <v>139</v>
      </c>
      <c r="E152" s="2" t="s">
        <v>35</v>
      </c>
      <c r="F152" s="2" t="s">
        <v>36</v>
      </c>
      <c r="G152" s="2" t="s">
        <v>36</v>
      </c>
      <c r="H152" s="2" t="s">
        <v>123</v>
      </c>
      <c r="I152" s="2" t="s">
        <v>123</v>
      </c>
      <c r="J152" s="2" t="s">
        <v>129</v>
      </c>
      <c r="K152" s="14" t="s">
        <v>36</v>
      </c>
      <c r="L152" s="2" t="s">
        <v>24</v>
      </c>
      <c r="M152" s="2" t="s">
        <v>60</v>
      </c>
      <c r="N152" s="2" t="s">
        <v>43</v>
      </c>
      <c r="O152" s="2" t="s">
        <v>43</v>
      </c>
      <c r="P152" s="2" t="s">
        <v>43</v>
      </c>
      <c r="Q152" s="2" t="s">
        <v>43</v>
      </c>
      <c r="R152" s="2" t="s">
        <v>43</v>
      </c>
      <c r="S152" s="2"/>
    </row>
    <row x14ac:dyDescent="0.25" r="153" customHeight="1" ht="17.25" hidden="1">
      <c r="A153" s="5">
        <v>34</v>
      </c>
      <c r="B153" s="5">
        <v>35</v>
      </c>
      <c r="C153" s="2" t="s">
        <v>140</v>
      </c>
      <c r="D153" s="2" t="s">
        <v>141</v>
      </c>
      <c r="E153" s="2" t="s">
        <v>35</v>
      </c>
      <c r="F153" s="2" t="s">
        <v>35</v>
      </c>
      <c r="G153" s="2" t="s">
        <v>123</v>
      </c>
      <c r="H153" s="2" t="s">
        <v>142</v>
      </c>
      <c r="I153" s="2" t="s">
        <v>142</v>
      </c>
      <c r="J153" s="2" t="s">
        <v>142</v>
      </c>
      <c r="K153" s="14" t="s">
        <v>35</v>
      </c>
      <c r="L153" s="2" t="s">
        <v>24</v>
      </c>
      <c r="M153" s="2" t="s">
        <v>24</v>
      </c>
      <c r="N153" s="2" t="s">
        <v>60</v>
      </c>
      <c r="O153" s="2" t="s">
        <v>43</v>
      </c>
      <c r="P153" s="2" t="s">
        <v>24</v>
      </c>
      <c r="Q153" s="2" t="s">
        <v>43</v>
      </c>
      <c r="R153" s="2" t="s">
        <v>43</v>
      </c>
      <c r="S153" s="2"/>
    </row>
    <row x14ac:dyDescent="0.25" r="154" customHeight="1" ht="17.25" hidden="1">
      <c r="A154" s="5">
        <v>34</v>
      </c>
      <c r="B154" s="5">
        <v>35</v>
      </c>
      <c r="C154" s="2" t="s">
        <v>143</v>
      </c>
      <c r="D154" s="2" t="s">
        <v>144</v>
      </c>
      <c r="E154" s="2" t="s">
        <v>145</v>
      </c>
      <c r="F154" s="2" t="s">
        <v>146</v>
      </c>
      <c r="G154" s="2" t="s">
        <v>145</v>
      </c>
      <c r="H154" s="2" t="s">
        <v>50</v>
      </c>
      <c r="I154" s="2" t="s">
        <v>50</v>
      </c>
      <c r="J154" s="2" t="s">
        <v>50</v>
      </c>
      <c r="K154" s="14" t="s">
        <v>51</v>
      </c>
      <c r="L154" s="2" t="s">
        <v>24</v>
      </c>
      <c r="M154" s="2" t="s">
        <v>24</v>
      </c>
      <c r="N154" s="2" t="s">
        <v>43</v>
      </c>
      <c r="O154" s="2" t="s">
        <v>24</v>
      </c>
      <c r="P154" s="2" t="s">
        <v>24</v>
      </c>
      <c r="Q154" s="2" t="s">
        <v>24</v>
      </c>
      <c r="R154" s="2" t="s">
        <v>24</v>
      </c>
      <c r="S154" s="2"/>
    </row>
    <row x14ac:dyDescent="0.25" r="155" customHeight="1" ht="17.25" hidden="1">
      <c r="A155" s="5">
        <v>34</v>
      </c>
      <c r="B155" s="5">
        <v>35</v>
      </c>
      <c r="C155" s="2" t="s">
        <v>147</v>
      </c>
      <c r="D155" s="2" t="s">
        <v>148</v>
      </c>
      <c r="E155" s="2" t="s">
        <v>35</v>
      </c>
      <c r="F155" s="2" t="s">
        <v>35</v>
      </c>
      <c r="G155" s="2" t="s">
        <v>123</v>
      </c>
      <c r="H155" s="2" t="s">
        <v>124</v>
      </c>
      <c r="I155" s="2" t="s">
        <v>149</v>
      </c>
      <c r="J155" s="2" t="s">
        <v>149</v>
      </c>
      <c r="K155" s="14" t="s">
        <v>36</v>
      </c>
      <c r="L155" s="2" t="s">
        <v>24</v>
      </c>
      <c r="M155" s="2" t="s">
        <v>24</v>
      </c>
      <c r="N155" s="2" t="s">
        <v>60</v>
      </c>
      <c r="O155" s="2" t="s">
        <v>43</v>
      </c>
      <c r="P155" s="2" t="s">
        <v>43</v>
      </c>
      <c r="Q155" s="2" t="s">
        <v>43</v>
      </c>
      <c r="R155" s="2" t="s">
        <v>43</v>
      </c>
      <c r="S155" s="2"/>
    </row>
    <row x14ac:dyDescent="0.25" r="156" customHeight="1" ht="17.25" hidden="1">
      <c r="A156" s="5">
        <v>34</v>
      </c>
      <c r="B156" s="5">
        <v>35</v>
      </c>
      <c r="C156" s="2" t="s">
        <v>150</v>
      </c>
      <c r="D156" s="2" t="s">
        <v>151</v>
      </c>
      <c r="E156" s="2" t="s">
        <v>36</v>
      </c>
      <c r="F156" s="2" t="s">
        <v>36</v>
      </c>
      <c r="G156" s="2" t="s">
        <v>36</v>
      </c>
      <c r="H156" s="2" t="s">
        <v>124</v>
      </c>
      <c r="I156" s="2" t="s">
        <v>36</v>
      </c>
      <c r="J156" s="2" t="s">
        <v>36</v>
      </c>
      <c r="K156" s="14" t="s">
        <v>36</v>
      </c>
      <c r="L156" s="2" t="s">
        <v>24</v>
      </c>
      <c r="M156" s="2" t="s">
        <v>24</v>
      </c>
      <c r="N156" s="2" t="s">
        <v>43</v>
      </c>
      <c r="O156" s="2" t="s">
        <v>43</v>
      </c>
      <c r="P156" s="2" t="s">
        <v>60</v>
      </c>
      <c r="Q156" s="2" t="s">
        <v>60</v>
      </c>
      <c r="R156" s="2" t="s">
        <v>60</v>
      </c>
      <c r="S156" s="2"/>
    </row>
    <row x14ac:dyDescent="0.25" r="157" customHeight="1" ht="17.25" hidden="1">
      <c r="A157" s="5">
        <v>34</v>
      </c>
      <c r="B157" s="5">
        <v>35</v>
      </c>
      <c r="C157" s="2" t="s">
        <v>152</v>
      </c>
      <c r="D157" s="2"/>
      <c r="E157" s="2" t="s">
        <v>35</v>
      </c>
      <c r="F157" s="2" t="s">
        <v>35</v>
      </c>
      <c r="G157" s="2" t="s">
        <v>35</v>
      </c>
      <c r="H157" s="2" t="s">
        <v>124</v>
      </c>
      <c r="I157" s="2" t="s">
        <v>124</v>
      </c>
      <c r="J157" s="2" t="s">
        <v>124</v>
      </c>
      <c r="K157" s="14" t="s">
        <v>35</v>
      </c>
      <c r="L157" s="2" t="s">
        <v>43</v>
      </c>
      <c r="M157" s="2" t="s">
        <v>43</v>
      </c>
      <c r="N157" s="2"/>
      <c r="O157" s="2" t="s">
        <v>43</v>
      </c>
      <c r="P157" s="2" t="s">
        <v>43</v>
      </c>
      <c r="Q157" s="2" t="s">
        <v>43</v>
      </c>
      <c r="R157" s="2" t="s">
        <v>43</v>
      </c>
      <c r="S157" s="2"/>
    </row>
    <row x14ac:dyDescent="0.25" r="158" customHeight="1" ht="17.25" hidden="1">
      <c r="A158" s="5">
        <v>34</v>
      </c>
      <c r="B158" s="5">
        <v>35</v>
      </c>
      <c r="C158" s="2" t="s">
        <v>153</v>
      </c>
      <c r="D158" s="2"/>
      <c r="E158" s="2"/>
      <c r="F158" s="2"/>
      <c r="G158" s="2"/>
      <c r="H158" s="2"/>
      <c r="I158" s="2"/>
      <c r="J158" s="2"/>
      <c r="K158" s="14"/>
      <c r="L158" s="2"/>
      <c r="M158" s="2"/>
      <c r="N158" s="2"/>
      <c r="O158" s="2"/>
      <c r="P158" s="2"/>
      <c r="Q158" s="2"/>
      <c r="R158" s="2"/>
      <c r="S158" s="2"/>
    </row>
    <row x14ac:dyDescent="0.25" r="159" customHeight="1" ht="17.25" hidden="1">
      <c r="A159" s="5">
        <v>34</v>
      </c>
      <c r="B159" s="5">
        <v>36</v>
      </c>
      <c r="C159" s="2" t="s">
        <v>64</v>
      </c>
      <c r="D159" s="2" t="s">
        <v>65</v>
      </c>
      <c r="E159" s="2"/>
      <c r="F159" s="2"/>
      <c r="G159" s="2"/>
      <c r="H159" s="2"/>
      <c r="I159" s="2"/>
      <c r="J159" s="2"/>
      <c r="K159" s="14"/>
      <c r="L159" s="2"/>
      <c r="M159" s="2"/>
      <c r="N159" s="2"/>
      <c r="O159" s="2"/>
      <c r="P159" s="2"/>
      <c r="Q159" s="2"/>
      <c r="R159" s="2"/>
      <c r="S159" s="2"/>
    </row>
    <row x14ac:dyDescent="0.25" r="160" customHeight="1" ht="17.25" hidden="1">
      <c r="A160" s="5">
        <v>34</v>
      </c>
      <c r="B160" s="5">
        <v>36</v>
      </c>
      <c r="C160" s="2" t="s">
        <v>33</v>
      </c>
      <c r="D160" s="2" t="s">
        <v>34</v>
      </c>
      <c r="E160" s="2"/>
      <c r="F160" s="2"/>
      <c r="G160" s="2"/>
      <c r="H160" s="2"/>
      <c r="I160" s="2"/>
      <c r="J160" s="2"/>
      <c r="K160" s="14"/>
      <c r="L160" s="2"/>
      <c r="M160" s="2"/>
      <c r="N160" s="2"/>
      <c r="O160" s="2"/>
      <c r="P160" s="2"/>
      <c r="Q160" s="2"/>
      <c r="R160" s="2"/>
      <c r="S160" s="2"/>
    </row>
    <row x14ac:dyDescent="0.25" r="161" customHeight="1" ht="17.25" hidden="1">
      <c r="A161" s="5">
        <v>34</v>
      </c>
      <c r="B161" s="5">
        <v>36</v>
      </c>
      <c r="C161" s="2" t="s">
        <v>74</v>
      </c>
      <c r="D161" s="2" t="s">
        <v>75</v>
      </c>
      <c r="E161" s="2"/>
      <c r="F161" s="2"/>
      <c r="G161" s="2"/>
      <c r="H161" s="2"/>
      <c r="I161" s="2"/>
      <c r="J161" s="2"/>
      <c r="K161" s="14"/>
      <c r="L161" s="2"/>
      <c r="M161" s="2"/>
      <c r="N161" s="2"/>
      <c r="O161" s="2"/>
      <c r="P161" s="2"/>
      <c r="Q161" s="2"/>
      <c r="R161" s="2"/>
      <c r="S161" s="2"/>
    </row>
    <row x14ac:dyDescent="0.25" r="162" customHeight="1" ht="17.25" hidden="1">
      <c r="A162" s="5">
        <v>34</v>
      </c>
      <c r="B162" s="5">
        <v>36</v>
      </c>
      <c r="C162" s="2" t="s">
        <v>76</v>
      </c>
      <c r="D162" s="2" t="s">
        <v>77</v>
      </c>
      <c r="E162" s="2"/>
      <c r="F162" s="2"/>
      <c r="G162" s="2"/>
      <c r="H162" s="2"/>
      <c r="I162" s="2"/>
      <c r="J162" s="2"/>
      <c r="K162" s="14"/>
      <c r="L162" s="2"/>
      <c r="M162" s="2"/>
      <c r="N162" s="2"/>
      <c r="O162" s="2"/>
      <c r="P162" s="2"/>
      <c r="Q162" s="2"/>
      <c r="R162" s="2"/>
      <c r="S162" s="2"/>
    </row>
    <row x14ac:dyDescent="0.25" r="163" customHeight="1" ht="17.25" hidden="1">
      <c r="A163" s="5">
        <v>34</v>
      </c>
      <c r="B163" s="5">
        <v>36</v>
      </c>
      <c r="C163" s="2" t="s">
        <v>37</v>
      </c>
      <c r="D163" s="2" t="s">
        <v>38</v>
      </c>
      <c r="E163" s="2"/>
      <c r="F163" s="2"/>
      <c r="G163" s="2"/>
      <c r="H163" s="2"/>
      <c r="I163" s="2"/>
      <c r="J163" s="2"/>
      <c r="K163" s="14"/>
      <c r="L163" s="2"/>
      <c r="M163" s="2"/>
      <c r="N163" s="2"/>
      <c r="O163" s="2"/>
      <c r="P163" s="2"/>
      <c r="Q163" s="2"/>
      <c r="R163" s="2"/>
      <c r="S163" s="2"/>
    </row>
    <row x14ac:dyDescent="0.25" r="164" customHeight="1" ht="17.25" hidden="1">
      <c r="A164" s="5">
        <v>34</v>
      </c>
      <c r="B164" s="5">
        <v>36</v>
      </c>
      <c r="C164" s="2" t="s">
        <v>78</v>
      </c>
      <c r="D164" s="2" t="s">
        <v>79</v>
      </c>
      <c r="E164" s="2"/>
      <c r="F164" s="2"/>
      <c r="G164" s="2"/>
      <c r="H164" s="2"/>
      <c r="I164" s="2"/>
      <c r="J164" s="2"/>
      <c r="K164" s="14"/>
      <c r="L164" s="2"/>
      <c r="M164" s="2"/>
      <c r="N164" s="2"/>
      <c r="O164" s="2"/>
      <c r="P164" s="2"/>
      <c r="Q164" s="2"/>
      <c r="R164" s="2"/>
      <c r="S164" s="2"/>
    </row>
    <row x14ac:dyDescent="0.25" r="165" customHeight="1" ht="17.25" hidden="1">
      <c r="A165" s="5">
        <v>34</v>
      </c>
      <c r="B165" s="5">
        <v>36</v>
      </c>
      <c r="C165" s="2" t="s">
        <v>80</v>
      </c>
      <c r="D165" s="2" t="s">
        <v>81</v>
      </c>
      <c r="E165" s="2"/>
      <c r="F165" s="2"/>
      <c r="G165" s="2"/>
      <c r="H165" s="2"/>
      <c r="I165" s="2"/>
      <c r="J165" s="2"/>
      <c r="K165" s="14"/>
      <c r="L165" s="2"/>
      <c r="M165" s="2"/>
      <c r="N165" s="2"/>
      <c r="O165" s="2"/>
      <c r="P165" s="2"/>
      <c r="Q165" s="2"/>
      <c r="R165" s="2"/>
      <c r="S165" s="2"/>
    </row>
    <row x14ac:dyDescent="0.25" r="166" customHeight="1" ht="17.25" hidden="1">
      <c r="A166" s="5">
        <v>34</v>
      </c>
      <c r="B166" s="5">
        <v>36</v>
      </c>
      <c r="C166" s="2" t="s">
        <v>48</v>
      </c>
      <c r="D166" s="2" t="s">
        <v>49</v>
      </c>
      <c r="E166" s="2"/>
      <c r="F166" s="2"/>
      <c r="G166" s="2"/>
      <c r="H166" s="2"/>
      <c r="I166" s="2"/>
      <c r="J166" s="2"/>
      <c r="K166" s="14"/>
      <c r="L166" s="2"/>
      <c r="M166" s="2"/>
      <c r="N166" s="2"/>
      <c r="O166" s="2"/>
      <c r="P166" s="2"/>
      <c r="Q166" s="2"/>
      <c r="R166" s="2"/>
      <c r="S166" s="2"/>
    </row>
    <row x14ac:dyDescent="0.25" r="167" customHeight="1" ht="17.25" hidden="1">
      <c r="A167" s="5">
        <v>34</v>
      </c>
      <c r="B167" s="5">
        <v>36</v>
      </c>
      <c r="C167" s="2" t="s">
        <v>154</v>
      </c>
      <c r="D167" s="2"/>
      <c r="E167" s="2"/>
      <c r="F167" s="2"/>
      <c r="G167" s="2"/>
      <c r="H167" s="2"/>
      <c r="I167" s="2"/>
      <c r="J167" s="2"/>
      <c r="K167" s="14"/>
      <c r="L167" s="2"/>
      <c r="M167" s="2"/>
      <c r="N167" s="2"/>
      <c r="O167" s="2"/>
      <c r="P167" s="2"/>
      <c r="Q167" s="2"/>
      <c r="R167" s="2"/>
      <c r="S167" s="2"/>
    </row>
    <row x14ac:dyDescent="0.25" r="168" customHeight="1" ht="17.25" hidden="1">
      <c r="A168" s="5">
        <v>34</v>
      </c>
      <c r="B168" s="5">
        <v>36</v>
      </c>
      <c r="C168" s="2" t="s">
        <v>155</v>
      </c>
      <c r="D168" s="2"/>
      <c r="E168" s="2"/>
      <c r="F168" s="2"/>
      <c r="G168" s="2"/>
      <c r="H168" s="2"/>
      <c r="I168" s="2"/>
      <c r="J168" s="2"/>
      <c r="K168" s="14"/>
      <c r="L168" s="2"/>
      <c r="M168" s="2"/>
      <c r="N168" s="2"/>
      <c r="O168" s="2"/>
      <c r="P168" s="2"/>
      <c r="Q168" s="2"/>
      <c r="R168" s="2"/>
      <c r="S168" s="2"/>
    </row>
    <row x14ac:dyDescent="0.25" r="169" customHeight="1" ht="17.25" hidden="1">
      <c r="A169" s="5">
        <v>34</v>
      </c>
      <c r="B169" s="5">
        <v>37</v>
      </c>
      <c r="C169" s="2" t="s">
        <v>156</v>
      </c>
      <c r="D169" s="2" t="s">
        <v>157</v>
      </c>
      <c r="E169" s="2" t="s">
        <v>36</v>
      </c>
      <c r="F169" s="2" t="s">
        <v>35</v>
      </c>
      <c r="G169" s="2" t="s">
        <v>35</v>
      </c>
      <c r="H169" s="2" t="s">
        <v>36</v>
      </c>
      <c r="I169" s="2" t="s">
        <v>36</v>
      </c>
      <c r="J169" s="2" t="s">
        <v>50</v>
      </c>
      <c r="K169" s="14" t="s">
        <v>35</v>
      </c>
      <c r="L169" s="2" t="s">
        <v>24</v>
      </c>
      <c r="M169" s="2" t="s">
        <v>24</v>
      </c>
      <c r="N169" s="2" t="s">
        <v>43</v>
      </c>
      <c r="O169" s="2" t="s">
        <v>24</v>
      </c>
      <c r="P169" s="2" t="s">
        <v>24</v>
      </c>
      <c r="Q169" s="2" t="s">
        <v>24</v>
      </c>
      <c r="R169" s="2" t="s">
        <v>24</v>
      </c>
      <c r="S169" s="2"/>
    </row>
    <row x14ac:dyDescent="0.25" r="170" customHeight="1" ht="17.25" hidden="1">
      <c r="A170" s="5">
        <v>34</v>
      </c>
      <c r="B170" s="5">
        <v>37</v>
      </c>
      <c r="C170" s="2" t="s">
        <v>158</v>
      </c>
      <c r="D170" s="2" t="s">
        <v>159</v>
      </c>
      <c r="E170" s="2" t="s">
        <v>35</v>
      </c>
      <c r="F170" s="2" t="s">
        <v>35</v>
      </c>
      <c r="G170" s="2" t="s">
        <v>35</v>
      </c>
      <c r="H170" s="2" t="s">
        <v>35</v>
      </c>
      <c r="I170" s="2" t="s">
        <v>35</v>
      </c>
      <c r="J170" s="2" t="s">
        <v>35</v>
      </c>
      <c r="K170" s="14"/>
      <c r="L170" s="2" t="s">
        <v>43</v>
      </c>
      <c r="M170" s="2" t="s">
        <v>43</v>
      </c>
      <c r="N170" s="2" t="s">
        <v>60</v>
      </c>
      <c r="O170" s="2" t="s">
        <v>60</v>
      </c>
      <c r="P170" s="2" t="s">
        <v>60</v>
      </c>
      <c r="Q170" s="2" t="s">
        <v>60</v>
      </c>
      <c r="R170" s="2" t="s">
        <v>60</v>
      </c>
      <c r="S170" s="2"/>
    </row>
    <row x14ac:dyDescent="0.25" r="171" customHeight="1" ht="17.25" hidden="1">
      <c r="A171" s="5">
        <v>34</v>
      </c>
      <c r="B171" s="5">
        <v>37</v>
      </c>
      <c r="C171" s="2" t="s">
        <v>160</v>
      </c>
      <c r="D171" s="2" t="s">
        <v>161</v>
      </c>
      <c r="E171" s="2" t="s">
        <v>35</v>
      </c>
      <c r="F171" s="2" t="s">
        <v>35</v>
      </c>
      <c r="G171" s="2" t="s">
        <v>35</v>
      </c>
      <c r="H171" s="2" t="s">
        <v>35</v>
      </c>
      <c r="I171" s="2" t="s">
        <v>35</v>
      </c>
      <c r="J171" s="2" t="s">
        <v>35</v>
      </c>
      <c r="K171" s="14" t="s">
        <v>35</v>
      </c>
      <c r="L171" s="2" t="s">
        <v>24</v>
      </c>
      <c r="M171" s="2" t="s">
        <v>24</v>
      </c>
      <c r="N171" s="2" t="s">
        <v>43</v>
      </c>
      <c r="O171" s="2" t="s">
        <v>24</v>
      </c>
      <c r="P171" s="2" t="s">
        <v>60</v>
      </c>
      <c r="Q171" s="2" t="s">
        <v>60</v>
      </c>
      <c r="R171" s="2" t="s">
        <v>60</v>
      </c>
      <c r="S171" s="2"/>
    </row>
    <row x14ac:dyDescent="0.25" r="172" customHeight="1" ht="17.25" hidden="1">
      <c r="A172" s="5">
        <v>34</v>
      </c>
      <c r="B172" s="5">
        <v>37</v>
      </c>
      <c r="C172" s="2" t="s">
        <v>162</v>
      </c>
      <c r="D172" s="2" t="s">
        <v>163</v>
      </c>
      <c r="E172" s="2" t="s">
        <v>123</v>
      </c>
      <c r="F172" s="2" t="s">
        <v>123</v>
      </c>
      <c r="G172" s="2" t="s">
        <v>123</v>
      </c>
      <c r="H172" s="2" t="s">
        <v>124</v>
      </c>
      <c r="I172" s="2" t="s">
        <v>164</v>
      </c>
      <c r="J172" s="2" t="s">
        <v>124</v>
      </c>
      <c r="K172" s="14"/>
      <c r="L172" s="2" t="s">
        <v>43</v>
      </c>
      <c r="M172" s="2" t="s">
        <v>43</v>
      </c>
      <c r="N172" s="2"/>
      <c r="O172" s="2" t="s">
        <v>60</v>
      </c>
      <c r="P172" s="2" t="s">
        <v>60</v>
      </c>
      <c r="Q172" s="2" t="s">
        <v>60</v>
      </c>
      <c r="R172" s="2" t="s">
        <v>60</v>
      </c>
      <c r="S172" s="2"/>
    </row>
    <row x14ac:dyDescent="0.25" r="173" customHeight="1" ht="17.25" hidden="1">
      <c r="A173" s="5">
        <v>34</v>
      </c>
      <c r="B173" s="5">
        <v>37</v>
      </c>
      <c r="C173" s="2" t="s">
        <v>165</v>
      </c>
      <c r="D173" s="2" t="s">
        <v>166</v>
      </c>
      <c r="E173" s="2" t="s">
        <v>36</v>
      </c>
      <c r="F173" s="2" t="s">
        <v>36</v>
      </c>
      <c r="G173" s="2" t="s">
        <v>36</v>
      </c>
      <c r="H173" s="2" t="s">
        <v>36</v>
      </c>
      <c r="I173" s="2" t="s">
        <v>35</v>
      </c>
      <c r="J173" s="2" t="s">
        <v>35</v>
      </c>
      <c r="K173" s="14" t="s">
        <v>35</v>
      </c>
      <c r="L173" s="2" t="s">
        <v>24</v>
      </c>
      <c r="M173" s="2" t="s">
        <v>24</v>
      </c>
      <c r="N173" s="2" t="s">
        <v>43</v>
      </c>
      <c r="O173" s="2" t="s">
        <v>24</v>
      </c>
      <c r="P173" s="2" t="s">
        <v>24</v>
      </c>
      <c r="Q173" s="2" t="s">
        <v>24</v>
      </c>
      <c r="R173" s="2" t="s">
        <v>24</v>
      </c>
      <c r="S173" s="2"/>
    </row>
    <row x14ac:dyDescent="0.25" r="174" customHeight="1" ht="17.25" hidden="1">
      <c r="A174" s="5">
        <v>34</v>
      </c>
      <c r="B174" s="5">
        <v>37</v>
      </c>
      <c r="C174" s="2" t="s">
        <v>167</v>
      </c>
      <c r="D174" s="2"/>
      <c r="E174" s="2"/>
      <c r="F174" s="2"/>
      <c r="G174" s="2"/>
      <c r="H174" s="2"/>
      <c r="I174" s="2"/>
      <c r="J174" s="2"/>
      <c r="K174" s="14"/>
      <c r="L174" s="2"/>
      <c r="M174" s="2"/>
      <c r="N174" s="2"/>
      <c r="O174" s="2"/>
      <c r="P174" s="2"/>
      <c r="Q174" s="2"/>
      <c r="R174" s="2"/>
      <c r="S174" s="2"/>
    </row>
    <row x14ac:dyDescent="0.25" r="175" customHeight="1" ht="17.25" hidden="1">
      <c r="A175" s="5">
        <v>34</v>
      </c>
      <c r="B175" s="5">
        <v>37</v>
      </c>
      <c r="C175" s="2" t="s">
        <v>168</v>
      </c>
      <c r="D175" s="2"/>
      <c r="E175" s="2"/>
      <c r="F175" s="2"/>
      <c r="G175" s="2"/>
      <c r="H175" s="2"/>
      <c r="I175" s="2"/>
      <c r="J175" s="2"/>
      <c r="K175" s="14"/>
      <c r="L175" s="2"/>
      <c r="M175" s="2"/>
      <c r="N175" s="2"/>
      <c r="O175" s="2"/>
      <c r="P175" s="2"/>
      <c r="Q175" s="2"/>
      <c r="R175" s="2"/>
      <c r="S175" s="2"/>
    </row>
    <row x14ac:dyDescent="0.25" r="176" customHeight="1" ht="17.25" hidden="1">
      <c r="A176" s="5">
        <v>34</v>
      </c>
      <c r="B176" s="5">
        <v>38</v>
      </c>
      <c r="C176" s="2" t="s">
        <v>169</v>
      </c>
      <c r="D176" s="2"/>
      <c r="E176" s="2"/>
      <c r="F176" s="2" t="s">
        <v>35</v>
      </c>
      <c r="G176" s="2"/>
      <c r="H176" s="2"/>
      <c r="I176" s="2"/>
      <c r="J176" s="2"/>
      <c r="K176" s="14"/>
      <c r="L176" s="2"/>
      <c r="M176" s="2" t="s">
        <v>24</v>
      </c>
      <c r="N176" s="2"/>
      <c r="O176" s="2"/>
      <c r="P176" s="2"/>
      <c r="Q176" s="2"/>
      <c r="R176" s="2"/>
      <c r="S176" s="2"/>
    </row>
    <row x14ac:dyDescent="0.25" r="177" customHeight="1" ht="17.25" hidden="1">
      <c r="A177" s="5">
        <v>34</v>
      </c>
      <c r="B177" s="5">
        <v>39</v>
      </c>
      <c r="C177" s="2" t="s">
        <v>170</v>
      </c>
      <c r="D177" s="2"/>
      <c r="E177" s="2"/>
      <c r="F177" s="2"/>
      <c r="G177" s="2"/>
      <c r="H177" s="2"/>
      <c r="I177" s="2"/>
      <c r="J177" s="2"/>
      <c r="K177" s="14"/>
      <c r="L177" s="2"/>
      <c r="M177" s="2"/>
      <c r="N177" s="2"/>
      <c r="O177" s="2"/>
      <c r="P177" s="2"/>
      <c r="Q177" s="2"/>
      <c r="R177" s="2"/>
      <c r="S177" s="2"/>
    </row>
    <row x14ac:dyDescent="0.25" r="178" customHeight="1" ht="17.25" hidden="1">
      <c r="A178" s="5">
        <v>34</v>
      </c>
      <c r="B178" s="5">
        <v>43</v>
      </c>
      <c r="C178" s="2" t="s">
        <v>171</v>
      </c>
      <c r="D178" s="2" t="s">
        <v>172</v>
      </c>
      <c r="E178" s="2"/>
      <c r="F178" s="2"/>
      <c r="G178" s="2"/>
      <c r="H178" s="2"/>
      <c r="I178" s="2"/>
      <c r="J178" s="2"/>
      <c r="K178" s="14"/>
      <c r="L178" s="2"/>
      <c r="M178" s="2"/>
      <c r="N178" s="2"/>
      <c r="O178" s="2"/>
      <c r="P178" s="2"/>
      <c r="Q178" s="2"/>
      <c r="R178" s="2"/>
      <c r="S178" s="2"/>
    </row>
    <row x14ac:dyDescent="0.25" r="179" customHeight="1" ht="17.25" hidden="1">
      <c r="A179" s="5">
        <v>34</v>
      </c>
      <c r="B179" s="5">
        <v>43</v>
      </c>
      <c r="C179" s="2" t="s">
        <v>173</v>
      </c>
      <c r="D179" s="2" t="s">
        <v>174</v>
      </c>
      <c r="E179" s="2"/>
      <c r="F179" s="2"/>
      <c r="G179" s="2"/>
      <c r="H179" s="2"/>
      <c r="I179" s="2"/>
      <c r="J179" s="2"/>
      <c r="K179" s="14"/>
      <c r="L179" s="2"/>
      <c r="M179" s="2"/>
      <c r="N179" s="2"/>
      <c r="O179" s="2"/>
      <c r="P179" s="2"/>
      <c r="Q179" s="2"/>
      <c r="R179" s="2"/>
      <c r="S179" s="2"/>
    </row>
    <row x14ac:dyDescent="0.25" r="180" customHeight="1" ht="17.25" hidden="1">
      <c r="A180" s="5">
        <v>34</v>
      </c>
      <c r="B180" s="5">
        <v>43</v>
      </c>
      <c r="C180" s="2" t="s">
        <v>175</v>
      </c>
      <c r="D180" s="2" t="s">
        <v>176</v>
      </c>
      <c r="E180" s="2" t="s">
        <v>36</v>
      </c>
      <c r="F180" s="2" t="s">
        <v>36</v>
      </c>
      <c r="G180" s="2" t="s">
        <v>36</v>
      </c>
      <c r="H180" s="2" t="s">
        <v>36</v>
      </c>
      <c r="I180" s="2" t="s">
        <v>36</v>
      </c>
      <c r="J180" s="2" t="s">
        <v>36</v>
      </c>
      <c r="K180" s="14" t="s">
        <v>36</v>
      </c>
      <c r="L180" s="2" t="s">
        <v>60</v>
      </c>
      <c r="M180" s="2" t="s">
        <v>60</v>
      </c>
      <c r="N180" s="2" t="s">
        <v>60</v>
      </c>
      <c r="O180" s="2" t="s">
        <v>60</v>
      </c>
      <c r="P180" s="2" t="s">
        <v>24</v>
      </c>
      <c r="Q180" s="2" t="s">
        <v>24</v>
      </c>
      <c r="R180" s="2" t="s">
        <v>24</v>
      </c>
      <c r="S180" s="2"/>
    </row>
    <row x14ac:dyDescent="0.25" r="181" customHeight="1" ht="17.25" hidden="1">
      <c r="A181" s="5">
        <v>34</v>
      </c>
      <c r="B181" s="5">
        <v>43</v>
      </c>
      <c r="C181" s="2" t="s">
        <v>177</v>
      </c>
      <c r="D181" s="2" t="s">
        <v>178</v>
      </c>
      <c r="E181" s="2" t="s">
        <v>35</v>
      </c>
      <c r="F181" s="2" t="s">
        <v>35</v>
      </c>
      <c r="G181" s="2" t="s">
        <v>35</v>
      </c>
      <c r="H181" s="2" t="s">
        <v>35</v>
      </c>
      <c r="I181" s="2" t="s">
        <v>35</v>
      </c>
      <c r="J181" s="2" t="s">
        <v>35</v>
      </c>
      <c r="K181" s="14" t="s">
        <v>36</v>
      </c>
      <c r="L181" s="2" t="s">
        <v>60</v>
      </c>
      <c r="M181" s="2" t="s">
        <v>60</v>
      </c>
      <c r="N181" s="2" t="s">
        <v>60</v>
      </c>
      <c r="O181" s="2" t="s">
        <v>60</v>
      </c>
      <c r="P181" s="2" t="s">
        <v>60</v>
      </c>
      <c r="Q181" s="2" t="s">
        <v>60</v>
      </c>
      <c r="R181" s="2" t="s">
        <v>60</v>
      </c>
      <c r="S181" s="2"/>
    </row>
    <row x14ac:dyDescent="0.25" r="182" customHeight="1" ht="17.25" hidden="1">
      <c r="A182" s="5">
        <v>34</v>
      </c>
      <c r="B182" s="5">
        <v>43</v>
      </c>
      <c r="C182" s="2" t="s">
        <v>179</v>
      </c>
      <c r="D182" s="2"/>
      <c r="E182" s="2"/>
      <c r="F182" s="2"/>
      <c r="G182" s="2"/>
      <c r="H182" s="2"/>
      <c r="I182" s="2"/>
      <c r="J182" s="2"/>
      <c r="K182" s="14"/>
      <c r="L182" s="2"/>
      <c r="M182" s="2"/>
      <c r="N182" s="2"/>
      <c r="O182" s="2"/>
      <c r="P182" s="2"/>
      <c r="Q182" s="2"/>
      <c r="R182" s="2"/>
      <c r="S182" s="2"/>
    </row>
    <row x14ac:dyDescent="0.25" r="183" customHeight="1" ht="17.25" hidden="1">
      <c r="A183" s="5">
        <v>34</v>
      </c>
      <c r="B183" s="5">
        <v>43</v>
      </c>
      <c r="C183" s="2" t="s">
        <v>180</v>
      </c>
      <c r="D183" s="2"/>
      <c r="E183" s="2"/>
      <c r="F183" s="2"/>
      <c r="G183" s="2"/>
      <c r="H183" s="2"/>
      <c r="I183" s="2"/>
      <c r="J183" s="2"/>
      <c r="K183" s="14"/>
      <c r="L183" s="2"/>
      <c r="M183" s="2"/>
      <c r="N183" s="2"/>
      <c r="O183" s="2"/>
      <c r="P183" s="2"/>
      <c r="Q183" s="2"/>
      <c r="R183" s="2"/>
      <c r="S183" s="2"/>
    </row>
    <row x14ac:dyDescent="0.25" r="184" customHeight="1" ht="17.25" hidden="1">
      <c r="A184" s="5">
        <v>34</v>
      </c>
      <c r="B184" s="5">
        <v>45</v>
      </c>
      <c r="C184" s="2" t="s">
        <v>181</v>
      </c>
      <c r="D184" s="2" t="s">
        <v>182</v>
      </c>
      <c r="E184" s="2" t="s">
        <v>35</v>
      </c>
      <c r="F184" s="2" t="s">
        <v>183</v>
      </c>
      <c r="G184" s="2" t="s">
        <v>145</v>
      </c>
      <c r="H184" s="2" t="s">
        <v>184</v>
      </c>
      <c r="I184" s="2" t="s">
        <v>184</v>
      </c>
      <c r="J184" s="2" t="s">
        <v>185</v>
      </c>
      <c r="K184" s="14" t="s">
        <v>186</v>
      </c>
      <c r="L184" s="2" t="s">
        <v>24</v>
      </c>
      <c r="M184" s="2" t="s">
        <v>24</v>
      </c>
      <c r="N184" s="2"/>
      <c r="O184" s="2" t="s">
        <v>24</v>
      </c>
      <c r="P184" s="2" t="s">
        <v>24</v>
      </c>
      <c r="Q184" s="2" t="s">
        <v>24</v>
      </c>
      <c r="R184" s="2" t="s">
        <v>24</v>
      </c>
      <c r="S184" s="2"/>
    </row>
    <row x14ac:dyDescent="0.25" r="185" customHeight="1" ht="17.25" hidden="1">
      <c r="A185" s="5">
        <v>34</v>
      </c>
      <c r="B185" s="5">
        <v>45</v>
      </c>
      <c r="C185" s="2" t="s">
        <v>187</v>
      </c>
      <c r="D185" s="2" t="s">
        <v>188</v>
      </c>
      <c r="E185" s="2"/>
      <c r="F185" s="2" t="s">
        <v>35</v>
      </c>
      <c r="G185" s="2" t="s">
        <v>35</v>
      </c>
      <c r="H185" s="2" t="s">
        <v>35</v>
      </c>
      <c r="I185" s="2" t="s">
        <v>35</v>
      </c>
      <c r="J185" s="2" t="s">
        <v>35</v>
      </c>
      <c r="K185" s="14" t="s">
        <v>35</v>
      </c>
      <c r="L185" s="2"/>
      <c r="M185" s="2" t="s">
        <v>24</v>
      </c>
      <c r="N185" s="2" t="s">
        <v>43</v>
      </c>
      <c r="O185" s="2" t="s">
        <v>60</v>
      </c>
      <c r="P185" s="2" t="s">
        <v>60</v>
      </c>
      <c r="Q185" s="2" t="s">
        <v>60</v>
      </c>
      <c r="R185" s="2" t="s">
        <v>60</v>
      </c>
      <c r="S185" s="2"/>
    </row>
    <row x14ac:dyDescent="0.25" r="186" customHeight="1" ht="17.25" hidden="1">
      <c r="A186" s="5">
        <v>34</v>
      </c>
      <c r="B186" s="5">
        <v>45</v>
      </c>
      <c r="C186" s="2" t="s">
        <v>189</v>
      </c>
      <c r="D186" s="2" t="s">
        <v>190</v>
      </c>
      <c r="E186" s="2" t="s">
        <v>36</v>
      </c>
      <c r="F186" s="2" t="s">
        <v>191</v>
      </c>
      <c r="G186" s="2" t="s">
        <v>36</v>
      </c>
      <c r="H186" s="2" t="s">
        <v>124</v>
      </c>
      <c r="I186" s="2" t="s">
        <v>124</v>
      </c>
      <c r="J186" s="2" t="s">
        <v>124</v>
      </c>
      <c r="K186" s="14" t="s">
        <v>35</v>
      </c>
      <c r="L186" s="2" t="s">
        <v>24</v>
      </c>
      <c r="M186" s="2" t="s">
        <v>24</v>
      </c>
      <c r="N186" s="2"/>
      <c r="O186" s="2" t="s">
        <v>43</v>
      </c>
      <c r="P186" s="2" t="s">
        <v>43</v>
      </c>
      <c r="Q186" s="2" t="s">
        <v>43</v>
      </c>
      <c r="R186" s="2" t="s">
        <v>43</v>
      </c>
      <c r="S186" s="2"/>
    </row>
    <row x14ac:dyDescent="0.25" r="187" customHeight="1" ht="17.25" hidden="1">
      <c r="A187" s="5">
        <v>34</v>
      </c>
      <c r="B187" s="5">
        <v>45</v>
      </c>
      <c r="C187" s="2" t="s">
        <v>192</v>
      </c>
      <c r="D187" s="2" t="s">
        <v>193</v>
      </c>
      <c r="E187" s="2" t="s">
        <v>36</v>
      </c>
      <c r="F187" s="2" t="s">
        <v>164</v>
      </c>
      <c r="G187" s="2" t="s">
        <v>123</v>
      </c>
      <c r="H187" s="2" t="s">
        <v>123</v>
      </c>
      <c r="I187" s="2" t="s">
        <v>123</v>
      </c>
      <c r="J187" s="2" t="s">
        <v>123</v>
      </c>
      <c r="K187" s="14" t="s">
        <v>35</v>
      </c>
      <c r="L187" s="2" t="s">
        <v>24</v>
      </c>
      <c r="M187" s="2" t="s">
        <v>24</v>
      </c>
      <c r="N187" s="2" t="s">
        <v>60</v>
      </c>
      <c r="O187" s="2" t="s">
        <v>43</v>
      </c>
      <c r="P187" s="2" t="s">
        <v>43</v>
      </c>
      <c r="Q187" s="2" t="s">
        <v>43</v>
      </c>
      <c r="R187" s="2" t="s">
        <v>43</v>
      </c>
      <c r="S187" s="2"/>
    </row>
    <row x14ac:dyDescent="0.25" r="188" customHeight="1" ht="17.25" hidden="1">
      <c r="A188" s="5">
        <v>34</v>
      </c>
      <c r="B188" s="5">
        <v>45</v>
      </c>
      <c r="C188" s="2" t="s">
        <v>194</v>
      </c>
      <c r="D188" s="2"/>
      <c r="E188" s="2"/>
      <c r="F188" s="2"/>
      <c r="G188" s="2"/>
      <c r="H188" s="2"/>
      <c r="I188" s="2" t="s">
        <v>195</v>
      </c>
      <c r="J188" s="2"/>
      <c r="K188" s="14"/>
      <c r="L188" s="2"/>
      <c r="M188" s="2"/>
      <c r="N188" s="2" t="s">
        <v>43</v>
      </c>
      <c r="O188" s="2"/>
      <c r="P188" s="2" t="s">
        <v>60</v>
      </c>
      <c r="Q188" s="2"/>
      <c r="R188" s="2"/>
      <c r="S188" s="2"/>
    </row>
    <row x14ac:dyDescent="0.25" r="189" customHeight="1" ht="17.25" hidden="1">
      <c r="A189" s="5">
        <v>34</v>
      </c>
      <c r="B189" s="5">
        <v>45</v>
      </c>
      <c r="C189" s="2" t="s">
        <v>196</v>
      </c>
      <c r="D189" s="2"/>
      <c r="E189" s="2"/>
      <c r="F189" s="2"/>
      <c r="G189" s="2"/>
      <c r="H189" s="2"/>
      <c r="I189" s="2"/>
      <c r="J189" s="2"/>
      <c r="K189" s="14"/>
      <c r="L189" s="2"/>
      <c r="M189" s="2"/>
      <c r="N189" s="2"/>
      <c r="O189" s="2"/>
      <c r="P189" s="2"/>
      <c r="Q189" s="2"/>
      <c r="R189" s="2"/>
      <c r="S189" s="2"/>
    </row>
    <row x14ac:dyDescent="0.25" r="190" customHeight="1" ht="17.25" hidden="1">
      <c r="A190" s="5">
        <v>34</v>
      </c>
      <c r="B190" s="5">
        <v>57</v>
      </c>
      <c r="C190" s="2" t="s">
        <v>197</v>
      </c>
      <c r="D190" s="2" t="s">
        <v>198</v>
      </c>
      <c r="E190" s="2" t="s">
        <v>36</v>
      </c>
      <c r="F190" s="2" t="s">
        <v>36</v>
      </c>
      <c r="G190" s="2" t="s">
        <v>36</v>
      </c>
      <c r="H190" s="2" t="s">
        <v>123</v>
      </c>
      <c r="I190" s="2" t="s">
        <v>123</v>
      </c>
      <c r="J190" s="2" t="s">
        <v>123</v>
      </c>
      <c r="K190" s="14" t="s">
        <v>199</v>
      </c>
      <c r="L190" s="2" t="s">
        <v>24</v>
      </c>
      <c r="M190" s="2" t="s">
        <v>43</v>
      </c>
      <c r="N190" s="2"/>
      <c r="O190" s="2" t="s">
        <v>43</v>
      </c>
      <c r="P190" s="2" t="s">
        <v>43</v>
      </c>
      <c r="Q190" s="2" t="s">
        <v>43</v>
      </c>
      <c r="R190" s="2" t="s">
        <v>43</v>
      </c>
      <c r="S190" s="2"/>
    </row>
    <row x14ac:dyDescent="0.25" r="191" customHeight="1" ht="17.25" hidden="1">
      <c r="A191" s="5">
        <v>34</v>
      </c>
      <c r="B191" s="5">
        <v>57</v>
      </c>
      <c r="C191" s="2" t="s">
        <v>200</v>
      </c>
      <c r="D191" s="2" t="s">
        <v>201</v>
      </c>
      <c r="E191" s="2"/>
      <c r="F191" s="2" t="s">
        <v>50</v>
      </c>
      <c r="G191" s="2" t="s">
        <v>145</v>
      </c>
      <c r="H191" s="2" t="s">
        <v>145</v>
      </c>
      <c r="I191" s="2" t="s">
        <v>123</v>
      </c>
      <c r="J191" s="2" t="s">
        <v>123</v>
      </c>
      <c r="K191" s="14" t="s">
        <v>36</v>
      </c>
      <c r="L191" s="2"/>
      <c r="M191" s="2" t="s">
        <v>24</v>
      </c>
      <c r="N191" s="2" t="s">
        <v>43</v>
      </c>
      <c r="O191" s="2" t="s">
        <v>43</v>
      </c>
      <c r="P191" s="2" t="s">
        <v>60</v>
      </c>
      <c r="Q191" s="2" t="s">
        <v>60</v>
      </c>
      <c r="R191" s="2" t="s">
        <v>60</v>
      </c>
      <c r="S191" s="2"/>
    </row>
    <row x14ac:dyDescent="0.25" r="192" customHeight="1" ht="17.25" hidden="1">
      <c r="A192" s="5">
        <v>34</v>
      </c>
      <c r="B192" s="5">
        <v>57</v>
      </c>
      <c r="C192" s="2" t="s">
        <v>202</v>
      </c>
      <c r="D192" s="2" t="s">
        <v>203</v>
      </c>
      <c r="E192" s="2" t="s">
        <v>36</v>
      </c>
      <c r="F192" s="2" t="s">
        <v>36</v>
      </c>
      <c r="G192" s="2" t="s">
        <v>36</v>
      </c>
      <c r="H192" s="2" t="s">
        <v>204</v>
      </c>
      <c r="I192" s="2" t="s">
        <v>205</v>
      </c>
      <c r="J192" s="2" t="s">
        <v>205</v>
      </c>
      <c r="K192" s="14" t="s">
        <v>206</v>
      </c>
      <c r="L192" s="2" t="s">
        <v>24</v>
      </c>
      <c r="M192" s="2" t="s">
        <v>24</v>
      </c>
      <c r="N192" s="2"/>
      <c r="O192" s="2" t="s">
        <v>43</v>
      </c>
      <c r="P192" s="2" t="s">
        <v>43</v>
      </c>
      <c r="Q192" s="2" t="s">
        <v>43</v>
      </c>
      <c r="R192" s="2" t="s">
        <v>43</v>
      </c>
      <c r="S192" s="2"/>
    </row>
    <row x14ac:dyDescent="0.25" r="193" customHeight="1" ht="17.25" hidden="1">
      <c r="A193" s="5">
        <v>34</v>
      </c>
      <c r="B193" s="5">
        <v>57</v>
      </c>
      <c r="C193" s="2" t="s">
        <v>207</v>
      </c>
      <c r="D193" s="2" t="s">
        <v>208</v>
      </c>
      <c r="E193" s="2" t="s">
        <v>36</v>
      </c>
      <c r="F193" s="2" t="s">
        <v>36</v>
      </c>
      <c r="G193" s="2" t="s">
        <v>36</v>
      </c>
      <c r="H193" s="2" t="s">
        <v>123</v>
      </c>
      <c r="I193" s="2" t="s">
        <v>123</v>
      </c>
      <c r="J193" s="2" t="s">
        <v>123</v>
      </c>
      <c r="K193" s="14" t="s">
        <v>123</v>
      </c>
      <c r="L193" s="2" t="s">
        <v>24</v>
      </c>
      <c r="M193" s="2" t="s">
        <v>24</v>
      </c>
      <c r="N193" s="2" t="s">
        <v>43</v>
      </c>
      <c r="O193" s="2" t="s">
        <v>43</v>
      </c>
      <c r="P193" s="2" t="s">
        <v>43</v>
      </c>
      <c r="Q193" s="2" t="s">
        <v>43</v>
      </c>
      <c r="R193" s="2" t="s">
        <v>43</v>
      </c>
      <c r="S193" s="2"/>
    </row>
    <row x14ac:dyDescent="0.25" r="194" customHeight="1" ht="17.25" hidden="1">
      <c r="A194" s="5">
        <v>34</v>
      </c>
      <c r="B194" s="5">
        <v>57</v>
      </c>
      <c r="C194" s="2" t="s">
        <v>209</v>
      </c>
      <c r="D194" s="2" t="s">
        <v>210</v>
      </c>
      <c r="E194" s="2"/>
      <c r="F194" s="2"/>
      <c r="G194" s="2" t="s">
        <v>195</v>
      </c>
      <c r="H194" s="2"/>
      <c r="I194" s="2"/>
      <c r="J194" s="2"/>
      <c r="K194" s="2"/>
      <c r="L194" s="2"/>
      <c r="M194" s="2" t="s">
        <v>60</v>
      </c>
      <c r="N194" s="2"/>
      <c r="O194" s="2"/>
      <c r="P194" s="2"/>
      <c r="Q194" s="2"/>
      <c r="R194" s="2"/>
      <c r="S194" s="2"/>
    </row>
    <row x14ac:dyDescent="0.25" r="195" customHeight="1" ht="17.25" hidden="1">
      <c r="A195" s="5">
        <v>34</v>
      </c>
      <c r="B195" s="5">
        <v>57</v>
      </c>
      <c r="C195" s="2" t="s">
        <v>211</v>
      </c>
      <c r="D195" s="2"/>
      <c r="E195" s="2"/>
      <c r="F195" s="2"/>
      <c r="G195" s="2"/>
      <c r="H195" s="2"/>
      <c r="I195" s="2"/>
      <c r="J195" s="2"/>
      <c r="K195" s="2"/>
      <c r="L195" s="2"/>
      <c r="M195" s="2" t="s">
        <v>60</v>
      </c>
      <c r="N195" s="2"/>
      <c r="O195" s="2"/>
      <c r="P195" s="2"/>
      <c r="Q195" s="2"/>
      <c r="R195" s="2"/>
      <c r="S195" s="2"/>
    </row>
    <row x14ac:dyDescent="0.25" r="196" customHeight="1" ht="17.25" hidden="1">
      <c r="A196" s="5">
        <v>34</v>
      </c>
      <c r="B196" s="5">
        <v>57</v>
      </c>
      <c r="C196" s="2" t="s">
        <v>212</v>
      </c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x14ac:dyDescent="0.25" r="197" customHeight="1" ht="17.25" hidden="1">
      <c r="A197" s="5">
        <v>37</v>
      </c>
      <c r="B197" s="5">
        <v>24</v>
      </c>
      <c r="C197" s="2" t="s">
        <v>389</v>
      </c>
      <c r="D197" s="2" t="s">
        <v>390</v>
      </c>
      <c r="E197" s="2" t="s">
        <v>36</v>
      </c>
      <c r="F197" s="2" t="s">
        <v>36</v>
      </c>
      <c r="G197" s="2" t="s">
        <v>36</v>
      </c>
      <c r="H197" s="2" t="s">
        <v>36</v>
      </c>
      <c r="I197" s="2" t="s">
        <v>36</v>
      </c>
      <c r="J197" s="2" t="s">
        <v>36</v>
      </c>
      <c r="K197" s="2" t="s">
        <v>36</v>
      </c>
      <c r="L197" s="39" t="s">
        <v>36</v>
      </c>
      <c r="M197" s="2" t="s">
        <v>24</v>
      </c>
      <c r="N197" s="2" t="s">
        <v>24</v>
      </c>
      <c r="O197" s="2" t="s">
        <v>24</v>
      </c>
      <c r="P197" s="2" t="s">
        <v>43</v>
      </c>
      <c r="Q197" s="2" t="s">
        <v>43</v>
      </c>
      <c r="R197" s="2" t="s">
        <v>43</v>
      </c>
      <c r="S197" s="2" t="s">
        <v>43</v>
      </c>
    </row>
    <row x14ac:dyDescent="0.25" r="198" customHeight="1" ht="17.25" hidden="1">
      <c r="A198" s="5">
        <v>37</v>
      </c>
      <c r="B198" s="5">
        <v>24</v>
      </c>
      <c r="C198" s="2" t="s">
        <v>391</v>
      </c>
      <c r="D198" s="2" t="s">
        <v>392</v>
      </c>
      <c r="E198" s="2" t="s">
        <v>36</v>
      </c>
      <c r="F198" s="2" t="s">
        <v>36</v>
      </c>
      <c r="G198" s="2" t="s">
        <v>36</v>
      </c>
      <c r="H198" s="2" t="s">
        <v>36</v>
      </c>
      <c r="I198" s="2" t="s">
        <v>36</v>
      </c>
      <c r="J198" s="2" t="s">
        <v>36</v>
      </c>
      <c r="K198" s="2" t="s">
        <v>36</v>
      </c>
      <c r="L198" s="39" t="s">
        <v>36</v>
      </c>
      <c r="M198" s="2" t="s">
        <v>24</v>
      </c>
      <c r="N198" s="2" t="s">
        <v>24</v>
      </c>
      <c r="O198" s="2" t="s">
        <v>24</v>
      </c>
      <c r="P198" s="2" t="s">
        <v>43</v>
      </c>
      <c r="Q198" s="2" t="s">
        <v>43</v>
      </c>
      <c r="R198" s="2" t="s">
        <v>43</v>
      </c>
      <c r="S198" s="2" t="s">
        <v>43</v>
      </c>
    </row>
    <row x14ac:dyDescent="0.25" r="199" customHeight="1" ht="17.25" hidden="1">
      <c r="A199" s="5">
        <v>37</v>
      </c>
      <c r="B199" s="5">
        <v>24</v>
      </c>
      <c r="C199" s="2" t="s">
        <v>548</v>
      </c>
      <c r="D199" s="2"/>
      <c r="E199" s="2"/>
      <c r="F199" s="2"/>
      <c r="G199" s="2"/>
      <c r="H199" s="2"/>
      <c r="I199" s="2"/>
      <c r="J199" s="2"/>
      <c r="K199" s="2"/>
      <c r="L199" s="39"/>
      <c r="M199" s="2"/>
      <c r="N199" s="2"/>
      <c r="O199" s="2"/>
      <c r="P199" s="2"/>
      <c r="Q199" s="2"/>
      <c r="R199" s="2"/>
      <c r="S199" s="2"/>
    </row>
    <row x14ac:dyDescent="0.25" r="200" customHeight="1" ht="17.25" hidden="1">
      <c r="A200" s="5">
        <v>37</v>
      </c>
      <c r="B200" s="5">
        <v>24</v>
      </c>
      <c r="C200" s="2" t="s">
        <v>549</v>
      </c>
      <c r="D200" s="2"/>
      <c r="E200" s="2"/>
      <c r="F200" s="2"/>
      <c r="G200" s="2"/>
      <c r="H200" s="2"/>
      <c r="I200" s="2"/>
      <c r="J200" s="2"/>
      <c r="K200" s="2"/>
      <c r="L200" s="40"/>
      <c r="M200" s="2"/>
      <c r="N200" s="2"/>
      <c r="O200" s="2"/>
      <c r="P200" s="2"/>
      <c r="Q200" s="2"/>
      <c r="R200" s="2"/>
      <c r="S200" s="2"/>
    </row>
    <row x14ac:dyDescent="0.25" r="201" customHeight="1" ht="17.25" hidden="1">
      <c r="A201" s="5">
        <v>37</v>
      </c>
      <c r="B201" s="5">
        <v>31</v>
      </c>
      <c r="C201" s="2" t="s">
        <v>96</v>
      </c>
      <c r="D201" s="2" t="s">
        <v>97</v>
      </c>
      <c r="E201" s="2" t="s">
        <v>36</v>
      </c>
      <c r="F201" s="2" t="s">
        <v>36</v>
      </c>
      <c r="G201" s="2" t="s">
        <v>36</v>
      </c>
      <c r="H201" s="2" t="s">
        <v>36</v>
      </c>
      <c r="I201" s="2" t="s">
        <v>36</v>
      </c>
      <c r="J201" s="2" t="s">
        <v>36</v>
      </c>
      <c r="K201" s="2" t="s">
        <v>36</v>
      </c>
      <c r="L201" s="39" t="s">
        <v>36</v>
      </c>
      <c r="M201" s="2" t="s">
        <v>24</v>
      </c>
      <c r="N201" s="2" t="s">
        <v>24</v>
      </c>
      <c r="O201" s="2" t="s">
        <v>24</v>
      </c>
      <c r="P201" s="2" t="s">
        <v>24</v>
      </c>
      <c r="Q201" s="2" t="s">
        <v>24</v>
      </c>
      <c r="R201" s="2" t="s">
        <v>24</v>
      </c>
      <c r="S201" s="2" t="s">
        <v>24</v>
      </c>
    </row>
    <row x14ac:dyDescent="0.25" r="202" customHeight="1" ht="17.25" hidden="1">
      <c r="A202" s="5">
        <v>37</v>
      </c>
      <c r="B202" s="5">
        <v>31</v>
      </c>
      <c r="C202" s="2" t="s">
        <v>104</v>
      </c>
      <c r="D202" s="2"/>
      <c r="E202" s="2"/>
      <c r="F202" s="2"/>
      <c r="G202" s="2"/>
      <c r="H202" s="2"/>
      <c r="I202" s="2" t="s">
        <v>36</v>
      </c>
      <c r="J202" s="2" t="s">
        <v>36</v>
      </c>
      <c r="K202" s="2" t="s">
        <v>36</v>
      </c>
      <c r="L202" s="39" t="s">
        <v>36</v>
      </c>
      <c r="M202" s="2"/>
      <c r="N202" s="2"/>
      <c r="O202" s="2"/>
      <c r="P202" s="2" t="s">
        <v>24</v>
      </c>
      <c r="Q202" s="2" t="s">
        <v>24</v>
      </c>
      <c r="R202" s="2" t="s">
        <v>24</v>
      </c>
      <c r="S202" s="2" t="s">
        <v>24</v>
      </c>
    </row>
    <row x14ac:dyDescent="0.25" r="203" customHeight="1" ht="17.25" hidden="1">
      <c r="A203" s="5">
        <v>37</v>
      </c>
      <c r="B203" s="5">
        <v>31</v>
      </c>
      <c r="C203" s="2" t="s">
        <v>105</v>
      </c>
      <c r="D203" s="2"/>
      <c r="E203" s="2"/>
      <c r="F203" s="2"/>
      <c r="G203" s="2"/>
      <c r="H203" s="2"/>
      <c r="I203" s="2"/>
      <c r="J203" s="2"/>
      <c r="K203" s="2"/>
      <c r="L203" s="40"/>
      <c r="M203" s="2"/>
      <c r="N203" s="2"/>
      <c r="O203" s="2"/>
      <c r="P203" s="2"/>
      <c r="Q203" s="2"/>
      <c r="R203" s="2"/>
      <c r="S203" s="2"/>
    </row>
    <row x14ac:dyDescent="0.25" r="204" customHeight="1" ht="17.25" hidden="1">
      <c r="A204" s="5">
        <v>37</v>
      </c>
      <c r="B204" s="5">
        <v>32</v>
      </c>
      <c r="C204" s="2" t="s">
        <v>106</v>
      </c>
      <c r="D204" s="2" t="s">
        <v>107</v>
      </c>
      <c r="E204" s="2" t="s">
        <v>36</v>
      </c>
      <c r="F204" s="2" t="s">
        <v>36</v>
      </c>
      <c r="G204" s="2" t="s">
        <v>36</v>
      </c>
      <c r="H204" s="2" t="s">
        <v>36</v>
      </c>
      <c r="I204" s="2" t="s">
        <v>36</v>
      </c>
      <c r="J204" s="2" t="s">
        <v>123</v>
      </c>
      <c r="K204" s="2" t="s">
        <v>36</v>
      </c>
      <c r="L204" s="39" t="s">
        <v>36</v>
      </c>
      <c r="M204" s="2" t="s">
        <v>24</v>
      </c>
      <c r="N204" s="2" t="s">
        <v>24</v>
      </c>
      <c r="O204" s="2" t="s">
        <v>24</v>
      </c>
      <c r="P204" s="2" t="s">
        <v>24</v>
      </c>
      <c r="Q204" s="2" t="s">
        <v>24</v>
      </c>
      <c r="R204" s="2" t="s">
        <v>24</v>
      </c>
      <c r="S204" s="2" t="s">
        <v>24</v>
      </c>
    </row>
    <row x14ac:dyDescent="0.25" r="205" customHeight="1" ht="17.25" hidden="1">
      <c r="A205" s="5">
        <v>37</v>
      </c>
      <c r="B205" s="5">
        <v>32</v>
      </c>
      <c r="C205" s="2" t="s">
        <v>393</v>
      </c>
      <c r="D205" s="2" t="s">
        <v>394</v>
      </c>
      <c r="E205" s="2" t="s">
        <v>35</v>
      </c>
      <c r="F205" s="2" t="s">
        <v>35</v>
      </c>
      <c r="G205" s="2" t="s">
        <v>123</v>
      </c>
      <c r="H205" s="2" t="s">
        <v>36</v>
      </c>
      <c r="I205" s="2" t="s">
        <v>36</v>
      </c>
      <c r="J205" s="2" t="s">
        <v>36</v>
      </c>
      <c r="K205" s="2" t="s">
        <v>36</v>
      </c>
      <c r="L205" s="39" t="s">
        <v>36</v>
      </c>
      <c r="M205" s="2" t="s">
        <v>43</v>
      </c>
      <c r="N205" s="2" t="s">
        <v>43</v>
      </c>
      <c r="O205" s="2" t="s">
        <v>24</v>
      </c>
      <c r="P205" s="2" t="s">
        <v>24</v>
      </c>
      <c r="Q205" s="2" t="s">
        <v>24</v>
      </c>
      <c r="R205" s="2" t="s">
        <v>24</v>
      </c>
      <c r="S205" s="2" t="s">
        <v>24</v>
      </c>
    </row>
    <row x14ac:dyDescent="0.25" r="206" customHeight="1" ht="17.25" hidden="1">
      <c r="A206" s="5">
        <v>37</v>
      </c>
      <c r="B206" s="5">
        <v>32</v>
      </c>
      <c r="C206" s="2" t="s">
        <v>111</v>
      </c>
      <c r="D206" s="2"/>
      <c r="E206" s="2"/>
      <c r="F206" s="2"/>
      <c r="G206" s="2"/>
      <c r="H206" s="2"/>
      <c r="I206" s="2"/>
      <c r="J206" s="2"/>
      <c r="K206" s="2"/>
      <c r="L206" s="39"/>
      <c r="M206" s="2"/>
      <c r="N206" s="2"/>
      <c r="O206" s="2"/>
      <c r="P206" s="2"/>
      <c r="Q206" s="2"/>
      <c r="R206" s="2"/>
      <c r="S206" s="2"/>
    </row>
    <row x14ac:dyDescent="0.25" r="207" customHeight="1" ht="17.25" hidden="1">
      <c r="A207" s="5">
        <v>37</v>
      </c>
      <c r="B207" s="5">
        <v>32</v>
      </c>
      <c r="C207" s="2" t="s">
        <v>113</v>
      </c>
      <c r="D207" s="2"/>
      <c r="E207" s="2"/>
      <c r="F207" s="2"/>
      <c r="G207" s="2"/>
      <c r="H207" s="2"/>
      <c r="I207" s="2"/>
      <c r="J207" s="2"/>
      <c r="K207" s="2"/>
      <c r="L207" s="40"/>
      <c r="M207" s="2"/>
      <c r="N207" s="2"/>
      <c r="O207" s="2"/>
      <c r="P207" s="2"/>
      <c r="Q207" s="2"/>
      <c r="R207" s="2"/>
      <c r="S207" s="2"/>
    </row>
    <row x14ac:dyDescent="0.25" r="208" customHeight="1" ht="17.25" hidden="1">
      <c r="A208" s="5">
        <v>37</v>
      </c>
      <c r="B208" s="5">
        <v>33</v>
      </c>
      <c r="C208" s="2" t="s">
        <v>395</v>
      </c>
      <c r="D208" s="2" t="s">
        <v>396</v>
      </c>
      <c r="E208" s="2" t="s">
        <v>35</v>
      </c>
      <c r="F208" s="2" t="s">
        <v>35</v>
      </c>
      <c r="G208" s="2" t="s">
        <v>36</v>
      </c>
      <c r="H208" s="2" t="s">
        <v>36</v>
      </c>
      <c r="I208" s="2"/>
      <c r="J208" s="2"/>
      <c r="K208" s="2"/>
      <c r="L208" s="39"/>
      <c r="M208" s="2" t="s">
        <v>24</v>
      </c>
      <c r="N208" s="2" t="s">
        <v>24</v>
      </c>
      <c r="O208" s="2" t="s">
        <v>24</v>
      </c>
      <c r="P208" s="2"/>
      <c r="Q208" s="2"/>
      <c r="R208" s="2"/>
      <c r="S208" s="2"/>
    </row>
    <row x14ac:dyDescent="0.25" r="209" customHeight="1" ht="17.25" hidden="1">
      <c r="A209" s="5">
        <v>37</v>
      </c>
      <c r="B209" s="5">
        <v>33</v>
      </c>
      <c r="C209" s="2" t="s">
        <v>119</v>
      </c>
      <c r="D209" s="2" t="s">
        <v>120</v>
      </c>
      <c r="E209" s="2"/>
      <c r="F209" s="2"/>
      <c r="G209" s="2"/>
      <c r="H209" s="2"/>
      <c r="I209" s="2"/>
      <c r="J209" s="2"/>
      <c r="K209" s="2"/>
      <c r="L209" s="39"/>
      <c r="M209" s="2"/>
      <c r="N209" s="2"/>
      <c r="O209" s="2"/>
      <c r="P209" s="2"/>
      <c r="Q209" s="2"/>
      <c r="R209" s="2"/>
      <c r="S209" s="2"/>
    </row>
    <row x14ac:dyDescent="0.25" r="210" customHeight="1" ht="17.25" hidden="1">
      <c r="A210" s="5">
        <v>37</v>
      </c>
      <c r="B210" s="5">
        <v>33</v>
      </c>
      <c r="C210" s="2" t="s">
        <v>397</v>
      </c>
      <c r="D210" s="2" t="s">
        <v>398</v>
      </c>
      <c r="E210" s="2" t="s">
        <v>36</v>
      </c>
      <c r="F210" s="2" t="s">
        <v>36</v>
      </c>
      <c r="G210" s="2" t="s">
        <v>36</v>
      </c>
      <c r="H210" s="2" t="s">
        <v>123</v>
      </c>
      <c r="I210" s="2" t="s">
        <v>123</v>
      </c>
      <c r="J210" s="2" t="s">
        <v>123</v>
      </c>
      <c r="K210" s="2" t="s">
        <v>123</v>
      </c>
      <c r="L210" s="39" t="s">
        <v>123</v>
      </c>
      <c r="M210" s="2" t="s">
        <v>24</v>
      </c>
      <c r="N210" s="2" t="s">
        <v>24</v>
      </c>
      <c r="O210" s="2" t="s">
        <v>24</v>
      </c>
      <c r="P210" s="2" t="s">
        <v>43</v>
      </c>
      <c r="Q210" s="2" t="s">
        <v>43</v>
      </c>
      <c r="R210" s="2" t="s">
        <v>43</v>
      </c>
      <c r="S210" s="2" t="s">
        <v>43</v>
      </c>
    </row>
    <row x14ac:dyDescent="0.25" r="211" customHeight="1" ht="17.25" hidden="1">
      <c r="A211" s="5">
        <v>37</v>
      </c>
      <c r="B211" s="5">
        <v>33</v>
      </c>
      <c r="C211" s="2" t="s">
        <v>399</v>
      </c>
      <c r="D211" s="2" t="s">
        <v>400</v>
      </c>
      <c r="E211" s="2" t="s">
        <v>36</v>
      </c>
      <c r="F211" s="2" t="s">
        <v>36</v>
      </c>
      <c r="G211" s="2" t="s">
        <v>36</v>
      </c>
      <c r="H211" s="2" t="s">
        <v>36</v>
      </c>
      <c r="I211" s="2" t="s">
        <v>36</v>
      </c>
      <c r="J211" s="2" t="s">
        <v>36</v>
      </c>
      <c r="K211" s="2" t="s">
        <v>36</v>
      </c>
      <c r="L211" s="39" t="s">
        <v>36</v>
      </c>
      <c r="M211" s="2" t="s">
        <v>24</v>
      </c>
      <c r="N211" s="2" t="s">
        <v>24</v>
      </c>
      <c r="O211" s="2" t="s">
        <v>43</v>
      </c>
      <c r="P211" s="2" t="s">
        <v>43</v>
      </c>
      <c r="Q211" s="2" t="s">
        <v>43</v>
      </c>
      <c r="R211" s="2" t="s">
        <v>43</v>
      </c>
      <c r="S211" s="2" t="s">
        <v>43</v>
      </c>
    </row>
    <row x14ac:dyDescent="0.25" r="212" customHeight="1" ht="17.25" hidden="1">
      <c r="A212" s="5">
        <v>37</v>
      </c>
      <c r="B212" s="5">
        <v>33</v>
      </c>
      <c r="C212" s="2" t="s">
        <v>401</v>
      </c>
      <c r="D212" s="2" t="s">
        <v>402</v>
      </c>
      <c r="E212" s="2" t="s">
        <v>36</v>
      </c>
      <c r="F212" s="2" t="s">
        <v>36</v>
      </c>
      <c r="G212" s="2" t="s">
        <v>36</v>
      </c>
      <c r="H212" s="2" t="s">
        <v>36</v>
      </c>
      <c r="I212" s="2" t="s">
        <v>36</v>
      </c>
      <c r="J212" s="2" t="s">
        <v>36</v>
      </c>
      <c r="K212" s="2" t="s">
        <v>36</v>
      </c>
      <c r="L212" s="39" t="s">
        <v>36</v>
      </c>
      <c r="M212" s="2" t="s">
        <v>43</v>
      </c>
      <c r="N212" s="2" t="s">
        <v>43</v>
      </c>
      <c r="O212" s="2" t="s">
        <v>43</v>
      </c>
      <c r="P212" s="2" t="s">
        <v>24</v>
      </c>
      <c r="Q212" s="2" t="s">
        <v>60</v>
      </c>
      <c r="R212" s="2" t="s">
        <v>60</v>
      </c>
      <c r="S212" s="2" t="s">
        <v>60</v>
      </c>
    </row>
    <row x14ac:dyDescent="0.25" r="213" customHeight="1" ht="17.25" hidden="1">
      <c r="A213" s="5">
        <v>37</v>
      </c>
      <c r="B213" s="5">
        <v>33</v>
      </c>
      <c r="C213" s="2" t="s">
        <v>349</v>
      </c>
      <c r="D213" s="2" t="s">
        <v>350</v>
      </c>
      <c r="E213" s="2" t="s">
        <v>35</v>
      </c>
      <c r="F213" s="2" t="s">
        <v>35</v>
      </c>
      <c r="G213" s="2" t="s">
        <v>35</v>
      </c>
      <c r="H213" s="2" t="s">
        <v>123</v>
      </c>
      <c r="I213" s="2" t="s">
        <v>123</v>
      </c>
      <c r="J213" s="2" t="s">
        <v>123</v>
      </c>
      <c r="K213" s="2" t="s">
        <v>123</v>
      </c>
      <c r="L213" s="39" t="s">
        <v>123</v>
      </c>
      <c r="M213" s="2" t="s">
        <v>43</v>
      </c>
      <c r="N213" s="2" t="s">
        <v>43</v>
      </c>
      <c r="O213" s="2" t="s">
        <v>43</v>
      </c>
      <c r="P213" s="2" t="s">
        <v>60</v>
      </c>
      <c r="Q213" s="2" t="s">
        <v>60</v>
      </c>
      <c r="R213" s="2" t="s">
        <v>60</v>
      </c>
      <c r="S213" s="2" t="s">
        <v>60</v>
      </c>
    </row>
    <row x14ac:dyDescent="0.25" r="214" customHeight="1" ht="17.25" hidden="1">
      <c r="A214" s="5">
        <v>37</v>
      </c>
      <c r="B214" s="5">
        <v>33</v>
      </c>
      <c r="C214" s="2" t="s">
        <v>403</v>
      </c>
      <c r="D214" s="2" t="s">
        <v>404</v>
      </c>
      <c r="E214" s="2" t="s">
        <v>36</v>
      </c>
      <c r="F214" s="2" t="s">
        <v>36</v>
      </c>
      <c r="G214" s="2" t="s">
        <v>36</v>
      </c>
      <c r="H214" s="2" t="s">
        <v>36</v>
      </c>
      <c r="I214" s="2" t="s">
        <v>36</v>
      </c>
      <c r="J214" s="2" t="s">
        <v>36</v>
      </c>
      <c r="K214" s="2" t="s">
        <v>123</v>
      </c>
      <c r="L214" s="39" t="s">
        <v>123</v>
      </c>
      <c r="M214" s="2" t="s">
        <v>24</v>
      </c>
      <c r="N214" s="2" t="s">
        <v>24</v>
      </c>
      <c r="O214" s="2" t="s">
        <v>43</v>
      </c>
      <c r="P214" s="2" t="s">
        <v>43</v>
      </c>
      <c r="Q214" s="2" t="s">
        <v>60</v>
      </c>
      <c r="R214" s="2" t="s">
        <v>60</v>
      </c>
      <c r="S214" s="2" t="s">
        <v>60</v>
      </c>
    </row>
    <row x14ac:dyDescent="0.25" r="215" customHeight="1" ht="17.25" hidden="1">
      <c r="A215" s="5">
        <v>37</v>
      </c>
      <c r="B215" s="5">
        <v>33</v>
      </c>
      <c r="C215" s="2" t="s">
        <v>125</v>
      </c>
      <c r="D215" s="2" t="s">
        <v>126</v>
      </c>
      <c r="E215" s="2"/>
      <c r="F215" s="2"/>
      <c r="G215" s="2"/>
      <c r="H215" s="2"/>
      <c r="I215" s="2"/>
      <c r="J215" s="2"/>
      <c r="K215" s="2"/>
      <c r="L215" s="39"/>
      <c r="M215" s="2"/>
      <c r="N215" s="2"/>
      <c r="O215" s="2"/>
      <c r="P215" s="2"/>
      <c r="Q215" s="2"/>
      <c r="R215" s="2"/>
      <c r="S215" s="2"/>
    </row>
    <row x14ac:dyDescent="0.25" r="216" customHeight="1" ht="17.25" hidden="1">
      <c r="A216" s="5">
        <v>37</v>
      </c>
      <c r="B216" s="5">
        <v>33</v>
      </c>
      <c r="C216" s="2" t="s">
        <v>405</v>
      </c>
      <c r="D216" s="2" t="s">
        <v>406</v>
      </c>
      <c r="E216" s="2"/>
      <c r="F216" s="2"/>
      <c r="G216" s="2" t="s">
        <v>35</v>
      </c>
      <c r="H216" s="2" t="s">
        <v>35</v>
      </c>
      <c r="I216" s="2" t="s">
        <v>35</v>
      </c>
      <c r="J216" s="2" t="s">
        <v>123</v>
      </c>
      <c r="K216" s="2" t="s">
        <v>123</v>
      </c>
      <c r="L216" s="39" t="s">
        <v>123</v>
      </c>
      <c r="M216" s="2"/>
      <c r="N216" s="2"/>
      <c r="O216" s="2" t="s">
        <v>24</v>
      </c>
      <c r="P216" s="2" t="s">
        <v>24</v>
      </c>
      <c r="Q216" s="2" t="s">
        <v>43</v>
      </c>
      <c r="R216" s="2" t="s">
        <v>43</v>
      </c>
      <c r="S216" s="2" t="s">
        <v>43</v>
      </c>
    </row>
    <row x14ac:dyDescent="0.25" r="217" customHeight="1" ht="17.25" hidden="1">
      <c r="A217" s="5">
        <v>37</v>
      </c>
      <c r="B217" s="5">
        <v>33</v>
      </c>
      <c r="C217" s="2" t="s">
        <v>407</v>
      </c>
      <c r="D217" s="2" t="s">
        <v>408</v>
      </c>
      <c r="E217" s="2" t="s">
        <v>36</v>
      </c>
      <c r="F217" s="2" t="s">
        <v>36</v>
      </c>
      <c r="G217" s="2" t="s">
        <v>36</v>
      </c>
      <c r="H217" s="2" t="s">
        <v>36</v>
      </c>
      <c r="I217" s="2"/>
      <c r="J217" s="2"/>
      <c r="K217" s="2"/>
      <c r="L217" s="39"/>
      <c r="M217" s="2" t="s">
        <v>24</v>
      </c>
      <c r="N217" s="2" t="s">
        <v>24</v>
      </c>
      <c r="O217" s="2" t="s">
        <v>43</v>
      </c>
      <c r="P217" s="2"/>
      <c r="Q217" s="2"/>
      <c r="R217" s="2"/>
      <c r="S217" s="2"/>
    </row>
    <row x14ac:dyDescent="0.25" r="218" customHeight="1" ht="17.25" hidden="1">
      <c r="A218" s="5">
        <v>37</v>
      </c>
      <c r="B218" s="5">
        <v>33</v>
      </c>
      <c r="C218" s="2" t="s">
        <v>409</v>
      </c>
      <c r="D218" s="2" t="s">
        <v>410</v>
      </c>
      <c r="E218" s="2" t="s">
        <v>36</v>
      </c>
      <c r="F218" s="2" t="s">
        <v>36</v>
      </c>
      <c r="G218" s="2" t="s">
        <v>36</v>
      </c>
      <c r="H218" s="2" t="s">
        <v>123</v>
      </c>
      <c r="I218" s="2" t="s">
        <v>123</v>
      </c>
      <c r="J218" s="2" t="s">
        <v>123</v>
      </c>
      <c r="K218" s="2" t="s">
        <v>123</v>
      </c>
      <c r="L218" s="39" t="s">
        <v>123</v>
      </c>
      <c r="M218" s="2" t="s">
        <v>24</v>
      </c>
      <c r="N218" s="2" t="s">
        <v>24</v>
      </c>
      <c r="O218" s="2" t="s">
        <v>24</v>
      </c>
      <c r="P218" s="2" t="s">
        <v>24</v>
      </c>
      <c r="Q218" s="2" t="s">
        <v>60</v>
      </c>
      <c r="R218" s="2" t="s">
        <v>60</v>
      </c>
      <c r="S218" s="2" t="s">
        <v>60</v>
      </c>
    </row>
    <row x14ac:dyDescent="0.25" r="219" customHeight="1" ht="17.25" hidden="1">
      <c r="A219" s="5">
        <v>37</v>
      </c>
      <c r="B219" s="5">
        <v>33</v>
      </c>
      <c r="C219" s="2" t="s">
        <v>411</v>
      </c>
      <c r="D219" s="2" t="s">
        <v>412</v>
      </c>
      <c r="E219" s="2"/>
      <c r="F219" s="2"/>
      <c r="G219" s="2" t="s">
        <v>36</v>
      </c>
      <c r="H219" s="2" t="s">
        <v>36</v>
      </c>
      <c r="I219" s="2" t="s">
        <v>36</v>
      </c>
      <c r="J219" s="2" t="s">
        <v>36</v>
      </c>
      <c r="K219" s="2" t="s">
        <v>36</v>
      </c>
      <c r="L219" s="39" t="s">
        <v>36</v>
      </c>
      <c r="M219" s="2"/>
      <c r="N219" s="2"/>
      <c r="O219" s="2" t="s">
        <v>24</v>
      </c>
      <c r="P219" s="2" t="s">
        <v>24</v>
      </c>
      <c r="Q219" s="2" t="s">
        <v>24</v>
      </c>
      <c r="R219" s="2" t="s">
        <v>24</v>
      </c>
      <c r="S219" s="2" t="s">
        <v>24</v>
      </c>
    </row>
    <row x14ac:dyDescent="0.25" r="220" customHeight="1" ht="17.25" hidden="1">
      <c r="A220" s="5">
        <v>37</v>
      </c>
      <c r="B220" s="5">
        <v>33</v>
      </c>
      <c r="C220" s="2" t="s">
        <v>130</v>
      </c>
      <c r="D220" s="2"/>
      <c r="E220" s="2"/>
      <c r="F220" s="2"/>
      <c r="G220" s="2"/>
      <c r="H220" s="2"/>
      <c r="I220" s="2"/>
      <c r="J220" s="2"/>
      <c r="K220" s="2"/>
      <c r="L220" s="39"/>
      <c r="M220" s="2"/>
      <c r="N220" s="2"/>
      <c r="O220" s="2"/>
      <c r="P220" s="2"/>
      <c r="Q220" s="2"/>
      <c r="R220" s="2"/>
      <c r="S220" s="2"/>
    </row>
    <row x14ac:dyDescent="0.25" r="221" customHeight="1" ht="17.25" hidden="1">
      <c r="A221" s="5">
        <v>37</v>
      </c>
      <c r="B221" s="5">
        <v>33</v>
      </c>
      <c r="C221" s="2" t="s">
        <v>133</v>
      </c>
      <c r="D221" s="2"/>
      <c r="E221" s="2"/>
      <c r="F221" s="2"/>
      <c r="G221" s="2"/>
      <c r="H221" s="2"/>
      <c r="I221" s="2"/>
      <c r="J221" s="2"/>
      <c r="K221" s="2"/>
      <c r="L221" s="40"/>
      <c r="M221" s="2"/>
      <c r="N221" s="2"/>
      <c r="O221" s="2"/>
      <c r="P221" s="2"/>
      <c r="Q221" s="2"/>
      <c r="R221" s="2"/>
      <c r="S221" s="2"/>
    </row>
    <row x14ac:dyDescent="0.25" r="222" customHeight="1" ht="17.25" hidden="1">
      <c r="A222" s="5">
        <v>37</v>
      </c>
      <c r="B222" s="5">
        <v>34</v>
      </c>
      <c r="C222" s="2" t="s">
        <v>137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 t="s">
        <v>24</v>
      </c>
      <c r="R222" s="2" t="s">
        <v>24</v>
      </c>
      <c r="S222" s="2" t="s">
        <v>24</v>
      </c>
    </row>
    <row x14ac:dyDescent="0.25" r="223" customHeight="1" ht="17.25" hidden="1">
      <c r="A223" s="5">
        <v>37</v>
      </c>
      <c r="B223" s="5">
        <v>35</v>
      </c>
      <c r="C223" s="2" t="s">
        <v>140</v>
      </c>
      <c r="D223" s="2" t="s">
        <v>141</v>
      </c>
      <c r="E223" s="2" t="s">
        <v>35</v>
      </c>
      <c r="F223" s="2" t="s">
        <v>35</v>
      </c>
      <c r="G223" s="2" t="s">
        <v>36</v>
      </c>
      <c r="H223" s="2" t="s">
        <v>36</v>
      </c>
      <c r="I223" s="2" t="s">
        <v>123</v>
      </c>
      <c r="J223" s="2" t="s">
        <v>123</v>
      </c>
      <c r="K223" s="2" t="s">
        <v>123</v>
      </c>
      <c r="L223" s="39" t="s">
        <v>123</v>
      </c>
      <c r="M223" s="2" t="s">
        <v>24</v>
      </c>
      <c r="N223" s="2" t="s">
        <v>24</v>
      </c>
      <c r="O223" s="2" t="s">
        <v>24</v>
      </c>
      <c r="P223" s="2" t="s">
        <v>24</v>
      </c>
      <c r="Q223" s="2" t="s">
        <v>24</v>
      </c>
      <c r="R223" s="2" t="s">
        <v>24</v>
      </c>
      <c r="S223" s="2" t="s">
        <v>24</v>
      </c>
    </row>
    <row x14ac:dyDescent="0.25" r="224" customHeight="1" ht="17.25" hidden="1">
      <c r="A224" s="5">
        <v>37</v>
      </c>
      <c r="B224" s="5">
        <v>35</v>
      </c>
      <c r="C224" s="2" t="s">
        <v>143</v>
      </c>
      <c r="D224" s="2" t="s">
        <v>144</v>
      </c>
      <c r="E224" s="2" t="s">
        <v>35</v>
      </c>
      <c r="F224" s="2" t="s">
        <v>35</v>
      </c>
      <c r="G224" s="2" t="s">
        <v>123</v>
      </c>
      <c r="H224" s="2" t="s">
        <v>123</v>
      </c>
      <c r="I224" s="2" t="s">
        <v>123</v>
      </c>
      <c r="J224" s="2" t="s">
        <v>36</v>
      </c>
      <c r="K224" s="2" t="s">
        <v>123</v>
      </c>
      <c r="L224" s="39" t="s">
        <v>123</v>
      </c>
      <c r="M224" s="2" t="s">
        <v>24</v>
      </c>
      <c r="N224" s="2" t="s">
        <v>24</v>
      </c>
      <c r="O224" s="2" t="s">
        <v>24</v>
      </c>
      <c r="P224" s="2" t="s">
        <v>24</v>
      </c>
      <c r="Q224" s="2" t="s">
        <v>43</v>
      </c>
      <c r="R224" s="2" t="s">
        <v>43</v>
      </c>
      <c r="S224" s="2" t="s">
        <v>43</v>
      </c>
    </row>
    <row x14ac:dyDescent="0.25" r="225" customHeight="1" ht="17.25" hidden="1">
      <c r="A225" s="5">
        <v>37</v>
      </c>
      <c r="B225" s="5">
        <v>35</v>
      </c>
      <c r="C225" s="2" t="s">
        <v>413</v>
      </c>
      <c r="D225" s="2" t="s">
        <v>414</v>
      </c>
      <c r="E225" s="2" t="s">
        <v>36</v>
      </c>
      <c r="F225" s="2" t="s">
        <v>36</v>
      </c>
      <c r="G225" s="2" t="s">
        <v>35</v>
      </c>
      <c r="H225" s="2" t="s">
        <v>35</v>
      </c>
      <c r="I225" s="2" t="s">
        <v>35</v>
      </c>
      <c r="J225" s="2" t="s">
        <v>35</v>
      </c>
      <c r="K225" s="2" t="s">
        <v>35</v>
      </c>
      <c r="L225" s="41" t="s">
        <v>35</v>
      </c>
      <c r="M225" s="2" t="s">
        <v>43</v>
      </c>
      <c r="N225" s="2" t="s">
        <v>43</v>
      </c>
      <c r="O225" s="2" t="s">
        <v>24</v>
      </c>
      <c r="P225" s="2" t="s">
        <v>24</v>
      </c>
      <c r="Q225" s="2" t="s">
        <v>43</v>
      </c>
      <c r="R225" s="2" t="s">
        <v>43</v>
      </c>
      <c r="S225" s="2" t="s">
        <v>43</v>
      </c>
    </row>
    <row x14ac:dyDescent="0.25" r="226" customHeight="1" ht="17.25" hidden="1">
      <c r="A226" s="5">
        <v>37</v>
      </c>
      <c r="B226" s="5">
        <v>35</v>
      </c>
      <c r="C226" s="2" t="s">
        <v>231</v>
      </c>
      <c r="D226" s="2" t="s">
        <v>232</v>
      </c>
      <c r="E226" s="2" t="s">
        <v>50</v>
      </c>
      <c r="F226" s="2" t="s">
        <v>50</v>
      </c>
      <c r="G226" s="2" t="s">
        <v>123</v>
      </c>
      <c r="H226" s="2" t="s">
        <v>123</v>
      </c>
      <c r="I226" s="2" t="s">
        <v>123</v>
      </c>
      <c r="J226" s="2" t="s">
        <v>31</v>
      </c>
      <c r="K226" s="2" t="s">
        <v>36</v>
      </c>
      <c r="L226" s="39" t="s">
        <v>36</v>
      </c>
      <c r="M226" s="2" t="s">
        <v>24</v>
      </c>
      <c r="N226" s="2" t="s">
        <v>24</v>
      </c>
      <c r="O226" s="2" t="s">
        <v>43</v>
      </c>
      <c r="P226" s="2" t="s">
        <v>43</v>
      </c>
      <c r="Q226" s="2"/>
      <c r="R226" s="2"/>
      <c r="S226" s="2"/>
    </row>
    <row x14ac:dyDescent="0.25" r="227" customHeight="1" ht="17.25" hidden="1">
      <c r="A227" s="5">
        <v>37</v>
      </c>
      <c r="B227" s="5">
        <v>35</v>
      </c>
      <c r="C227" s="2" t="s">
        <v>152</v>
      </c>
      <c r="D227" s="2"/>
      <c r="E227" s="2"/>
      <c r="F227" s="2"/>
      <c r="G227" s="2"/>
      <c r="H227" s="2"/>
      <c r="I227" s="2"/>
      <c r="J227" s="2"/>
      <c r="K227" s="2"/>
      <c r="L227" s="40"/>
      <c r="M227" s="2"/>
      <c r="N227" s="2"/>
      <c r="O227" s="2"/>
      <c r="P227" s="2"/>
      <c r="Q227" s="2"/>
      <c r="R227" s="2"/>
      <c r="S227" s="2"/>
    </row>
    <row x14ac:dyDescent="0.25" r="228" customHeight="1" ht="17.25" hidden="1">
      <c r="A228" s="5">
        <v>37</v>
      </c>
      <c r="B228" s="5">
        <v>35</v>
      </c>
      <c r="C228" s="2" t="s">
        <v>153</v>
      </c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x14ac:dyDescent="0.25" r="229" customHeight="1" ht="17.25" hidden="1">
      <c r="A229" s="5">
        <v>37</v>
      </c>
      <c r="B229" s="5">
        <v>36</v>
      </c>
      <c r="C229" s="2" t="s">
        <v>17</v>
      </c>
      <c r="D229" s="2" t="s">
        <v>18</v>
      </c>
      <c r="E229" s="2" t="s">
        <v>195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x14ac:dyDescent="0.25" r="230" customHeight="1" ht="17.25" hidden="1">
      <c r="A230" s="5">
        <v>37</v>
      </c>
      <c r="B230" s="5">
        <v>36</v>
      </c>
      <c r="C230" s="2" t="s">
        <v>28</v>
      </c>
      <c r="D230" s="2" t="s">
        <v>29</v>
      </c>
      <c r="E230" s="2"/>
      <c r="F230" s="2" t="s">
        <v>36</v>
      </c>
      <c r="G230" s="2"/>
      <c r="H230" s="2"/>
      <c r="I230" s="2"/>
      <c r="J230" s="2"/>
      <c r="K230" s="2"/>
      <c r="L230" s="39"/>
      <c r="M230" s="2"/>
      <c r="N230" s="2" t="s">
        <v>24</v>
      </c>
      <c r="O230" s="2"/>
      <c r="P230" s="2"/>
      <c r="Q230" s="2"/>
      <c r="R230" s="2"/>
      <c r="S230" s="2"/>
    </row>
    <row x14ac:dyDescent="0.25" r="231" customHeight="1" ht="17.25" hidden="1">
      <c r="A231" s="5">
        <v>37</v>
      </c>
      <c r="B231" s="5">
        <v>36</v>
      </c>
      <c r="C231" s="2" t="s">
        <v>64</v>
      </c>
      <c r="D231" s="2" t="s">
        <v>65</v>
      </c>
      <c r="E231" s="2"/>
      <c r="F231" s="2"/>
      <c r="G231" s="2"/>
      <c r="H231" s="2"/>
      <c r="I231" s="2"/>
      <c r="J231" s="2"/>
      <c r="K231" s="2"/>
      <c r="L231" s="42"/>
      <c r="M231" s="2"/>
      <c r="N231" s="2"/>
      <c r="O231" s="2"/>
      <c r="P231" s="2"/>
      <c r="Q231" s="2"/>
      <c r="R231" s="2"/>
      <c r="S231" s="2"/>
    </row>
    <row x14ac:dyDescent="0.25" r="232" customHeight="1" ht="17.25" hidden="1">
      <c r="A232" s="5">
        <v>37</v>
      </c>
      <c r="B232" s="5">
        <v>36</v>
      </c>
      <c r="C232" s="2" t="s">
        <v>82</v>
      </c>
      <c r="D232" s="2" t="s">
        <v>83</v>
      </c>
      <c r="E232" s="2"/>
      <c r="F232" s="2"/>
      <c r="G232" s="2"/>
      <c r="H232" s="2"/>
      <c r="I232" s="2"/>
      <c r="J232" s="2"/>
      <c r="K232" s="2"/>
      <c r="L232" s="40"/>
      <c r="M232" s="2"/>
      <c r="N232" s="2"/>
      <c r="O232" s="2"/>
      <c r="P232" s="2"/>
      <c r="Q232" s="2"/>
      <c r="R232" s="2"/>
      <c r="S232" s="2"/>
    </row>
    <row x14ac:dyDescent="0.25" r="233" customHeight="1" ht="17.25" hidden="1">
      <c r="A233" s="5">
        <v>37</v>
      </c>
      <c r="B233" s="5">
        <v>36</v>
      </c>
      <c r="C233" s="2" t="s">
        <v>78</v>
      </c>
      <c r="D233" s="2" t="s">
        <v>79</v>
      </c>
      <c r="E233" s="2"/>
      <c r="F233" s="2"/>
      <c r="G233" s="2"/>
      <c r="H233" s="2"/>
      <c r="I233" s="2"/>
      <c r="J233" s="2"/>
      <c r="K233" s="2"/>
      <c r="L233" s="39"/>
      <c r="M233" s="2"/>
      <c r="N233" s="2"/>
      <c r="O233" s="2"/>
      <c r="P233" s="2"/>
      <c r="Q233" s="2"/>
      <c r="R233" s="2"/>
      <c r="S233" s="2"/>
    </row>
    <row x14ac:dyDescent="0.25" r="234" customHeight="1" ht="17.25" hidden="1">
      <c r="A234" s="5">
        <v>37</v>
      </c>
      <c r="B234" s="5">
        <v>36</v>
      </c>
      <c r="C234" s="2" t="s">
        <v>154</v>
      </c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x14ac:dyDescent="0.25" r="235" customHeight="1" ht="17.25" hidden="1">
      <c r="A235" s="5">
        <v>37</v>
      </c>
      <c r="B235" s="5">
        <v>36</v>
      </c>
      <c r="C235" s="2" t="s">
        <v>155</v>
      </c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 t="s">
        <v>43</v>
      </c>
      <c r="R235" s="2" t="s">
        <v>43</v>
      </c>
      <c r="S235" s="2" t="s">
        <v>43</v>
      </c>
    </row>
    <row x14ac:dyDescent="0.25" r="236" customHeight="1" ht="17.25" hidden="1">
      <c r="A236" s="5">
        <v>37</v>
      </c>
      <c r="B236" s="5">
        <v>37</v>
      </c>
      <c r="C236" s="2" t="s">
        <v>550</v>
      </c>
      <c r="D236" s="2" t="s">
        <v>161</v>
      </c>
      <c r="E236" s="2" t="s">
        <v>35</v>
      </c>
      <c r="F236" s="2" t="s">
        <v>35</v>
      </c>
      <c r="G236" s="2" t="s">
        <v>35</v>
      </c>
      <c r="H236" s="2" t="s">
        <v>123</v>
      </c>
      <c r="I236" s="2" t="s">
        <v>36</v>
      </c>
      <c r="J236" s="2" t="s">
        <v>36</v>
      </c>
      <c r="K236" s="2"/>
      <c r="L236" s="2"/>
      <c r="M236" s="2" t="s">
        <v>43</v>
      </c>
      <c r="N236" s="2" t="s">
        <v>43</v>
      </c>
      <c r="O236" s="2" t="s">
        <v>43</v>
      </c>
      <c r="P236" s="2" t="s">
        <v>43</v>
      </c>
      <c r="Q236" s="2" t="s">
        <v>43</v>
      </c>
      <c r="R236" s="2" t="s">
        <v>43</v>
      </c>
      <c r="S236" s="2" t="s">
        <v>43</v>
      </c>
    </row>
    <row x14ac:dyDescent="0.25" r="237" customHeight="1" ht="17.25" hidden="1">
      <c r="A237" s="5">
        <v>37</v>
      </c>
      <c r="B237" s="5">
        <v>37</v>
      </c>
      <c r="C237" s="2" t="s">
        <v>165</v>
      </c>
      <c r="D237" s="2" t="s">
        <v>166</v>
      </c>
      <c r="E237" s="2" t="s">
        <v>35</v>
      </c>
      <c r="F237" s="2" t="s">
        <v>35</v>
      </c>
      <c r="G237" s="2" t="s">
        <v>35</v>
      </c>
      <c r="H237" s="2" t="s">
        <v>36</v>
      </c>
      <c r="I237" s="2" t="s">
        <v>36</v>
      </c>
      <c r="J237" s="2" t="s">
        <v>36</v>
      </c>
      <c r="K237" s="2" t="s">
        <v>36</v>
      </c>
      <c r="L237" s="39" t="s">
        <v>36</v>
      </c>
      <c r="M237" s="2" t="s">
        <v>43</v>
      </c>
      <c r="N237" s="2" t="s">
        <v>43</v>
      </c>
      <c r="O237" s="2" t="s">
        <v>43</v>
      </c>
      <c r="P237" s="2" t="s">
        <v>43</v>
      </c>
      <c r="Q237" s="2"/>
      <c r="R237" s="2"/>
      <c r="S237" s="2"/>
    </row>
    <row x14ac:dyDescent="0.25" r="238" customHeight="1" ht="17.25" hidden="1">
      <c r="A238" s="5">
        <v>37</v>
      </c>
      <c r="B238" s="5">
        <v>37</v>
      </c>
      <c r="C238" s="2" t="s">
        <v>551</v>
      </c>
      <c r="D238" s="2" t="s">
        <v>552</v>
      </c>
      <c r="E238" s="2" t="s">
        <v>50</v>
      </c>
      <c r="F238" s="2" t="s">
        <v>35</v>
      </c>
      <c r="G238" s="2" t="s">
        <v>35</v>
      </c>
      <c r="H238" s="2" t="s">
        <v>123</v>
      </c>
      <c r="I238" s="2" t="s">
        <v>123</v>
      </c>
      <c r="J238" s="2" t="s">
        <v>123</v>
      </c>
      <c r="K238" s="2" t="s">
        <v>36</v>
      </c>
      <c r="L238" s="39" t="s">
        <v>36</v>
      </c>
      <c r="M238" s="2" t="s">
        <v>43</v>
      </c>
      <c r="N238" s="2" t="s">
        <v>43</v>
      </c>
      <c r="O238" s="2" t="s">
        <v>43</v>
      </c>
      <c r="P238" s="2" t="s">
        <v>43</v>
      </c>
      <c r="Q238" s="2" t="s">
        <v>43</v>
      </c>
      <c r="R238" s="2" t="s">
        <v>43</v>
      </c>
      <c r="S238" s="2" t="s">
        <v>43</v>
      </c>
    </row>
    <row x14ac:dyDescent="0.25" r="239" customHeight="1" ht="17.25" hidden="1">
      <c r="A239" s="5">
        <v>37</v>
      </c>
      <c r="B239" s="5">
        <v>37</v>
      </c>
      <c r="C239" s="2" t="s">
        <v>167</v>
      </c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 t="s">
        <v>43</v>
      </c>
      <c r="Q239" s="2"/>
      <c r="R239" s="2"/>
      <c r="S239" s="2"/>
    </row>
    <row x14ac:dyDescent="0.25" r="240" customHeight="1" ht="17.25" hidden="1">
      <c r="A240" s="5">
        <v>37</v>
      </c>
      <c r="B240" s="5">
        <v>37</v>
      </c>
      <c r="C240" s="2" t="s">
        <v>168</v>
      </c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x14ac:dyDescent="0.25" r="241" customHeight="1" ht="17.25" hidden="1">
      <c r="A241" s="5">
        <v>37</v>
      </c>
      <c r="B241" s="5">
        <v>45</v>
      </c>
      <c r="C241" s="2" t="s">
        <v>553</v>
      </c>
      <c r="D241" s="2" t="s">
        <v>554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 t="s">
        <v>24</v>
      </c>
      <c r="R241" s="2" t="s">
        <v>24</v>
      </c>
      <c r="S241" s="2" t="s">
        <v>24</v>
      </c>
    </row>
    <row x14ac:dyDescent="0.25" r="242" customHeight="1" ht="17.25" hidden="1">
      <c r="A242" s="5">
        <v>37</v>
      </c>
      <c r="B242" s="5">
        <v>45</v>
      </c>
      <c r="C242" s="2" t="s">
        <v>181</v>
      </c>
      <c r="D242" s="2" t="s">
        <v>182</v>
      </c>
      <c r="E242" s="2" t="s">
        <v>36</v>
      </c>
      <c r="F242" s="2" t="s">
        <v>36</v>
      </c>
      <c r="G242" s="2" t="s">
        <v>36</v>
      </c>
      <c r="H242" s="2" t="s">
        <v>123</v>
      </c>
      <c r="I242" s="2" t="s">
        <v>123</v>
      </c>
      <c r="J242" s="2" t="s">
        <v>123</v>
      </c>
      <c r="K242" s="2" t="s">
        <v>123</v>
      </c>
      <c r="L242" s="39" t="s">
        <v>123</v>
      </c>
      <c r="M242" s="2" t="s">
        <v>24</v>
      </c>
      <c r="N242" s="2" t="s">
        <v>24</v>
      </c>
      <c r="O242" s="2" t="s">
        <v>24</v>
      </c>
      <c r="P242" s="2" t="s">
        <v>450</v>
      </c>
      <c r="Q242" s="2" t="s">
        <v>24</v>
      </c>
      <c r="R242" s="2" t="s">
        <v>24</v>
      </c>
      <c r="S242" s="2" t="s">
        <v>24</v>
      </c>
    </row>
    <row x14ac:dyDescent="0.25" r="243" customHeight="1" ht="17.25" hidden="1">
      <c r="A243" s="5">
        <v>37</v>
      </c>
      <c r="B243" s="5">
        <v>45</v>
      </c>
      <c r="C243" s="2" t="s">
        <v>194</v>
      </c>
      <c r="D243" s="2"/>
      <c r="E243" s="2"/>
      <c r="F243" s="2"/>
      <c r="G243" s="2"/>
      <c r="H243" s="2" t="s">
        <v>36</v>
      </c>
      <c r="I243" s="2" t="s">
        <v>36</v>
      </c>
      <c r="J243" s="2" t="s">
        <v>36</v>
      </c>
      <c r="K243" s="2" t="s">
        <v>123</v>
      </c>
      <c r="L243" s="39" t="s">
        <v>123</v>
      </c>
      <c r="M243" s="2"/>
      <c r="N243" s="2"/>
      <c r="O243" s="2"/>
      <c r="P243" s="2" t="s">
        <v>24</v>
      </c>
      <c r="Q243" s="2"/>
      <c r="R243" s="2"/>
      <c r="S243" s="2"/>
    </row>
    <row x14ac:dyDescent="0.25" r="244" customHeight="1" ht="17.25" hidden="1">
      <c r="A244" s="5">
        <v>37</v>
      </c>
      <c r="B244" s="5">
        <v>45</v>
      </c>
      <c r="C244" s="2" t="s">
        <v>196</v>
      </c>
      <c r="D244" s="2"/>
      <c r="E244" s="2"/>
      <c r="F244" s="2"/>
      <c r="G244" s="2"/>
      <c r="H244" s="2"/>
      <c r="I244" s="2"/>
      <c r="J244" s="2"/>
      <c r="K244" s="2"/>
      <c r="L244" s="40"/>
      <c r="M244" s="2"/>
      <c r="N244" s="2"/>
      <c r="O244" s="2"/>
      <c r="P244" s="2"/>
      <c r="Q244" s="2"/>
      <c r="R244" s="2"/>
      <c r="S244" s="2"/>
    </row>
    <row x14ac:dyDescent="0.25" r="245" customHeight="1" ht="17.25" hidden="1">
      <c r="A245" s="5">
        <v>37</v>
      </c>
      <c r="B245" s="5">
        <v>54</v>
      </c>
      <c r="C245" s="2" t="s">
        <v>555</v>
      </c>
      <c r="D245" s="2" t="s">
        <v>556</v>
      </c>
      <c r="E245" s="2"/>
      <c r="F245" s="2"/>
      <c r="G245" s="2"/>
      <c r="H245" s="2"/>
      <c r="I245" s="2"/>
      <c r="J245" s="2"/>
      <c r="K245" s="2"/>
      <c r="L245" s="39"/>
      <c r="M245" s="2"/>
      <c r="N245" s="2"/>
      <c r="O245" s="2"/>
      <c r="P245" s="2"/>
      <c r="Q245" s="2"/>
      <c r="R245" s="2"/>
      <c r="S245" s="2"/>
    </row>
    <row x14ac:dyDescent="0.25" r="246" customHeight="1" ht="17.25" hidden="1">
      <c r="A246" s="5">
        <v>37</v>
      </c>
      <c r="B246" s="5">
        <v>54</v>
      </c>
      <c r="C246" s="2" t="s">
        <v>479</v>
      </c>
      <c r="D246" s="2"/>
      <c r="E246" s="2"/>
      <c r="F246" s="2"/>
      <c r="G246" s="2"/>
      <c r="H246" s="2"/>
      <c r="I246" s="2"/>
      <c r="J246" s="2"/>
      <c r="K246" s="2"/>
      <c r="L246" s="40"/>
      <c r="M246" s="2"/>
      <c r="N246" s="2"/>
      <c r="O246" s="2"/>
      <c r="P246" s="2"/>
      <c r="Q246" s="2"/>
      <c r="R246" s="2"/>
      <c r="S246" s="2"/>
    </row>
    <row x14ac:dyDescent="0.25" r="247" customHeight="1" ht="17.25" hidden="1">
      <c r="A247" s="5">
        <v>37</v>
      </c>
      <c r="B247" s="5">
        <v>56</v>
      </c>
      <c r="C247" s="2" t="s">
        <v>557</v>
      </c>
      <c r="D247" s="2" t="s">
        <v>558</v>
      </c>
      <c r="E247" s="2"/>
      <c r="F247" s="2"/>
      <c r="G247" s="2" t="s">
        <v>123</v>
      </c>
      <c r="H247" s="2" t="s">
        <v>35</v>
      </c>
      <c r="I247" s="2" t="s">
        <v>559</v>
      </c>
      <c r="J247" s="2" t="s">
        <v>559</v>
      </c>
      <c r="K247" s="2" t="s">
        <v>559</v>
      </c>
      <c r="L247" s="39" t="s">
        <v>559</v>
      </c>
      <c r="M247" s="2"/>
      <c r="N247" s="2" t="s">
        <v>43</v>
      </c>
      <c r="O247" s="2" t="s">
        <v>450</v>
      </c>
      <c r="P247" s="2"/>
      <c r="Q247" s="2"/>
      <c r="R247" s="2"/>
      <c r="S247" s="2"/>
    </row>
    <row x14ac:dyDescent="0.25" r="248" customHeight="1" ht="17.25" hidden="1">
      <c r="A248" s="5">
        <v>37</v>
      </c>
      <c r="B248" s="5">
        <v>56</v>
      </c>
      <c r="C248" s="2" t="s">
        <v>524</v>
      </c>
      <c r="D248" s="2"/>
      <c r="E248" s="2"/>
      <c r="F248" s="2"/>
      <c r="G248" s="2"/>
      <c r="H248" s="2"/>
      <c r="I248" s="2"/>
      <c r="J248" s="2"/>
      <c r="K248" s="2"/>
      <c r="L248" s="39"/>
      <c r="M248" s="2"/>
      <c r="N248" s="2"/>
      <c r="O248" s="2"/>
      <c r="P248" s="2"/>
      <c r="Q248" s="2"/>
      <c r="R248" s="2"/>
      <c r="S248" s="2"/>
    </row>
    <row x14ac:dyDescent="0.25" r="249" customHeight="1" ht="17.25" hidden="1">
      <c r="A249" s="5">
        <v>37</v>
      </c>
      <c r="B249" s="5">
        <v>56</v>
      </c>
      <c r="C249" s="2" t="s">
        <v>525</v>
      </c>
      <c r="D249" s="2"/>
      <c r="E249" s="2"/>
      <c r="F249" s="2"/>
      <c r="G249" s="2"/>
      <c r="H249" s="2"/>
      <c r="I249" s="2"/>
      <c r="J249" s="2"/>
      <c r="K249" s="2"/>
      <c r="L249" s="40"/>
      <c r="M249" s="2"/>
      <c r="N249" s="2"/>
      <c r="O249" s="2"/>
      <c r="P249" s="2"/>
      <c r="Q249" s="2"/>
      <c r="R249" s="2"/>
      <c r="S249" s="2"/>
    </row>
    <row x14ac:dyDescent="0.25" r="250" customHeight="1" ht="17.25" hidden="1">
      <c r="A250" s="5">
        <v>37</v>
      </c>
      <c r="B250" s="5">
        <v>57</v>
      </c>
      <c r="C250" s="2" t="s">
        <v>560</v>
      </c>
      <c r="D250" s="2" t="s">
        <v>561</v>
      </c>
      <c r="E250" s="2" t="s">
        <v>50</v>
      </c>
      <c r="F250" s="2" t="s">
        <v>51</v>
      </c>
      <c r="G250" s="2" t="s">
        <v>50</v>
      </c>
      <c r="H250" s="2" t="s">
        <v>35</v>
      </c>
      <c r="I250" s="2" t="s">
        <v>123</v>
      </c>
      <c r="J250" s="2" t="s">
        <v>123</v>
      </c>
      <c r="K250" s="2" t="s">
        <v>123</v>
      </c>
      <c r="L250" s="39" t="s">
        <v>123</v>
      </c>
      <c r="M250" s="2" t="s">
        <v>24</v>
      </c>
      <c r="N250" s="2" t="s">
        <v>43</v>
      </c>
      <c r="O250" s="2" t="s">
        <v>43</v>
      </c>
      <c r="P250" s="2" t="s">
        <v>43</v>
      </c>
      <c r="Q250" s="2" t="s">
        <v>43</v>
      </c>
      <c r="R250" s="2" t="s">
        <v>43</v>
      </c>
      <c r="S250" s="2"/>
    </row>
    <row x14ac:dyDescent="0.25" r="251" customHeight="1" ht="17.25" hidden="1">
      <c r="A251" s="5">
        <v>37</v>
      </c>
      <c r="B251" s="5">
        <v>57</v>
      </c>
      <c r="C251" s="2" t="s">
        <v>197</v>
      </c>
      <c r="D251" s="2" t="s">
        <v>198</v>
      </c>
      <c r="E251" s="2" t="s">
        <v>35</v>
      </c>
      <c r="F251" s="2" t="s">
        <v>35</v>
      </c>
      <c r="G251" s="2" t="s">
        <v>123</v>
      </c>
      <c r="H251" s="2" t="s">
        <v>123</v>
      </c>
      <c r="I251" s="2" t="s">
        <v>123</v>
      </c>
      <c r="J251" s="2" t="s">
        <v>123</v>
      </c>
      <c r="K251" s="2" t="s">
        <v>123</v>
      </c>
      <c r="L251" s="41" t="s">
        <v>123</v>
      </c>
      <c r="M251" s="2" t="s">
        <v>43</v>
      </c>
      <c r="N251" s="2" t="s">
        <v>43</v>
      </c>
      <c r="O251" s="2" t="s">
        <v>43</v>
      </c>
      <c r="P251" s="2" t="s">
        <v>43</v>
      </c>
      <c r="Q251" s="2" t="s">
        <v>43</v>
      </c>
      <c r="R251" s="2" t="s">
        <v>43</v>
      </c>
      <c r="S251" s="2"/>
    </row>
    <row x14ac:dyDescent="0.25" r="252" customHeight="1" ht="17.25" hidden="1">
      <c r="A252" s="5">
        <v>37</v>
      </c>
      <c r="B252" s="5">
        <v>57</v>
      </c>
      <c r="C252" s="2" t="s">
        <v>200</v>
      </c>
      <c r="D252" s="2" t="s">
        <v>201</v>
      </c>
      <c r="E252" s="2" t="s">
        <v>50</v>
      </c>
      <c r="F252" s="2" t="s">
        <v>51</v>
      </c>
      <c r="G252" s="2" t="s">
        <v>50</v>
      </c>
      <c r="H252" s="2" t="s">
        <v>35</v>
      </c>
      <c r="I252" s="2" t="s">
        <v>123</v>
      </c>
      <c r="J252" s="2" t="s">
        <v>123</v>
      </c>
      <c r="K252" s="2" t="s">
        <v>123</v>
      </c>
      <c r="L252" s="39" t="s">
        <v>123</v>
      </c>
      <c r="M252" s="2" t="s">
        <v>43</v>
      </c>
      <c r="N252" s="2" t="s">
        <v>43</v>
      </c>
      <c r="O252" s="2" t="s">
        <v>43</v>
      </c>
      <c r="P252" s="2" t="s">
        <v>43</v>
      </c>
      <c r="Q252" s="2" t="s">
        <v>43</v>
      </c>
      <c r="R252" s="2" t="s">
        <v>43</v>
      </c>
      <c r="S252" s="2"/>
    </row>
    <row x14ac:dyDescent="0.25" r="253" customHeight="1" ht="17.25" hidden="1">
      <c r="A253" s="5">
        <v>37</v>
      </c>
      <c r="B253" s="5">
        <v>57</v>
      </c>
      <c r="C253" s="2" t="s">
        <v>211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x14ac:dyDescent="0.25" r="254" customHeight="1" ht="17.25" hidden="1">
      <c r="A254" s="5">
        <v>37</v>
      </c>
      <c r="B254" s="5">
        <v>57</v>
      </c>
      <c r="C254" s="2" t="s">
        <v>212</v>
      </c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x14ac:dyDescent="0.25" r="255" customHeight="1" ht="17.25" hidden="1">
      <c r="A255" s="5">
        <v>41</v>
      </c>
      <c r="B255" s="5">
        <v>31</v>
      </c>
      <c r="C255" s="2" t="s">
        <v>562</v>
      </c>
      <c r="D255" s="2" t="s">
        <v>563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x14ac:dyDescent="0.25" r="256" customHeight="1" ht="17.25" hidden="1">
      <c r="A256" s="5">
        <v>41</v>
      </c>
      <c r="B256" s="5">
        <v>31</v>
      </c>
      <c r="C256" s="2" t="s">
        <v>105</v>
      </c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x14ac:dyDescent="0.25" r="257" customHeight="1" ht="17.25" hidden="1">
      <c r="A257" s="5">
        <v>41</v>
      </c>
      <c r="B257" s="5">
        <v>32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x14ac:dyDescent="0.25" r="258" customHeight="1" ht="17.25" hidden="1">
      <c r="A258" s="5">
        <v>41</v>
      </c>
      <c r="B258" s="5">
        <v>32</v>
      </c>
      <c r="C258" s="2" t="s">
        <v>415</v>
      </c>
      <c r="D258" s="2" t="s">
        <v>416</v>
      </c>
      <c r="E258" s="2" t="s">
        <v>36</v>
      </c>
      <c r="F258" s="2" t="s">
        <v>36</v>
      </c>
      <c r="G258" s="2" t="s">
        <v>31</v>
      </c>
      <c r="H258" s="2" t="s">
        <v>417</v>
      </c>
      <c r="I258" s="2" t="s">
        <v>417</v>
      </c>
      <c r="J258" s="2" t="s">
        <v>417</v>
      </c>
      <c r="K258" s="43" t="s">
        <v>564</v>
      </c>
      <c r="L258" s="2" t="s">
        <v>24</v>
      </c>
      <c r="M258" s="2" t="s">
        <v>24</v>
      </c>
      <c r="N258" s="2" t="s">
        <v>24</v>
      </c>
      <c r="O258" s="2" t="s">
        <v>24</v>
      </c>
      <c r="P258" s="2" t="s">
        <v>24</v>
      </c>
      <c r="Q258" s="2" t="s">
        <v>24</v>
      </c>
      <c r="R258" s="2"/>
      <c r="S258" s="2"/>
    </row>
    <row x14ac:dyDescent="0.25" r="259" customHeight="1" ht="17.25" hidden="1">
      <c r="A259" s="5">
        <v>41</v>
      </c>
      <c r="B259" s="5">
        <v>32</v>
      </c>
      <c r="C259" s="2" t="s">
        <v>565</v>
      </c>
      <c r="D259" s="2" t="s">
        <v>566</v>
      </c>
      <c r="E259" s="2" t="s">
        <v>50</v>
      </c>
      <c r="F259" s="2" t="s">
        <v>35</v>
      </c>
      <c r="G259" s="2" t="s">
        <v>50</v>
      </c>
      <c r="H259" s="2" t="s">
        <v>35</v>
      </c>
      <c r="I259" s="2" t="s">
        <v>35</v>
      </c>
      <c r="J259" s="2" t="s">
        <v>35</v>
      </c>
      <c r="K259" s="27" t="s">
        <v>35</v>
      </c>
      <c r="L259" s="2" t="s">
        <v>24</v>
      </c>
      <c r="M259" s="2" t="s">
        <v>24</v>
      </c>
      <c r="N259" s="2" t="s">
        <v>24</v>
      </c>
      <c r="O259" s="2" t="s">
        <v>24</v>
      </c>
      <c r="P259" s="2" t="s">
        <v>24</v>
      </c>
      <c r="Q259" s="2" t="s">
        <v>43</v>
      </c>
      <c r="R259" s="2"/>
      <c r="S259" s="2"/>
    </row>
    <row x14ac:dyDescent="0.25" r="260" customHeight="1" ht="17.25" hidden="1">
      <c r="A260" s="5">
        <v>41</v>
      </c>
      <c r="B260" s="5">
        <v>32</v>
      </c>
      <c r="C260" s="2" t="s">
        <v>323</v>
      </c>
      <c r="D260" s="2" t="s">
        <v>324</v>
      </c>
      <c r="E260" s="2" t="s">
        <v>36</v>
      </c>
      <c r="F260" s="2" t="s">
        <v>36</v>
      </c>
      <c r="G260" s="2" t="s">
        <v>36</v>
      </c>
      <c r="H260" s="2" t="s">
        <v>36</v>
      </c>
      <c r="I260" s="2" t="s">
        <v>36</v>
      </c>
      <c r="J260" s="2" t="s">
        <v>36</v>
      </c>
      <c r="K260" s="27" t="s">
        <v>191</v>
      </c>
      <c r="L260" s="2" t="s">
        <v>24</v>
      </c>
      <c r="M260" s="2" t="s">
        <v>24</v>
      </c>
      <c r="N260" s="2" t="s">
        <v>43</v>
      </c>
      <c r="O260" s="2" t="s">
        <v>43</v>
      </c>
      <c r="P260" s="2" t="s">
        <v>24</v>
      </c>
      <c r="Q260" s="2" t="s">
        <v>24</v>
      </c>
      <c r="R260" s="2"/>
      <c r="S260" s="2"/>
    </row>
    <row x14ac:dyDescent="0.25" r="261" customHeight="1" ht="17.25" hidden="1">
      <c r="A261" s="5">
        <v>41</v>
      </c>
      <c r="B261" s="5">
        <v>32</v>
      </c>
      <c r="C261" s="2" t="s">
        <v>325</v>
      </c>
      <c r="D261" s="2" t="s">
        <v>326</v>
      </c>
      <c r="E261" s="2" t="s">
        <v>123</v>
      </c>
      <c r="F261" s="2" t="s">
        <v>123</v>
      </c>
      <c r="G261" s="2" t="s">
        <v>123</v>
      </c>
      <c r="H261" s="2" t="s">
        <v>123</v>
      </c>
      <c r="I261" s="2" t="s">
        <v>36</v>
      </c>
      <c r="J261" s="2" t="s">
        <v>36</v>
      </c>
      <c r="K261" s="27" t="s">
        <v>36</v>
      </c>
      <c r="L261" s="2" t="s">
        <v>43</v>
      </c>
      <c r="M261" s="2" t="s">
        <v>43</v>
      </c>
      <c r="N261" s="2" t="s">
        <v>43</v>
      </c>
      <c r="O261" s="2" t="s">
        <v>43</v>
      </c>
      <c r="P261" s="2" t="s">
        <v>43</v>
      </c>
      <c r="Q261" s="2" t="s">
        <v>43</v>
      </c>
      <c r="R261" s="2"/>
      <c r="S261" s="2"/>
    </row>
    <row x14ac:dyDescent="0.25" r="262" customHeight="1" ht="17.25" hidden="1">
      <c r="A262" s="5">
        <v>41</v>
      </c>
      <c r="B262" s="5">
        <v>32</v>
      </c>
      <c r="C262" s="2" t="s">
        <v>111</v>
      </c>
      <c r="D262" s="2"/>
      <c r="E262" s="2"/>
      <c r="F262" s="2"/>
      <c r="G262" s="2"/>
      <c r="H262" s="2"/>
      <c r="I262" s="2"/>
      <c r="J262" s="2"/>
      <c r="K262" s="27"/>
      <c r="L262" s="2" t="s">
        <v>195</v>
      </c>
      <c r="M262" s="2"/>
      <c r="N262" s="2"/>
      <c r="O262" s="2"/>
      <c r="P262" s="2"/>
      <c r="Q262" s="2"/>
      <c r="R262" s="2"/>
      <c r="S262" s="2"/>
    </row>
    <row x14ac:dyDescent="0.25" r="263" customHeight="1" ht="17.25" hidden="1">
      <c r="A263" s="5">
        <v>41</v>
      </c>
      <c r="B263" s="5">
        <v>32</v>
      </c>
      <c r="C263" s="2" t="s">
        <v>215</v>
      </c>
      <c r="D263" s="2"/>
      <c r="E263" s="2"/>
      <c r="F263" s="2"/>
      <c r="G263" s="2"/>
      <c r="H263" s="2"/>
      <c r="I263" s="2"/>
      <c r="J263" s="2"/>
      <c r="K263" s="27"/>
      <c r="L263" s="2"/>
      <c r="M263" s="2"/>
      <c r="N263" s="2"/>
      <c r="O263" s="2"/>
      <c r="P263" s="2"/>
      <c r="Q263" s="2"/>
      <c r="R263" s="2"/>
      <c r="S263" s="2"/>
    </row>
    <row x14ac:dyDescent="0.25" r="264" customHeight="1" ht="17.25" hidden="1">
      <c r="A264" s="5">
        <v>41</v>
      </c>
      <c r="B264" s="5">
        <v>33</v>
      </c>
      <c r="C264" s="2"/>
      <c r="D264" s="2"/>
      <c r="E264" s="2"/>
      <c r="F264" s="2"/>
      <c r="G264" s="2"/>
      <c r="H264" s="2"/>
      <c r="I264" s="2"/>
      <c r="J264" s="2"/>
      <c r="K264" s="27"/>
      <c r="L264" s="2"/>
      <c r="M264" s="2"/>
      <c r="N264" s="2"/>
      <c r="O264" s="2"/>
      <c r="P264" s="2"/>
      <c r="Q264" s="2"/>
      <c r="R264" s="2"/>
      <c r="S264" s="2"/>
    </row>
    <row x14ac:dyDescent="0.25" r="265" customHeight="1" ht="17.25" hidden="1">
      <c r="A265" s="5">
        <v>41</v>
      </c>
      <c r="B265" s="5">
        <v>33</v>
      </c>
      <c r="C265" s="2" t="s">
        <v>567</v>
      </c>
      <c r="D265" s="2" t="s">
        <v>568</v>
      </c>
      <c r="E265" s="2" t="s">
        <v>123</v>
      </c>
      <c r="F265" s="2" t="s">
        <v>36</v>
      </c>
      <c r="G265" s="2" t="s">
        <v>123</v>
      </c>
      <c r="H265" s="2" t="s">
        <v>36</v>
      </c>
      <c r="I265" s="2" t="s">
        <v>36</v>
      </c>
      <c r="J265" s="2" t="s">
        <v>36</v>
      </c>
      <c r="K265" s="27" t="s">
        <v>36</v>
      </c>
      <c r="L265" s="2" t="s">
        <v>43</v>
      </c>
      <c r="M265" s="2" t="s">
        <v>43</v>
      </c>
      <c r="N265" s="2" t="s">
        <v>43</v>
      </c>
      <c r="O265" s="2" t="s">
        <v>43</v>
      </c>
      <c r="P265" s="2" t="s">
        <v>60</v>
      </c>
      <c r="Q265" s="2" t="s">
        <v>60</v>
      </c>
      <c r="R265" s="2"/>
      <c r="S265" s="2"/>
    </row>
    <row x14ac:dyDescent="0.25" r="266" customHeight="1" ht="17.25" hidden="1">
      <c r="A266" s="5">
        <v>41</v>
      </c>
      <c r="B266" s="5">
        <v>33</v>
      </c>
      <c r="C266" s="2" t="s">
        <v>569</v>
      </c>
      <c r="D266" s="2" t="s">
        <v>570</v>
      </c>
      <c r="E266" s="2" t="s">
        <v>123</v>
      </c>
      <c r="F266" s="2" t="s">
        <v>36</v>
      </c>
      <c r="G266" s="2" t="s">
        <v>123</v>
      </c>
      <c r="H266" s="2" t="s">
        <v>35</v>
      </c>
      <c r="I266" s="2" t="s">
        <v>35</v>
      </c>
      <c r="J266" s="2" t="s">
        <v>35</v>
      </c>
      <c r="K266" s="27" t="s">
        <v>35</v>
      </c>
      <c r="L266" s="2" t="s">
        <v>24</v>
      </c>
      <c r="M266" s="2" t="s">
        <v>24</v>
      </c>
      <c r="N266" s="2" t="s">
        <v>24</v>
      </c>
      <c r="O266" s="2" t="s">
        <v>24</v>
      </c>
      <c r="P266" s="2" t="s">
        <v>24</v>
      </c>
      <c r="Q266" s="2" t="s">
        <v>43</v>
      </c>
      <c r="R266" s="2"/>
      <c r="S266" s="2"/>
    </row>
    <row x14ac:dyDescent="0.25" r="267" customHeight="1" ht="17.25" hidden="1">
      <c r="A267" s="5">
        <v>41</v>
      </c>
      <c r="B267" s="5">
        <v>33</v>
      </c>
      <c r="C267" s="2" t="s">
        <v>571</v>
      </c>
      <c r="D267" s="2" t="s">
        <v>572</v>
      </c>
      <c r="E267" s="2"/>
      <c r="F267" s="2"/>
      <c r="G267" s="2" t="s">
        <v>195</v>
      </c>
      <c r="H267" s="2"/>
      <c r="I267" s="2"/>
      <c r="J267" s="2"/>
      <c r="K267" s="27"/>
      <c r="L267" s="2" t="s">
        <v>195</v>
      </c>
      <c r="M267" s="2"/>
      <c r="N267" s="2"/>
      <c r="O267" s="2"/>
      <c r="P267" s="2" t="s">
        <v>195</v>
      </c>
      <c r="Q267" s="2"/>
      <c r="R267" s="2"/>
      <c r="S267" s="2"/>
    </row>
    <row x14ac:dyDescent="0.25" r="268" customHeight="1" ht="17.25" hidden="1">
      <c r="A268" s="5">
        <v>41</v>
      </c>
      <c r="B268" s="5">
        <v>33</v>
      </c>
      <c r="C268" s="2" t="s">
        <v>573</v>
      </c>
      <c r="D268" s="2" t="s">
        <v>574</v>
      </c>
      <c r="E268" s="2" t="s">
        <v>123</v>
      </c>
      <c r="F268" s="2" t="s">
        <v>123</v>
      </c>
      <c r="G268" s="2" t="s">
        <v>123</v>
      </c>
      <c r="H268" s="2" t="s">
        <v>36</v>
      </c>
      <c r="I268" s="2" t="s">
        <v>36</v>
      </c>
      <c r="J268" s="2" t="s">
        <v>35</v>
      </c>
      <c r="K268" s="43" t="s">
        <v>123</v>
      </c>
      <c r="L268" s="2" t="s">
        <v>24</v>
      </c>
      <c r="M268" s="2" t="s">
        <v>24</v>
      </c>
      <c r="N268" s="2" t="s">
        <v>24</v>
      </c>
      <c r="O268" s="2" t="s">
        <v>24</v>
      </c>
      <c r="P268" s="2" t="s">
        <v>24</v>
      </c>
      <c r="Q268" s="2" t="s">
        <v>43</v>
      </c>
      <c r="R268" s="2"/>
      <c r="S268" s="2"/>
    </row>
    <row x14ac:dyDescent="0.25" r="269" customHeight="1" ht="17.25" hidden="1">
      <c r="A269" s="5">
        <v>41</v>
      </c>
      <c r="B269" s="5">
        <v>33</v>
      </c>
      <c r="C269" s="2" t="s">
        <v>130</v>
      </c>
      <c r="D269" s="2"/>
      <c r="E269" s="2"/>
      <c r="F269" s="2"/>
      <c r="G269" s="2" t="s">
        <v>195</v>
      </c>
      <c r="H269" s="2"/>
      <c r="I269" s="2"/>
      <c r="J269" s="2"/>
      <c r="K269" s="27"/>
      <c r="L269" s="2"/>
      <c r="M269" s="2"/>
      <c r="N269" s="2"/>
      <c r="O269" s="2"/>
      <c r="P269" s="2"/>
      <c r="Q269" s="2"/>
      <c r="R269" s="2"/>
      <c r="S269" s="2"/>
    </row>
    <row x14ac:dyDescent="0.25" r="270" customHeight="1" ht="17.25" hidden="1">
      <c r="A270" s="5">
        <v>41</v>
      </c>
      <c r="B270" s="5">
        <v>33</v>
      </c>
      <c r="C270" s="2" t="s">
        <v>133</v>
      </c>
      <c r="D270" s="2"/>
      <c r="E270" s="2"/>
      <c r="F270" s="2"/>
      <c r="G270" s="2" t="s">
        <v>195</v>
      </c>
      <c r="H270" s="2"/>
      <c r="I270" s="2"/>
      <c r="J270" s="2"/>
      <c r="K270" s="27"/>
      <c r="L270" s="2"/>
      <c r="M270" s="2"/>
      <c r="N270" s="2"/>
      <c r="O270" s="2"/>
      <c r="P270" s="2"/>
      <c r="Q270" s="2"/>
      <c r="R270" s="2"/>
      <c r="S270" s="2"/>
    </row>
    <row x14ac:dyDescent="0.25" r="271" customHeight="1" ht="17.25" hidden="1">
      <c r="A271" s="5">
        <v>41</v>
      </c>
      <c r="B271" s="5">
        <v>34</v>
      </c>
      <c r="C271" s="2"/>
      <c r="D271" s="2"/>
      <c r="E271" s="2"/>
      <c r="F271" s="2"/>
      <c r="G271" s="2" t="s">
        <v>195</v>
      </c>
      <c r="H271" s="2"/>
      <c r="I271" s="2"/>
      <c r="J271" s="2"/>
      <c r="K271" s="27"/>
      <c r="L271" s="2"/>
      <c r="M271" s="2"/>
      <c r="N271" s="2"/>
      <c r="O271" s="2"/>
      <c r="P271" s="2"/>
      <c r="Q271" s="2"/>
      <c r="R271" s="2"/>
      <c r="S271" s="2"/>
    </row>
    <row x14ac:dyDescent="0.25" r="272" customHeight="1" ht="17.25" hidden="1">
      <c r="A272" s="5">
        <v>41</v>
      </c>
      <c r="B272" s="5">
        <v>34</v>
      </c>
      <c r="C272" s="2" t="s">
        <v>575</v>
      </c>
      <c r="D272" s="2" t="s">
        <v>576</v>
      </c>
      <c r="E272" s="2" t="s">
        <v>36</v>
      </c>
      <c r="F272" s="2" t="s">
        <v>123</v>
      </c>
      <c r="G272" s="2" t="s">
        <v>36</v>
      </c>
      <c r="H272" s="2" t="s">
        <v>36</v>
      </c>
      <c r="I272" s="2" t="s">
        <v>36</v>
      </c>
      <c r="J272" s="2" t="s">
        <v>35</v>
      </c>
      <c r="K272" s="27" t="s">
        <v>35</v>
      </c>
      <c r="L272" s="2" t="s">
        <v>24</v>
      </c>
      <c r="M272" s="2" t="s">
        <v>24</v>
      </c>
      <c r="N272" s="2" t="s">
        <v>43</v>
      </c>
      <c r="O272" s="2" t="s">
        <v>43</v>
      </c>
      <c r="P272" s="2" t="s">
        <v>24</v>
      </c>
      <c r="Q272" s="2" t="s">
        <v>43</v>
      </c>
      <c r="R272" s="2"/>
      <c r="S272" s="2"/>
    </row>
    <row x14ac:dyDescent="0.25" r="273" customHeight="1" ht="17.25" hidden="1">
      <c r="A273" s="5">
        <v>41</v>
      </c>
      <c r="B273" s="5">
        <v>34</v>
      </c>
      <c r="C273" s="2" t="s">
        <v>333</v>
      </c>
      <c r="D273" s="2" t="s">
        <v>334</v>
      </c>
      <c r="E273" s="2" t="s">
        <v>36</v>
      </c>
      <c r="F273" s="2" t="s">
        <v>36</v>
      </c>
      <c r="G273" s="2" t="s">
        <v>36</v>
      </c>
      <c r="H273" s="2" t="s">
        <v>36</v>
      </c>
      <c r="I273" s="2" t="s">
        <v>36</v>
      </c>
      <c r="J273" s="2" t="s">
        <v>36</v>
      </c>
      <c r="K273" s="27" t="s">
        <v>36</v>
      </c>
      <c r="L273" s="2" t="s">
        <v>24</v>
      </c>
      <c r="M273" s="2" t="s">
        <v>24</v>
      </c>
      <c r="N273" s="2" t="s">
        <v>43</v>
      </c>
      <c r="O273" s="2" t="s">
        <v>43</v>
      </c>
      <c r="P273" s="2" t="s">
        <v>24</v>
      </c>
      <c r="Q273" s="2" t="s">
        <v>43</v>
      </c>
      <c r="R273" s="2"/>
      <c r="S273" s="2"/>
    </row>
    <row x14ac:dyDescent="0.25" r="274" customHeight="1" ht="17.25" hidden="1">
      <c r="A274" s="5">
        <v>41</v>
      </c>
      <c r="B274" s="5">
        <v>34</v>
      </c>
      <c r="C274" s="2" t="s">
        <v>136</v>
      </c>
      <c r="D274" s="2"/>
      <c r="E274" s="2"/>
      <c r="F274" s="2"/>
      <c r="G274" s="2"/>
      <c r="H274" s="2"/>
      <c r="I274" s="2"/>
      <c r="J274" s="2"/>
      <c r="K274" s="27"/>
      <c r="L274" s="2"/>
      <c r="M274" s="2"/>
      <c r="N274" s="2"/>
      <c r="O274" s="2"/>
      <c r="P274" s="2"/>
      <c r="Q274" s="2" t="s">
        <v>195</v>
      </c>
      <c r="R274" s="2"/>
      <c r="S274" s="2"/>
    </row>
    <row x14ac:dyDescent="0.25" r="275" customHeight="1" ht="17.25" hidden="1">
      <c r="A275" s="5">
        <v>41</v>
      </c>
      <c r="B275" s="5">
        <v>34</v>
      </c>
      <c r="C275" s="2" t="s">
        <v>137</v>
      </c>
      <c r="D275" s="2"/>
      <c r="E275" s="2"/>
      <c r="F275" s="2"/>
      <c r="G275" s="2"/>
      <c r="H275" s="2"/>
      <c r="I275" s="2"/>
      <c r="J275" s="2"/>
      <c r="K275" s="27"/>
      <c r="L275" s="2"/>
      <c r="M275" s="2"/>
      <c r="N275" s="2"/>
      <c r="O275" s="2"/>
      <c r="P275" s="2"/>
      <c r="Q275" s="2"/>
      <c r="R275" s="2"/>
      <c r="S275" s="2"/>
    </row>
    <row x14ac:dyDescent="0.25" r="276" customHeight="1" ht="17.25" hidden="1">
      <c r="A276" s="5">
        <v>41</v>
      </c>
      <c r="B276" s="5">
        <v>35</v>
      </c>
      <c r="C276" s="2"/>
      <c r="D276" s="2"/>
      <c r="E276" s="2"/>
      <c r="F276" s="2"/>
      <c r="G276" s="2"/>
      <c r="H276" s="2"/>
      <c r="I276" s="2"/>
      <c r="J276" s="2"/>
      <c r="K276" s="27"/>
      <c r="L276" s="2"/>
      <c r="M276" s="2"/>
      <c r="N276" s="2"/>
      <c r="O276" s="2"/>
      <c r="P276" s="2"/>
      <c r="Q276" s="2"/>
      <c r="R276" s="2"/>
      <c r="S276" s="2"/>
    </row>
    <row x14ac:dyDescent="0.25" r="277" customHeight="1" ht="17.25" hidden="1">
      <c r="A277" s="5">
        <v>41</v>
      </c>
      <c r="B277" s="5">
        <v>35</v>
      </c>
      <c r="C277" s="2" t="s">
        <v>418</v>
      </c>
      <c r="D277" s="2" t="s">
        <v>419</v>
      </c>
      <c r="E277" s="2" t="s">
        <v>420</v>
      </c>
      <c r="F277" s="2" t="s">
        <v>51</v>
      </c>
      <c r="G277" s="2" t="s">
        <v>51</v>
      </c>
      <c r="H277" s="2" t="s">
        <v>50</v>
      </c>
      <c r="I277" s="2" t="s">
        <v>50</v>
      </c>
      <c r="J277" s="2" t="s">
        <v>35</v>
      </c>
      <c r="K277" s="27" t="s">
        <v>50</v>
      </c>
      <c r="L277" s="2" t="s">
        <v>24</v>
      </c>
      <c r="M277" s="2" t="s">
        <v>24</v>
      </c>
      <c r="N277" s="2" t="s">
        <v>24</v>
      </c>
      <c r="O277" s="2" t="s">
        <v>24</v>
      </c>
      <c r="P277" s="2" t="s">
        <v>60</v>
      </c>
      <c r="Q277" s="2" t="s">
        <v>24</v>
      </c>
      <c r="R277" s="2"/>
      <c r="S277" s="2"/>
    </row>
    <row x14ac:dyDescent="0.25" r="278" customHeight="1" ht="17.25" hidden="1">
      <c r="A278" s="5">
        <v>41</v>
      </c>
      <c r="B278" s="5">
        <v>35</v>
      </c>
      <c r="C278" s="2" t="s">
        <v>577</v>
      </c>
      <c r="D278" s="2" t="s">
        <v>578</v>
      </c>
      <c r="E278" s="2" t="s">
        <v>36</v>
      </c>
      <c r="F278" s="2" t="s">
        <v>36</v>
      </c>
      <c r="G278" s="2" t="s">
        <v>36</v>
      </c>
      <c r="H278" s="2" t="s">
        <v>36</v>
      </c>
      <c r="I278" s="2" t="s">
        <v>35</v>
      </c>
      <c r="J278" s="2" t="s">
        <v>36</v>
      </c>
      <c r="K278" s="43" t="s">
        <v>35</v>
      </c>
      <c r="L278" s="2" t="s">
        <v>24</v>
      </c>
      <c r="M278" s="2" t="s">
        <v>24</v>
      </c>
      <c r="N278" s="2" t="s">
        <v>60</v>
      </c>
      <c r="O278" s="2" t="s">
        <v>60</v>
      </c>
      <c r="P278" s="2" t="s">
        <v>43</v>
      </c>
      <c r="Q278" s="2" t="s">
        <v>24</v>
      </c>
      <c r="R278" s="2"/>
      <c r="S278" s="2"/>
    </row>
    <row x14ac:dyDescent="0.25" r="279" customHeight="1" ht="17.25" hidden="1">
      <c r="A279" s="5">
        <v>41</v>
      </c>
      <c r="B279" s="5">
        <v>35</v>
      </c>
      <c r="C279" s="2" t="s">
        <v>152</v>
      </c>
      <c r="D279" s="2"/>
      <c r="E279" s="2"/>
      <c r="F279" s="2"/>
      <c r="G279" s="2"/>
      <c r="H279" s="2"/>
      <c r="I279" s="2"/>
      <c r="J279" s="2"/>
      <c r="K279" s="27"/>
      <c r="L279" s="2"/>
      <c r="M279" s="2"/>
      <c r="N279" s="2"/>
      <c r="O279" s="2"/>
      <c r="P279" s="2"/>
      <c r="Q279" s="2"/>
      <c r="R279" s="2"/>
      <c r="S279" s="2"/>
    </row>
    <row x14ac:dyDescent="0.25" r="280" customHeight="1" ht="17.25" hidden="1">
      <c r="A280" s="5">
        <v>41</v>
      </c>
      <c r="B280" s="5">
        <v>35</v>
      </c>
      <c r="C280" s="2" t="s">
        <v>153</v>
      </c>
      <c r="D280" s="2"/>
      <c r="E280" s="2"/>
      <c r="F280" s="2"/>
      <c r="G280" s="2"/>
      <c r="H280" s="2"/>
      <c r="I280" s="2"/>
      <c r="J280" s="2"/>
      <c r="K280" s="27"/>
      <c r="L280" s="2"/>
      <c r="M280" s="2"/>
      <c r="N280" s="2"/>
      <c r="O280" s="2"/>
      <c r="P280" s="2"/>
      <c r="Q280" s="2"/>
      <c r="R280" s="2"/>
      <c r="S280" s="2"/>
    </row>
    <row x14ac:dyDescent="0.25" r="281" customHeight="1" ht="17.25" hidden="1">
      <c r="A281" s="5">
        <v>41</v>
      </c>
      <c r="B281" s="5">
        <v>36</v>
      </c>
      <c r="C281" s="2"/>
      <c r="D281" s="2"/>
      <c r="E281" s="2"/>
      <c r="F281" s="2"/>
      <c r="G281" s="2"/>
      <c r="H281" s="2"/>
      <c r="I281" s="2"/>
      <c r="J281" s="2"/>
      <c r="K281" s="27"/>
      <c r="L281" s="2"/>
      <c r="M281" s="2"/>
      <c r="N281" s="2"/>
      <c r="O281" s="2"/>
      <c r="P281" s="2"/>
      <c r="Q281" s="2"/>
      <c r="R281" s="2"/>
      <c r="S281" s="2"/>
    </row>
    <row x14ac:dyDescent="0.25" r="282" customHeight="1" ht="17.25" hidden="1">
      <c r="A282" s="5">
        <v>41</v>
      </c>
      <c r="B282" s="5">
        <v>36</v>
      </c>
      <c r="C282" s="2" t="s">
        <v>17</v>
      </c>
      <c r="D282" s="2" t="s">
        <v>18</v>
      </c>
      <c r="E282" s="2"/>
      <c r="F282" s="2"/>
      <c r="G282" s="2"/>
      <c r="H282" s="2"/>
      <c r="I282" s="2"/>
      <c r="J282" s="2"/>
      <c r="K282" s="27"/>
      <c r="L282" s="2"/>
      <c r="M282" s="2"/>
      <c r="N282" s="2"/>
      <c r="O282" s="2"/>
      <c r="P282" s="2"/>
      <c r="Q282" s="2"/>
      <c r="R282" s="2"/>
      <c r="S282" s="2"/>
    </row>
    <row x14ac:dyDescent="0.25" r="283" customHeight="1" ht="17.25" hidden="1">
      <c r="A283" s="5">
        <v>41</v>
      </c>
      <c r="B283" s="5">
        <v>36</v>
      </c>
      <c r="C283" s="2" t="s">
        <v>33</v>
      </c>
      <c r="D283" s="2" t="s">
        <v>34</v>
      </c>
      <c r="E283" s="2"/>
      <c r="F283" s="2"/>
      <c r="G283" s="2"/>
      <c r="H283" s="2"/>
      <c r="I283" s="2"/>
      <c r="J283" s="2"/>
      <c r="K283" s="27"/>
      <c r="L283" s="2"/>
      <c r="M283" s="2"/>
      <c r="N283" s="2"/>
      <c r="O283" s="2"/>
      <c r="P283" s="2"/>
      <c r="Q283" s="2"/>
      <c r="R283" s="2"/>
      <c r="S283" s="2"/>
    </row>
    <row x14ac:dyDescent="0.25" r="284" customHeight="1" ht="17.25" hidden="1">
      <c r="A284" s="5">
        <v>41</v>
      </c>
      <c r="B284" s="5">
        <v>36</v>
      </c>
      <c r="C284" s="2" t="s">
        <v>37</v>
      </c>
      <c r="D284" s="2" t="s">
        <v>38</v>
      </c>
      <c r="E284" s="2"/>
      <c r="F284" s="2"/>
      <c r="G284" s="2"/>
      <c r="H284" s="2"/>
      <c r="I284" s="2"/>
      <c r="J284" s="2"/>
      <c r="K284" s="27"/>
      <c r="L284" s="2"/>
      <c r="M284" s="2"/>
      <c r="N284" s="2"/>
      <c r="O284" s="2"/>
      <c r="P284" s="2"/>
      <c r="Q284" s="2"/>
      <c r="R284" s="2"/>
      <c r="S284" s="2"/>
    </row>
    <row x14ac:dyDescent="0.25" r="285" customHeight="1" ht="17.25" hidden="1">
      <c r="A285" s="5">
        <v>41</v>
      </c>
      <c r="B285" s="5">
        <v>36</v>
      </c>
      <c r="C285" s="2" t="s">
        <v>78</v>
      </c>
      <c r="D285" s="2" t="s">
        <v>79</v>
      </c>
      <c r="E285" s="2"/>
      <c r="F285" s="2"/>
      <c r="G285" s="2"/>
      <c r="H285" s="2"/>
      <c r="I285" s="2"/>
      <c r="J285" s="2"/>
      <c r="K285" s="27"/>
      <c r="L285" s="2"/>
      <c r="M285" s="2"/>
      <c r="N285" s="2"/>
      <c r="O285" s="2"/>
      <c r="P285" s="2"/>
      <c r="Q285" s="2"/>
      <c r="R285" s="2"/>
      <c r="S285" s="2"/>
    </row>
    <row x14ac:dyDescent="0.25" r="286" customHeight="1" ht="17.25" hidden="1">
      <c r="A286" s="5">
        <v>41</v>
      </c>
      <c r="B286" s="5">
        <v>36</v>
      </c>
      <c r="C286" s="2" t="s">
        <v>48</v>
      </c>
      <c r="D286" s="2" t="s">
        <v>49</v>
      </c>
      <c r="E286" s="2"/>
      <c r="F286" s="2"/>
      <c r="G286" s="2"/>
      <c r="H286" s="2"/>
      <c r="I286" s="2"/>
      <c r="J286" s="2"/>
      <c r="K286" s="27"/>
      <c r="L286" s="2"/>
      <c r="M286" s="2"/>
      <c r="N286" s="2"/>
      <c r="O286" s="2"/>
      <c r="P286" s="2"/>
      <c r="Q286" s="2"/>
      <c r="R286" s="2"/>
      <c r="S286" s="2"/>
    </row>
    <row x14ac:dyDescent="0.25" r="287" customHeight="1" ht="17.25" hidden="1">
      <c r="A287" s="5">
        <v>41</v>
      </c>
      <c r="B287" s="5">
        <v>36</v>
      </c>
      <c r="C287" s="2" t="s">
        <v>154</v>
      </c>
      <c r="D287" s="2"/>
      <c r="E287" s="2"/>
      <c r="F287" s="2"/>
      <c r="G287" s="2"/>
      <c r="H287" s="2"/>
      <c r="I287" s="2"/>
      <c r="J287" s="2"/>
      <c r="K287" s="27"/>
      <c r="L287" s="2"/>
      <c r="M287" s="2"/>
      <c r="N287" s="2"/>
      <c r="O287" s="2"/>
      <c r="P287" s="2"/>
      <c r="Q287" s="2"/>
      <c r="R287" s="2"/>
      <c r="S287" s="2"/>
    </row>
    <row x14ac:dyDescent="0.25" r="288" customHeight="1" ht="17.25" hidden="1">
      <c r="A288" s="5">
        <v>41</v>
      </c>
      <c r="B288" s="5">
        <v>36</v>
      </c>
      <c r="C288" s="2" t="s">
        <v>242</v>
      </c>
      <c r="D288" s="2"/>
      <c r="E288" s="2"/>
      <c r="F288" s="2"/>
      <c r="G288" s="2"/>
      <c r="H288" s="2"/>
      <c r="I288" s="2"/>
      <c r="J288" s="2"/>
      <c r="K288" s="27"/>
      <c r="L288" s="2"/>
      <c r="M288" s="2"/>
      <c r="N288" s="2"/>
      <c r="O288" s="2"/>
      <c r="P288" s="2"/>
      <c r="Q288" s="2"/>
      <c r="R288" s="2"/>
      <c r="S288" s="2"/>
    </row>
    <row x14ac:dyDescent="0.25" r="289" customHeight="1" ht="17.25" hidden="1">
      <c r="A289" s="5">
        <v>41</v>
      </c>
      <c r="B289" s="5">
        <v>37</v>
      </c>
      <c r="C289" s="2"/>
      <c r="D289" s="2"/>
      <c r="E289" s="2"/>
      <c r="F289" s="2"/>
      <c r="G289" s="2"/>
      <c r="H289" s="2"/>
      <c r="I289" s="2"/>
      <c r="J289" s="2"/>
      <c r="K289" s="27"/>
      <c r="L289" s="2"/>
      <c r="M289" s="2"/>
      <c r="N289" s="2"/>
      <c r="O289" s="2"/>
      <c r="P289" s="2"/>
      <c r="Q289" s="2"/>
      <c r="R289" s="2"/>
      <c r="S289" s="2"/>
    </row>
    <row x14ac:dyDescent="0.25" r="290" customHeight="1" ht="17.25" hidden="1">
      <c r="A290" s="5">
        <v>41</v>
      </c>
      <c r="B290" s="5">
        <v>37</v>
      </c>
      <c r="C290" s="2" t="s">
        <v>168</v>
      </c>
      <c r="D290" s="2"/>
      <c r="E290" s="2"/>
      <c r="F290" s="2"/>
      <c r="G290" s="2"/>
      <c r="H290" s="2"/>
      <c r="I290" s="2"/>
      <c r="J290" s="2"/>
      <c r="K290" s="27"/>
      <c r="L290" s="2"/>
      <c r="M290" s="2"/>
      <c r="N290" s="2"/>
      <c r="O290" s="2"/>
      <c r="P290" s="2"/>
      <c r="Q290" s="2"/>
      <c r="R290" s="2"/>
      <c r="S290" s="2"/>
    </row>
    <row x14ac:dyDescent="0.25" r="291" customHeight="1" ht="17.25" hidden="1">
      <c r="A291" s="5">
        <v>41</v>
      </c>
      <c r="B291" s="5">
        <v>38</v>
      </c>
      <c r="C291" s="2"/>
      <c r="D291" s="2"/>
      <c r="E291" s="2"/>
      <c r="F291" s="2"/>
      <c r="G291" s="2"/>
      <c r="H291" s="2"/>
      <c r="I291" s="2"/>
      <c r="J291" s="2"/>
      <c r="K291" s="27"/>
      <c r="L291" s="2"/>
      <c r="M291" s="2"/>
      <c r="N291" s="2"/>
      <c r="O291" s="2"/>
      <c r="P291" s="2"/>
      <c r="Q291" s="2"/>
      <c r="R291" s="2"/>
      <c r="S291" s="2"/>
    </row>
    <row x14ac:dyDescent="0.25" r="292" customHeight="1" ht="17.25" hidden="1">
      <c r="A292" s="5">
        <v>41</v>
      </c>
      <c r="B292" s="5">
        <v>38</v>
      </c>
      <c r="C292" s="2" t="s">
        <v>169</v>
      </c>
      <c r="D292" s="2"/>
      <c r="E292" s="2"/>
      <c r="F292" s="2"/>
      <c r="G292" s="2"/>
      <c r="H292" s="2"/>
      <c r="I292" s="2"/>
      <c r="J292" s="2"/>
      <c r="K292" s="27"/>
      <c r="L292" s="2"/>
      <c r="M292" s="2"/>
      <c r="N292" s="2"/>
      <c r="O292" s="2"/>
      <c r="P292" s="2"/>
      <c r="Q292" s="2"/>
      <c r="R292" s="2"/>
      <c r="S292" s="2"/>
    </row>
    <row x14ac:dyDescent="0.25" r="293" customHeight="1" ht="17.25" hidden="1">
      <c r="A293" s="5">
        <v>41</v>
      </c>
      <c r="B293" s="5">
        <v>39</v>
      </c>
      <c r="C293" s="2"/>
      <c r="D293" s="2"/>
      <c r="E293" s="2"/>
      <c r="F293" s="2"/>
      <c r="G293" s="2"/>
      <c r="H293" s="2"/>
      <c r="I293" s="2"/>
      <c r="J293" s="2"/>
      <c r="K293" s="27"/>
      <c r="L293" s="2"/>
      <c r="M293" s="2"/>
      <c r="N293" s="2"/>
      <c r="O293" s="2"/>
      <c r="P293" s="2"/>
      <c r="Q293" s="2"/>
      <c r="R293" s="2"/>
      <c r="S293" s="2"/>
    </row>
    <row x14ac:dyDescent="0.25" r="294" customHeight="1" ht="17.25" hidden="1">
      <c r="A294" s="5">
        <v>41</v>
      </c>
      <c r="B294" s="5">
        <v>39</v>
      </c>
      <c r="C294" s="2" t="s">
        <v>170</v>
      </c>
      <c r="D294" s="2" t="s">
        <v>579</v>
      </c>
      <c r="E294" s="2"/>
      <c r="F294" s="2"/>
      <c r="G294" s="2"/>
      <c r="H294" s="2"/>
      <c r="I294" s="2"/>
      <c r="J294" s="2"/>
      <c r="K294" s="27"/>
      <c r="L294" s="2"/>
      <c r="M294" s="2"/>
      <c r="N294" s="2"/>
      <c r="O294" s="2"/>
      <c r="P294" s="2"/>
      <c r="Q294" s="2"/>
      <c r="R294" s="2"/>
      <c r="S294" s="2"/>
    </row>
    <row x14ac:dyDescent="0.25" r="295" customHeight="1" ht="17.25" hidden="1">
      <c r="A295" s="5">
        <v>41</v>
      </c>
      <c r="B295" s="5">
        <v>42</v>
      </c>
      <c r="C295" s="2"/>
      <c r="D295" s="2"/>
      <c r="E295" s="2"/>
      <c r="F295" s="2"/>
      <c r="G295" s="2"/>
      <c r="H295" s="2"/>
      <c r="I295" s="2"/>
      <c r="J295" s="2"/>
      <c r="K295" s="27"/>
      <c r="L295" s="2"/>
      <c r="M295" s="2"/>
      <c r="N295" s="2"/>
      <c r="O295" s="2"/>
      <c r="P295" s="2"/>
      <c r="Q295" s="2"/>
      <c r="R295" s="2"/>
      <c r="S295" s="2"/>
    </row>
    <row x14ac:dyDescent="0.25" r="296" customHeight="1" ht="17.25" hidden="1">
      <c r="A296" s="5">
        <v>41</v>
      </c>
      <c r="B296" s="5">
        <v>42</v>
      </c>
      <c r="C296" s="2" t="s">
        <v>580</v>
      </c>
      <c r="D296" s="2"/>
      <c r="E296" s="2"/>
      <c r="F296" s="2"/>
      <c r="G296" s="2"/>
      <c r="H296" s="2"/>
      <c r="I296" s="2"/>
      <c r="J296" s="2"/>
      <c r="K296" s="27"/>
      <c r="L296" s="2"/>
      <c r="M296" s="2"/>
      <c r="N296" s="2"/>
      <c r="O296" s="2"/>
      <c r="P296" s="2"/>
      <c r="Q296" s="2"/>
      <c r="R296" s="2"/>
      <c r="S296" s="2"/>
    </row>
    <row x14ac:dyDescent="0.25" r="297" customHeight="1" ht="17.25" hidden="1">
      <c r="A297" s="5">
        <v>41</v>
      </c>
      <c r="B297" s="5">
        <v>43</v>
      </c>
      <c r="C297" s="2"/>
      <c r="D297" s="2"/>
      <c r="E297" s="2"/>
      <c r="F297" s="2"/>
      <c r="G297" s="2"/>
      <c r="H297" s="2"/>
      <c r="I297" s="2"/>
      <c r="J297" s="2"/>
      <c r="K297" s="27"/>
      <c r="L297" s="2"/>
      <c r="M297" s="2"/>
      <c r="N297" s="2"/>
      <c r="O297" s="2"/>
      <c r="P297" s="2"/>
      <c r="Q297" s="2"/>
      <c r="R297" s="2"/>
      <c r="S297" s="2"/>
    </row>
    <row x14ac:dyDescent="0.25" r="298" customHeight="1" ht="17.25" hidden="1">
      <c r="A298" s="5">
        <v>41</v>
      </c>
      <c r="B298" s="5">
        <v>43</v>
      </c>
      <c r="C298" s="2" t="s">
        <v>256</v>
      </c>
      <c r="D298" s="2"/>
      <c r="E298" s="2"/>
      <c r="F298" s="2"/>
      <c r="G298" s="2"/>
      <c r="H298" s="2"/>
      <c r="I298" s="2"/>
      <c r="J298" s="2"/>
      <c r="K298" s="27"/>
      <c r="L298" s="2"/>
      <c r="M298" s="2"/>
      <c r="N298" s="2"/>
      <c r="O298" s="2"/>
      <c r="P298" s="2"/>
      <c r="Q298" s="2"/>
      <c r="R298" s="2"/>
      <c r="S298" s="2"/>
    </row>
    <row x14ac:dyDescent="0.25" r="299" customHeight="1" ht="17.25" hidden="1">
      <c r="A299" s="5">
        <v>41</v>
      </c>
      <c r="B299" s="5">
        <v>45</v>
      </c>
      <c r="C299" s="2"/>
      <c r="D299" s="2"/>
      <c r="E299" s="2"/>
      <c r="F299" s="2"/>
      <c r="G299" s="2"/>
      <c r="H299" s="2"/>
      <c r="I299" s="2"/>
      <c r="J299" s="2"/>
      <c r="K299" s="27"/>
      <c r="L299" s="2"/>
      <c r="M299" s="2"/>
      <c r="N299" s="2"/>
      <c r="O299" s="2"/>
      <c r="P299" s="2"/>
      <c r="Q299" s="2"/>
      <c r="R299" s="2"/>
      <c r="S299" s="2"/>
    </row>
    <row x14ac:dyDescent="0.25" r="300" customHeight="1" ht="17.25" hidden="1">
      <c r="A300" s="5">
        <v>41</v>
      </c>
      <c r="B300" s="5">
        <v>45</v>
      </c>
      <c r="C300" s="2" t="s">
        <v>581</v>
      </c>
      <c r="D300" s="2" t="s">
        <v>582</v>
      </c>
      <c r="E300" s="2" t="s">
        <v>35</v>
      </c>
      <c r="F300" s="2" t="s">
        <v>35</v>
      </c>
      <c r="G300" s="2" t="s">
        <v>35</v>
      </c>
      <c r="H300" s="2" t="s">
        <v>35</v>
      </c>
      <c r="I300" s="2" t="s">
        <v>35</v>
      </c>
      <c r="J300" s="2" t="s">
        <v>35</v>
      </c>
      <c r="K300" s="27" t="s">
        <v>35</v>
      </c>
      <c r="L300" s="2" t="s">
        <v>24</v>
      </c>
      <c r="M300" s="2" t="s">
        <v>43</v>
      </c>
      <c r="N300" s="2"/>
      <c r="O300" s="2" t="s">
        <v>43</v>
      </c>
      <c r="P300" s="2"/>
      <c r="Q300" s="2" t="s">
        <v>24</v>
      </c>
      <c r="R300" s="2"/>
      <c r="S300" s="2"/>
    </row>
    <row x14ac:dyDescent="0.25" r="301" customHeight="1" ht="17.25" hidden="1">
      <c r="A301" s="5">
        <v>41</v>
      </c>
      <c r="B301" s="5">
        <v>45</v>
      </c>
      <c r="C301" s="2" t="s">
        <v>194</v>
      </c>
      <c r="D301" s="2"/>
      <c r="E301" s="2" t="s">
        <v>123</v>
      </c>
      <c r="F301" s="2" t="s">
        <v>123</v>
      </c>
      <c r="G301" s="2"/>
      <c r="H301" s="2"/>
      <c r="I301" s="2"/>
      <c r="J301" s="2"/>
      <c r="K301" s="27"/>
      <c r="L301" s="2" t="s">
        <v>43</v>
      </c>
      <c r="M301" s="2" t="s">
        <v>43</v>
      </c>
      <c r="N301" s="2"/>
      <c r="O301" s="2"/>
      <c r="P301" s="2"/>
      <c r="Q301" s="2"/>
      <c r="R301" s="2"/>
      <c r="S301" s="2"/>
    </row>
    <row x14ac:dyDescent="0.25" r="302" customHeight="1" ht="17.25" hidden="1">
      <c r="A302" s="5">
        <v>41</v>
      </c>
      <c r="B302" s="5">
        <v>45</v>
      </c>
      <c r="C302" s="2" t="s">
        <v>583</v>
      </c>
      <c r="D302" s="2"/>
      <c r="E302" s="2"/>
      <c r="F302" s="2"/>
      <c r="G302" s="2"/>
      <c r="H302" s="2"/>
      <c r="I302" s="2"/>
      <c r="J302" s="2"/>
      <c r="K302" s="27"/>
      <c r="L302" s="2"/>
      <c r="M302" s="2"/>
      <c r="N302" s="2"/>
      <c r="O302" s="2"/>
      <c r="P302" s="2"/>
      <c r="Q302" s="2"/>
      <c r="R302" s="2"/>
      <c r="S302" s="2"/>
    </row>
    <row x14ac:dyDescent="0.25" r="303" customHeight="1" ht="17.25" hidden="1">
      <c r="A303" s="5">
        <v>41</v>
      </c>
      <c r="B303" s="5">
        <v>57</v>
      </c>
      <c r="C303" s="2"/>
      <c r="D303" s="2"/>
      <c r="E303" s="2"/>
      <c r="F303" s="2"/>
      <c r="G303" s="2"/>
      <c r="H303" s="2"/>
      <c r="I303" s="2"/>
      <c r="J303" s="2"/>
      <c r="K303" s="27"/>
      <c r="L303" s="2"/>
      <c r="M303" s="2"/>
      <c r="N303" s="2"/>
      <c r="O303" s="2"/>
      <c r="P303" s="2"/>
      <c r="Q303" s="2"/>
      <c r="R303" s="2"/>
      <c r="S303" s="2"/>
    </row>
    <row x14ac:dyDescent="0.25" r="304" customHeight="1" ht="17.25" hidden="1">
      <c r="A304" s="5">
        <v>41</v>
      </c>
      <c r="B304" s="5">
        <v>57</v>
      </c>
      <c r="C304" s="2" t="s">
        <v>584</v>
      </c>
      <c r="D304" s="2" t="s">
        <v>585</v>
      </c>
      <c r="E304" s="2" t="s">
        <v>123</v>
      </c>
      <c r="F304" s="2" t="s">
        <v>123</v>
      </c>
      <c r="G304" s="2" t="s">
        <v>123</v>
      </c>
      <c r="H304" s="2" t="s">
        <v>123</v>
      </c>
      <c r="I304" s="2" t="s">
        <v>35</v>
      </c>
      <c r="J304" s="2" t="s">
        <v>35</v>
      </c>
      <c r="K304" s="27" t="s">
        <v>35</v>
      </c>
      <c r="L304" s="2" t="s">
        <v>43</v>
      </c>
      <c r="M304" s="2" t="s">
        <v>43</v>
      </c>
      <c r="N304" s="2"/>
      <c r="O304" s="2" t="s">
        <v>43</v>
      </c>
      <c r="P304" s="2" t="s">
        <v>43</v>
      </c>
      <c r="Q304" s="2" t="s">
        <v>43</v>
      </c>
      <c r="R304" s="2"/>
      <c r="S304" s="2"/>
    </row>
    <row x14ac:dyDescent="0.25" r="305" customHeight="1" ht="17.25" hidden="1">
      <c r="A305" s="5">
        <v>41</v>
      </c>
      <c r="B305" s="5">
        <v>57</v>
      </c>
      <c r="C305" s="2" t="s">
        <v>586</v>
      </c>
      <c r="D305" s="2" t="s">
        <v>587</v>
      </c>
      <c r="E305" s="2" t="s">
        <v>35</v>
      </c>
      <c r="F305" s="2" t="s">
        <v>35</v>
      </c>
      <c r="G305" s="2" t="s">
        <v>35</v>
      </c>
      <c r="H305" s="2" t="s">
        <v>35</v>
      </c>
      <c r="I305" s="2" t="s">
        <v>35</v>
      </c>
      <c r="J305" s="2" t="s">
        <v>35</v>
      </c>
      <c r="K305" s="27" t="s">
        <v>35</v>
      </c>
      <c r="L305" s="2" t="s">
        <v>43</v>
      </c>
      <c r="M305" s="2" t="s">
        <v>43</v>
      </c>
      <c r="N305" s="2"/>
      <c r="O305" s="2" t="s">
        <v>24</v>
      </c>
      <c r="P305" s="2" t="s">
        <v>24</v>
      </c>
      <c r="Q305" s="2" t="s">
        <v>24</v>
      </c>
      <c r="R305" s="2"/>
      <c r="S305" s="2"/>
    </row>
    <row x14ac:dyDescent="0.25" r="306" customHeight="1" ht="17.25" hidden="1">
      <c r="A306" s="5">
        <v>41</v>
      </c>
      <c r="B306" s="5">
        <v>57</v>
      </c>
      <c r="C306" s="2" t="s">
        <v>209</v>
      </c>
      <c r="D306" s="2" t="s">
        <v>210</v>
      </c>
      <c r="E306" s="2" t="s">
        <v>35</v>
      </c>
      <c r="F306" s="2" t="s">
        <v>195</v>
      </c>
      <c r="G306" s="2"/>
      <c r="H306" s="2"/>
      <c r="I306" s="2"/>
      <c r="J306" s="2" t="s">
        <v>195</v>
      </c>
      <c r="K306" s="27"/>
      <c r="L306" s="2" t="s">
        <v>43</v>
      </c>
      <c r="M306" s="2"/>
      <c r="N306" s="2"/>
      <c r="O306" s="2"/>
      <c r="P306" s="2"/>
      <c r="Q306" s="2"/>
      <c r="R306" s="2"/>
      <c r="S306" s="2"/>
    </row>
    <row x14ac:dyDescent="0.25" r="307" customHeight="1" ht="17.25" hidden="1">
      <c r="A307" s="5">
        <v>41</v>
      </c>
      <c r="B307" s="5">
        <v>57</v>
      </c>
      <c r="C307" s="2" t="s">
        <v>588</v>
      </c>
      <c r="D307" s="2"/>
      <c r="E307" s="2"/>
      <c r="F307" s="2"/>
      <c r="G307" s="2"/>
      <c r="H307" s="2"/>
      <c r="I307" s="2"/>
      <c r="J307" s="2"/>
      <c r="K307" s="27"/>
      <c r="L307" s="2"/>
      <c r="M307" s="2"/>
      <c r="N307" s="2"/>
      <c r="O307" s="2"/>
      <c r="P307" s="2"/>
      <c r="Q307" s="2"/>
      <c r="R307" s="2"/>
      <c r="S307" s="2"/>
    </row>
    <row x14ac:dyDescent="0.25" r="308" customHeight="1" ht="17.25" hidden="1">
      <c r="A308" s="5">
        <v>41</v>
      </c>
      <c r="B308" s="5">
        <v>57</v>
      </c>
      <c r="C308" s="2" t="s">
        <v>589</v>
      </c>
      <c r="D308" s="2"/>
      <c r="E308" s="2"/>
      <c r="F308" s="2"/>
      <c r="G308" s="2"/>
      <c r="H308" s="2"/>
      <c r="I308" s="2"/>
      <c r="J308" s="2"/>
      <c r="K308" s="27"/>
      <c r="L308" s="2"/>
      <c r="M308" s="2"/>
      <c r="N308" s="2"/>
      <c r="O308" s="2"/>
      <c r="P308" s="2"/>
      <c r="Q308" s="2"/>
      <c r="R308" s="2"/>
      <c r="S308" s="2"/>
    </row>
    <row x14ac:dyDescent="0.25" r="309" customHeight="1" ht="17.25" hidden="1">
      <c r="A309" s="5">
        <v>47</v>
      </c>
      <c r="B309" s="5">
        <v>32</v>
      </c>
      <c r="C309" s="2" t="s">
        <v>213</v>
      </c>
      <c r="D309" s="2" t="s">
        <v>214</v>
      </c>
      <c r="E309" s="2" t="s">
        <v>31</v>
      </c>
      <c r="F309" s="2" t="s">
        <v>31</v>
      </c>
      <c r="G309" s="2" t="s">
        <v>40</v>
      </c>
      <c r="H309" s="2" t="s">
        <v>40</v>
      </c>
      <c r="I309" s="2" t="s">
        <v>40</v>
      </c>
      <c r="J309" s="2" t="s">
        <v>40</v>
      </c>
      <c r="K309" s="16" t="s">
        <v>31</v>
      </c>
      <c r="L309" s="2" t="s">
        <v>43</v>
      </c>
      <c r="M309" s="2" t="s">
        <v>43</v>
      </c>
      <c r="N309" s="2" t="s">
        <v>24</v>
      </c>
      <c r="O309" s="2" t="s">
        <v>24</v>
      </c>
      <c r="P309" s="2" t="s">
        <v>24</v>
      </c>
      <c r="Q309" s="2" t="s">
        <v>24</v>
      </c>
      <c r="R309" s="2" t="s">
        <v>24</v>
      </c>
      <c r="S309" s="2"/>
    </row>
    <row x14ac:dyDescent="0.25" r="310" customHeight="1" ht="17.25" hidden="1">
      <c r="A310" s="5">
        <v>47</v>
      </c>
      <c r="B310" s="5">
        <v>32</v>
      </c>
      <c r="C310" s="2" t="s">
        <v>111</v>
      </c>
      <c r="D310" s="2"/>
      <c r="E310" s="2"/>
      <c r="F310" s="2"/>
      <c r="G310" s="2" t="s">
        <v>35</v>
      </c>
      <c r="H310" s="2" t="s">
        <v>35</v>
      </c>
      <c r="I310" s="2" t="s">
        <v>35</v>
      </c>
      <c r="J310" s="2" t="s">
        <v>35</v>
      </c>
      <c r="K310" s="17" t="s">
        <v>35</v>
      </c>
      <c r="L310" s="2"/>
      <c r="M310" s="2"/>
      <c r="N310" s="2" t="s">
        <v>60</v>
      </c>
      <c r="O310" s="2" t="s">
        <v>60</v>
      </c>
      <c r="P310" s="2" t="s">
        <v>60</v>
      </c>
      <c r="Q310" s="2" t="s">
        <v>60</v>
      </c>
      <c r="R310" s="2" t="s">
        <v>60</v>
      </c>
      <c r="S310" s="2"/>
    </row>
    <row x14ac:dyDescent="0.25" r="311" customHeight="1" ht="17.25" hidden="1">
      <c r="A311" s="5">
        <v>47</v>
      </c>
      <c r="B311" s="5">
        <v>32</v>
      </c>
      <c r="C311" s="2" t="s">
        <v>215</v>
      </c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x14ac:dyDescent="0.25" r="312" customHeight="1" ht="17.25" hidden="1">
      <c r="A312" s="5">
        <v>47</v>
      </c>
      <c r="B312" s="5">
        <v>33</v>
      </c>
      <c r="C312" s="2" t="s">
        <v>216</v>
      </c>
      <c r="D312" s="2" t="s">
        <v>217</v>
      </c>
      <c r="E312" s="2" t="s">
        <v>36</v>
      </c>
      <c r="F312" s="2" t="s">
        <v>36</v>
      </c>
      <c r="G312" s="2" t="s">
        <v>36</v>
      </c>
      <c r="H312" s="2" t="s">
        <v>36</v>
      </c>
      <c r="I312" s="2" t="s">
        <v>36</v>
      </c>
      <c r="J312" s="2" t="s">
        <v>36</v>
      </c>
      <c r="K312" s="2" t="s">
        <v>36</v>
      </c>
      <c r="L312" s="2" t="s">
        <v>24</v>
      </c>
      <c r="M312" s="2" t="s">
        <v>24</v>
      </c>
      <c r="N312" s="2" t="s">
        <v>24</v>
      </c>
      <c r="O312" s="2" t="s">
        <v>24</v>
      </c>
      <c r="P312" s="2" t="s">
        <v>24</v>
      </c>
      <c r="Q312" s="2" t="s">
        <v>24</v>
      </c>
      <c r="R312" s="2" t="s">
        <v>24</v>
      </c>
      <c r="S312" s="2"/>
    </row>
    <row x14ac:dyDescent="0.25" r="313" customHeight="1" ht="17.25" hidden="1">
      <c r="A313" s="5">
        <v>47</v>
      </c>
      <c r="B313" s="5">
        <v>33</v>
      </c>
      <c r="C313" s="2" t="s">
        <v>218</v>
      </c>
      <c r="D313" s="2" t="s">
        <v>219</v>
      </c>
      <c r="E313" s="2"/>
      <c r="F313" s="2"/>
      <c r="G313" s="2"/>
      <c r="H313" s="2"/>
      <c r="I313" s="2" t="s">
        <v>35</v>
      </c>
      <c r="J313" s="2" t="s">
        <v>35</v>
      </c>
      <c r="K313" s="2" t="s">
        <v>36</v>
      </c>
      <c r="L313" s="2"/>
      <c r="M313" s="2"/>
      <c r="N313" s="2"/>
      <c r="O313" s="2"/>
      <c r="P313" s="2" t="s">
        <v>60</v>
      </c>
      <c r="Q313" s="2" t="s">
        <v>43</v>
      </c>
      <c r="R313" s="2" t="s">
        <v>43</v>
      </c>
      <c r="S313" s="2"/>
    </row>
    <row x14ac:dyDescent="0.25" r="314" customHeight="1" ht="17.25" hidden="1">
      <c r="A314" s="5">
        <v>47</v>
      </c>
      <c r="B314" s="5">
        <v>33</v>
      </c>
      <c r="C314" s="2" t="s">
        <v>220</v>
      </c>
      <c r="D314" s="2" t="s">
        <v>221</v>
      </c>
      <c r="E314" s="2" t="s">
        <v>36</v>
      </c>
      <c r="F314" s="2" t="s">
        <v>36</v>
      </c>
      <c r="G314" s="2" t="s">
        <v>36</v>
      </c>
      <c r="H314" s="2" t="s">
        <v>36</v>
      </c>
      <c r="I314" s="2" t="s">
        <v>36</v>
      </c>
      <c r="J314" s="2" t="s">
        <v>36</v>
      </c>
      <c r="K314" s="2" t="s">
        <v>36</v>
      </c>
      <c r="L314" s="2" t="s">
        <v>24</v>
      </c>
      <c r="M314" s="2" t="s">
        <v>24</v>
      </c>
      <c r="N314" s="2" t="s">
        <v>24</v>
      </c>
      <c r="O314" s="2" t="s">
        <v>24</v>
      </c>
      <c r="P314" s="2" t="s">
        <v>24</v>
      </c>
      <c r="Q314" s="2" t="s">
        <v>24</v>
      </c>
      <c r="R314" s="2" t="s">
        <v>24</v>
      </c>
      <c r="S314" s="2"/>
    </row>
    <row x14ac:dyDescent="0.25" r="315" customHeight="1" ht="17.25" hidden="1">
      <c r="A315" s="5">
        <v>47</v>
      </c>
      <c r="B315" s="5">
        <v>33</v>
      </c>
      <c r="C315" s="2" t="s">
        <v>130</v>
      </c>
      <c r="D315" s="2"/>
      <c r="E315" s="2" t="s">
        <v>222</v>
      </c>
      <c r="F315" s="2" t="s">
        <v>222</v>
      </c>
      <c r="G315" s="2" t="s">
        <v>222</v>
      </c>
      <c r="H315" s="2" t="s">
        <v>222</v>
      </c>
      <c r="I315" s="2" t="s">
        <v>222</v>
      </c>
      <c r="J315" s="2" t="s">
        <v>222</v>
      </c>
      <c r="K315" s="18" t="s">
        <v>222</v>
      </c>
      <c r="L315" s="2"/>
      <c r="M315" s="2" t="s">
        <v>43</v>
      </c>
      <c r="N315" s="2" t="s">
        <v>60</v>
      </c>
      <c r="O315" s="2" t="s">
        <v>60</v>
      </c>
      <c r="P315" s="2" t="s">
        <v>60</v>
      </c>
      <c r="Q315" s="2" t="s">
        <v>547</v>
      </c>
      <c r="R315" s="2" t="s">
        <v>547</v>
      </c>
      <c r="S315" s="2"/>
    </row>
    <row x14ac:dyDescent="0.25" r="316" customHeight="1" ht="17.25" hidden="1">
      <c r="A316" s="5">
        <v>47</v>
      </c>
      <c r="B316" s="5">
        <v>33</v>
      </c>
      <c r="C316" s="2" t="s">
        <v>223</v>
      </c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x14ac:dyDescent="0.25" r="317" customHeight="1" ht="17.25" hidden="1">
      <c r="A317" s="5">
        <v>47</v>
      </c>
      <c r="B317" s="5">
        <v>34</v>
      </c>
      <c r="C317" s="2" t="s">
        <v>224</v>
      </c>
      <c r="D317" s="2" t="s">
        <v>225</v>
      </c>
      <c r="E317" s="2" t="s">
        <v>36</v>
      </c>
      <c r="F317" s="2" t="s">
        <v>36</v>
      </c>
      <c r="G317" s="2" t="s">
        <v>36</v>
      </c>
      <c r="H317" s="2" t="s">
        <v>35</v>
      </c>
      <c r="I317" s="2" t="s">
        <v>35</v>
      </c>
      <c r="J317" s="2" t="s">
        <v>35</v>
      </c>
      <c r="K317" s="2" t="s">
        <v>31</v>
      </c>
      <c r="L317" s="2" t="s">
        <v>60</v>
      </c>
      <c r="M317" s="2" t="s">
        <v>60</v>
      </c>
      <c r="N317" s="2" t="s">
        <v>24</v>
      </c>
      <c r="O317" s="2" t="s">
        <v>24</v>
      </c>
      <c r="P317" s="2" t="s">
        <v>24</v>
      </c>
      <c r="Q317" s="2" t="s">
        <v>24</v>
      </c>
      <c r="R317" s="2" t="s">
        <v>24</v>
      </c>
      <c r="S317" s="2"/>
    </row>
    <row x14ac:dyDescent="0.25" r="318" customHeight="1" ht="17.25" hidden="1">
      <c r="A318" s="5">
        <v>47</v>
      </c>
      <c r="B318" s="5">
        <v>34</v>
      </c>
      <c r="C318" s="2" t="s">
        <v>226</v>
      </c>
      <c r="D318" s="2" t="s">
        <v>227</v>
      </c>
      <c r="E318" s="2" t="s">
        <v>36</v>
      </c>
      <c r="F318" s="2" t="s">
        <v>36</v>
      </c>
      <c r="G318" s="2" t="s">
        <v>35</v>
      </c>
      <c r="H318" s="2" t="s">
        <v>35</v>
      </c>
      <c r="I318" s="2" t="s">
        <v>35</v>
      </c>
      <c r="J318" s="2" t="s">
        <v>35</v>
      </c>
      <c r="K318" s="2" t="s">
        <v>40</v>
      </c>
      <c r="L318" s="2"/>
      <c r="M318" s="2" t="s">
        <v>43</v>
      </c>
      <c r="N318" s="2" t="s">
        <v>43</v>
      </c>
      <c r="O318" s="2" t="s">
        <v>43</v>
      </c>
      <c r="P318" s="2" t="s">
        <v>43</v>
      </c>
      <c r="Q318" s="2" t="s">
        <v>24</v>
      </c>
      <c r="R318" s="2" t="s">
        <v>24</v>
      </c>
      <c r="S318" s="2"/>
    </row>
    <row x14ac:dyDescent="0.25" r="319" customHeight="1" ht="17.25" hidden="1">
      <c r="A319" s="5">
        <v>47</v>
      </c>
      <c r="B319" s="5">
        <v>34</v>
      </c>
      <c r="C319" s="2" t="s">
        <v>228</v>
      </c>
      <c r="D319" s="2" t="s">
        <v>229</v>
      </c>
      <c r="E319" s="2" t="s">
        <v>35</v>
      </c>
      <c r="F319" s="2" t="s">
        <v>35</v>
      </c>
      <c r="G319" s="2" t="s">
        <v>35</v>
      </c>
      <c r="H319" s="2" t="s">
        <v>35</v>
      </c>
      <c r="I319" s="2" t="s">
        <v>35</v>
      </c>
      <c r="J319" s="2" t="s">
        <v>35</v>
      </c>
      <c r="K319" s="2" t="s">
        <v>35</v>
      </c>
      <c r="L319" s="2" t="s">
        <v>43</v>
      </c>
      <c r="M319" s="2" t="s">
        <v>43</v>
      </c>
      <c r="N319" s="2" t="s">
        <v>24</v>
      </c>
      <c r="O319" s="2" t="s">
        <v>24</v>
      </c>
      <c r="P319" s="2" t="s">
        <v>24</v>
      </c>
      <c r="Q319" s="2" t="s">
        <v>24</v>
      </c>
      <c r="R319" s="2" t="s">
        <v>24</v>
      </c>
      <c r="S319" s="2"/>
    </row>
    <row x14ac:dyDescent="0.25" r="320" customHeight="1" ht="17.25" hidden="1">
      <c r="A320" s="5">
        <v>47</v>
      </c>
      <c r="B320" s="5">
        <v>34</v>
      </c>
      <c r="C320" s="2" t="s">
        <v>136</v>
      </c>
      <c r="D320" s="2"/>
      <c r="E320" s="2"/>
      <c r="F320" s="2"/>
      <c r="G320" s="2" t="s">
        <v>222</v>
      </c>
      <c r="H320" s="2" t="s">
        <v>222</v>
      </c>
      <c r="I320" s="2" t="s">
        <v>222</v>
      </c>
      <c r="J320" s="2" t="s">
        <v>222</v>
      </c>
      <c r="K320" s="18" t="s">
        <v>222</v>
      </c>
      <c r="L320" s="2"/>
      <c r="M320" s="2"/>
      <c r="N320" s="2" t="s">
        <v>43</v>
      </c>
      <c r="O320" s="2" t="s">
        <v>43</v>
      </c>
      <c r="P320" s="2" t="s">
        <v>43</v>
      </c>
      <c r="Q320" s="2" t="s">
        <v>43</v>
      </c>
      <c r="R320" s="2" t="s">
        <v>43</v>
      </c>
      <c r="S320" s="2"/>
    </row>
    <row x14ac:dyDescent="0.25" r="321" customHeight="1" ht="17.25" hidden="1">
      <c r="A321" s="5">
        <v>47</v>
      </c>
      <c r="B321" s="5">
        <v>34</v>
      </c>
      <c r="C321" s="2" t="s">
        <v>230</v>
      </c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x14ac:dyDescent="0.25" r="322" customHeight="1" ht="17.25" hidden="1">
      <c r="A322" s="5">
        <v>47</v>
      </c>
      <c r="B322" s="5">
        <v>35</v>
      </c>
      <c r="C322" s="2" t="s">
        <v>231</v>
      </c>
      <c r="D322" s="2" t="s">
        <v>232</v>
      </c>
      <c r="E322" s="2" t="s">
        <v>233</v>
      </c>
      <c r="F322" s="2" t="s">
        <v>234</v>
      </c>
      <c r="G322" s="2" t="s">
        <v>235</v>
      </c>
      <c r="H322" s="2" t="s">
        <v>235</v>
      </c>
      <c r="I322" s="2" t="s">
        <v>235</v>
      </c>
      <c r="J322" s="2" t="s">
        <v>40</v>
      </c>
      <c r="K322" s="18" t="s">
        <v>40</v>
      </c>
      <c r="L322" s="2" t="s">
        <v>24</v>
      </c>
      <c r="M322" s="2" t="s">
        <v>24</v>
      </c>
      <c r="N322" s="2" t="s">
        <v>24</v>
      </c>
      <c r="O322" s="2" t="s">
        <v>24</v>
      </c>
      <c r="P322" s="2" t="s">
        <v>24</v>
      </c>
      <c r="Q322" s="2" t="s">
        <v>24</v>
      </c>
      <c r="R322" s="2" t="s">
        <v>24</v>
      </c>
      <c r="S322" s="2"/>
    </row>
    <row x14ac:dyDescent="0.25" r="323" customHeight="1" ht="17.25" hidden="1">
      <c r="A323" s="5">
        <v>47</v>
      </c>
      <c r="B323" s="5">
        <v>35</v>
      </c>
      <c r="C323" s="2" t="s">
        <v>236</v>
      </c>
      <c r="D323" s="2" t="s">
        <v>237</v>
      </c>
      <c r="E323" s="2" t="s">
        <v>35</v>
      </c>
      <c r="F323" s="2" t="s">
        <v>35</v>
      </c>
      <c r="G323" s="2" t="s">
        <v>50</v>
      </c>
      <c r="H323" s="2" t="s">
        <v>50</v>
      </c>
      <c r="I323" s="2" t="s">
        <v>35</v>
      </c>
      <c r="J323" s="2" t="s">
        <v>35</v>
      </c>
      <c r="K323" s="16" t="s">
        <v>35</v>
      </c>
      <c r="L323" s="2" t="s">
        <v>24</v>
      </c>
      <c r="M323" s="2" t="s">
        <v>24</v>
      </c>
      <c r="N323" s="2" t="s">
        <v>24</v>
      </c>
      <c r="O323" s="2" t="s">
        <v>24</v>
      </c>
      <c r="P323" s="2" t="s">
        <v>24</v>
      </c>
      <c r="Q323" s="2" t="s">
        <v>24</v>
      </c>
      <c r="R323" s="2" t="s">
        <v>24</v>
      </c>
      <c r="S323" s="2"/>
    </row>
    <row x14ac:dyDescent="0.25" r="324" customHeight="1" ht="17.25" hidden="1">
      <c r="A324" s="5">
        <v>47</v>
      </c>
      <c r="B324" s="5">
        <v>35</v>
      </c>
      <c r="C324" s="2" t="s">
        <v>238</v>
      </c>
      <c r="D324" s="2" t="s">
        <v>239</v>
      </c>
      <c r="E324" s="2" t="s">
        <v>124</v>
      </c>
      <c r="F324" s="2" t="s">
        <v>124</v>
      </c>
      <c r="G324" s="2" t="s">
        <v>35</v>
      </c>
      <c r="H324" s="2" t="s">
        <v>36</v>
      </c>
      <c r="I324" s="2" t="s">
        <v>36</v>
      </c>
      <c r="J324" s="2" t="s">
        <v>36</v>
      </c>
      <c r="K324" s="19" t="s">
        <v>40</v>
      </c>
      <c r="L324" s="2" t="s">
        <v>43</v>
      </c>
      <c r="M324" s="2" t="s">
        <v>43</v>
      </c>
      <c r="N324" s="2" t="s">
        <v>24</v>
      </c>
      <c r="O324" s="2" t="s">
        <v>24</v>
      </c>
      <c r="P324" s="2" t="s">
        <v>24</v>
      </c>
      <c r="Q324" s="2" t="s">
        <v>24</v>
      </c>
      <c r="R324" s="2" t="s">
        <v>24</v>
      </c>
      <c r="S324" s="2"/>
    </row>
    <row x14ac:dyDescent="0.25" r="325" customHeight="1" ht="17.25" hidden="1">
      <c r="A325" s="5">
        <v>47</v>
      </c>
      <c r="B325" s="5">
        <v>35</v>
      </c>
      <c r="C325" s="2" t="s">
        <v>240</v>
      </c>
      <c r="D325" s="2" t="s">
        <v>241</v>
      </c>
      <c r="E325" s="2" t="s">
        <v>50</v>
      </c>
      <c r="F325" s="2" t="s">
        <v>51</v>
      </c>
      <c r="G325" s="2" t="s">
        <v>50</v>
      </c>
      <c r="H325" s="2" t="s">
        <v>50</v>
      </c>
      <c r="I325" s="2" t="s">
        <v>35</v>
      </c>
      <c r="J325" s="2" t="s">
        <v>35</v>
      </c>
      <c r="K325" s="16" t="s">
        <v>35</v>
      </c>
      <c r="L325" s="2" t="s">
        <v>24</v>
      </c>
      <c r="M325" s="2" t="s">
        <v>24</v>
      </c>
      <c r="N325" s="2" t="s">
        <v>24</v>
      </c>
      <c r="O325" s="2" t="s">
        <v>24</v>
      </c>
      <c r="P325" s="2" t="s">
        <v>24</v>
      </c>
      <c r="Q325" s="2" t="s">
        <v>24</v>
      </c>
      <c r="R325" s="2" t="s">
        <v>24</v>
      </c>
      <c r="S325" s="2"/>
    </row>
    <row x14ac:dyDescent="0.25" r="326" customHeight="1" ht="17.25" hidden="1">
      <c r="A326" s="5">
        <v>47</v>
      </c>
      <c r="B326" s="5">
        <v>35</v>
      </c>
      <c r="C326" s="2" t="s">
        <v>152</v>
      </c>
      <c r="D326" s="2"/>
      <c r="E326" s="2"/>
      <c r="F326" s="2"/>
      <c r="G326" s="2" t="s">
        <v>195</v>
      </c>
      <c r="H326" s="2" t="s">
        <v>35</v>
      </c>
      <c r="I326" s="2" t="s">
        <v>35</v>
      </c>
      <c r="J326" s="2" t="s">
        <v>35</v>
      </c>
      <c r="K326" s="20" t="s">
        <v>35</v>
      </c>
      <c r="L326" s="2"/>
      <c r="M326" s="2"/>
      <c r="N326" s="2" t="s">
        <v>195</v>
      </c>
      <c r="O326" s="2" t="s">
        <v>60</v>
      </c>
      <c r="P326" s="2" t="s">
        <v>60</v>
      </c>
      <c r="Q326" s="2" t="s">
        <v>60</v>
      </c>
      <c r="R326" s="2" t="s">
        <v>60</v>
      </c>
      <c r="S326" s="2"/>
    </row>
    <row x14ac:dyDescent="0.25" r="327" customHeight="1" ht="17.25" hidden="1">
      <c r="A327" s="5">
        <v>47</v>
      </c>
      <c r="B327" s="5">
        <v>35</v>
      </c>
      <c r="C327" s="2" t="s">
        <v>153</v>
      </c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x14ac:dyDescent="0.25" r="328" customHeight="1" ht="17.25" hidden="1">
      <c r="A328" s="5">
        <v>47</v>
      </c>
      <c r="B328" s="5">
        <v>36</v>
      </c>
      <c r="C328" s="2" t="s">
        <v>17</v>
      </c>
      <c r="D328" s="2" t="s">
        <v>18</v>
      </c>
      <c r="E328" s="2"/>
      <c r="F328" s="2"/>
      <c r="G328" s="2"/>
      <c r="H328" s="2" t="s">
        <v>35</v>
      </c>
      <c r="I328" s="2" t="s">
        <v>35</v>
      </c>
      <c r="J328" s="2" t="s">
        <v>35</v>
      </c>
      <c r="K328" s="2" t="s">
        <v>35</v>
      </c>
      <c r="L328" s="2"/>
      <c r="M328" s="2"/>
      <c r="N328" s="2"/>
      <c r="O328" s="2" t="s">
        <v>24</v>
      </c>
      <c r="P328" s="2" t="s">
        <v>24</v>
      </c>
      <c r="Q328" s="2" t="s">
        <v>24</v>
      </c>
      <c r="R328" s="2" t="s">
        <v>24</v>
      </c>
      <c r="S328" s="2"/>
    </row>
    <row x14ac:dyDescent="0.25" r="329" customHeight="1" ht="17.25" hidden="1">
      <c r="A329" s="5">
        <v>47</v>
      </c>
      <c r="B329" s="5">
        <v>36</v>
      </c>
      <c r="C329" s="2" t="s">
        <v>33</v>
      </c>
      <c r="D329" s="2" t="s">
        <v>34</v>
      </c>
      <c r="E329" s="2"/>
      <c r="F329" s="2"/>
      <c r="G329" s="2"/>
      <c r="H329" s="2" t="s">
        <v>35</v>
      </c>
      <c r="I329" s="2" t="s">
        <v>36</v>
      </c>
      <c r="J329" s="2" t="s">
        <v>36</v>
      </c>
      <c r="K329" s="2" t="s">
        <v>36</v>
      </c>
      <c r="L329" s="2"/>
      <c r="M329" s="2"/>
      <c r="N329" s="2"/>
      <c r="O329" s="2" t="s">
        <v>24</v>
      </c>
      <c r="P329" s="2" t="s">
        <v>24</v>
      </c>
      <c r="Q329" s="2" t="s">
        <v>24</v>
      </c>
      <c r="R329" s="2" t="s">
        <v>24</v>
      </c>
      <c r="S329" s="2"/>
    </row>
    <row x14ac:dyDescent="0.25" r="330" customHeight="1" ht="17.25" hidden="1">
      <c r="A330" s="5">
        <v>47</v>
      </c>
      <c r="B330" s="5">
        <v>36</v>
      </c>
      <c r="C330" s="2" t="s">
        <v>46</v>
      </c>
      <c r="D330" s="2" t="s">
        <v>47</v>
      </c>
      <c r="E330" s="2"/>
      <c r="F330" s="2"/>
      <c r="G330" s="2"/>
      <c r="H330" s="2" t="s">
        <v>36</v>
      </c>
      <c r="I330" s="2" t="s">
        <v>36</v>
      </c>
      <c r="J330" s="2" t="s">
        <v>36</v>
      </c>
      <c r="K330" s="2" t="s">
        <v>36</v>
      </c>
      <c r="L330" s="2"/>
      <c r="M330" s="2"/>
      <c r="N330" s="2"/>
      <c r="O330" s="2" t="s">
        <v>24</v>
      </c>
      <c r="P330" s="2" t="s">
        <v>24</v>
      </c>
      <c r="Q330" s="2" t="s">
        <v>24</v>
      </c>
      <c r="R330" s="2" t="s">
        <v>24</v>
      </c>
      <c r="S330" s="2"/>
    </row>
    <row x14ac:dyDescent="0.25" r="331" customHeight="1" ht="17.25" hidden="1">
      <c r="A331" s="5">
        <v>47</v>
      </c>
      <c r="B331" s="5">
        <v>36</v>
      </c>
      <c r="C331" s="2" t="s">
        <v>154</v>
      </c>
      <c r="D331" s="2"/>
      <c r="E331" s="2"/>
      <c r="F331" s="2"/>
      <c r="G331" s="2"/>
      <c r="H331" s="2" t="s">
        <v>35</v>
      </c>
      <c r="I331" s="2" t="s">
        <v>35</v>
      </c>
      <c r="J331" s="2" t="s">
        <v>35</v>
      </c>
      <c r="K331" s="2" t="s">
        <v>35</v>
      </c>
      <c r="L331" s="2"/>
      <c r="M331" s="2"/>
      <c r="N331" s="2"/>
      <c r="O331" s="2" t="s">
        <v>60</v>
      </c>
      <c r="P331" s="2" t="s">
        <v>60</v>
      </c>
      <c r="Q331" s="2" t="s">
        <v>60</v>
      </c>
      <c r="R331" s="2" t="s">
        <v>60</v>
      </c>
      <c r="S331" s="2"/>
    </row>
    <row x14ac:dyDescent="0.25" r="332" customHeight="1" ht="17.25" hidden="1">
      <c r="A332" s="5">
        <v>47</v>
      </c>
      <c r="B332" s="5">
        <v>36</v>
      </c>
      <c r="C332" s="2" t="s">
        <v>242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x14ac:dyDescent="0.25" r="333" customHeight="1" ht="17.25" hidden="1">
      <c r="A333" s="5">
        <v>47</v>
      </c>
      <c r="B333" s="5">
        <v>37</v>
      </c>
      <c r="C333" s="2" t="s">
        <v>243</v>
      </c>
      <c r="D333" s="2" t="s">
        <v>244</v>
      </c>
      <c r="E333" s="2" t="s">
        <v>35</v>
      </c>
      <c r="F333" s="2" t="s">
        <v>35</v>
      </c>
      <c r="G333" s="2" t="s">
        <v>35</v>
      </c>
      <c r="H333" s="2" t="s">
        <v>35</v>
      </c>
      <c r="I333" s="2" t="s">
        <v>35</v>
      </c>
      <c r="J333" s="2" t="s">
        <v>35</v>
      </c>
      <c r="K333" s="2" t="s">
        <v>35</v>
      </c>
      <c r="L333" s="2" t="s">
        <v>43</v>
      </c>
      <c r="M333" s="2" t="s">
        <v>24</v>
      </c>
      <c r="N333" s="2" t="s">
        <v>24</v>
      </c>
      <c r="O333" s="2" t="s">
        <v>24</v>
      </c>
      <c r="P333" s="2" t="s">
        <v>24</v>
      </c>
      <c r="Q333" s="2" t="s">
        <v>24</v>
      </c>
      <c r="R333" s="2" t="s">
        <v>24</v>
      </c>
      <c r="S333" s="2"/>
    </row>
    <row x14ac:dyDescent="0.25" r="334" customHeight="1" ht="17.25" hidden="1">
      <c r="A334" s="5">
        <v>47</v>
      </c>
      <c r="B334" s="5">
        <v>37</v>
      </c>
      <c r="C334" s="2" t="s">
        <v>245</v>
      </c>
      <c r="D334" s="2" t="s">
        <v>246</v>
      </c>
      <c r="E334" s="2" t="s">
        <v>36</v>
      </c>
      <c r="F334" s="2" t="s">
        <v>36</v>
      </c>
      <c r="G334" s="2" t="s">
        <v>36</v>
      </c>
      <c r="H334" s="2" t="s">
        <v>36</v>
      </c>
      <c r="I334" s="2" t="s">
        <v>36</v>
      </c>
      <c r="J334" s="2" t="s">
        <v>36</v>
      </c>
      <c r="K334" s="18" t="s">
        <v>36</v>
      </c>
      <c r="L334" s="2" t="s">
        <v>24</v>
      </c>
      <c r="M334" s="2" t="s">
        <v>24</v>
      </c>
      <c r="N334" s="2" t="s">
        <v>43</v>
      </c>
      <c r="O334" s="2" t="s">
        <v>43</v>
      </c>
      <c r="P334" s="2" t="s">
        <v>43</v>
      </c>
      <c r="Q334" s="2" t="s">
        <v>24</v>
      </c>
      <c r="R334" s="2" t="s">
        <v>24</v>
      </c>
      <c r="S334" s="2"/>
    </row>
    <row x14ac:dyDescent="0.25" r="335" customHeight="1" ht="17.25" hidden="1">
      <c r="A335" s="5">
        <v>47</v>
      </c>
      <c r="B335" s="5">
        <v>37</v>
      </c>
      <c r="C335" s="2" t="s">
        <v>167</v>
      </c>
      <c r="D335" s="2"/>
      <c r="E335" s="2"/>
      <c r="F335" s="2"/>
      <c r="G335" s="2" t="s">
        <v>195</v>
      </c>
      <c r="H335" s="2" t="s">
        <v>35</v>
      </c>
      <c r="I335" s="2" t="s">
        <v>35</v>
      </c>
      <c r="J335" s="2" t="s">
        <v>35</v>
      </c>
      <c r="K335" s="18" t="s">
        <v>35</v>
      </c>
      <c r="L335" s="2"/>
      <c r="M335" s="2"/>
      <c r="N335" s="2" t="s">
        <v>195</v>
      </c>
      <c r="O335" s="2" t="s">
        <v>60</v>
      </c>
      <c r="P335" s="2" t="s">
        <v>60</v>
      </c>
      <c r="Q335" s="2" t="s">
        <v>60</v>
      </c>
      <c r="R335" s="2" t="s">
        <v>60</v>
      </c>
      <c r="S335" s="2"/>
    </row>
    <row x14ac:dyDescent="0.25" r="336" customHeight="1" ht="17.25" hidden="1">
      <c r="A336" s="5">
        <v>47</v>
      </c>
      <c r="B336" s="5">
        <v>37</v>
      </c>
      <c r="C336" s="2" t="s">
        <v>247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x14ac:dyDescent="0.25" r="337" customHeight="1" ht="17.25" hidden="1">
      <c r="A337" s="5">
        <v>47</v>
      </c>
      <c r="B337" s="5">
        <v>42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x14ac:dyDescent="0.25" r="338" customHeight="1" ht="17.25" hidden="1">
      <c r="A338" s="5">
        <v>47</v>
      </c>
      <c r="B338" s="5">
        <v>42</v>
      </c>
      <c r="C338" s="2" t="s">
        <v>248</v>
      </c>
      <c r="D338" s="2" t="s">
        <v>249</v>
      </c>
      <c r="E338" s="2" t="s">
        <v>36</v>
      </c>
      <c r="F338" s="2" t="s">
        <v>36</v>
      </c>
      <c r="G338" s="2" t="s">
        <v>36</v>
      </c>
      <c r="H338" s="2" t="s">
        <v>35</v>
      </c>
      <c r="I338" s="2" t="s">
        <v>35</v>
      </c>
      <c r="J338" s="2" t="s">
        <v>35</v>
      </c>
      <c r="K338" s="2" t="s">
        <v>36</v>
      </c>
      <c r="L338" s="2" t="s">
        <v>43</v>
      </c>
      <c r="M338" s="2" t="s">
        <v>43</v>
      </c>
      <c r="N338" s="2" t="s">
        <v>43</v>
      </c>
      <c r="O338" s="2" t="s">
        <v>43</v>
      </c>
      <c r="P338" s="2" t="s">
        <v>43</v>
      </c>
      <c r="Q338" s="2" t="s">
        <v>43</v>
      </c>
      <c r="R338" s="2" t="s">
        <v>43</v>
      </c>
      <c r="S338" s="2"/>
    </row>
    <row x14ac:dyDescent="0.25" r="339" customHeight="1" ht="17.25" hidden="1">
      <c r="A339" s="5">
        <v>47</v>
      </c>
      <c r="B339" s="5">
        <v>42</v>
      </c>
      <c r="C339" s="2" t="s">
        <v>250</v>
      </c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x14ac:dyDescent="0.25" r="340" customHeight="1" ht="17.25" hidden="1">
      <c r="A340" s="5">
        <v>47</v>
      </c>
      <c r="B340" s="5">
        <v>42</v>
      </c>
      <c r="C340" s="2" t="s">
        <v>251</v>
      </c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x14ac:dyDescent="0.25" r="341" customHeight="1" ht="17.25" hidden="1">
      <c r="A341" s="5">
        <v>47</v>
      </c>
      <c r="B341" s="5">
        <v>43</v>
      </c>
      <c r="C341" s="2" t="s">
        <v>252</v>
      </c>
      <c r="D341" s="2" t="s">
        <v>253</v>
      </c>
      <c r="E341" s="2" t="s">
        <v>36</v>
      </c>
      <c r="F341" s="2" t="s">
        <v>36</v>
      </c>
      <c r="G341" s="2" t="s">
        <v>36</v>
      </c>
      <c r="H341" s="2" t="s">
        <v>124</v>
      </c>
      <c r="I341" s="2" t="s">
        <v>35</v>
      </c>
      <c r="J341" s="2" t="s">
        <v>36</v>
      </c>
      <c r="K341" s="2" t="s">
        <v>36</v>
      </c>
      <c r="L341" s="2" t="s">
        <v>24</v>
      </c>
      <c r="M341" s="2" t="s">
        <v>24</v>
      </c>
      <c r="N341" s="2" t="s">
        <v>24</v>
      </c>
      <c r="O341" s="2" t="s">
        <v>24</v>
      </c>
      <c r="P341" s="2" t="s">
        <v>24</v>
      </c>
      <c r="Q341" s="2" t="s">
        <v>24</v>
      </c>
      <c r="R341" s="2" t="s">
        <v>24</v>
      </c>
      <c r="S341" s="2"/>
    </row>
    <row x14ac:dyDescent="0.25" r="342" customHeight="1" ht="17.25" hidden="1">
      <c r="A342" s="5">
        <v>47</v>
      </c>
      <c r="B342" s="5">
        <v>43</v>
      </c>
      <c r="C342" s="2" t="s">
        <v>254</v>
      </c>
      <c r="D342" s="2" t="s">
        <v>255</v>
      </c>
      <c r="E342" s="2" t="s">
        <v>35</v>
      </c>
      <c r="F342" s="2" t="s">
        <v>35</v>
      </c>
      <c r="G342" s="2" t="s">
        <v>35</v>
      </c>
      <c r="H342" s="2" t="s">
        <v>35</v>
      </c>
      <c r="I342" s="2" t="s">
        <v>35</v>
      </c>
      <c r="J342" s="2" t="s">
        <v>35</v>
      </c>
      <c r="K342" s="2" t="s">
        <v>35</v>
      </c>
      <c r="L342" s="2" t="s">
        <v>24</v>
      </c>
      <c r="M342" s="2" t="s">
        <v>24</v>
      </c>
      <c r="N342" s="2" t="s">
        <v>24</v>
      </c>
      <c r="O342" s="2" t="s">
        <v>24</v>
      </c>
      <c r="P342" s="2" t="s">
        <v>24</v>
      </c>
      <c r="Q342" s="2" t="s">
        <v>24</v>
      </c>
      <c r="R342" s="2" t="s">
        <v>24</v>
      </c>
      <c r="S342" s="2"/>
    </row>
    <row x14ac:dyDescent="0.25" r="343" customHeight="1" ht="17.25" hidden="1">
      <c r="A343" s="5">
        <v>47</v>
      </c>
      <c r="B343" s="5">
        <v>43</v>
      </c>
      <c r="C343" s="2" t="s">
        <v>179</v>
      </c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x14ac:dyDescent="0.25" r="344" customHeight="1" ht="17.25" hidden="1">
      <c r="A344" s="5">
        <v>47</v>
      </c>
      <c r="B344" s="5">
        <v>43</v>
      </c>
      <c r="C344" s="2" t="s">
        <v>256</v>
      </c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x14ac:dyDescent="0.25" r="345" customHeight="1" ht="17.25" hidden="1">
      <c r="A345" s="5">
        <v>47</v>
      </c>
      <c r="B345" s="5">
        <v>45</v>
      </c>
      <c r="C345" s="2" t="s">
        <v>257</v>
      </c>
      <c r="D345" s="2"/>
      <c r="E345" s="2" t="s">
        <v>124</v>
      </c>
      <c r="F345" s="2" t="s">
        <v>124</v>
      </c>
      <c r="G345" s="2" t="s">
        <v>123</v>
      </c>
      <c r="H345" s="2"/>
      <c r="I345" s="2"/>
      <c r="J345" s="2"/>
      <c r="K345" s="2"/>
      <c r="L345" s="2" t="s">
        <v>43</v>
      </c>
      <c r="M345" s="2" t="s">
        <v>43</v>
      </c>
      <c r="N345" s="2" t="s">
        <v>43</v>
      </c>
      <c r="O345" s="2"/>
      <c r="P345" s="2"/>
      <c r="Q345" s="2"/>
      <c r="R345" s="2"/>
      <c r="S345" s="2"/>
    </row>
    <row x14ac:dyDescent="0.25" r="346" customHeight="1" ht="17.25" hidden="1">
      <c r="A346" s="5">
        <v>47</v>
      </c>
      <c r="B346" s="5">
        <v>53</v>
      </c>
      <c r="C346" s="2" t="s">
        <v>258</v>
      </c>
      <c r="D346" s="2" t="s">
        <v>259</v>
      </c>
      <c r="E346" s="2" t="s">
        <v>36</v>
      </c>
      <c r="F346" s="2" t="s">
        <v>36</v>
      </c>
      <c r="G346" s="2" t="s">
        <v>36</v>
      </c>
      <c r="H346" s="2" t="s">
        <v>36</v>
      </c>
      <c r="I346" s="2" t="s">
        <v>36</v>
      </c>
      <c r="J346" s="2" t="s">
        <v>36</v>
      </c>
      <c r="K346" s="2" t="s">
        <v>36</v>
      </c>
      <c r="L346" s="2" t="s">
        <v>24</v>
      </c>
      <c r="M346" s="2" t="s">
        <v>24</v>
      </c>
      <c r="N346" s="2" t="s">
        <v>24</v>
      </c>
      <c r="O346" s="2" t="s">
        <v>24</v>
      </c>
      <c r="P346" s="2" t="s">
        <v>24</v>
      </c>
      <c r="Q346" s="2" t="s">
        <v>24</v>
      </c>
      <c r="R346" s="2" t="s">
        <v>24</v>
      </c>
      <c r="S346" s="2"/>
    </row>
    <row x14ac:dyDescent="0.25" r="347" customHeight="1" ht="17.25" hidden="1">
      <c r="A347" s="5">
        <v>47</v>
      </c>
      <c r="B347" s="5">
        <v>53</v>
      </c>
      <c r="C347" s="2" t="s">
        <v>260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x14ac:dyDescent="0.25" r="348" customHeight="1" ht="17.25" hidden="1">
      <c r="A348" s="5">
        <v>47</v>
      </c>
      <c r="B348" s="5">
        <v>57</v>
      </c>
      <c r="C348" s="2" t="s">
        <v>261</v>
      </c>
      <c r="D348" s="2" t="s">
        <v>262</v>
      </c>
      <c r="E348" s="2" t="s">
        <v>35</v>
      </c>
      <c r="F348" s="2" t="s">
        <v>35</v>
      </c>
      <c r="G348" s="2" t="s">
        <v>35</v>
      </c>
      <c r="H348" s="2" t="s">
        <v>35</v>
      </c>
      <c r="I348" s="2" t="s">
        <v>35</v>
      </c>
      <c r="J348" s="2" t="s">
        <v>35</v>
      </c>
      <c r="K348" s="2" t="s">
        <v>35</v>
      </c>
      <c r="L348" s="2" t="s">
        <v>24</v>
      </c>
      <c r="M348" s="2" t="s">
        <v>24</v>
      </c>
      <c r="N348" s="2" t="s">
        <v>24</v>
      </c>
      <c r="O348" s="2" t="s">
        <v>24</v>
      </c>
      <c r="P348" s="2" t="s">
        <v>24</v>
      </c>
      <c r="Q348" s="2" t="s">
        <v>24</v>
      </c>
      <c r="R348" s="2" t="s">
        <v>24</v>
      </c>
      <c r="S348" s="2"/>
    </row>
    <row x14ac:dyDescent="0.25" r="349" customHeight="1" ht="17.25" hidden="1">
      <c r="A349" s="5">
        <v>47</v>
      </c>
      <c r="B349" s="5">
        <v>57</v>
      </c>
      <c r="C349" s="2" t="s">
        <v>211</v>
      </c>
      <c r="D349" s="2"/>
      <c r="E349" s="2" t="s">
        <v>35</v>
      </c>
      <c r="F349" s="2" t="s">
        <v>35</v>
      </c>
      <c r="G349" s="2" t="s">
        <v>35</v>
      </c>
      <c r="H349" s="2" t="s">
        <v>35</v>
      </c>
      <c r="I349" s="2" t="s">
        <v>35</v>
      </c>
      <c r="J349" s="2" t="s">
        <v>35</v>
      </c>
      <c r="K349" s="18" t="s">
        <v>35</v>
      </c>
      <c r="L349" s="2" t="s">
        <v>43</v>
      </c>
      <c r="M349" s="2" t="s">
        <v>43</v>
      </c>
      <c r="N349" s="2" t="s">
        <v>43</v>
      </c>
      <c r="O349" s="2" t="s">
        <v>43</v>
      </c>
      <c r="P349" s="2" t="s">
        <v>43</v>
      </c>
      <c r="Q349" s="2" t="s">
        <v>43</v>
      </c>
      <c r="R349" s="2" t="s">
        <v>43</v>
      </c>
      <c r="S349" s="2"/>
    </row>
    <row x14ac:dyDescent="0.25" r="350" customHeight="1" ht="17.25" hidden="1">
      <c r="A350" s="5">
        <v>47</v>
      </c>
      <c r="B350" s="5">
        <v>57</v>
      </c>
      <c r="C350" s="2" t="s">
        <v>263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x14ac:dyDescent="0.25" r="351" customHeight="1" ht="17.25" hidden="1">
      <c r="A351" s="5">
        <v>48</v>
      </c>
      <c r="B351" s="5">
        <v>33</v>
      </c>
      <c r="C351" s="2" t="s">
        <v>592</v>
      </c>
      <c r="D351" s="2" t="s">
        <v>593</v>
      </c>
      <c r="E351" s="2"/>
      <c r="F351" s="2"/>
      <c r="G351" s="2"/>
      <c r="H351" s="2"/>
      <c r="I351" s="2"/>
      <c r="J351" s="2"/>
      <c r="K351" s="27"/>
      <c r="L351" s="2"/>
      <c r="M351" s="2"/>
      <c r="N351" s="2"/>
      <c r="O351" s="2"/>
      <c r="P351" s="2"/>
      <c r="Q351" s="2"/>
      <c r="R351" s="27"/>
      <c r="S351" s="2"/>
    </row>
    <row x14ac:dyDescent="0.25" r="352" customHeight="1" ht="17.25" hidden="1">
      <c r="A352" s="5">
        <v>48</v>
      </c>
      <c r="B352" s="5">
        <v>33</v>
      </c>
      <c r="C352" s="2" t="s">
        <v>594</v>
      </c>
      <c r="D352" s="2" t="s">
        <v>595</v>
      </c>
      <c r="E352" s="2"/>
      <c r="F352" s="2"/>
      <c r="G352" s="2"/>
      <c r="H352" s="2" t="s">
        <v>36</v>
      </c>
      <c r="I352" s="2" t="s">
        <v>36</v>
      </c>
      <c r="J352" s="2" t="s">
        <v>36</v>
      </c>
      <c r="K352" s="27"/>
      <c r="L352" s="2"/>
      <c r="M352" s="2"/>
      <c r="N352" s="2"/>
      <c r="O352" s="2" t="s">
        <v>60</v>
      </c>
      <c r="P352" s="2" t="s">
        <v>60</v>
      </c>
      <c r="Q352" s="2" t="s">
        <v>60</v>
      </c>
      <c r="R352" s="27"/>
      <c r="S352" s="2"/>
    </row>
    <row x14ac:dyDescent="0.25" r="353" customHeight="1" ht="17.25" hidden="1">
      <c r="A353" s="5">
        <v>48</v>
      </c>
      <c r="B353" s="5">
        <v>33</v>
      </c>
      <c r="C353" s="2" t="s">
        <v>596</v>
      </c>
      <c r="D353" s="2" t="s">
        <v>597</v>
      </c>
      <c r="E353" s="2"/>
      <c r="F353" s="2" t="s">
        <v>36</v>
      </c>
      <c r="G353" s="2"/>
      <c r="H353" s="2" t="s">
        <v>36</v>
      </c>
      <c r="I353" s="2" t="s">
        <v>36</v>
      </c>
      <c r="J353" s="2" t="s">
        <v>35</v>
      </c>
      <c r="K353" s="27"/>
      <c r="L353" s="2"/>
      <c r="M353" s="2"/>
      <c r="N353" s="2"/>
      <c r="O353" s="2" t="s">
        <v>60</v>
      </c>
      <c r="P353" s="2" t="s">
        <v>60</v>
      </c>
      <c r="Q353" s="2" t="s">
        <v>60</v>
      </c>
      <c r="R353" s="27"/>
      <c r="S353" s="2"/>
    </row>
    <row x14ac:dyDescent="0.25" r="354" customHeight="1" ht="17.25" hidden="1">
      <c r="A354" s="5">
        <v>48</v>
      </c>
      <c r="B354" s="5">
        <v>33</v>
      </c>
      <c r="C354" s="2" t="s">
        <v>130</v>
      </c>
      <c r="D354" s="2"/>
      <c r="E354" s="2"/>
      <c r="F354" s="2"/>
      <c r="G354" s="2"/>
      <c r="H354" s="2"/>
      <c r="I354" s="2"/>
      <c r="J354" s="2"/>
      <c r="K354" s="27"/>
      <c r="L354" s="2"/>
      <c r="M354" s="2"/>
      <c r="N354" s="2"/>
      <c r="O354" s="2"/>
      <c r="P354" s="2"/>
      <c r="Q354" s="2"/>
      <c r="R354" s="27"/>
      <c r="S354" s="2"/>
    </row>
    <row x14ac:dyDescent="0.25" r="355" customHeight="1" ht="17.25" hidden="1">
      <c r="A355" s="5">
        <v>48</v>
      </c>
      <c r="B355" s="5">
        <v>33</v>
      </c>
      <c r="C355" s="2" t="s">
        <v>133</v>
      </c>
      <c r="D355" s="2"/>
      <c r="E355" s="2"/>
      <c r="F355" s="2"/>
      <c r="G355" s="2"/>
      <c r="H355" s="2"/>
      <c r="I355" s="2"/>
      <c r="J355" s="2"/>
      <c r="K355" s="27"/>
      <c r="L355" s="2"/>
      <c r="M355" s="2"/>
      <c r="N355" s="2"/>
      <c r="O355" s="2"/>
      <c r="P355" s="2"/>
      <c r="Q355" s="2"/>
      <c r="R355" s="27"/>
      <c r="S355" s="2"/>
    </row>
    <row x14ac:dyDescent="0.25" r="356" customHeight="1" ht="17.25" hidden="1">
      <c r="A356" s="5">
        <v>48</v>
      </c>
      <c r="B356" s="5">
        <v>34</v>
      </c>
      <c r="C356" s="2" t="s">
        <v>598</v>
      </c>
      <c r="D356" s="2" t="s">
        <v>599</v>
      </c>
      <c r="E356" s="2"/>
      <c r="F356" s="2"/>
      <c r="G356" s="2"/>
      <c r="H356" s="2" t="s">
        <v>112</v>
      </c>
      <c r="I356" s="2"/>
      <c r="J356" s="2"/>
      <c r="K356" s="27"/>
      <c r="L356" s="2"/>
      <c r="M356" s="2"/>
      <c r="N356" s="2"/>
      <c r="O356" s="2"/>
      <c r="P356" s="2"/>
      <c r="Q356" s="2"/>
      <c r="R356" s="27"/>
      <c r="S356" s="2"/>
    </row>
    <row x14ac:dyDescent="0.25" r="357" customHeight="1" ht="17.25" hidden="1">
      <c r="A357" s="5">
        <v>48</v>
      </c>
      <c r="B357" s="5">
        <v>34</v>
      </c>
      <c r="C357" s="2" t="s">
        <v>600</v>
      </c>
      <c r="D357" s="2" t="s">
        <v>601</v>
      </c>
      <c r="E357" s="2" t="s">
        <v>50</v>
      </c>
      <c r="F357" s="2" t="s">
        <v>234</v>
      </c>
      <c r="G357" s="2"/>
      <c r="H357" s="2"/>
      <c r="I357" s="2"/>
      <c r="J357" s="2"/>
      <c r="K357" s="27"/>
      <c r="L357" s="2" t="s">
        <v>43</v>
      </c>
      <c r="M357" s="2" t="s">
        <v>43</v>
      </c>
      <c r="N357" s="2"/>
      <c r="O357" s="2"/>
      <c r="P357" s="2"/>
      <c r="Q357" s="2"/>
      <c r="R357" s="27"/>
      <c r="S357" s="2"/>
    </row>
    <row x14ac:dyDescent="0.25" r="358" customHeight="1" ht="17.25" hidden="1">
      <c r="A358" s="5">
        <v>48</v>
      </c>
      <c r="B358" s="5">
        <v>34</v>
      </c>
      <c r="C358" s="2" t="s">
        <v>602</v>
      </c>
      <c r="D358" s="2" t="s">
        <v>603</v>
      </c>
      <c r="E358" s="2" t="s">
        <v>36</v>
      </c>
      <c r="F358" s="2" t="s">
        <v>36</v>
      </c>
      <c r="G358" s="2"/>
      <c r="H358" s="2" t="s">
        <v>35</v>
      </c>
      <c r="I358" s="2" t="s">
        <v>35</v>
      </c>
      <c r="J358" s="2" t="s">
        <v>35</v>
      </c>
      <c r="K358" s="27"/>
      <c r="L358" s="2" t="s">
        <v>43</v>
      </c>
      <c r="M358" s="2" t="s">
        <v>43</v>
      </c>
      <c r="N358" s="2"/>
      <c r="O358" s="2" t="s">
        <v>60</v>
      </c>
      <c r="P358" s="2" t="s">
        <v>60</v>
      </c>
      <c r="Q358" s="2" t="s">
        <v>60</v>
      </c>
      <c r="R358" s="27"/>
      <c r="S358" s="2"/>
    </row>
    <row x14ac:dyDescent="0.25" r="359" customHeight="1" ht="17.25" hidden="1">
      <c r="A359" s="5">
        <v>48</v>
      </c>
      <c r="B359" s="5">
        <v>34</v>
      </c>
      <c r="C359" s="2" t="s">
        <v>575</v>
      </c>
      <c r="D359" s="2" t="s">
        <v>576</v>
      </c>
      <c r="E359" s="2" t="s">
        <v>35</v>
      </c>
      <c r="F359" s="2" t="s">
        <v>35</v>
      </c>
      <c r="G359" s="2" t="s">
        <v>35</v>
      </c>
      <c r="H359" s="2" t="s">
        <v>35</v>
      </c>
      <c r="I359" s="2" t="s">
        <v>35</v>
      </c>
      <c r="J359" s="2" t="s">
        <v>35</v>
      </c>
      <c r="K359" s="27"/>
      <c r="L359" s="2" t="s">
        <v>43</v>
      </c>
      <c r="M359" s="2" t="s">
        <v>43</v>
      </c>
      <c r="N359" s="2" t="s">
        <v>60</v>
      </c>
      <c r="O359" s="2" t="s">
        <v>60</v>
      </c>
      <c r="P359" s="2" t="s">
        <v>60</v>
      </c>
      <c r="Q359" s="2" t="s">
        <v>60</v>
      </c>
      <c r="R359" s="27"/>
      <c r="S359" s="2"/>
    </row>
    <row x14ac:dyDescent="0.25" r="360" customHeight="1" ht="17.25" hidden="1">
      <c r="A360" s="5">
        <v>48</v>
      </c>
      <c r="B360" s="5">
        <v>34</v>
      </c>
      <c r="C360" s="2" t="s">
        <v>604</v>
      </c>
      <c r="D360" s="2" t="s">
        <v>605</v>
      </c>
      <c r="E360" s="2"/>
      <c r="F360" s="2"/>
      <c r="G360" s="2"/>
      <c r="H360" s="2"/>
      <c r="I360" s="2"/>
      <c r="J360" s="2"/>
      <c r="K360" s="27"/>
      <c r="L360" s="2"/>
      <c r="M360" s="2"/>
      <c r="N360" s="2"/>
      <c r="O360" s="2"/>
      <c r="P360" s="2"/>
      <c r="Q360" s="2"/>
      <c r="R360" s="27"/>
      <c r="S360" s="2"/>
    </row>
    <row x14ac:dyDescent="0.25" r="361" customHeight="1" ht="17.25" hidden="1">
      <c r="A361" s="5">
        <v>48</v>
      </c>
      <c r="B361" s="5">
        <v>34</v>
      </c>
      <c r="C361" s="2" t="s">
        <v>136</v>
      </c>
      <c r="D361" s="2"/>
      <c r="E361" s="2"/>
      <c r="F361" s="2"/>
      <c r="G361" s="2"/>
      <c r="H361" s="2"/>
      <c r="I361" s="2"/>
      <c r="J361" s="2"/>
      <c r="K361" s="27"/>
      <c r="L361" s="2"/>
      <c r="M361" s="2"/>
      <c r="N361" s="2"/>
      <c r="O361" s="2"/>
      <c r="P361" s="2"/>
      <c r="Q361" s="2"/>
      <c r="R361" s="27"/>
      <c r="S361" s="2"/>
    </row>
    <row x14ac:dyDescent="0.25" r="362" customHeight="1" ht="17.25" hidden="1">
      <c r="A362" s="5">
        <v>48</v>
      </c>
      <c r="B362" s="5">
        <v>34</v>
      </c>
      <c r="C362" s="2" t="s">
        <v>137</v>
      </c>
      <c r="D362" s="2"/>
      <c r="E362" s="2"/>
      <c r="F362" s="2"/>
      <c r="G362" s="2"/>
      <c r="H362" s="2"/>
      <c r="I362" s="2"/>
      <c r="J362" s="2"/>
      <c r="K362" s="27"/>
      <c r="L362" s="2"/>
      <c r="M362" s="2"/>
      <c r="N362" s="2"/>
      <c r="O362" s="2"/>
      <c r="P362" s="2"/>
      <c r="Q362" s="2"/>
      <c r="R362" s="27"/>
      <c r="S362" s="2"/>
    </row>
    <row x14ac:dyDescent="0.25" r="363" customHeight="1" ht="17.25" hidden="1">
      <c r="A363" s="5">
        <v>48</v>
      </c>
      <c r="B363" s="5">
        <v>46</v>
      </c>
      <c r="C363" s="2" t="s">
        <v>606</v>
      </c>
      <c r="D363" s="2" t="s">
        <v>607</v>
      </c>
      <c r="E363" s="2" t="s">
        <v>50</v>
      </c>
      <c r="F363" s="2" t="s">
        <v>35</v>
      </c>
      <c r="G363" s="2" t="s">
        <v>145</v>
      </c>
      <c r="H363" s="2" t="s">
        <v>35</v>
      </c>
      <c r="I363" s="2" t="s">
        <v>35</v>
      </c>
      <c r="J363" s="2" t="s">
        <v>50</v>
      </c>
      <c r="K363" s="27"/>
      <c r="L363" s="2" t="s">
        <v>43</v>
      </c>
      <c r="M363" s="2" t="s">
        <v>43</v>
      </c>
      <c r="N363" s="2" t="s">
        <v>60</v>
      </c>
      <c r="O363" s="2" t="s">
        <v>60</v>
      </c>
      <c r="P363" s="2" t="s">
        <v>24</v>
      </c>
      <c r="Q363" s="2" t="s">
        <v>43</v>
      </c>
      <c r="R363" s="27"/>
      <c r="S363" s="2"/>
    </row>
    <row x14ac:dyDescent="0.25" r="364" customHeight="1" ht="17.25" hidden="1">
      <c r="A364" s="5">
        <v>48</v>
      </c>
      <c r="B364" s="5">
        <v>46</v>
      </c>
      <c r="C364" s="2" t="s">
        <v>608</v>
      </c>
      <c r="D364" s="2"/>
      <c r="E364" s="2"/>
      <c r="F364" s="2"/>
      <c r="G364" s="2"/>
      <c r="H364" s="2"/>
      <c r="I364" s="2"/>
      <c r="J364" s="2"/>
      <c r="K364" s="27"/>
      <c r="L364" s="2"/>
      <c r="M364" s="2"/>
      <c r="N364" s="2"/>
      <c r="O364" s="2"/>
      <c r="P364" s="2"/>
      <c r="Q364" s="2"/>
      <c r="R364" s="27"/>
      <c r="S364" s="2"/>
    </row>
    <row x14ac:dyDescent="0.25" r="365" customHeight="1" ht="17.25" hidden="1">
      <c r="A365" s="5">
        <v>51</v>
      </c>
      <c r="B365" s="5">
        <v>33</v>
      </c>
      <c r="C365" s="2" t="s">
        <v>264</v>
      </c>
      <c r="D365" s="2" t="s">
        <v>265</v>
      </c>
      <c r="E365" s="2" t="s">
        <v>35</v>
      </c>
      <c r="F365" s="2" t="s">
        <v>35</v>
      </c>
      <c r="G365" s="2" t="s">
        <v>35</v>
      </c>
      <c r="H365" s="2" t="s">
        <v>124</v>
      </c>
      <c r="I365" s="2" t="s">
        <v>124</v>
      </c>
      <c r="J365" s="2" t="s">
        <v>124</v>
      </c>
      <c r="K365" s="2" t="s">
        <v>124</v>
      </c>
      <c r="L365" s="2" t="s">
        <v>43</v>
      </c>
      <c r="M365" s="2" t="s">
        <v>43</v>
      </c>
      <c r="N365" s="2" t="s">
        <v>43</v>
      </c>
      <c r="O365" s="2" t="s">
        <v>43</v>
      </c>
      <c r="P365" s="2" t="s">
        <v>43</v>
      </c>
      <c r="Q365" s="2" t="s">
        <v>43</v>
      </c>
      <c r="R365" s="2" t="s">
        <v>43</v>
      </c>
      <c r="S365" s="2"/>
    </row>
    <row x14ac:dyDescent="0.25" r="366" customHeight="1" ht="17.25" hidden="1">
      <c r="A366" s="5">
        <v>51</v>
      </c>
      <c r="B366" s="5">
        <v>33</v>
      </c>
      <c r="C366" s="2" t="s">
        <v>121</v>
      </c>
      <c r="D366" s="2" t="s">
        <v>122</v>
      </c>
      <c r="E366" s="2" t="s">
        <v>35</v>
      </c>
      <c r="F366" s="2" t="s">
        <v>35</v>
      </c>
      <c r="G366" s="2" t="s">
        <v>35</v>
      </c>
      <c r="H366" s="2" t="s">
        <v>35</v>
      </c>
      <c r="I366" s="2" t="s">
        <v>35</v>
      </c>
      <c r="J366" s="2" t="s">
        <v>124</v>
      </c>
      <c r="K366" s="21" t="s">
        <v>266</v>
      </c>
      <c r="L366" s="2" t="s">
        <v>60</v>
      </c>
      <c r="M366" s="2" t="s">
        <v>60</v>
      </c>
      <c r="N366" s="2" t="s">
        <v>60</v>
      </c>
      <c r="O366" s="2" t="s">
        <v>35</v>
      </c>
      <c r="P366" s="2" t="s">
        <v>60</v>
      </c>
      <c r="Q366" s="2" t="s">
        <v>60</v>
      </c>
      <c r="R366" s="2" t="s">
        <v>60</v>
      </c>
      <c r="S366" s="2"/>
    </row>
    <row x14ac:dyDescent="0.25" r="367" customHeight="1" ht="17.25" hidden="1">
      <c r="A367" s="5">
        <v>51</v>
      </c>
      <c r="B367" s="5">
        <v>33</v>
      </c>
      <c r="C367" s="2" t="s">
        <v>267</v>
      </c>
      <c r="D367" s="2" t="s">
        <v>268</v>
      </c>
      <c r="E367" s="2" t="s">
        <v>35</v>
      </c>
      <c r="F367" s="2" t="s">
        <v>35</v>
      </c>
      <c r="G367" s="2" t="s">
        <v>35</v>
      </c>
      <c r="H367" s="2" t="s">
        <v>35</v>
      </c>
      <c r="I367" s="2" t="s">
        <v>35</v>
      </c>
      <c r="J367" s="2" t="s">
        <v>35</v>
      </c>
      <c r="K367" s="21" t="s">
        <v>35</v>
      </c>
      <c r="L367" s="2" t="s">
        <v>24</v>
      </c>
      <c r="M367" s="2" t="s">
        <v>24</v>
      </c>
      <c r="N367" s="2" t="s">
        <v>24</v>
      </c>
      <c r="O367" s="2" t="s">
        <v>24</v>
      </c>
      <c r="P367" s="2" t="s">
        <v>24</v>
      </c>
      <c r="Q367" s="2" t="s">
        <v>24</v>
      </c>
      <c r="R367" s="2" t="s">
        <v>24</v>
      </c>
      <c r="S367" s="2"/>
    </row>
    <row x14ac:dyDescent="0.25" r="368" customHeight="1" ht="17.25" hidden="1">
      <c r="A368" s="5">
        <v>51</v>
      </c>
      <c r="B368" s="5">
        <v>33</v>
      </c>
      <c r="C368" s="2" t="s">
        <v>269</v>
      </c>
      <c r="D368" s="2" t="s">
        <v>270</v>
      </c>
      <c r="E368" s="2"/>
      <c r="F368" s="2"/>
      <c r="G368" s="2"/>
      <c r="H368" s="2"/>
      <c r="I368" s="2"/>
      <c r="J368" s="2"/>
      <c r="K368" s="21"/>
      <c r="L368" s="2"/>
      <c r="M368" s="2"/>
      <c r="N368" s="2"/>
      <c r="O368" s="2"/>
      <c r="P368" s="2"/>
      <c r="Q368" s="2"/>
      <c r="R368" s="2"/>
      <c r="S368" s="2"/>
    </row>
    <row x14ac:dyDescent="0.25" r="369" customHeight="1" ht="17.25" hidden="1">
      <c r="A369" s="5">
        <v>51</v>
      </c>
      <c r="B369" s="5">
        <v>33</v>
      </c>
      <c r="C369" s="2" t="s">
        <v>125</v>
      </c>
      <c r="D369" s="2" t="s">
        <v>126</v>
      </c>
      <c r="E369" s="2"/>
      <c r="F369" s="2"/>
      <c r="G369" s="2" t="s">
        <v>40</v>
      </c>
      <c r="H369" s="2" t="s">
        <v>40</v>
      </c>
      <c r="I369" s="2" t="s">
        <v>40</v>
      </c>
      <c r="J369" s="2" t="s">
        <v>40</v>
      </c>
      <c r="K369" s="21" t="s">
        <v>35</v>
      </c>
      <c r="L369" s="2"/>
      <c r="M369" s="2"/>
      <c r="N369" s="2" t="s">
        <v>43</v>
      </c>
      <c r="O369" s="2" t="s">
        <v>43</v>
      </c>
      <c r="P369" s="2" t="s">
        <v>43</v>
      </c>
      <c r="Q369" s="2" t="s">
        <v>43</v>
      </c>
      <c r="R369" s="2" t="s">
        <v>43</v>
      </c>
      <c r="S369" s="2"/>
    </row>
    <row x14ac:dyDescent="0.25" r="370" customHeight="1" ht="17.25" hidden="1">
      <c r="A370" s="5">
        <v>51</v>
      </c>
      <c r="B370" s="5">
        <v>33</v>
      </c>
      <c r="C370" s="2" t="s">
        <v>271</v>
      </c>
      <c r="D370" s="2" t="s">
        <v>272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x14ac:dyDescent="0.25" r="371" customHeight="1" ht="17.25" hidden="1">
      <c r="A371" s="5">
        <v>51</v>
      </c>
      <c r="B371" s="5">
        <v>33</v>
      </c>
      <c r="C371" s="2" t="s">
        <v>130</v>
      </c>
      <c r="D371" s="2"/>
      <c r="E371" s="2"/>
      <c r="F371" s="2"/>
      <c r="G371" s="2"/>
      <c r="H371" s="2"/>
      <c r="I371" s="2"/>
      <c r="J371" s="2"/>
      <c r="K371" s="21"/>
      <c r="L371" s="2"/>
      <c r="M371" s="2"/>
      <c r="N371" s="2"/>
      <c r="O371" s="2"/>
      <c r="P371" s="2"/>
      <c r="Q371" s="2"/>
      <c r="R371" s="2"/>
      <c r="S371" s="2"/>
    </row>
    <row x14ac:dyDescent="0.25" r="372" customHeight="1" ht="17.25" hidden="1">
      <c r="A372" s="5">
        <v>51</v>
      </c>
      <c r="B372" s="5">
        <v>33</v>
      </c>
      <c r="C372" s="2" t="s">
        <v>133</v>
      </c>
      <c r="D372" s="2"/>
      <c r="E372" s="2"/>
      <c r="F372" s="2"/>
      <c r="G372" s="2"/>
      <c r="H372" s="2"/>
      <c r="I372" s="2"/>
      <c r="J372" s="2"/>
      <c r="K372" s="21"/>
      <c r="L372" s="2"/>
      <c r="M372" s="2"/>
      <c r="N372" s="2"/>
      <c r="O372" s="2"/>
      <c r="P372" s="2"/>
      <c r="Q372" s="2"/>
      <c r="R372" s="2"/>
      <c r="S372" s="2"/>
    </row>
    <row x14ac:dyDescent="0.25" r="373" customHeight="1" ht="17.25" hidden="1">
      <c r="A373" s="5">
        <v>51</v>
      </c>
      <c r="B373" s="5">
        <v>34</v>
      </c>
      <c r="C373" s="2" t="s">
        <v>273</v>
      </c>
      <c r="D373" s="2" t="s">
        <v>274</v>
      </c>
      <c r="E373" s="2" t="s">
        <v>35</v>
      </c>
      <c r="F373" s="2" t="s">
        <v>35</v>
      </c>
      <c r="G373" s="2" t="s">
        <v>35</v>
      </c>
      <c r="H373" s="2" t="s">
        <v>35</v>
      </c>
      <c r="I373" s="2" t="s">
        <v>35</v>
      </c>
      <c r="J373" s="2" t="s">
        <v>36</v>
      </c>
      <c r="K373" s="21" t="s">
        <v>124</v>
      </c>
      <c r="L373" s="2" t="s">
        <v>43</v>
      </c>
      <c r="M373" s="2" t="s">
        <v>43</v>
      </c>
      <c r="N373" s="2" t="s">
        <v>43</v>
      </c>
      <c r="O373" s="2" t="s">
        <v>43</v>
      </c>
      <c r="P373" s="2" t="s">
        <v>43</v>
      </c>
      <c r="Q373" s="2" t="s">
        <v>60</v>
      </c>
      <c r="R373" s="2" t="s">
        <v>60</v>
      </c>
      <c r="S373" s="2"/>
    </row>
    <row x14ac:dyDescent="0.25" r="374" customHeight="1" ht="17.25" hidden="1">
      <c r="A374" s="5">
        <v>51</v>
      </c>
      <c r="B374" s="5">
        <v>34</v>
      </c>
      <c r="C374" s="2" t="s">
        <v>275</v>
      </c>
      <c r="D374" s="2" t="s">
        <v>276</v>
      </c>
      <c r="E374" s="2"/>
      <c r="F374" s="2"/>
      <c r="G374" s="2" t="s">
        <v>35</v>
      </c>
      <c r="H374" s="2" t="s">
        <v>35</v>
      </c>
      <c r="I374" s="2" t="s">
        <v>35</v>
      </c>
      <c r="J374" s="2" t="s">
        <v>35</v>
      </c>
      <c r="K374" s="21"/>
      <c r="L374" s="2"/>
      <c r="M374" s="2"/>
      <c r="N374" s="2" t="s">
        <v>60</v>
      </c>
      <c r="O374" s="2" t="s">
        <v>60</v>
      </c>
      <c r="P374" s="2" t="s">
        <v>60</v>
      </c>
      <c r="Q374" s="2" t="s">
        <v>60</v>
      </c>
      <c r="R374" s="2" t="s">
        <v>60</v>
      </c>
      <c r="S374" s="2"/>
    </row>
    <row x14ac:dyDescent="0.25" r="375" customHeight="1" ht="17.25" hidden="1">
      <c r="A375" s="5">
        <v>51</v>
      </c>
      <c r="B375" s="5">
        <v>34</v>
      </c>
      <c r="C375" s="2" t="s">
        <v>134</v>
      </c>
      <c r="D375" s="2" t="s">
        <v>135</v>
      </c>
      <c r="E375" s="2"/>
      <c r="F375" s="2"/>
      <c r="G375" s="2" t="s">
        <v>35</v>
      </c>
      <c r="H375" s="2" t="s">
        <v>35</v>
      </c>
      <c r="I375" s="2" t="s">
        <v>35</v>
      </c>
      <c r="J375" s="2" t="s">
        <v>35</v>
      </c>
      <c r="K375" s="21"/>
      <c r="L375" s="2"/>
      <c r="M375" s="2"/>
      <c r="N375" s="2" t="s">
        <v>60</v>
      </c>
      <c r="O375" s="2" t="s">
        <v>60</v>
      </c>
      <c r="P375" s="2" t="s">
        <v>60</v>
      </c>
      <c r="Q375" s="2" t="s">
        <v>60</v>
      </c>
      <c r="R375" s="2" t="s">
        <v>60</v>
      </c>
      <c r="S375" s="2"/>
    </row>
    <row x14ac:dyDescent="0.25" r="376" customHeight="1" ht="17.25" hidden="1">
      <c r="A376" s="5">
        <v>51</v>
      </c>
      <c r="B376" s="5">
        <v>34</v>
      </c>
      <c r="C376" s="2" t="s">
        <v>136</v>
      </c>
      <c r="D376" s="2"/>
      <c r="E376" s="2"/>
      <c r="F376" s="2"/>
      <c r="G376" s="2" t="s">
        <v>277</v>
      </c>
      <c r="H376" s="2" t="s">
        <v>277</v>
      </c>
      <c r="I376" s="2" t="s">
        <v>277</v>
      </c>
      <c r="J376" s="2"/>
      <c r="K376" s="21"/>
      <c r="L376" s="2"/>
      <c r="M376" s="2"/>
      <c r="N376" s="2" t="s">
        <v>60</v>
      </c>
      <c r="O376" s="2" t="s">
        <v>60</v>
      </c>
      <c r="P376" s="2" t="s">
        <v>60</v>
      </c>
      <c r="Q376" s="2"/>
      <c r="R376" s="2"/>
      <c r="S376" s="2"/>
    </row>
    <row x14ac:dyDescent="0.25" r="377" customHeight="1" ht="17.25" hidden="1">
      <c r="A377" s="5">
        <v>51</v>
      </c>
      <c r="B377" s="5">
        <v>34</v>
      </c>
      <c r="C377" s="2" t="s">
        <v>137</v>
      </c>
      <c r="D377" s="2"/>
      <c r="E377" s="2"/>
      <c r="F377" s="2"/>
      <c r="G377" s="2"/>
      <c r="H377" s="2"/>
      <c r="I377" s="2"/>
      <c r="J377" s="2"/>
      <c r="K377" s="21"/>
      <c r="L377" s="2"/>
      <c r="M377" s="2"/>
      <c r="N377" s="2"/>
      <c r="O377" s="2"/>
      <c r="P377" s="2"/>
      <c r="Q377" s="2"/>
      <c r="R377" s="2"/>
      <c r="S377" s="2"/>
    </row>
    <row x14ac:dyDescent="0.25" r="378" customHeight="1" ht="17.25" hidden="1">
      <c r="A378" s="5">
        <v>51</v>
      </c>
      <c r="B378" s="5">
        <v>35</v>
      </c>
      <c r="C378" s="2" t="s">
        <v>278</v>
      </c>
      <c r="D378" s="2" t="s">
        <v>279</v>
      </c>
      <c r="E378" s="2" t="s">
        <v>35</v>
      </c>
      <c r="F378" s="2" t="s">
        <v>35</v>
      </c>
      <c r="G378" s="2" t="s">
        <v>35</v>
      </c>
      <c r="H378" s="2" t="s">
        <v>35</v>
      </c>
      <c r="I378" s="2" t="s">
        <v>35</v>
      </c>
      <c r="J378" s="2" t="s">
        <v>35</v>
      </c>
      <c r="K378" s="21" t="s">
        <v>35</v>
      </c>
      <c r="L378" s="2" t="s">
        <v>24</v>
      </c>
      <c r="M378" s="2" t="s">
        <v>24</v>
      </c>
      <c r="N378" s="2" t="s">
        <v>60</v>
      </c>
      <c r="O378" s="2" t="s">
        <v>60</v>
      </c>
      <c r="P378" s="2" t="s">
        <v>60</v>
      </c>
      <c r="Q378" s="2" t="s">
        <v>60</v>
      </c>
      <c r="R378" s="2" t="s">
        <v>60</v>
      </c>
      <c r="S378" s="2"/>
    </row>
    <row x14ac:dyDescent="0.25" r="379" customHeight="1" ht="17.25">
      <c r="A379" s="5">
        <v>51</v>
      </c>
      <c r="B379" s="5">
        <v>35</v>
      </c>
      <c r="C379" s="2" t="s">
        <v>280</v>
      </c>
      <c r="D379" s="2" t="s">
        <v>281</v>
      </c>
      <c r="E379" s="2"/>
      <c r="F379" s="2"/>
      <c r="G379" s="2" t="s">
        <v>124</v>
      </c>
      <c r="H379" s="2" t="s">
        <v>124</v>
      </c>
      <c r="I379" s="2" t="s">
        <v>282</v>
      </c>
      <c r="J379" s="2" t="s">
        <v>282</v>
      </c>
      <c r="K379" s="21" t="s">
        <v>124</v>
      </c>
      <c r="L379" s="2"/>
      <c r="M379" s="2"/>
      <c r="N379" s="2" t="s">
        <v>60</v>
      </c>
      <c r="O379" s="2" t="s">
        <v>60</v>
      </c>
      <c r="P379" s="2" t="s">
        <v>609</v>
      </c>
      <c r="Q379" s="2" t="s">
        <v>610</v>
      </c>
      <c r="R379" s="2" t="s">
        <v>610</v>
      </c>
      <c r="S379" s="2"/>
    </row>
    <row x14ac:dyDescent="0.25" r="380" customHeight="1" ht="17.25" hidden="1">
      <c r="A380" s="5">
        <v>51</v>
      </c>
      <c r="B380" s="5">
        <v>35</v>
      </c>
      <c r="C380" s="2" t="s">
        <v>283</v>
      </c>
      <c r="D380" s="2" t="s">
        <v>284</v>
      </c>
      <c r="E380" s="2"/>
      <c r="F380" s="2"/>
      <c r="G380" s="2"/>
      <c r="H380" s="2"/>
      <c r="I380" s="2"/>
      <c r="J380" s="2"/>
      <c r="K380" s="21"/>
      <c r="L380" s="2"/>
      <c r="M380" s="2"/>
      <c r="N380" s="2"/>
      <c r="O380" s="2"/>
      <c r="P380" s="2"/>
      <c r="Q380" s="2"/>
      <c r="R380" s="2"/>
      <c r="S380" s="2"/>
    </row>
    <row x14ac:dyDescent="0.25" r="381" customHeight="1" ht="17.25" hidden="1">
      <c r="A381" s="5">
        <v>51</v>
      </c>
      <c r="B381" s="5">
        <v>35</v>
      </c>
      <c r="C381" s="2" t="s">
        <v>285</v>
      </c>
      <c r="D381" s="2" t="s">
        <v>286</v>
      </c>
      <c r="E381" s="2" t="s">
        <v>50</v>
      </c>
      <c r="F381" s="2" t="s">
        <v>51</v>
      </c>
      <c r="G381" s="2" t="s">
        <v>35</v>
      </c>
      <c r="H381" s="2" t="s">
        <v>35</v>
      </c>
      <c r="I381" s="2" t="s">
        <v>31</v>
      </c>
      <c r="J381" s="2" t="s">
        <v>31</v>
      </c>
      <c r="K381" s="21"/>
      <c r="L381" s="2" t="s">
        <v>24</v>
      </c>
      <c r="M381" s="2" t="s">
        <v>24</v>
      </c>
      <c r="N381" s="2" t="s">
        <v>43</v>
      </c>
      <c r="O381" s="2" t="s">
        <v>43</v>
      </c>
      <c r="P381" s="2" t="s">
        <v>43</v>
      </c>
      <c r="Q381" s="2" t="s">
        <v>43</v>
      </c>
      <c r="R381" s="2" t="s">
        <v>43</v>
      </c>
      <c r="S381" s="2"/>
    </row>
    <row x14ac:dyDescent="0.25" r="382" customHeight="1" ht="17.25" hidden="1">
      <c r="A382" s="5">
        <v>51</v>
      </c>
      <c r="B382" s="5">
        <v>35</v>
      </c>
      <c r="C382" s="2" t="s">
        <v>231</v>
      </c>
      <c r="D382" s="2" t="s">
        <v>232</v>
      </c>
      <c r="E382" s="2"/>
      <c r="F382" s="2"/>
      <c r="G382" s="2" t="s">
        <v>35</v>
      </c>
      <c r="H382" s="2" t="s">
        <v>35</v>
      </c>
      <c r="I382" s="2" t="s">
        <v>35</v>
      </c>
      <c r="J382" s="2" t="s">
        <v>124</v>
      </c>
      <c r="K382" s="21" t="s">
        <v>35</v>
      </c>
      <c r="L382" s="2"/>
      <c r="M382" s="2"/>
      <c r="N382" s="2" t="s">
        <v>60</v>
      </c>
      <c r="O382" s="2" t="s">
        <v>60</v>
      </c>
      <c r="P382" s="2" t="s">
        <v>60</v>
      </c>
      <c r="Q382" s="2" t="s">
        <v>60</v>
      </c>
      <c r="R382" s="2" t="s">
        <v>60</v>
      </c>
      <c r="S382" s="2"/>
    </row>
    <row x14ac:dyDescent="0.25" r="383" customHeight="1" ht="17.25" hidden="1">
      <c r="A383" s="5">
        <v>51</v>
      </c>
      <c r="B383" s="5">
        <v>35</v>
      </c>
      <c r="C383" s="2" t="s">
        <v>287</v>
      </c>
      <c r="D383" s="2" t="s">
        <v>288</v>
      </c>
      <c r="E383" s="2"/>
      <c r="F383" s="2"/>
      <c r="G383" s="2" t="s">
        <v>35</v>
      </c>
      <c r="H383" s="2"/>
      <c r="I383" s="2"/>
      <c r="J383" s="2"/>
      <c r="K383" s="2"/>
      <c r="L383" s="2"/>
      <c r="M383" s="2"/>
      <c r="N383" s="2" t="s">
        <v>60</v>
      </c>
      <c r="O383" s="2"/>
      <c r="P383" s="2"/>
      <c r="Q383" s="2"/>
      <c r="R383" s="2"/>
      <c r="S383" s="2"/>
    </row>
    <row x14ac:dyDescent="0.25" r="384" customHeight="1" ht="17.25" hidden="1">
      <c r="A384" s="5">
        <v>51</v>
      </c>
      <c r="B384" s="5">
        <v>35</v>
      </c>
      <c r="C384" s="2" t="s">
        <v>289</v>
      </c>
      <c r="D384" s="2" t="s">
        <v>290</v>
      </c>
      <c r="E384" s="2"/>
      <c r="F384" s="2"/>
      <c r="G384" s="2" t="s">
        <v>35</v>
      </c>
      <c r="H384" s="2" t="s">
        <v>35</v>
      </c>
      <c r="I384" s="2" t="s">
        <v>35</v>
      </c>
      <c r="J384" s="2" t="s">
        <v>124</v>
      </c>
      <c r="K384" s="21"/>
      <c r="L384" s="2"/>
      <c r="M384" s="2"/>
      <c r="N384" s="2" t="s">
        <v>60</v>
      </c>
      <c r="O384" s="2" t="s">
        <v>60</v>
      </c>
      <c r="P384" s="2" t="s">
        <v>60</v>
      </c>
      <c r="Q384" s="2" t="s">
        <v>60</v>
      </c>
      <c r="R384" s="2" t="s">
        <v>60</v>
      </c>
      <c r="S384" s="2"/>
    </row>
    <row x14ac:dyDescent="0.25" r="385" customHeight="1" ht="17.25" hidden="1">
      <c r="A385" s="5">
        <v>51</v>
      </c>
      <c r="B385" s="5">
        <v>35</v>
      </c>
      <c r="C385" s="2" t="s">
        <v>152</v>
      </c>
      <c r="D385" s="2"/>
      <c r="E385" s="2"/>
      <c r="F385" s="2"/>
      <c r="G385" s="2"/>
      <c r="H385" s="2" t="s">
        <v>35</v>
      </c>
      <c r="I385" s="2" t="s">
        <v>35</v>
      </c>
      <c r="J385" s="2"/>
      <c r="K385" s="21"/>
      <c r="L385" s="2"/>
      <c r="M385" s="2"/>
      <c r="N385" s="2"/>
      <c r="O385" s="2" t="s">
        <v>60</v>
      </c>
      <c r="P385" s="2" t="s">
        <v>43</v>
      </c>
      <c r="Q385" s="2"/>
      <c r="R385" s="2"/>
      <c r="S385" s="2"/>
    </row>
    <row x14ac:dyDescent="0.25" r="386" customHeight="1" ht="17.25" hidden="1">
      <c r="A386" s="5">
        <v>51</v>
      </c>
      <c r="B386" s="5">
        <v>35</v>
      </c>
      <c r="C386" s="2" t="s">
        <v>153</v>
      </c>
      <c r="D386" s="2"/>
      <c r="E386" s="2"/>
      <c r="F386" s="2"/>
      <c r="G386" s="2"/>
      <c r="H386" s="2"/>
      <c r="I386" s="2"/>
      <c r="J386" s="2"/>
      <c r="K386" s="21"/>
      <c r="L386" s="2"/>
      <c r="M386" s="2"/>
      <c r="N386" s="2"/>
      <c r="O386" s="2"/>
      <c r="P386" s="2"/>
      <c r="Q386" s="2"/>
      <c r="R386" s="2"/>
      <c r="S386" s="2"/>
    </row>
    <row x14ac:dyDescent="0.25" r="387" customHeight="1" ht="17.25" hidden="1">
      <c r="A387" s="5">
        <v>51</v>
      </c>
      <c r="B387" s="5">
        <v>36</v>
      </c>
      <c r="C387" s="2" t="s">
        <v>33</v>
      </c>
      <c r="D387" s="2" t="s">
        <v>34</v>
      </c>
      <c r="E387" s="2"/>
      <c r="F387" s="2" t="s">
        <v>35</v>
      </c>
      <c r="G387" s="2"/>
      <c r="H387" s="2" t="s">
        <v>35</v>
      </c>
      <c r="I387" s="2" t="s">
        <v>35</v>
      </c>
      <c r="J387" s="2" t="s">
        <v>35</v>
      </c>
      <c r="K387" s="21" t="s">
        <v>36</v>
      </c>
      <c r="L387" s="2"/>
      <c r="M387" s="2" t="s">
        <v>24</v>
      </c>
      <c r="N387" s="2"/>
      <c r="O387" s="2" t="s">
        <v>24</v>
      </c>
      <c r="P387" s="2" t="s">
        <v>24</v>
      </c>
      <c r="Q387" s="2" t="s">
        <v>24</v>
      </c>
      <c r="R387" s="2" t="s">
        <v>24</v>
      </c>
      <c r="S387" s="2"/>
    </row>
    <row x14ac:dyDescent="0.25" r="388" customHeight="1" ht="17.25" hidden="1">
      <c r="A388" s="5">
        <v>51</v>
      </c>
      <c r="B388" s="5">
        <v>36</v>
      </c>
      <c r="C388" s="2" t="s">
        <v>84</v>
      </c>
      <c r="D388" s="2" t="s">
        <v>85</v>
      </c>
      <c r="E388" s="2"/>
      <c r="F388" s="2"/>
      <c r="G388" s="2"/>
      <c r="H388" s="2" t="s">
        <v>35</v>
      </c>
      <c r="I388" s="2" t="s">
        <v>35</v>
      </c>
      <c r="J388" s="2" t="s">
        <v>35</v>
      </c>
      <c r="K388" s="21" t="s">
        <v>50</v>
      </c>
      <c r="L388" s="2"/>
      <c r="M388" s="2"/>
      <c r="N388" s="2"/>
      <c r="O388" s="2" t="s">
        <v>43</v>
      </c>
      <c r="P388" s="2" t="s">
        <v>24</v>
      </c>
      <c r="Q388" s="2" t="s">
        <v>24</v>
      </c>
      <c r="R388" s="2" t="s">
        <v>24</v>
      </c>
      <c r="S388" s="2"/>
    </row>
    <row x14ac:dyDescent="0.25" r="389" customHeight="1" ht="17.25" hidden="1">
      <c r="A389" s="5">
        <v>51</v>
      </c>
      <c r="B389" s="5">
        <v>36</v>
      </c>
      <c r="C389" s="2" t="s">
        <v>86</v>
      </c>
      <c r="D389" s="2" t="s">
        <v>87</v>
      </c>
      <c r="E389" s="2" t="s">
        <v>123</v>
      </c>
      <c r="F389" s="2" t="s">
        <v>123</v>
      </c>
      <c r="G389" s="2" t="s">
        <v>123</v>
      </c>
      <c r="H389" s="2" t="s">
        <v>31</v>
      </c>
      <c r="I389" s="2" t="s">
        <v>36</v>
      </c>
      <c r="J389" s="2" t="s">
        <v>36</v>
      </c>
      <c r="K389" s="21" t="s">
        <v>35</v>
      </c>
      <c r="L389" s="2" t="s">
        <v>60</v>
      </c>
      <c r="M389" s="2" t="s">
        <v>60</v>
      </c>
      <c r="N389" s="2"/>
      <c r="O389" s="2" t="s">
        <v>43</v>
      </c>
      <c r="P389" s="2" t="s">
        <v>24</v>
      </c>
      <c r="Q389" s="2" t="s">
        <v>24</v>
      </c>
      <c r="R389" s="2" t="s">
        <v>24</v>
      </c>
      <c r="S389" s="2"/>
    </row>
    <row x14ac:dyDescent="0.25" r="390" customHeight="1" ht="17.25" hidden="1">
      <c r="A390" s="5">
        <v>51</v>
      </c>
      <c r="B390" s="5">
        <v>36</v>
      </c>
      <c r="C390" s="2" t="s">
        <v>37</v>
      </c>
      <c r="D390" s="2" t="s">
        <v>38</v>
      </c>
      <c r="E390" s="2"/>
      <c r="F390" s="2" t="s">
        <v>35</v>
      </c>
      <c r="G390" s="2"/>
      <c r="H390" s="2" t="s">
        <v>124</v>
      </c>
      <c r="I390" s="2" t="s">
        <v>35</v>
      </c>
      <c r="J390" s="2" t="s">
        <v>35</v>
      </c>
      <c r="K390" s="21" t="s">
        <v>36</v>
      </c>
      <c r="L390" s="2"/>
      <c r="M390" s="2" t="s">
        <v>43</v>
      </c>
      <c r="N390" s="2"/>
      <c r="O390" s="2" t="s">
        <v>60</v>
      </c>
      <c r="P390" s="2" t="s">
        <v>60</v>
      </c>
      <c r="Q390" s="2" t="s">
        <v>24</v>
      </c>
      <c r="R390" s="2" t="s">
        <v>24</v>
      </c>
      <c r="S390" s="2"/>
    </row>
    <row x14ac:dyDescent="0.25" r="391" customHeight="1" ht="17.25" hidden="1">
      <c r="A391" s="5">
        <v>51</v>
      </c>
      <c r="B391" s="5">
        <v>36</v>
      </c>
      <c r="C391" s="2" t="s">
        <v>80</v>
      </c>
      <c r="D391" s="2" t="s">
        <v>81</v>
      </c>
      <c r="E391" s="2"/>
      <c r="F391" s="2"/>
      <c r="G391" s="2"/>
      <c r="H391" s="2" t="s">
        <v>35</v>
      </c>
      <c r="I391" s="2" t="s">
        <v>124</v>
      </c>
      <c r="J391" s="2" t="s">
        <v>124</v>
      </c>
      <c r="K391" s="21" t="s">
        <v>35</v>
      </c>
      <c r="L391" s="2"/>
      <c r="M391" s="2"/>
      <c r="N391" s="2"/>
      <c r="O391" s="2" t="s">
        <v>60</v>
      </c>
      <c r="P391" s="2" t="s">
        <v>43</v>
      </c>
      <c r="Q391" s="2" t="s">
        <v>43</v>
      </c>
      <c r="R391" s="2" t="s">
        <v>43</v>
      </c>
      <c r="S391" s="2"/>
    </row>
    <row x14ac:dyDescent="0.25" r="392" customHeight="1" ht="17.25" hidden="1">
      <c r="A392" s="5">
        <v>51</v>
      </c>
      <c r="B392" s="5">
        <v>36</v>
      </c>
      <c r="C392" s="2" t="s">
        <v>48</v>
      </c>
      <c r="D392" s="2" t="s">
        <v>49</v>
      </c>
      <c r="E392" s="2"/>
      <c r="F392" s="2" t="s">
        <v>35</v>
      </c>
      <c r="G392" s="2"/>
      <c r="H392" s="2" t="s">
        <v>35</v>
      </c>
      <c r="I392" s="2" t="s">
        <v>36</v>
      </c>
      <c r="J392" s="2" t="s">
        <v>36</v>
      </c>
      <c r="K392" s="21" t="s">
        <v>36</v>
      </c>
      <c r="L392" s="2"/>
      <c r="M392" s="2" t="s">
        <v>24</v>
      </c>
      <c r="N392" s="2"/>
      <c r="O392" s="2" t="s">
        <v>24</v>
      </c>
      <c r="P392" s="2" t="s">
        <v>24</v>
      </c>
      <c r="Q392" s="2" t="s">
        <v>24</v>
      </c>
      <c r="R392" s="2" t="s">
        <v>24</v>
      </c>
      <c r="S392" s="2"/>
    </row>
    <row x14ac:dyDescent="0.25" r="393" customHeight="1" ht="17.25" hidden="1">
      <c r="A393" s="5">
        <v>51</v>
      </c>
      <c r="B393" s="5">
        <v>36</v>
      </c>
      <c r="C393" s="2" t="s">
        <v>154</v>
      </c>
      <c r="D393" s="2"/>
      <c r="E393" s="2"/>
      <c r="F393" s="2"/>
      <c r="G393" s="2"/>
      <c r="H393" s="2"/>
      <c r="I393" s="2"/>
      <c r="J393" s="2"/>
      <c r="K393" s="21"/>
      <c r="L393" s="2"/>
      <c r="M393" s="2"/>
      <c r="N393" s="2"/>
      <c r="O393" s="2"/>
      <c r="P393" s="2"/>
      <c r="Q393" s="2"/>
      <c r="R393" s="2"/>
      <c r="S393" s="2"/>
    </row>
    <row x14ac:dyDescent="0.25" r="394" customHeight="1" ht="17.25" hidden="1">
      <c r="A394" s="5">
        <v>51</v>
      </c>
      <c r="B394" s="5">
        <v>36</v>
      </c>
      <c r="C394" s="2" t="s">
        <v>155</v>
      </c>
      <c r="D394" s="2"/>
      <c r="E394" s="2"/>
      <c r="F394" s="2"/>
      <c r="G394" s="2"/>
      <c r="H394" s="2"/>
      <c r="I394" s="2"/>
      <c r="J394" s="2"/>
      <c r="K394" s="21"/>
      <c r="L394" s="2"/>
      <c r="M394" s="2"/>
      <c r="N394" s="2"/>
      <c r="O394" s="2"/>
      <c r="P394" s="2"/>
      <c r="Q394" s="2"/>
      <c r="R394" s="2"/>
      <c r="S394" s="2"/>
    </row>
    <row x14ac:dyDescent="0.25" r="395" customHeight="1" ht="17.25" hidden="1">
      <c r="A395" s="5">
        <v>51</v>
      </c>
      <c r="B395" s="5">
        <v>37</v>
      </c>
      <c r="C395" s="2" t="s">
        <v>158</v>
      </c>
      <c r="D395" s="2" t="s">
        <v>159</v>
      </c>
      <c r="E395" s="2" t="s">
        <v>35</v>
      </c>
      <c r="F395" s="2" t="s">
        <v>35</v>
      </c>
      <c r="G395" s="2" t="s">
        <v>35</v>
      </c>
      <c r="H395" s="2" t="s">
        <v>35</v>
      </c>
      <c r="I395" s="2" t="s">
        <v>35</v>
      </c>
      <c r="J395" s="2" t="s">
        <v>35</v>
      </c>
      <c r="K395" s="21" t="s">
        <v>35</v>
      </c>
      <c r="L395" s="2" t="s">
        <v>24</v>
      </c>
      <c r="M395" s="2" t="s">
        <v>24</v>
      </c>
      <c r="N395" s="2" t="s">
        <v>24</v>
      </c>
      <c r="O395" s="2" t="s">
        <v>24</v>
      </c>
      <c r="P395" s="2" t="s">
        <v>24</v>
      </c>
      <c r="Q395" s="2" t="s">
        <v>43</v>
      </c>
      <c r="R395" s="2" t="s">
        <v>43</v>
      </c>
      <c r="S395" s="2"/>
    </row>
    <row x14ac:dyDescent="0.25" r="396" customHeight="1" ht="17.25" hidden="1">
      <c r="A396" s="5">
        <v>51</v>
      </c>
      <c r="B396" s="5">
        <v>37</v>
      </c>
      <c r="C396" s="2" t="s">
        <v>291</v>
      </c>
      <c r="D396" s="2" t="s">
        <v>292</v>
      </c>
      <c r="E396" s="2" t="s">
        <v>36</v>
      </c>
      <c r="F396" s="2" t="s">
        <v>36</v>
      </c>
      <c r="G396" s="2" t="s">
        <v>36</v>
      </c>
      <c r="H396" s="2" t="s">
        <v>36</v>
      </c>
      <c r="I396" s="2" t="s">
        <v>35</v>
      </c>
      <c r="J396" s="2" t="s">
        <v>124</v>
      </c>
      <c r="K396" s="21" t="s">
        <v>35</v>
      </c>
      <c r="L396" s="2" t="s">
        <v>24</v>
      </c>
      <c r="M396" s="2" t="s">
        <v>24</v>
      </c>
      <c r="N396" s="2" t="s">
        <v>24</v>
      </c>
      <c r="O396" s="2" t="s">
        <v>24</v>
      </c>
      <c r="P396" s="2" t="s">
        <v>24</v>
      </c>
      <c r="Q396" s="2" t="s">
        <v>43</v>
      </c>
      <c r="R396" s="2" t="s">
        <v>43</v>
      </c>
      <c r="S396" s="2"/>
    </row>
    <row x14ac:dyDescent="0.25" r="397" customHeight="1" ht="17.25" hidden="1">
      <c r="A397" s="5">
        <v>51</v>
      </c>
      <c r="B397" s="5">
        <v>37</v>
      </c>
      <c r="C397" s="2" t="s">
        <v>293</v>
      </c>
      <c r="D397" s="2" t="s">
        <v>294</v>
      </c>
      <c r="E397" s="2"/>
      <c r="F397" s="2"/>
      <c r="G397" s="2" t="s">
        <v>35</v>
      </c>
      <c r="H397" s="2" t="s">
        <v>35</v>
      </c>
      <c r="I397" s="2" t="s">
        <v>35</v>
      </c>
      <c r="J397" s="2" t="s">
        <v>35</v>
      </c>
      <c r="K397" s="21"/>
      <c r="L397" s="2"/>
      <c r="M397" s="2"/>
      <c r="N397" s="2" t="s">
        <v>60</v>
      </c>
      <c r="O397" s="2" t="s">
        <v>60</v>
      </c>
      <c r="P397" s="2" t="s">
        <v>60</v>
      </c>
      <c r="Q397" s="2" t="s">
        <v>60</v>
      </c>
      <c r="R397" s="2" t="s">
        <v>60</v>
      </c>
      <c r="S397" s="2"/>
    </row>
    <row x14ac:dyDescent="0.25" r="398" customHeight="1" ht="17.25" hidden="1">
      <c r="A398" s="5">
        <v>51</v>
      </c>
      <c r="B398" s="5">
        <v>37</v>
      </c>
      <c r="C398" s="2" t="s">
        <v>295</v>
      </c>
      <c r="D398" s="2" t="s">
        <v>161</v>
      </c>
      <c r="E398" s="2"/>
      <c r="F398" s="2"/>
      <c r="G398" s="2" t="s">
        <v>35</v>
      </c>
      <c r="H398" s="2"/>
      <c r="I398" s="2"/>
      <c r="J398" s="2"/>
      <c r="K398" s="21"/>
      <c r="L398" s="2"/>
      <c r="M398" s="2"/>
      <c r="N398" s="2" t="s">
        <v>60</v>
      </c>
      <c r="O398" s="2"/>
      <c r="P398" s="2"/>
      <c r="Q398" s="2"/>
      <c r="R398" s="2"/>
      <c r="S398" s="2"/>
    </row>
    <row x14ac:dyDescent="0.25" r="399" customHeight="1" ht="17.25" hidden="1">
      <c r="A399" s="5">
        <v>51</v>
      </c>
      <c r="B399" s="5">
        <v>37</v>
      </c>
      <c r="C399" s="2" t="s">
        <v>296</v>
      </c>
      <c r="D399" s="2" t="s">
        <v>297</v>
      </c>
      <c r="E399" s="2" t="s">
        <v>35</v>
      </c>
      <c r="F399" s="2" t="s">
        <v>35</v>
      </c>
      <c r="G399" s="2" t="s">
        <v>35</v>
      </c>
      <c r="H399" s="2" t="s">
        <v>35</v>
      </c>
      <c r="I399" s="2" t="s">
        <v>35</v>
      </c>
      <c r="J399" s="2" t="s">
        <v>35</v>
      </c>
      <c r="K399" s="21" t="s">
        <v>35</v>
      </c>
      <c r="L399" s="2" t="s">
        <v>43</v>
      </c>
      <c r="M399" s="2" t="s">
        <v>43</v>
      </c>
      <c r="N399" s="2" t="s">
        <v>43</v>
      </c>
      <c r="O399" s="2" t="s">
        <v>43</v>
      </c>
      <c r="P399" s="2" t="s">
        <v>43</v>
      </c>
      <c r="Q399" s="2" t="s">
        <v>43</v>
      </c>
      <c r="R399" s="2" t="s">
        <v>43</v>
      </c>
      <c r="S399" s="2"/>
    </row>
    <row x14ac:dyDescent="0.25" r="400" customHeight="1" ht="17.25" hidden="1">
      <c r="A400" s="5">
        <v>51</v>
      </c>
      <c r="B400" s="5">
        <v>37</v>
      </c>
      <c r="C400" s="2" t="s">
        <v>298</v>
      </c>
      <c r="D400" s="2" t="s">
        <v>299</v>
      </c>
      <c r="E400" s="2" t="s">
        <v>35</v>
      </c>
      <c r="F400" s="2" t="s">
        <v>35</v>
      </c>
      <c r="G400" s="2" t="s">
        <v>35</v>
      </c>
      <c r="H400" s="2" t="s">
        <v>35</v>
      </c>
      <c r="I400" s="2" t="s">
        <v>35</v>
      </c>
      <c r="J400" s="2" t="s">
        <v>124</v>
      </c>
      <c r="K400" s="21"/>
      <c r="L400" s="2" t="s">
        <v>24</v>
      </c>
      <c r="M400" s="2" t="s">
        <v>24</v>
      </c>
      <c r="N400" s="2" t="s">
        <v>24</v>
      </c>
      <c r="O400" s="2" t="s">
        <v>24</v>
      </c>
      <c r="P400" s="2" t="s">
        <v>24</v>
      </c>
      <c r="Q400" s="2" t="s">
        <v>43</v>
      </c>
      <c r="R400" s="2" t="s">
        <v>43</v>
      </c>
      <c r="S400" s="2"/>
    </row>
    <row x14ac:dyDescent="0.25" r="401" customHeight="1" ht="17.25" hidden="1">
      <c r="A401" s="5">
        <v>51</v>
      </c>
      <c r="B401" s="5">
        <v>37</v>
      </c>
      <c r="C401" s="2" t="s">
        <v>300</v>
      </c>
      <c r="D401" s="2" t="s">
        <v>301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x14ac:dyDescent="0.25" r="402" customHeight="1" ht="17.25" hidden="1">
      <c r="A402" s="5">
        <v>51</v>
      </c>
      <c r="B402" s="5">
        <v>37</v>
      </c>
      <c r="C402" s="2" t="s">
        <v>302</v>
      </c>
      <c r="D402" s="2" t="s">
        <v>303</v>
      </c>
      <c r="E402" s="2"/>
      <c r="F402" s="2"/>
      <c r="G402" s="2"/>
      <c r="H402" s="2"/>
      <c r="I402" s="2"/>
      <c r="J402" s="2"/>
      <c r="K402" s="21"/>
      <c r="L402" s="2"/>
      <c r="M402" s="2"/>
      <c r="N402" s="2"/>
      <c r="O402" s="2"/>
      <c r="P402" s="2"/>
      <c r="Q402" s="2"/>
      <c r="R402" s="2"/>
      <c r="S402" s="2"/>
    </row>
    <row x14ac:dyDescent="0.25" r="403" customHeight="1" ht="17.25" hidden="1">
      <c r="A403" s="5">
        <v>51</v>
      </c>
      <c r="B403" s="5">
        <v>37</v>
      </c>
      <c r="C403" s="2" t="s">
        <v>304</v>
      </c>
      <c r="D403" s="2" t="s">
        <v>274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x14ac:dyDescent="0.25" r="404" customHeight="1" ht="17.25" hidden="1">
      <c r="A404" s="5">
        <v>51</v>
      </c>
      <c r="B404" s="5">
        <v>37</v>
      </c>
      <c r="C404" s="2" t="s">
        <v>305</v>
      </c>
      <c r="D404" s="2" t="s">
        <v>306</v>
      </c>
      <c r="E404" s="2"/>
      <c r="F404" s="2"/>
      <c r="G404" s="2"/>
      <c r="H404" s="2"/>
      <c r="I404" s="2"/>
      <c r="J404" s="2"/>
      <c r="K404" s="21"/>
      <c r="L404" s="2"/>
      <c r="M404" s="2"/>
      <c r="N404" s="2"/>
      <c r="O404" s="2"/>
      <c r="P404" s="2"/>
      <c r="Q404" s="2"/>
      <c r="R404" s="2"/>
      <c r="S404" s="2"/>
    </row>
    <row x14ac:dyDescent="0.25" r="405" customHeight="1" ht="17.25" hidden="1">
      <c r="A405" s="5">
        <v>51</v>
      </c>
      <c r="B405" s="5">
        <v>37</v>
      </c>
      <c r="C405" s="2" t="s">
        <v>167</v>
      </c>
      <c r="D405" s="2"/>
      <c r="E405" s="2"/>
      <c r="F405" s="2"/>
      <c r="G405" s="2"/>
      <c r="H405" s="2"/>
      <c r="I405" s="2"/>
      <c r="J405" s="2"/>
      <c r="K405" s="21"/>
      <c r="L405" s="2"/>
      <c r="M405" s="2"/>
      <c r="N405" s="2"/>
      <c r="O405" s="2"/>
      <c r="P405" s="2"/>
      <c r="Q405" s="2"/>
      <c r="R405" s="2"/>
      <c r="S405" s="2"/>
    </row>
    <row x14ac:dyDescent="0.25" r="406" customHeight="1" ht="17.25" hidden="1">
      <c r="A406" s="5">
        <v>51</v>
      </c>
      <c r="B406" s="5">
        <v>37</v>
      </c>
      <c r="C406" s="2" t="s">
        <v>168</v>
      </c>
      <c r="D406" s="2"/>
      <c r="E406" s="2"/>
      <c r="F406" s="2"/>
      <c r="G406" s="2"/>
      <c r="H406" s="2"/>
      <c r="I406" s="2"/>
      <c r="J406" s="2"/>
      <c r="K406" s="21"/>
      <c r="L406" s="2"/>
      <c r="M406" s="2"/>
      <c r="N406" s="2"/>
      <c r="O406" s="2"/>
      <c r="P406" s="2"/>
      <c r="Q406" s="2"/>
      <c r="R406" s="2"/>
      <c r="S406" s="2"/>
    </row>
    <row x14ac:dyDescent="0.25" r="407" customHeight="1" ht="17.25" hidden="1">
      <c r="A407" s="5">
        <v>51</v>
      </c>
      <c r="B407" s="5">
        <v>39</v>
      </c>
      <c r="C407" s="2" t="s">
        <v>170</v>
      </c>
      <c r="D407" s="2"/>
      <c r="E407" s="2"/>
      <c r="F407" s="2"/>
      <c r="G407" s="2"/>
      <c r="H407" s="2"/>
      <c r="I407" s="2"/>
      <c r="J407" s="2"/>
      <c r="K407" s="21"/>
      <c r="L407" s="2"/>
      <c r="M407" s="2"/>
      <c r="N407" s="2"/>
      <c r="O407" s="2"/>
      <c r="P407" s="2"/>
      <c r="Q407" s="2"/>
      <c r="R407" s="2"/>
      <c r="S407" s="2"/>
    </row>
    <row x14ac:dyDescent="0.25" r="408" customHeight="1" ht="17.25" hidden="1">
      <c r="A408" s="5">
        <v>51</v>
      </c>
      <c r="B408" s="5">
        <v>45</v>
      </c>
      <c r="C408" s="2" t="s">
        <v>307</v>
      </c>
      <c r="D408" s="2" t="s">
        <v>308</v>
      </c>
      <c r="E408" s="2" t="s">
        <v>36</v>
      </c>
      <c r="F408" s="2" t="s">
        <v>36</v>
      </c>
      <c r="G408" s="2" t="s">
        <v>36</v>
      </c>
      <c r="H408" s="2" t="s">
        <v>36</v>
      </c>
      <c r="I408" s="2" t="s">
        <v>36</v>
      </c>
      <c r="J408" s="2" t="s">
        <v>36</v>
      </c>
      <c r="K408" s="21" t="s">
        <v>36</v>
      </c>
      <c r="L408" s="2" t="s">
        <v>43</v>
      </c>
      <c r="M408" s="2" t="s">
        <v>43</v>
      </c>
      <c r="N408" s="2" t="s">
        <v>43</v>
      </c>
      <c r="O408" s="2" t="s">
        <v>43</v>
      </c>
      <c r="P408" s="2" t="s">
        <v>43</v>
      </c>
      <c r="Q408" s="2" t="s">
        <v>43</v>
      </c>
      <c r="R408" s="2" t="s">
        <v>43</v>
      </c>
      <c r="S408" s="2"/>
    </row>
    <row x14ac:dyDescent="0.25" r="409" customHeight="1" ht="17.25" hidden="1">
      <c r="A409" s="5">
        <v>51</v>
      </c>
      <c r="B409" s="5">
        <v>45</v>
      </c>
      <c r="C409" s="2" t="s">
        <v>309</v>
      </c>
      <c r="D409" s="2" t="s">
        <v>310</v>
      </c>
      <c r="E409" s="2" t="s">
        <v>36</v>
      </c>
      <c r="F409" s="2" t="s">
        <v>36</v>
      </c>
      <c r="G409" s="2" t="s">
        <v>36</v>
      </c>
      <c r="H409" s="2" t="s">
        <v>36</v>
      </c>
      <c r="I409" s="2" t="s">
        <v>36</v>
      </c>
      <c r="J409" s="2" t="s">
        <v>36</v>
      </c>
      <c r="K409" s="21"/>
      <c r="L409" s="2" t="s">
        <v>24</v>
      </c>
      <c r="M409" s="2" t="s">
        <v>43</v>
      </c>
      <c r="N409" s="2" t="s">
        <v>43</v>
      </c>
      <c r="O409" s="2" t="s">
        <v>43</v>
      </c>
      <c r="P409" s="2" t="s">
        <v>43</v>
      </c>
      <c r="Q409" s="2" t="s">
        <v>43</v>
      </c>
      <c r="R409" s="2" t="s">
        <v>43</v>
      </c>
      <c r="S409" s="2"/>
    </row>
    <row x14ac:dyDescent="0.25" r="410" customHeight="1" ht="17.25" hidden="1">
      <c r="A410" s="5">
        <v>51</v>
      </c>
      <c r="B410" s="5">
        <v>45</v>
      </c>
      <c r="C410" s="2" t="s">
        <v>311</v>
      </c>
      <c r="D410" s="2" t="s">
        <v>312</v>
      </c>
      <c r="E410" s="2" t="s">
        <v>36</v>
      </c>
      <c r="F410" s="2" t="s">
        <v>36</v>
      </c>
      <c r="G410" s="2" t="s">
        <v>36</v>
      </c>
      <c r="H410" s="2" t="s">
        <v>36</v>
      </c>
      <c r="I410" s="2" t="s">
        <v>35</v>
      </c>
      <c r="J410" s="2" t="s">
        <v>35</v>
      </c>
      <c r="K410" s="21" t="s">
        <v>124</v>
      </c>
      <c r="L410" s="2" t="s">
        <v>43</v>
      </c>
      <c r="M410" s="2" t="s">
        <v>43</v>
      </c>
      <c r="N410" s="2" t="s">
        <v>43</v>
      </c>
      <c r="O410" s="2" t="s">
        <v>43</v>
      </c>
      <c r="P410" s="2" t="s">
        <v>43</v>
      </c>
      <c r="Q410" s="2" t="s">
        <v>43</v>
      </c>
      <c r="R410" s="2" t="s">
        <v>43</v>
      </c>
      <c r="S410" s="2"/>
    </row>
    <row x14ac:dyDescent="0.25" r="411" customHeight="1" ht="17.25" hidden="1">
      <c r="A411" s="5">
        <v>51</v>
      </c>
      <c r="B411" s="5">
        <v>45</v>
      </c>
      <c r="C411" s="2" t="s">
        <v>187</v>
      </c>
      <c r="D411" s="2" t="s">
        <v>188</v>
      </c>
      <c r="E411" s="2" t="s">
        <v>35</v>
      </c>
      <c r="F411" s="2" t="s">
        <v>35</v>
      </c>
      <c r="G411" s="2" t="s">
        <v>35</v>
      </c>
      <c r="H411" s="2" t="s">
        <v>35</v>
      </c>
      <c r="I411" s="2" t="s">
        <v>124</v>
      </c>
      <c r="J411" s="2" t="s">
        <v>124</v>
      </c>
      <c r="K411" s="21" t="s">
        <v>124</v>
      </c>
      <c r="L411" s="2" t="s">
        <v>60</v>
      </c>
      <c r="M411" s="2" t="s">
        <v>60</v>
      </c>
      <c r="N411" s="2" t="s">
        <v>60</v>
      </c>
      <c r="O411" s="2" t="s">
        <v>60</v>
      </c>
      <c r="P411" s="2" t="s">
        <v>60</v>
      </c>
      <c r="Q411" s="2" t="s">
        <v>60</v>
      </c>
      <c r="R411" s="2" t="s">
        <v>60</v>
      </c>
      <c r="S411" s="2"/>
    </row>
    <row x14ac:dyDescent="0.25" r="412" customHeight="1" ht="17.25" hidden="1">
      <c r="A412" s="5">
        <v>51</v>
      </c>
      <c r="B412" s="5">
        <v>45</v>
      </c>
      <c r="C412" s="2" t="s">
        <v>189</v>
      </c>
      <c r="D412" s="2" t="s">
        <v>190</v>
      </c>
      <c r="E412" s="2" t="s">
        <v>35</v>
      </c>
      <c r="F412" s="2" t="s">
        <v>35</v>
      </c>
      <c r="G412" s="2" t="s">
        <v>36</v>
      </c>
      <c r="H412" s="2" t="s">
        <v>36</v>
      </c>
      <c r="I412" s="2" t="s">
        <v>36</v>
      </c>
      <c r="J412" s="2" t="s">
        <v>36</v>
      </c>
      <c r="K412" s="21" t="s">
        <v>36</v>
      </c>
      <c r="L412" s="2" t="s">
        <v>60</v>
      </c>
      <c r="M412" s="2" t="s">
        <v>60</v>
      </c>
      <c r="N412" s="2" t="s">
        <v>60</v>
      </c>
      <c r="O412" s="2" t="s">
        <v>60</v>
      </c>
      <c r="P412" s="2" t="s">
        <v>60</v>
      </c>
      <c r="Q412" s="2" t="s">
        <v>43</v>
      </c>
      <c r="R412" s="2" t="s">
        <v>43</v>
      </c>
      <c r="S412" s="2"/>
    </row>
    <row x14ac:dyDescent="0.25" r="413" customHeight="1" ht="17.25" hidden="1">
      <c r="A413" s="5">
        <v>51</v>
      </c>
      <c r="B413" s="5">
        <v>45</v>
      </c>
      <c r="C413" s="2" t="s">
        <v>194</v>
      </c>
      <c r="D413" s="2"/>
      <c r="E413" s="2"/>
      <c r="F413" s="2"/>
      <c r="G413" s="2" t="s">
        <v>124</v>
      </c>
      <c r="H413" s="2" t="s">
        <v>124</v>
      </c>
      <c r="I413" s="2" t="s">
        <v>124</v>
      </c>
      <c r="J413" s="2"/>
      <c r="K413" s="21"/>
      <c r="L413" s="2"/>
      <c r="M413" s="2"/>
      <c r="N413" s="2" t="s">
        <v>60</v>
      </c>
      <c r="O413" s="2" t="s">
        <v>60</v>
      </c>
      <c r="P413" s="2" t="s">
        <v>60</v>
      </c>
      <c r="Q413" s="2"/>
      <c r="R413" s="2"/>
      <c r="S413" s="2"/>
    </row>
    <row x14ac:dyDescent="0.25" r="414" customHeight="1" ht="17.25" hidden="1">
      <c r="A414" s="5">
        <v>51</v>
      </c>
      <c r="B414" s="5">
        <v>45</v>
      </c>
      <c r="C414" s="2" t="s">
        <v>196</v>
      </c>
      <c r="D414" s="2"/>
      <c r="E414" s="2"/>
      <c r="F414" s="2"/>
      <c r="G414" s="2"/>
      <c r="H414" s="2"/>
      <c r="I414" s="2"/>
      <c r="J414" s="2"/>
      <c r="K414" s="22"/>
      <c r="L414" s="2"/>
      <c r="M414" s="2"/>
      <c r="N414" s="2"/>
      <c r="O414" s="2"/>
      <c r="P414" s="2"/>
      <c r="Q414" s="2"/>
      <c r="R414" s="2"/>
      <c r="S414" s="2"/>
    </row>
    <row x14ac:dyDescent="0.25" r="415" customHeight="1" ht="17.25" hidden="1">
      <c r="A415" s="5">
        <v>57</v>
      </c>
      <c r="B415" s="5">
        <v>24</v>
      </c>
      <c r="C415" s="2" t="s">
        <v>611</v>
      </c>
      <c r="D415" s="2" t="s">
        <v>612</v>
      </c>
      <c r="E415" s="2" t="s">
        <v>50</v>
      </c>
      <c r="F415" s="2" t="s">
        <v>51</v>
      </c>
      <c r="G415" s="2" t="s">
        <v>50</v>
      </c>
      <c r="H415" s="2" t="s">
        <v>427</v>
      </c>
      <c r="I415" s="2" t="s">
        <v>427</v>
      </c>
      <c r="J415" s="2" t="s">
        <v>35</v>
      </c>
      <c r="K415" s="2" t="s">
        <v>35</v>
      </c>
      <c r="L415" s="2" t="s">
        <v>60</v>
      </c>
      <c r="M415" s="2" t="s">
        <v>60</v>
      </c>
      <c r="N415" s="2" t="s">
        <v>60</v>
      </c>
      <c r="O415" s="2" t="s">
        <v>43</v>
      </c>
      <c r="P415" s="2" t="s">
        <v>60</v>
      </c>
      <c r="Q415" s="2" t="s">
        <v>43</v>
      </c>
      <c r="R415" s="2" t="s">
        <v>43</v>
      </c>
      <c r="S415" s="2"/>
    </row>
    <row x14ac:dyDescent="0.25" r="416" customHeight="1" ht="17.25" hidden="1">
      <c r="A416" s="5">
        <v>57</v>
      </c>
      <c r="B416" s="5">
        <v>24</v>
      </c>
      <c r="C416" s="2" t="s">
        <v>613</v>
      </c>
      <c r="D416" s="2" t="s">
        <v>281</v>
      </c>
      <c r="E416" s="2"/>
      <c r="F416" s="2"/>
      <c r="G416" s="2" t="s">
        <v>35</v>
      </c>
      <c r="H416" s="2" t="s">
        <v>35</v>
      </c>
      <c r="I416" s="2" t="s">
        <v>35</v>
      </c>
      <c r="J416" s="2" t="s">
        <v>36</v>
      </c>
      <c r="K416" s="2"/>
      <c r="L416" s="2"/>
      <c r="M416" s="2"/>
      <c r="N416" s="2" t="s">
        <v>60</v>
      </c>
      <c r="O416" s="2" t="s">
        <v>24</v>
      </c>
      <c r="P416" s="2" t="s">
        <v>60</v>
      </c>
      <c r="Q416" s="2" t="s">
        <v>43</v>
      </c>
      <c r="R416" s="2" t="s">
        <v>43</v>
      </c>
      <c r="S416" s="2"/>
    </row>
    <row x14ac:dyDescent="0.25" r="417" customHeight="1" ht="17.25" hidden="1">
      <c r="A417" s="5">
        <v>57</v>
      </c>
      <c r="B417" s="5">
        <v>24</v>
      </c>
      <c r="C417" s="2" t="s">
        <v>614</v>
      </c>
      <c r="D417" s="2" t="s">
        <v>615</v>
      </c>
      <c r="E417" s="2" t="s">
        <v>50</v>
      </c>
      <c r="F417" s="2" t="s">
        <v>51</v>
      </c>
      <c r="G417" s="2" t="s">
        <v>35</v>
      </c>
      <c r="H417" s="2" t="s">
        <v>35</v>
      </c>
      <c r="I417" s="2" t="s">
        <v>35</v>
      </c>
      <c r="J417" s="2" t="s">
        <v>123</v>
      </c>
      <c r="K417" s="2" t="s">
        <v>35</v>
      </c>
      <c r="L417" s="2" t="s">
        <v>60</v>
      </c>
      <c r="M417" s="2" t="s">
        <v>60</v>
      </c>
      <c r="N417" s="2" t="s">
        <v>60</v>
      </c>
      <c r="O417" s="2" t="s">
        <v>43</v>
      </c>
      <c r="P417" s="2" t="s">
        <v>43</v>
      </c>
      <c r="Q417" s="2" t="s">
        <v>43</v>
      </c>
      <c r="R417" s="2" t="s">
        <v>43</v>
      </c>
      <c r="S417" s="2"/>
    </row>
    <row x14ac:dyDescent="0.25" r="418" customHeight="1" ht="17.25" hidden="1">
      <c r="A418" s="5">
        <v>57</v>
      </c>
      <c r="B418" s="5">
        <v>24</v>
      </c>
      <c r="C418" s="2" t="s">
        <v>616</v>
      </c>
      <c r="D418" s="2" t="s">
        <v>617</v>
      </c>
      <c r="E418" s="2"/>
      <c r="F418" s="2"/>
      <c r="G418" s="2" t="s">
        <v>35</v>
      </c>
      <c r="H418" s="2" t="s">
        <v>35</v>
      </c>
      <c r="I418" s="2" t="s">
        <v>427</v>
      </c>
      <c r="J418" s="2" t="s">
        <v>51</v>
      </c>
      <c r="K418" s="2" t="s">
        <v>35</v>
      </c>
      <c r="L418" s="2"/>
      <c r="M418" s="2"/>
      <c r="N418" s="2" t="s">
        <v>60</v>
      </c>
      <c r="O418" s="2" t="s">
        <v>43</v>
      </c>
      <c r="P418" s="2" t="s">
        <v>60</v>
      </c>
      <c r="Q418" s="2" t="s">
        <v>43</v>
      </c>
      <c r="R418" s="2" t="s">
        <v>43</v>
      </c>
      <c r="S418" s="2"/>
    </row>
    <row x14ac:dyDescent="0.25" r="419" customHeight="1" ht="17.25" hidden="1">
      <c r="A419" s="5">
        <v>57</v>
      </c>
      <c r="B419" s="5">
        <v>24</v>
      </c>
      <c r="C419" s="2" t="s">
        <v>618</v>
      </c>
      <c r="D419" s="2" t="s">
        <v>619</v>
      </c>
      <c r="E419" s="2" t="s">
        <v>36</v>
      </c>
      <c r="F419" s="2"/>
      <c r="G419" s="2" t="s">
        <v>35</v>
      </c>
      <c r="H419" s="2"/>
      <c r="I419" s="2"/>
      <c r="J419" s="2"/>
      <c r="K419" s="2" t="s">
        <v>123</v>
      </c>
      <c r="L419" s="2" t="s">
        <v>43</v>
      </c>
      <c r="M419" s="2"/>
      <c r="N419" s="2" t="s">
        <v>60</v>
      </c>
      <c r="O419" s="2"/>
      <c r="P419" s="2"/>
      <c r="Q419" s="2"/>
      <c r="R419" s="2"/>
      <c r="S419" s="2"/>
    </row>
    <row x14ac:dyDescent="0.25" r="420" customHeight="1" ht="17.25" hidden="1">
      <c r="A420" s="5">
        <v>57</v>
      </c>
      <c r="B420" s="5">
        <v>24</v>
      </c>
      <c r="C420" s="2" t="s">
        <v>620</v>
      </c>
      <c r="D420" s="2" t="s">
        <v>621</v>
      </c>
      <c r="E420" s="2"/>
      <c r="F420" s="2" t="s">
        <v>35</v>
      </c>
      <c r="G420" s="2" t="s">
        <v>35</v>
      </c>
      <c r="H420" s="2" t="s">
        <v>36</v>
      </c>
      <c r="I420" s="2" t="s">
        <v>36</v>
      </c>
      <c r="J420" s="2" t="s">
        <v>36</v>
      </c>
      <c r="K420" s="2" t="s">
        <v>36</v>
      </c>
      <c r="L420" s="2"/>
      <c r="M420" s="2" t="s">
        <v>60</v>
      </c>
      <c r="N420" s="2" t="s">
        <v>60</v>
      </c>
      <c r="O420" s="2" t="s">
        <v>60</v>
      </c>
      <c r="P420" s="2" t="s">
        <v>60</v>
      </c>
      <c r="Q420" s="2" t="s">
        <v>43</v>
      </c>
      <c r="R420" s="2" t="s">
        <v>43</v>
      </c>
      <c r="S420" s="2"/>
    </row>
    <row x14ac:dyDescent="0.25" r="421" customHeight="1" ht="17.25" hidden="1">
      <c r="A421" s="5">
        <v>57</v>
      </c>
      <c r="B421" s="5">
        <v>24</v>
      </c>
      <c r="C421" s="2" t="s">
        <v>549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 t="s">
        <v>195</v>
      </c>
      <c r="Q421" s="2"/>
      <c r="R421" s="2"/>
      <c r="S421" s="2"/>
    </row>
    <row x14ac:dyDescent="0.25" r="422" customHeight="1" ht="17.25" hidden="1">
      <c r="A422" s="5">
        <v>57</v>
      </c>
      <c r="B422" s="5">
        <v>33</v>
      </c>
      <c r="C422" s="2" t="s">
        <v>121</v>
      </c>
      <c r="D422" s="2" t="s">
        <v>122</v>
      </c>
      <c r="E422" s="2"/>
      <c r="F422" s="2"/>
      <c r="G422" s="2"/>
      <c r="H422" s="2" t="s">
        <v>195</v>
      </c>
      <c r="I422" s="2"/>
      <c r="J422" s="2" t="s">
        <v>123</v>
      </c>
      <c r="K422" s="2" t="s">
        <v>123</v>
      </c>
      <c r="L422" s="2" t="s">
        <v>60</v>
      </c>
      <c r="M422" s="2"/>
      <c r="N422" s="2"/>
      <c r="O422" s="2" t="s">
        <v>43</v>
      </c>
      <c r="P422" s="2" t="s">
        <v>195</v>
      </c>
      <c r="Q422" s="2" t="s">
        <v>43</v>
      </c>
      <c r="R422" s="2" t="s">
        <v>43</v>
      </c>
      <c r="S422" s="2"/>
    </row>
    <row x14ac:dyDescent="0.25" r="423" customHeight="1" ht="17.25" hidden="1">
      <c r="A423" s="5">
        <v>57</v>
      </c>
      <c r="B423" s="5">
        <v>33</v>
      </c>
      <c r="C423" s="2" t="s">
        <v>125</v>
      </c>
      <c r="D423" s="2" t="s">
        <v>126</v>
      </c>
      <c r="E423" s="2" t="s">
        <v>35</v>
      </c>
      <c r="F423" s="2" t="s">
        <v>35</v>
      </c>
      <c r="G423" s="2" t="s">
        <v>35</v>
      </c>
      <c r="H423" s="2" t="s">
        <v>123</v>
      </c>
      <c r="I423" s="2" t="s">
        <v>123</v>
      </c>
      <c r="J423" s="2" t="s">
        <v>123</v>
      </c>
      <c r="K423" s="2" t="s">
        <v>123</v>
      </c>
      <c r="L423" s="2"/>
      <c r="M423" s="2" t="s">
        <v>60</v>
      </c>
      <c r="N423" s="2" t="s">
        <v>60</v>
      </c>
      <c r="O423" s="2" t="s">
        <v>43</v>
      </c>
      <c r="P423" s="2" t="s">
        <v>60</v>
      </c>
      <c r="Q423" s="2" t="s">
        <v>43</v>
      </c>
      <c r="R423" s="2" t="s">
        <v>43</v>
      </c>
      <c r="S423" s="2"/>
    </row>
    <row x14ac:dyDescent="0.25" r="424" customHeight="1" ht="17.25" hidden="1">
      <c r="A424" s="5">
        <v>57</v>
      </c>
      <c r="B424" s="5">
        <v>33</v>
      </c>
      <c r="C424" s="2" t="s">
        <v>421</v>
      </c>
      <c r="D424" s="2" t="s">
        <v>422</v>
      </c>
      <c r="E424" s="2"/>
      <c r="F424" s="2"/>
      <c r="G424" s="2" t="s">
        <v>35</v>
      </c>
      <c r="H424" s="2" t="s">
        <v>123</v>
      </c>
      <c r="I424" s="2"/>
      <c r="J424" s="2"/>
      <c r="K424" s="2" t="s">
        <v>36</v>
      </c>
      <c r="L424" s="2"/>
      <c r="M424" s="2"/>
      <c r="N424" s="2" t="s">
        <v>60</v>
      </c>
      <c r="O424" s="2" t="s">
        <v>43</v>
      </c>
      <c r="P424" s="2" t="s">
        <v>60</v>
      </c>
      <c r="Q424" s="2"/>
      <c r="R424" s="2"/>
      <c r="S424" s="2"/>
    </row>
    <row x14ac:dyDescent="0.25" r="425" customHeight="1" ht="17.25" hidden="1">
      <c r="A425" s="5">
        <v>57</v>
      </c>
      <c r="B425" s="5">
        <v>33</v>
      </c>
      <c r="C425" s="2" t="s">
        <v>423</v>
      </c>
      <c r="D425" s="2" t="s">
        <v>424</v>
      </c>
      <c r="E425" s="2" t="s">
        <v>35</v>
      </c>
      <c r="F425" s="2" t="s">
        <v>35</v>
      </c>
      <c r="G425" s="2" t="s">
        <v>35</v>
      </c>
      <c r="H425" s="2" t="s">
        <v>35</v>
      </c>
      <c r="I425" s="2" t="s">
        <v>123</v>
      </c>
      <c r="J425" s="2" t="s">
        <v>123</v>
      </c>
      <c r="K425" s="2" t="s">
        <v>35</v>
      </c>
      <c r="L425" s="2" t="s">
        <v>60</v>
      </c>
      <c r="M425" s="2" t="s">
        <v>60</v>
      </c>
      <c r="N425" s="2" t="s">
        <v>60</v>
      </c>
      <c r="O425" s="2" t="s">
        <v>24</v>
      </c>
      <c r="P425" s="2" t="s">
        <v>60</v>
      </c>
      <c r="Q425" s="2" t="s">
        <v>43</v>
      </c>
      <c r="R425" s="2" t="s">
        <v>43</v>
      </c>
      <c r="S425" s="2"/>
    </row>
    <row x14ac:dyDescent="0.25" r="426" customHeight="1" ht="17.25" hidden="1">
      <c r="A426" s="5">
        <v>57</v>
      </c>
      <c r="B426" s="5">
        <v>33</v>
      </c>
      <c r="C426" s="2" t="s">
        <v>271</v>
      </c>
      <c r="D426" s="2" t="s">
        <v>272</v>
      </c>
      <c r="E426" s="2" t="s">
        <v>35</v>
      </c>
      <c r="F426" s="2" t="s">
        <v>35</v>
      </c>
      <c r="G426" s="2" t="s">
        <v>35</v>
      </c>
      <c r="H426" s="2" t="s">
        <v>35</v>
      </c>
      <c r="I426" s="2" t="s">
        <v>123</v>
      </c>
      <c r="J426" s="2" t="s">
        <v>36</v>
      </c>
      <c r="K426" s="2" t="s">
        <v>123</v>
      </c>
      <c r="L426" s="2" t="s">
        <v>60</v>
      </c>
      <c r="M426" s="2" t="s">
        <v>60</v>
      </c>
      <c r="N426" s="2" t="s">
        <v>60</v>
      </c>
      <c r="O426" s="2" t="s">
        <v>43</v>
      </c>
      <c r="P426" s="2" t="s">
        <v>43</v>
      </c>
      <c r="Q426" s="2" t="s">
        <v>43</v>
      </c>
      <c r="R426" s="2" t="s">
        <v>43</v>
      </c>
      <c r="S426" s="2"/>
    </row>
    <row x14ac:dyDescent="0.25" r="427" customHeight="1" ht="17.25" hidden="1">
      <c r="A427" s="5">
        <v>57</v>
      </c>
      <c r="B427" s="5">
        <v>33</v>
      </c>
      <c r="C427" s="2" t="s">
        <v>425</v>
      </c>
      <c r="D427" s="2" t="s">
        <v>426</v>
      </c>
      <c r="E427" s="2" t="s">
        <v>35</v>
      </c>
      <c r="F427" s="2" t="s">
        <v>35</v>
      </c>
      <c r="G427" s="2" t="s">
        <v>35</v>
      </c>
      <c r="H427" s="2" t="s">
        <v>123</v>
      </c>
      <c r="I427" s="2" t="s">
        <v>123</v>
      </c>
      <c r="J427" s="2" t="s">
        <v>427</v>
      </c>
      <c r="K427" s="2" t="s">
        <v>123</v>
      </c>
      <c r="L427" s="2" t="s">
        <v>60</v>
      </c>
      <c r="M427" s="2" t="s">
        <v>60</v>
      </c>
      <c r="N427" s="2" t="s">
        <v>60</v>
      </c>
      <c r="O427" s="2" t="s">
        <v>43</v>
      </c>
      <c r="P427" s="2" t="s">
        <v>43</v>
      </c>
      <c r="Q427" s="2" t="s">
        <v>43</v>
      </c>
      <c r="R427" s="2" t="s">
        <v>43</v>
      </c>
      <c r="S427" s="2"/>
    </row>
    <row x14ac:dyDescent="0.25" r="428" customHeight="1" ht="17.25" hidden="1">
      <c r="A428" s="5">
        <v>57</v>
      </c>
      <c r="B428" s="5">
        <v>33</v>
      </c>
      <c r="C428" s="2" t="s">
        <v>130</v>
      </c>
      <c r="D428" s="2"/>
      <c r="E428" s="2"/>
      <c r="F428" s="2"/>
      <c r="G428" s="2" t="s">
        <v>195</v>
      </c>
      <c r="H428" s="2"/>
      <c r="I428" s="2" t="s">
        <v>195</v>
      </c>
      <c r="J428" s="2"/>
      <c r="K428" s="2"/>
      <c r="L428" s="2"/>
      <c r="M428" s="2"/>
      <c r="N428" s="2" t="s">
        <v>195</v>
      </c>
      <c r="O428" s="2"/>
      <c r="P428" s="2"/>
      <c r="Q428" s="2"/>
      <c r="R428" s="2"/>
      <c r="S428" s="2"/>
    </row>
    <row x14ac:dyDescent="0.25" r="429" customHeight="1" ht="17.25" hidden="1">
      <c r="A429" s="5">
        <v>57</v>
      </c>
      <c r="B429" s="5">
        <v>33</v>
      </c>
      <c r="C429" s="2" t="s">
        <v>133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x14ac:dyDescent="0.25" r="430" customHeight="1" ht="17.25" hidden="1">
      <c r="A430" s="5">
        <v>57</v>
      </c>
      <c r="B430" s="5">
        <v>34</v>
      </c>
      <c r="C430" s="2" t="s">
        <v>275</v>
      </c>
      <c r="D430" s="2" t="s">
        <v>276</v>
      </c>
      <c r="E430" s="2" t="s">
        <v>35</v>
      </c>
      <c r="F430" s="2" t="s">
        <v>35</v>
      </c>
      <c r="G430" s="2" t="s">
        <v>50</v>
      </c>
      <c r="H430" s="2" t="s">
        <v>35</v>
      </c>
      <c r="I430" s="2" t="s">
        <v>123</v>
      </c>
      <c r="J430" s="2" t="s">
        <v>35</v>
      </c>
      <c r="K430" s="2" t="s">
        <v>35</v>
      </c>
      <c r="L430" s="2" t="s">
        <v>60</v>
      </c>
      <c r="M430" s="2" t="s">
        <v>60</v>
      </c>
      <c r="N430" s="2" t="s">
        <v>60</v>
      </c>
      <c r="O430" s="2" t="s">
        <v>24</v>
      </c>
      <c r="P430" s="2" t="s">
        <v>43</v>
      </c>
      <c r="Q430" s="2" t="s">
        <v>43</v>
      </c>
      <c r="R430" s="2" t="s">
        <v>43</v>
      </c>
      <c r="S430" s="2"/>
    </row>
    <row x14ac:dyDescent="0.25" r="431" customHeight="1" ht="17.25" hidden="1">
      <c r="A431" s="5">
        <v>57</v>
      </c>
      <c r="B431" s="5">
        <v>34</v>
      </c>
      <c r="C431" s="2" t="s">
        <v>134</v>
      </c>
      <c r="D431" s="2" t="s">
        <v>135</v>
      </c>
      <c r="E431" s="2" t="s">
        <v>35</v>
      </c>
      <c r="F431" s="2" t="s">
        <v>35</v>
      </c>
      <c r="G431" s="2" t="s">
        <v>36</v>
      </c>
      <c r="H431" s="2" t="s">
        <v>36</v>
      </c>
      <c r="I431" s="2" t="s">
        <v>36</v>
      </c>
      <c r="J431" s="2" t="s">
        <v>36</v>
      </c>
      <c r="K431" s="2"/>
      <c r="L431" s="2" t="s">
        <v>60</v>
      </c>
      <c r="M431" s="2" t="s">
        <v>60</v>
      </c>
      <c r="N431" s="2" t="s">
        <v>60</v>
      </c>
      <c r="O431" s="2" t="s">
        <v>43</v>
      </c>
      <c r="P431" s="2" t="s">
        <v>43</v>
      </c>
      <c r="Q431" s="2" t="s">
        <v>60</v>
      </c>
      <c r="R431" s="2" t="s">
        <v>60</v>
      </c>
      <c r="S431" s="2"/>
    </row>
    <row x14ac:dyDescent="0.25" r="432" customHeight="1" ht="17.25" hidden="1">
      <c r="A432" s="5">
        <v>57</v>
      </c>
      <c r="B432" s="5">
        <v>34</v>
      </c>
      <c r="C432" s="2" t="s">
        <v>228</v>
      </c>
      <c r="D432" s="2" t="s">
        <v>229</v>
      </c>
      <c r="E432" s="2"/>
      <c r="F432" s="2"/>
      <c r="G432" s="2" t="s">
        <v>195</v>
      </c>
      <c r="H432" s="2"/>
      <c r="I432" s="2" t="s">
        <v>35</v>
      </c>
      <c r="J432" s="2" t="s">
        <v>35</v>
      </c>
      <c r="K432" s="2" t="s">
        <v>36</v>
      </c>
      <c r="L432" s="2"/>
      <c r="M432" s="2"/>
      <c r="N432" s="2" t="s">
        <v>195</v>
      </c>
      <c r="O432" s="2"/>
      <c r="P432" s="2" t="s">
        <v>43</v>
      </c>
      <c r="Q432" s="2" t="s">
        <v>60</v>
      </c>
      <c r="R432" s="2" t="s">
        <v>60</v>
      </c>
      <c r="S432" s="2"/>
    </row>
    <row x14ac:dyDescent="0.25" r="433" customHeight="1" ht="17.25" hidden="1">
      <c r="A433" s="5">
        <v>57</v>
      </c>
      <c r="B433" s="5">
        <v>34</v>
      </c>
      <c r="C433" s="2" t="s">
        <v>136</v>
      </c>
      <c r="D433" s="2"/>
      <c r="E433" s="2"/>
      <c r="F433" s="2"/>
      <c r="G433" s="2" t="s">
        <v>195</v>
      </c>
      <c r="H433" s="2"/>
      <c r="I433" s="2"/>
      <c r="J433" s="2"/>
      <c r="K433" s="2"/>
      <c r="L433" s="2"/>
      <c r="M433" s="2"/>
      <c r="N433" s="2" t="s">
        <v>195</v>
      </c>
      <c r="O433" s="2"/>
      <c r="P433" s="2"/>
      <c r="Q433" s="2"/>
      <c r="R433" s="2"/>
      <c r="S433" s="2"/>
    </row>
    <row x14ac:dyDescent="0.25" r="434" customHeight="1" ht="17.25" hidden="1">
      <c r="A434" s="5">
        <v>57</v>
      </c>
      <c r="B434" s="5">
        <v>34</v>
      </c>
      <c r="C434" s="2" t="s">
        <v>137</v>
      </c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x14ac:dyDescent="0.25" r="435" customHeight="1" ht="17.25" hidden="1">
      <c r="A435" s="5">
        <v>57</v>
      </c>
      <c r="B435" s="5">
        <v>35</v>
      </c>
      <c r="C435" s="2" t="s">
        <v>278</v>
      </c>
      <c r="D435" s="2" t="s">
        <v>279</v>
      </c>
      <c r="E435" s="2" t="s">
        <v>35</v>
      </c>
      <c r="F435" s="2" t="s">
        <v>35</v>
      </c>
      <c r="G435" s="2" t="s">
        <v>50</v>
      </c>
      <c r="H435" s="2" t="s">
        <v>51</v>
      </c>
      <c r="I435" s="2" t="s">
        <v>35</v>
      </c>
      <c r="J435" s="2" t="s">
        <v>35</v>
      </c>
      <c r="K435" s="2" t="s">
        <v>35</v>
      </c>
      <c r="L435" s="2" t="s">
        <v>60</v>
      </c>
      <c r="M435" s="2" t="s">
        <v>60</v>
      </c>
      <c r="N435" s="2" t="s">
        <v>60</v>
      </c>
      <c r="O435" s="2" t="s">
        <v>43</v>
      </c>
      <c r="P435" s="2" t="s">
        <v>60</v>
      </c>
      <c r="Q435" s="2" t="s">
        <v>43</v>
      </c>
      <c r="R435" s="2" t="s">
        <v>43</v>
      </c>
      <c r="S435" s="2"/>
    </row>
    <row x14ac:dyDescent="0.25" r="436" customHeight="1" ht="17.25">
      <c r="A436" s="5">
        <v>57</v>
      </c>
      <c r="B436" s="5">
        <v>35</v>
      </c>
      <c r="C436" s="2" t="s">
        <v>280</v>
      </c>
      <c r="D436" s="2" t="s">
        <v>281</v>
      </c>
      <c r="E436" s="2" t="s">
        <v>145</v>
      </c>
      <c r="F436" s="2" t="s">
        <v>35</v>
      </c>
      <c r="G436" s="2" t="s">
        <v>50</v>
      </c>
      <c r="H436" s="2" t="s">
        <v>427</v>
      </c>
      <c r="I436" s="2" t="s">
        <v>35</v>
      </c>
      <c r="J436" s="2" t="s">
        <v>35</v>
      </c>
      <c r="K436" s="2" t="s">
        <v>35</v>
      </c>
      <c r="L436" s="2" t="s">
        <v>60</v>
      </c>
      <c r="M436" s="2" t="s">
        <v>60</v>
      </c>
      <c r="N436" s="2" t="s">
        <v>60</v>
      </c>
      <c r="O436" s="2" t="s">
        <v>43</v>
      </c>
      <c r="P436" s="2" t="s">
        <v>60</v>
      </c>
      <c r="Q436" s="2" t="s">
        <v>43</v>
      </c>
      <c r="R436" s="2" t="s">
        <v>43</v>
      </c>
      <c r="S436" s="2"/>
    </row>
    <row x14ac:dyDescent="0.25" r="437" customHeight="1" ht="17.25" hidden="1">
      <c r="A437" s="5">
        <v>57</v>
      </c>
      <c r="B437" s="5">
        <v>35</v>
      </c>
      <c r="C437" s="2" t="s">
        <v>285</v>
      </c>
      <c r="D437" s="2" t="s">
        <v>286</v>
      </c>
      <c r="E437" s="2" t="s">
        <v>36</v>
      </c>
      <c r="F437" s="2" t="s">
        <v>35</v>
      </c>
      <c r="G437" s="2" t="s">
        <v>35</v>
      </c>
      <c r="H437" s="2" t="s">
        <v>35</v>
      </c>
      <c r="I437" s="2" t="s">
        <v>36</v>
      </c>
      <c r="J437" s="2" t="s">
        <v>36</v>
      </c>
      <c r="K437" s="2" t="s">
        <v>36</v>
      </c>
      <c r="L437" s="2" t="s">
        <v>43</v>
      </c>
      <c r="M437" s="2" t="s">
        <v>60</v>
      </c>
      <c r="N437" s="2" t="s">
        <v>60</v>
      </c>
      <c r="O437" s="2" t="s">
        <v>24</v>
      </c>
      <c r="P437" s="2" t="s">
        <v>43</v>
      </c>
      <c r="Q437" s="2" t="s">
        <v>60</v>
      </c>
      <c r="R437" s="2" t="s">
        <v>60</v>
      </c>
      <c r="S437" s="2"/>
    </row>
    <row x14ac:dyDescent="0.25" r="438" customHeight="1" ht="17.25" hidden="1">
      <c r="A438" s="5">
        <v>57</v>
      </c>
      <c r="B438" s="5">
        <v>35</v>
      </c>
      <c r="C438" s="2" t="s">
        <v>231</v>
      </c>
      <c r="D438" s="2" t="s">
        <v>232</v>
      </c>
      <c r="E438" s="2" t="s">
        <v>36</v>
      </c>
      <c r="F438" s="2" t="s">
        <v>36</v>
      </c>
      <c r="G438" s="2" t="s">
        <v>36</v>
      </c>
      <c r="H438" s="2" t="s">
        <v>36</v>
      </c>
      <c r="I438" s="2" t="s">
        <v>36</v>
      </c>
      <c r="J438" s="2" t="s">
        <v>36</v>
      </c>
      <c r="K438" s="2" t="s">
        <v>36</v>
      </c>
      <c r="L438" s="2" t="s">
        <v>43</v>
      </c>
      <c r="M438" s="2" t="s">
        <v>60</v>
      </c>
      <c r="N438" s="2" t="s">
        <v>60</v>
      </c>
      <c r="O438" s="2" t="s">
        <v>43</v>
      </c>
      <c r="P438" s="2" t="s">
        <v>43</v>
      </c>
      <c r="Q438" s="2" t="s">
        <v>43</v>
      </c>
      <c r="R438" s="2" t="s">
        <v>43</v>
      </c>
      <c r="S438" s="2"/>
    </row>
    <row x14ac:dyDescent="0.25" r="439" customHeight="1" ht="17.25" hidden="1">
      <c r="A439" s="5">
        <v>57</v>
      </c>
      <c r="B439" s="5">
        <v>35</v>
      </c>
      <c r="C439" s="2" t="s">
        <v>622</v>
      </c>
      <c r="D439" s="2" t="s">
        <v>288</v>
      </c>
      <c r="E439" s="2" t="s">
        <v>35</v>
      </c>
      <c r="F439" s="2" t="s">
        <v>35</v>
      </c>
      <c r="G439" s="2" t="s">
        <v>35</v>
      </c>
      <c r="H439" s="2" t="s">
        <v>35</v>
      </c>
      <c r="I439" s="2" t="s">
        <v>427</v>
      </c>
      <c r="J439" s="2" t="s">
        <v>35</v>
      </c>
      <c r="K439" s="2" t="s">
        <v>427</v>
      </c>
      <c r="L439" s="2" t="s">
        <v>60</v>
      </c>
      <c r="M439" s="2" t="s">
        <v>60</v>
      </c>
      <c r="N439" s="2" t="s">
        <v>60</v>
      </c>
      <c r="O439" s="2" t="s">
        <v>43</v>
      </c>
      <c r="P439" s="2" t="s">
        <v>60</v>
      </c>
      <c r="Q439" s="2" t="s">
        <v>43</v>
      </c>
      <c r="R439" s="2" t="s">
        <v>43</v>
      </c>
      <c r="S439" s="2"/>
    </row>
    <row x14ac:dyDescent="0.25" r="440" customHeight="1" ht="17.25" hidden="1">
      <c r="A440" s="5">
        <v>57</v>
      </c>
      <c r="B440" s="5">
        <v>35</v>
      </c>
      <c r="C440" s="2" t="s">
        <v>152</v>
      </c>
      <c r="D440" s="2"/>
      <c r="E440" s="2"/>
      <c r="F440" s="2"/>
      <c r="G440" s="2" t="s">
        <v>124</v>
      </c>
      <c r="H440" s="2" t="s">
        <v>123</v>
      </c>
      <c r="I440" s="2"/>
      <c r="J440" s="2"/>
      <c r="K440" s="2"/>
      <c r="L440" s="2"/>
      <c r="M440" s="2"/>
      <c r="N440" s="2" t="s">
        <v>60</v>
      </c>
      <c r="O440" s="2" t="s">
        <v>43</v>
      </c>
      <c r="P440" s="2"/>
      <c r="Q440" s="2"/>
      <c r="R440" s="2"/>
      <c r="S440" s="2"/>
    </row>
    <row x14ac:dyDescent="0.25" r="441" customHeight="1" ht="17.25" hidden="1">
      <c r="A441" s="5">
        <v>57</v>
      </c>
      <c r="B441" s="5">
        <v>35</v>
      </c>
      <c r="C441" s="2" t="s">
        <v>153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x14ac:dyDescent="0.25" r="442" customHeight="1" ht="17.25" hidden="1">
      <c r="A442" s="5">
        <v>57</v>
      </c>
      <c r="B442" s="5">
        <v>36</v>
      </c>
      <c r="C442" s="2" t="s">
        <v>84</v>
      </c>
      <c r="D442" s="2" t="s">
        <v>85</v>
      </c>
      <c r="E442" s="2" t="s">
        <v>50</v>
      </c>
      <c r="F442" s="2" t="s">
        <v>35</v>
      </c>
      <c r="G442" s="2"/>
      <c r="H442" s="2" t="s">
        <v>35</v>
      </c>
      <c r="I442" s="2" t="s">
        <v>35</v>
      </c>
      <c r="J442" s="2" t="s">
        <v>35</v>
      </c>
      <c r="K442" s="2" t="s">
        <v>123</v>
      </c>
      <c r="L442" s="2" t="s">
        <v>60</v>
      </c>
      <c r="M442" s="2" t="s">
        <v>60</v>
      </c>
      <c r="N442" s="2"/>
      <c r="O442" s="2" t="s">
        <v>43</v>
      </c>
      <c r="P442" s="2" t="s">
        <v>24</v>
      </c>
      <c r="Q442" s="2" t="s">
        <v>43</v>
      </c>
      <c r="R442" s="2" t="s">
        <v>43</v>
      </c>
      <c r="S442" s="2"/>
    </row>
    <row x14ac:dyDescent="0.25" r="443" customHeight="1" ht="17.25" hidden="1">
      <c r="A443" s="5">
        <v>57</v>
      </c>
      <c r="B443" s="5">
        <v>36</v>
      </c>
      <c r="C443" s="2" t="s">
        <v>86</v>
      </c>
      <c r="D443" s="2" t="s">
        <v>87</v>
      </c>
      <c r="E443" s="2" t="s">
        <v>50</v>
      </c>
      <c r="F443" s="2" t="s">
        <v>51</v>
      </c>
      <c r="G443" s="2"/>
      <c r="H443" s="2" t="s">
        <v>31</v>
      </c>
      <c r="I443" s="2" t="s">
        <v>36</v>
      </c>
      <c r="J443" s="2" t="s">
        <v>123</v>
      </c>
      <c r="K443" s="2" t="s">
        <v>123</v>
      </c>
      <c r="L443" s="2" t="s">
        <v>60</v>
      </c>
      <c r="M443" s="2" t="s">
        <v>60</v>
      </c>
      <c r="N443" s="2"/>
      <c r="O443" s="2" t="s">
        <v>43</v>
      </c>
      <c r="P443" s="2" t="s">
        <v>24</v>
      </c>
      <c r="Q443" s="2" t="s">
        <v>43</v>
      </c>
      <c r="R443" s="2" t="s">
        <v>43</v>
      </c>
      <c r="S443" s="2"/>
    </row>
    <row x14ac:dyDescent="0.25" r="444" customHeight="1" ht="17.25" hidden="1">
      <c r="A444" s="5">
        <v>57</v>
      </c>
      <c r="B444" s="5">
        <v>36</v>
      </c>
      <c r="C444" s="2" t="s">
        <v>88</v>
      </c>
      <c r="D444" s="2" t="s">
        <v>89</v>
      </c>
      <c r="E444" s="2" t="s">
        <v>35</v>
      </c>
      <c r="F444" s="2" t="s">
        <v>35</v>
      </c>
      <c r="G444" s="2"/>
      <c r="H444" s="2" t="s">
        <v>35</v>
      </c>
      <c r="I444" s="2" t="s">
        <v>35</v>
      </c>
      <c r="J444" s="2" t="s">
        <v>35</v>
      </c>
      <c r="K444" s="2" t="s">
        <v>427</v>
      </c>
      <c r="L444" s="2" t="s">
        <v>60</v>
      </c>
      <c r="M444" s="2" t="s">
        <v>60</v>
      </c>
      <c r="N444" s="2"/>
      <c r="O444" s="2" t="s">
        <v>43</v>
      </c>
      <c r="P444" s="2" t="s">
        <v>60</v>
      </c>
      <c r="Q444" s="2" t="s">
        <v>43</v>
      </c>
      <c r="R444" s="2" t="s">
        <v>43</v>
      </c>
      <c r="S444" s="2"/>
    </row>
    <row x14ac:dyDescent="0.25" r="445" customHeight="1" ht="17.25" hidden="1">
      <c r="A445" s="5">
        <v>57</v>
      </c>
      <c r="B445" s="5">
        <v>36</v>
      </c>
      <c r="C445" s="2" t="s">
        <v>37</v>
      </c>
      <c r="D445" s="2" t="s">
        <v>38</v>
      </c>
      <c r="E445" s="2"/>
      <c r="F445" s="2" t="s">
        <v>35</v>
      </c>
      <c r="G445" s="2"/>
      <c r="H445" s="2"/>
      <c r="I445" s="2"/>
      <c r="J445" s="2"/>
      <c r="K445" s="2" t="s">
        <v>51</v>
      </c>
      <c r="L445" s="2"/>
      <c r="M445" s="2" t="s">
        <v>60</v>
      </c>
      <c r="N445" s="2"/>
      <c r="O445" s="2"/>
      <c r="P445" s="2"/>
      <c r="Q445" s="2"/>
      <c r="R445" s="2"/>
      <c r="S445" s="2"/>
    </row>
    <row x14ac:dyDescent="0.25" r="446" customHeight="1" ht="17.25" hidden="1">
      <c r="A446" s="5">
        <v>57</v>
      </c>
      <c r="B446" s="5">
        <v>36</v>
      </c>
      <c r="C446" s="2" t="s">
        <v>80</v>
      </c>
      <c r="D446" s="2" t="s">
        <v>81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x14ac:dyDescent="0.25" r="447" customHeight="1" ht="17.25" hidden="1">
      <c r="A447" s="5">
        <v>57</v>
      </c>
      <c r="B447" s="5">
        <v>36</v>
      </c>
      <c r="C447" s="2" t="s">
        <v>48</v>
      </c>
      <c r="D447" s="2" t="s">
        <v>49</v>
      </c>
      <c r="E447" s="2"/>
      <c r="F447" s="2" t="s">
        <v>35</v>
      </c>
      <c r="G447" s="2"/>
      <c r="H447" s="2"/>
      <c r="I447" s="2"/>
      <c r="J447" s="2"/>
      <c r="K447" s="2" t="s">
        <v>123</v>
      </c>
      <c r="L447" s="2"/>
      <c r="M447" s="2" t="s">
        <v>60</v>
      </c>
      <c r="N447" s="2"/>
      <c r="O447" s="2"/>
      <c r="P447" s="2"/>
      <c r="Q447" s="2"/>
      <c r="R447" s="2"/>
      <c r="S447" s="2"/>
    </row>
    <row x14ac:dyDescent="0.25" r="448" customHeight="1" ht="17.25" hidden="1">
      <c r="A448" s="5">
        <v>57</v>
      </c>
      <c r="B448" s="5">
        <v>36</v>
      </c>
      <c r="C448" s="2" t="s">
        <v>154</v>
      </c>
      <c r="D448" s="2"/>
      <c r="E448" s="2" t="s">
        <v>35</v>
      </c>
      <c r="F448" s="2" t="s">
        <v>35</v>
      </c>
      <c r="G448" s="2"/>
      <c r="H448" s="2"/>
      <c r="I448" s="2"/>
      <c r="J448" s="2"/>
      <c r="K448" s="2"/>
      <c r="L448" s="2" t="s">
        <v>60</v>
      </c>
      <c r="M448" s="2" t="s">
        <v>60</v>
      </c>
      <c r="N448" s="2"/>
      <c r="O448" s="2"/>
      <c r="P448" s="2"/>
      <c r="Q448" s="2"/>
      <c r="R448" s="2"/>
      <c r="S448" s="2"/>
    </row>
    <row x14ac:dyDescent="0.25" r="449" customHeight="1" ht="17.25" hidden="1">
      <c r="A449" s="5">
        <v>57</v>
      </c>
      <c r="B449" s="5">
        <v>36</v>
      </c>
      <c r="C449" s="2" t="s">
        <v>155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x14ac:dyDescent="0.25" r="450" customHeight="1" ht="17.25" hidden="1">
      <c r="A450" s="5">
        <v>57</v>
      </c>
      <c r="B450" s="5">
        <v>37</v>
      </c>
      <c r="C450" s="2" t="s">
        <v>291</v>
      </c>
      <c r="D450" s="2" t="s">
        <v>292</v>
      </c>
      <c r="E450" s="2" t="s">
        <v>35</v>
      </c>
      <c r="F450" s="2" t="s">
        <v>35</v>
      </c>
      <c r="G450" s="2" t="s">
        <v>233</v>
      </c>
      <c r="H450" s="2" t="s">
        <v>35</v>
      </c>
      <c r="I450" s="2" t="s">
        <v>123</v>
      </c>
      <c r="J450" s="2" t="s">
        <v>123</v>
      </c>
      <c r="K450" s="2" t="s">
        <v>123</v>
      </c>
      <c r="L450" s="2" t="s">
        <v>60</v>
      </c>
      <c r="M450" s="2" t="s">
        <v>60</v>
      </c>
      <c r="N450" s="2" t="s">
        <v>60</v>
      </c>
      <c r="O450" s="2" t="s">
        <v>43</v>
      </c>
      <c r="P450" s="2" t="s">
        <v>43</v>
      </c>
      <c r="Q450" s="2" t="s">
        <v>43</v>
      </c>
      <c r="R450" s="2" t="s">
        <v>43</v>
      </c>
      <c r="S450" s="2"/>
    </row>
    <row x14ac:dyDescent="0.25" r="451" customHeight="1" ht="17.25" hidden="1">
      <c r="A451" s="5">
        <v>57</v>
      </c>
      <c r="B451" s="5">
        <v>37</v>
      </c>
      <c r="C451" s="2" t="s">
        <v>293</v>
      </c>
      <c r="D451" s="2" t="s">
        <v>294</v>
      </c>
      <c r="E451" s="2" t="s">
        <v>35</v>
      </c>
      <c r="F451" s="2" t="s">
        <v>35</v>
      </c>
      <c r="G451" s="2" t="s">
        <v>233</v>
      </c>
      <c r="H451" s="2" t="s">
        <v>428</v>
      </c>
      <c r="I451" s="2" t="s">
        <v>35</v>
      </c>
      <c r="J451" s="2" t="s">
        <v>35</v>
      </c>
      <c r="K451" s="2" t="s">
        <v>427</v>
      </c>
      <c r="L451" s="2" t="s">
        <v>60</v>
      </c>
      <c r="M451" s="2" t="s">
        <v>60</v>
      </c>
      <c r="N451" s="2" t="s">
        <v>60</v>
      </c>
      <c r="O451" s="2" t="s">
        <v>24</v>
      </c>
      <c r="P451" s="2" t="s">
        <v>60</v>
      </c>
      <c r="Q451" s="2" t="s">
        <v>43</v>
      </c>
      <c r="R451" s="2" t="s">
        <v>43</v>
      </c>
      <c r="S451" s="2"/>
    </row>
    <row x14ac:dyDescent="0.25" r="452" customHeight="1" ht="17.25" hidden="1">
      <c r="A452" s="5">
        <v>57</v>
      </c>
      <c r="B452" s="5">
        <v>37</v>
      </c>
      <c r="C452" s="2" t="s">
        <v>296</v>
      </c>
      <c r="D452" s="2" t="s">
        <v>297</v>
      </c>
      <c r="E452" s="2" t="s">
        <v>35</v>
      </c>
      <c r="F452" s="2" t="s">
        <v>35</v>
      </c>
      <c r="G452" s="2" t="s">
        <v>233</v>
      </c>
      <c r="H452" s="2" t="s">
        <v>51</v>
      </c>
      <c r="I452" s="2" t="s">
        <v>35</v>
      </c>
      <c r="J452" s="2" t="s">
        <v>35</v>
      </c>
      <c r="K452" s="2" t="s">
        <v>35</v>
      </c>
      <c r="L452" s="2" t="s">
        <v>60</v>
      </c>
      <c r="M452" s="2" t="s">
        <v>60</v>
      </c>
      <c r="N452" s="2" t="s">
        <v>60</v>
      </c>
      <c r="O452" s="2" t="s">
        <v>43</v>
      </c>
      <c r="P452" s="2" t="s">
        <v>43</v>
      </c>
      <c r="Q452" s="2" t="s">
        <v>60</v>
      </c>
      <c r="R452" s="2" t="s">
        <v>60</v>
      </c>
      <c r="S452" s="2"/>
    </row>
    <row x14ac:dyDescent="0.25" r="453" customHeight="1" ht="17.25" hidden="1">
      <c r="A453" s="5">
        <v>57</v>
      </c>
      <c r="B453" s="5">
        <v>37</v>
      </c>
      <c r="C453" s="2" t="s">
        <v>298</v>
      </c>
      <c r="D453" s="2" t="s">
        <v>299</v>
      </c>
      <c r="E453" s="2" t="s">
        <v>35</v>
      </c>
      <c r="F453" s="2" t="s">
        <v>35</v>
      </c>
      <c r="G453" s="2" t="s">
        <v>35</v>
      </c>
      <c r="H453" s="2" t="s">
        <v>35</v>
      </c>
      <c r="I453" s="2" t="s">
        <v>35</v>
      </c>
      <c r="J453" s="2" t="s">
        <v>123</v>
      </c>
      <c r="K453" s="2" t="s">
        <v>36</v>
      </c>
      <c r="L453" s="2" t="s">
        <v>60</v>
      </c>
      <c r="M453" s="2" t="s">
        <v>60</v>
      </c>
      <c r="N453" s="2" t="s">
        <v>60</v>
      </c>
      <c r="O453" s="2" t="s">
        <v>43</v>
      </c>
      <c r="P453" s="2" t="s">
        <v>60</v>
      </c>
      <c r="Q453" s="2" t="s">
        <v>43</v>
      </c>
      <c r="R453" s="2" t="s">
        <v>43</v>
      </c>
      <c r="S453" s="2"/>
    </row>
    <row x14ac:dyDescent="0.25" r="454" customHeight="1" ht="17.25" hidden="1">
      <c r="A454" s="5">
        <v>57</v>
      </c>
      <c r="B454" s="5">
        <v>37</v>
      </c>
      <c r="C454" s="2" t="s">
        <v>429</v>
      </c>
      <c r="D454" s="2" t="s">
        <v>430</v>
      </c>
      <c r="E454" s="2" t="s">
        <v>35</v>
      </c>
      <c r="F454" s="2" t="s">
        <v>35</v>
      </c>
      <c r="G454" s="2" t="s">
        <v>35</v>
      </c>
      <c r="H454" s="2" t="s">
        <v>35</v>
      </c>
      <c r="I454" s="2" t="s">
        <v>35</v>
      </c>
      <c r="J454" s="2" t="s">
        <v>427</v>
      </c>
      <c r="K454" s="2" t="s">
        <v>35</v>
      </c>
      <c r="L454" s="2" t="s">
        <v>60</v>
      </c>
      <c r="M454" s="2" t="s">
        <v>60</v>
      </c>
      <c r="N454" s="2" t="s">
        <v>60</v>
      </c>
      <c r="O454" s="2" t="s">
        <v>43</v>
      </c>
      <c r="P454" s="2" t="s">
        <v>60</v>
      </c>
      <c r="Q454" s="2" t="s">
        <v>43</v>
      </c>
      <c r="R454" s="2" t="s">
        <v>43</v>
      </c>
      <c r="S454" s="2"/>
    </row>
    <row x14ac:dyDescent="0.25" r="455" customHeight="1" ht="17.25" hidden="1">
      <c r="A455" s="5">
        <v>57</v>
      </c>
      <c r="B455" s="5">
        <v>37</v>
      </c>
      <c r="C455" s="2" t="s">
        <v>300</v>
      </c>
      <c r="D455" s="2" t="s">
        <v>301</v>
      </c>
      <c r="E455" s="2" t="s">
        <v>35</v>
      </c>
      <c r="F455" s="2" t="s">
        <v>35</v>
      </c>
      <c r="G455" s="2" t="s">
        <v>233</v>
      </c>
      <c r="H455" s="2" t="s">
        <v>51</v>
      </c>
      <c r="I455" s="2" t="s">
        <v>123</v>
      </c>
      <c r="J455" s="2" t="s">
        <v>427</v>
      </c>
      <c r="K455" s="2" t="s">
        <v>51</v>
      </c>
      <c r="L455" s="2" t="s">
        <v>60</v>
      </c>
      <c r="M455" s="2" t="s">
        <v>60</v>
      </c>
      <c r="N455" s="2" t="s">
        <v>60</v>
      </c>
      <c r="O455" s="2" t="s">
        <v>43</v>
      </c>
      <c r="P455" s="2" t="s">
        <v>60</v>
      </c>
      <c r="Q455" s="2" t="s">
        <v>60</v>
      </c>
      <c r="R455" s="2" t="s">
        <v>60</v>
      </c>
      <c r="S455" s="2"/>
    </row>
    <row x14ac:dyDescent="0.25" r="456" customHeight="1" ht="17.25" hidden="1">
      <c r="A456" s="5">
        <v>57</v>
      </c>
      <c r="B456" s="5">
        <v>37</v>
      </c>
      <c r="C456" s="2" t="s">
        <v>431</v>
      </c>
      <c r="D456" s="2" t="s">
        <v>432</v>
      </c>
      <c r="E456" s="2" t="s">
        <v>35</v>
      </c>
      <c r="F456" s="2" t="s">
        <v>35</v>
      </c>
      <c r="G456" s="2" t="s">
        <v>233</v>
      </c>
      <c r="H456" s="2" t="s">
        <v>35</v>
      </c>
      <c r="I456" s="2" t="s">
        <v>35</v>
      </c>
      <c r="J456" s="2" t="s">
        <v>51</v>
      </c>
      <c r="K456" s="2" t="s">
        <v>123</v>
      </c>
      <c r="L456" s="2" t="s">
        <v>60</v>
      </c>
      <c r="M456" s="2" t="s">
        <v>60</v>
      </c>
      <c r="N456" s="2" t="s">
        <v>60</v>
      </c>
      <c r="O456" s="2" t="s">
        <v>43</v>
      </c>
      <c r="P456" s="2" t="s">
        <v>43</v>
      </c>
      <c r="Q456" s="2" t="s">
        <v>60</v>
      </c>
      <c r="R456" s="2" t="s">
        <v>60</v>
      </c>
      <c r="S456" s="2"/>
    </row>
    <row x14ac:dyDescent="0.25" r="457" customHeight="1" ht="17.25" hidden="1">
      <c r="A457" s="5">
        <v>57</v>
      </c>
      <c r="B457" s="5">
        <v>37</v>
      </c>
      <c r="C457" s="2" t="s">
        <v>623</v>
      </c>
      <c r="D457" s="2" t="s">
        <v>624</v>
      </c>
      <c r="E457" s="2"/>
      <c r="F457" s="2"/>
      <c r="G457" s="2" t="s">
        <v>195</v>
      </c>
      <c r="H457" s="2"/>
      <c r="I457" s="2" t="s">
        <v>35</v>
      </c>
      <c r="J457" s="2" t="s">
        <v>35</v>
      </c>
      <c r="K457" s="2" t="s">
        <v>36</v>
      </c>
      <c r="L457" s="2"/>
      <c r="M457" s="2"/>
      <c r="N457" s="2"/>
      <c r="O457" s="2"/>
      <c r="P457" s="2" t="s">
        <v>60</v>
      </c>
      <c r="Q457" s="2" t="s">
        <v>43</v>
      </c>
      <c r="R457" s="2" t="s">
        <v>43</v>
      </c>
      <c r="S457" s="2"/>
    </row>
    <row x14ac:dyDescent="0.25" r="458" customHeight="1" ht="17.25" hidden="1">
      <c r="A458" s="5">
        <v>57</v>
      </c>
      <c r="B458" s="5">
        <v>37</v>
      </c>
      <c r="C458" s="2" t="s">
        <v>167</v>
      </c>
      <c r="D458" s="2"/>
      <c r="E458" s="2"/>
      <c r="F458" s="2"/>
      <c r="G458" s="2" t="s">
        <v>195</v>
      </c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x14ac:dyDescent="0.25" r="459" customHeight="1" ht="17.25" hidden="1">
      <c r="A459" s="5">
        <v>57</v>
      </c>
      <c r="B459" s="5">
        <v>37</v>
      </c>
      <c r="C459" s="2" t="s">
        <v>168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x14ac:dyDescent="0.25" r="460" customHeight="1" ht="17.25" hidden="1">
      <c r="A460" s="5">
        <v>57</v>
      </c>
      <c r="B460" s="5">
        <v>38</v>
      </c>
      <c r="C460" s="2" t="s">
        <v>433</v>
      </c>
      <c r="D460" s="2" t="s">
        <v>434</v>
      </c>
      <c r="E460" s="2" t="s">
        <v>36</v>
      </c>
      <c r="F460" s="2" t="s">
        <v>36</v>
      </c>
      <c r="G460" s="2" t="s">
        <v>36</v>
      </c>
      <c r="H460" s="2" t="s">
        <v>36</v>
      </c>
      <c r="I460" s="2" t="s">
        <v>36</v>
      </c>
      <c r="J460" s="2" t="s">
        <v>36</v>
      </c>
      <c r="K460" s="2"/>
      <c r="L460" s="2" t="s">
        <v>43</v>
      </c>
      <c r="M460" s="2" t="s">
        <v>60</v>
      </c>
      <c r="N460" s="2" t="s">
        <v>60</v>
      </c>
      <c r="O460" s="2" t="s">
        <v>43</v>
      </c>
      <c r="P460" s="2" t="s">
        <v>24</v>
      </c>
      <c r="Q460" s="2" t="s">
        <v>60</v>
      </c>
      <c r="R460" s="2" t="s">
        <v>60</v>
      </c>
      <c r="S460" s="2"/>
    </row>
    <row x14ac:dyDescent="0.25" r="461" customHeight="1" ht="17.25" hidden="1">
      <c r="A461" s="5">
        <v>57</v>
      </c>
      <c r="B461" s="5">
        <v>38</v>
      </c>
      <c r="C461" s="2" t="s">
        <v>435</v>
      </c>
      <c r="D461" s="2" t="s">
        <v>436</v>
      </c>
      <c r="E461" s="2" t="s">
        <v>36</v>
      </c>
      <c r="F461" s="2" t="s">
        <v>36</v>
      </c>
      <c r="G461" s="2" t="s">
        <v>36</v>
      </c>
      <c r="H461" s="2" t="s">
        <v>36</v>
      </c>
      <c r="I461" s="2" t="s">
        <v>36</v>
      </c>
      <c r="J461" s="2" t="s">
        <v>36</v>
      </c>
      <c r="K461" s="2" t="s">
        <v>36</v>
      </c>
      <c r="L461" s="2" t="s">
        <v>43</v>
      </c>
      <c r="M461" s="2" t="s">
        <v>60</v>
      </c>
      <c r="N461" s="2" t="s">
        <v>60</v>
      </c>
      <c r="O461" s="2" t="s">
        <v>43</v>
      </c>
      <c r="P461" s="2" t="s">
        <v>43</v>
      </c>
      <c r="Q461" s="2" t="s">
        <v>43</v>
      </c>
      <c r="R461" s="2" t="s">
        <v>43</v>
      </c>
      <c r="S461" s="2"/>
    </row>
    <row x14ac:dyDescent="0.25" r="462" customHeight="1" ht="17.25" hidden="1">
      <c r="A462" s="5">
        <v>57</v>
      </c>
      <c r="B462" s="5">
        <v>38</v>
      </c>
      <c r="C462" s="2" t="s">
        <v>625</v>
      </c>
      <c r="D462" s="2"/>
      <c r="E462" s="2"/>
      <c r="F462" s="2"/>
      <c r="G462" s="2" t="s">
        <v>195</v>
      </c>
      <c r="H462" s="2"/>
      <c r="I462" s="2"/>
      <c r="J462" s="2"/>
      <c r="K462" s="2"/>
      <c r="L462" s="2"/>
      <c r="M462" s="2"/>
      <c r="N462" s="2" t="s">
        <v>195</v>
      </c>
      <c r="O462" s="2"/>
      <c r="P462" s="2"/>
      <c r="Q462" s="2"/>
      <c r="R462" s="2"/>
      <c r="S462" s="2"/>
    </row>
    <row x14ac:dyDescent="0.25" r="463" customHeight="1" ht="17.25" hidden="1">
      <c r="A463" s="5">
        <v>57</v>
      </c>
      <c r="B463" s="5">
        <v>38</v>
      </c>
      <c r="C463" s="2" t="s">
        <v>169</v>
      </c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x14ac:dyDescent="0.25" r="464" customHeight="1" ht="17.25" hidden="1">
      <c r="A464" s="5">
        <v>57</v>
      </c>
      <c r="B464" s="5">
        <v>39</v>
      </c>
      <c r="C464" s="2" t="s">
        <v>373</v>
      </c>
      <c r="D464" s="2"/>
      <c r="E464" s="2" t="s">
        <v>145</v>
      </c>
      <c r="F464" s="2" t="s">
        <v>35</v>
      </c>
      <c r="G464" s="2" t="s">
        <v>233</v>
      </c>
      <c r="H464" s="2"/>
      <c r="I464" s="2"/>
      <c r="J464" s="2"/>
      <c r="K464" s="2"/>
      <c r="L464" s="2" t="s">
        <v>60</v>
      </c>
      <c r="M464" s="2" t="s">
        <v>60</v>
      </c>
      <c r="N464" s="2" t="s">
        <v>60</v>
      </c>
      <c r="O464" s="2"/>
      <c r="P464" s="2"/>
      <c r="Q464" s="2"/>
      <c r="R464" s="2"/>
      <c r="S464" s="2"/>
    </row>
    <row x14ac:dyDescent="0.25" r="465" customHeight="1" ht="17.25" hidden="1">
      <c r="A465" s="5">
        <v>57</v>
      </c>
      <c r="B465" s="5">
        <v>45</v>
      </c>
      <c r="C465" s="2" t="s">
        <v>626</v>
      </c>
      <c r="D465" s="2" t="s">
        <v>627</v>
      </c>
      <c r="E465" s="2" t="s">
        <v>35</v>
      </c>
      <c r="F465" s="2" t="s">
        <v>35</v>
      </c>
      <c r="G465" s="2" t="s">
        <v>35</v>
      </c>
      <c r="H465" s="2" t="s">
        <v>35</v>
      </c>
      <c r="I465" s="2" t="s">
        <v>35</v>
      </c>
      <c r="J465" s="2" t="s">
        <v>35</v>
      </c>
      <c r="K465" s="2" t="s">
        <v>36</v>
      </c>
      <c r="L465" s="2" t="s">
        <v>60</v>
      </c>
      <c r="M465" s="2" t="s">
        <v>60</v>
      </c>
      <c r="N465" s="2" t="s">
        <v>60</v>
      </c>
      <c r="O465" s="2" t="s">
        <v>43</v>
      </c>
      <c r="P465" s="2" t="s">
        <v>24</v>
      </c>
      <c r="Q465" s="2" t="s">
        <v>43</v>
      </c>
      <c r="R465" s="2" t="s">
        <v>43</v>
      </c>
      <c r="S465" s="2"/>
    </row>
    <row x14ac:dyDescent="0.25" r="466" customHeight="1" ht="17.25" hidden="1">
      <c r="A466" s="5">
        <v>57</v>
      </c>
      <c r="B466" s="5">
        <v>45</v>
      </c>
      <c r="C466" s="2" t="s">
        <v>628</v>
      </c>
      <c r="D466" s="2" t="s">
        <v>629</v>
      </c>
      <c r="E466" s="2" t="s">
        <v>35</v>
      </c>
      <c r="F466" s="2" t="s">
        <v>35</v>
      </c>
      <c r="G466" s="2" t="s">
        <v>35</v>
      </c>
      <c r="H466" s="2" t="s">
        <v>35</v>
      </c>
      <c r="I466" s="2" t="s">
        <v>35</v>
      </c>
      <c r="J466" s="2" t="s">
        <v>35</v>
      </c>
      <c r="K466" s="2" t="s">
        <v>35</v>
      </c>
      <c r="L466" s="2" t="s">
        <v>60</v>
      </c>
      <c r="M466" s="2" t="s">
        <v>60</v>
      </c>
      <c r="N466" s="2" t="s">
        <v>60</v>
      </c>
      <c r="O466" s="2" t="s">
        <v>43</v>
      </c>
      <c r="P466" s="2" t="s">
        <v>43</v>
      </c>
      <c r="Q466" s="2" t="s">
        <v>43</v>
      </c>
      <c r="R466" s="2" t="s">
        <v>43</v>
      </c>
      <c r="S466" s="2"/>
    </row>
    <row x14ac:dyDescent="0.25" r="467" customHeight="1" ht="17.25" hidden="1">
      <c r="A467" s="5">
        <v>57</v>
      </c>
      <c r="B467" s="5">
        <v>45</v>
      </c>
      <c r="C467" s="2" t="s">
        <v>187</v>
      </c>
      <c r="D467" s="2" t="s">
        <v>188</v>
      </c>
      <c r="E467" s="2"/>
      <c r="F467" s="2"/>
      <c r="G467" s="2" t="s">
        <v>35</v>
      </c>
      <c r="H467" s="2"/>
      <c r="I467" s="2"/>
      <c r="J467" s="2"/>
      <c r="K467" s="2" t="s">
        <v>35</v>
      </c>
      <c r="L467" s="2"/>
      <c r="M467" s="2"/>
      <c r="N467" s="2" t="s">
        <v>60</v>
      </c>
      <c r="O467" s="2"/>
      <c r="P467" s="2"/>
      <c r="Q467" s="2"/>
      <c r="R467" s="2"/>
      <c r="S467" s="2"/>
    </row>
    <row x14ac:dyDescent="0.25" r="468" customHeight="1" ht="17.25" hidden="1">
      <c r="A468" s="5">
        <v>57</v>
      </c>
      <c r="B468" s="5">
        <v>45</v>
      </c>
      <c r="C468" s="2" t="s">
        <v>189</v>
      </c>
      <c r="D468" s="2" t="s">
        <v>190</v>
      </c>
      <c r="E468" s="2" t="s">
        <v>35</v>
      </c>
      <c r="F468" s="2" t="s">
        <v>35</v>
      </c>
      <c r="G468" s="2" t="s">
        <v>36</v>
      </c>
      <c r="H468" s="2" t="s">
        <v>31</v>
      </c>
      <c r="I468" s="2" t="s">
        <v>123</v>
      </c>
      <c r="J468" s="2" t="s">
        <v>36</v>
      </c>
      <c r="K468" s="2" t="s">
        <v>36</v>
      </c>
      <c r="L468" s="2" t="s">
        <v>60</v>
      </c>
      <c r="M468" s="2" t="s">
        <v>60</v>
      </c>
      <c r="N468" s="2" t="s">
        <v>60</v>
      </c>
      <c r="O468" s="2" t="s">
        <v>43</v>
      </c>
      <c r="P468" s="2" t="s">
        <v>43</v>
      </c>
      <c r="Q468" s="2" t="s">
        <v>60</v>
      </c>
      <c r="R468" s="2" t="s">
        <v>60</v>
      </c>
      <c r="S468" s="2"/>
    </row>
    <row x14ac:dyDescent="0.25" r="469" customHeight="1" ht="17.25" hidden="1">
      <c r="A469" s="5">
        <v>57</v>
      </c>
      <c r="B469" s="5">
        <v>45</v>
      </c>
      <c r="C469" s="2" t="s">
        <v>630</v>
      </c>
      <c r="D469" s="2" t="s">
        <v>631</v>
      </c>
      <c r="E469" s="2" t="s">
        <v>36</v>
      </c>
      <c r="F469" s="2" t="s">
        <v>35</v>
      </c>
      <c r="G469" s="2" t="s">
        <v>35</v>
      </c>
      <c r="H469" s="2" t="s">
        <v>35</v>
      </c>
      <c r="I469" s="2" t="s">
        <v>35</v>
      </c>
      <c r="J469" s="2" t="s">
        <v>35</v>
      </c>
      <c r="K469" s="2"/>
      <c r="L469" s="2" t="s">
        <v>60</v>
      </c>
      <c r="M469" s="2" t="s">
        <v>60</v>
      </c>
      <c r="N469" s="2" t="s">
        <v>60</v>
      </c>
      <c r="O469" s="2" t="s">
        <v>60</v>
      </c>
      <c r="P469" s="2" t="s">
        <v>60</v>
      </c>
      <c r="Q469" s="2" t="s">
        <v>43</v>
      </c>
      <c r="R469" s="2" t="s">
        <v>43</v>
      </c>
      <c r="S469" s="2"/>
    </row>
    <row x14ac:dyDescent="0.25" r="470" customHeight="1" ht="17.25" hidden="1">
      <c r="A470" s="5">
        <v>57</v>
      </c>
      <c r="B470" s="5">
        <v>45</v>
      </c>
      <c r="C470" s="2" t="s">
        <v>196</v>
      </c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 t="s">
        <v>195</v>
      </c>
      <c r="O470" s="2"/>
      <c r="P470" s="2"/>
      <c r="Q470" s="2"/>
      <c r="R470" s="2"/>
      <c r="S470" s="2"/>
    </row>
    <row x14ac:dyDescent="0.25" r="471" customHeight="1" ht="17.25" hidden="1">
      <c r="A471" s="5">
        <v>57</v>
      </c>
      <c r="B471" s="5">
        <v>57</v>
      </c>
      <c r="C471" s="2" t="s">
        <v>437</v>
      </c>
      <c r="D471" s="2" t="s">
        <v>438</v>
      </c>
      <c r="E471" s="2" t="s">
        <v>36</v>
      </c>
      <c r="F471" s="2" t="s">
        <v>35</v>
      </c>
      <c r="G471" s="2" t="s">
        <v>35</v>
      </c>
      <c r="H471" s="2" t="s">
        <v>35</v>
      </c>
      <c r="I471" s="2"/>
      <c r="J471" s="2"/>
      <c r="K471" s="2" t="s">
        <v>427</v>
      </c>
      <c r="L471" s="2" t="s">
        <v>60</v>
      </c>
      <c r="M471" s="2" t="s">
        <v>60</v>
      </c>
      <c r="N471" s="2" t="s">
        <v>60</v>
      </c>
      <c r="O471" s="2" t="s">
        <v>43</v>
      </c>
      <c r="P471" s="2"/>
      <c r="Q471" s="2"/>
      <c r="R471" s="2"/>
      <c r="S471" s="2"/>
    </row>
    <row x14ac:dyDescent="0.25" r="472" customHeight="1" ht="17.25" hidden="1">
      <c r="A472" s="5">
        <v>57</v>
      </c>
      <c r="B472" s="5">
        <v>57</v>
      </c>
      <c r="C472" s="2" t="s">
        <v>200</v>
      </c>
      <c r="D472" s="2" t="s">
        <v>201</v>
      </c>
      <c r="E472" s="2" t="s">
        <v>35</v>
      </c>
      <c r="F472" s="2" t="s">
        <v>35</v>
      </c>
      <c r="G472" s="2" t="s">
        <v>35</v>
      </c>
      <c r="H472" s="2" t="s">
        <v>35</v>
      </c>
      <c r="I472" s="2" t="s">
        <v>427</v>
      </c>
      <c r="J472" s="2" t="s">
        <v>35</v>
      </c>
      <c r="K472" s="2" t="s">
        <v>427</v>
      </c>
      <c r="L472" s="2" t="s">
        <v>60</v>
      </c>
      <c r="M472" s="2" t="s">
        <v>60</v>
      </c>
      <c r="N472" s="2" t="s">
        <v>60</v>
      </c>
      <c r="O472" s="2" t="s">
        <v>43</v>
      </c>
      <c r="P472" s="2" t="s">
        <v>60</v>
      </c>
      <c r="Q472" s="2" t="s">
        <v>43</v>
      </c>
      <c r="R472" s="2" t="s">
        <v>43</v>
      </c>
      <c r="S472" s="2"/>
    </row>
    <row x14ac:dyDescent="0.25" r="473" customHeight="1" ht="17.25" hidden="1">
      <c r="A473" s="5">
        <v>57</v>
      </c>
      <c r="B473" s="5">
        <v>57</v>
      </c>
      <c r="C473" s="2" t="s">
        <v>202</v>
      </c>
      <c r="D473" s="2" t="s">
        <v>203</v>
      </c>
      <c r="E473" s="2" t="s">
        <v>35</v>
      </c>
      <c r="F473" s="2" t="s">
        <v>36</v>
      </c>
      <c r="G473" s="2" t="s">
        <v>35</v>
      </c>
      <c r="H473" s="2" t="s">
        <v>35</v>
      </c>
      <c r="I473" s="2" t="s">
        <v>35</v>
      </c>
      <c r="J473" s="2" t="s">
        <v>35</v>
      </c>
      <c r="K473" s="2" t="s">
        <v>35</v>
      </c>
      <c r="L473" s="2" t="s">
        <v>60</v>
      </c>
      <c r="M473" s="2" t="s">
        <v>60</v>
      </c>
      <c r="N473" s="2" t="s">
        <v>60</v>
      </c>
      <c r="O473" s="2" t="s">
        <v>43</v>
      </c>
      <c r="P473" s="2" t="s">
        <v>60</v>
      </c>
      <c r="Q473" s="2" t="s">
        <v>43</v>
      </c>
      <c r="R473" s="2" t="s">
        <v>43</v>
      </c>
      <c r="S473" s="2"/>
    </row>
    <row x14ac:dyDescent="0.25" r="474" customHeight="1" ht="17.25" hidden="1">
      <c r="A474" s="5">
        <v>57</v>
      </c>
      <c r="B474" s="5">
        <v>57</v>
      </c>
      <c r="C474" s="2" t="s">
        <v>207</v>
      </c>
      <c r="D474" s="2" t="s">
        <v>208</v>
      </c>
      <c r="E474" s="2" t="s">
        <v>36</v>
      </c>
      <c r="F474" s="2" t="s">
        <v>35</v>
      </c>
      <c r="G474" s="2" t="s">
        <v>36</v>
      </c>
      <c r="H474" s="2" t="s">
        <v>36</v>
      </c>
      <c r="I474" s="2" t="s">
        <v>123</v>
      </c>
      <c r="J474" s="2" t="s">
        <v>36</v>
      </c>
      <c r="K474" s="2"/>
      <c r="L474" s="2" t="s">
        <v>43</v>
      </c>
      <c r="M474" s="2" t="s">
        <v>60</v>
      </c>
      <c r="N474" s="2" t="s">
        <v>60</v>
      </c>
      <c r="O474" s="2" t="s">
        <v>43</v>
      </c>
      <c r="P474" s="2" t="s">
        <v>43</v>
      </c>
      <c r="Q474" s="2" t="s">
        <v>43</v>
      </c>
      <c r="R474" s="2" t="s">
        <v>43</v>
      </c>
      <c r="S474" s="2"/>
    </row>
    <row x14ac:dyDescent="0.25" r="475" customHeight="1" ht="17.25" hidden="1">
      <c r="A475" s="5">
        <v>57</v>
      </c>
      <c r="B475" s="5">
        <v>57</v>
      </c>
      <c r="C475" s="2" t="s">
        <v>209</v>
      </c>
      <c r="D475" s="2" t="s">
        <v>210</v>
      </c>
      <c r="E475" s="2" t="s">
        <v>35</v>
      </c>
      <c r="F475" s="2" t="s">
        <v>35</v>
      </c>
      <c r="G475" s="2" t="s">
        <v>35</v>
      </c>
      <c r="H475" s="2" t="s">
        <v>35</v>
      </c>
      <c r="I475" s="2" t="s">
        <v>35</v>
      </c>
      <c r="J475" s="2" t="s">
        <v>35</v>
      </c>
      <c r="K475" s="2" t="s">
        <v>35</v>
      </c>
      <c r="L475" s="2" t="s">
        <v>60</v>
      </c>
      <c r="M475" s="2" t="s">
        <v>60</v>
      </c>
      <c r="N475" s="2" t="s">
        <v>60</v>
      </c>
      <c r="O475" s="2" t="s">
        <v>43</v>
      </c>
      <c r="P475" s="2" t="s">
        <v>60</v>
      </c>
      <c r="Q475" s="2" t="s">
        <v>43</v>
      </c>
      <c r="R475" s="2" t="s">
        <v>43</v>
      </c>
      <c r="S475" s="2"/>
    </row>
    <row x14ac:dyDescent="0.25" r="476" customHeight="1" ht="17.25" hidden="1">
      <c r="A476" s="5">
        <v>57</v>
      </c>
      <c r="B476" s="5">
        <v>57</v>
      </c>
      <c r="C476" s="2" t="s">
        <v>212</v>
      </c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x14ac:dyDescent="0.25" r="477" customHeight="1" ht="17.25" hidden="1">
      <c r="A477" s="5">
        <v>58</v>
      </c>
      <c r="B477" s="5">
        <v>32</v>
      </c>
      <c r="C477" s="2" t="s">
        <v>776</v>
      </c>
      <c r="D477" s="2" t="s">
        <v>777</v>
      </c>
      <c r="E477" s="2"/>
      <c r="F477" s="2"/>
      <c r="G477" s="2"/>
      <c r="H477" s="2"/>
      <c r="I477" s="2"/>
      <c r="J477" s="2"/>
      <c r="K477" s="27"/>
      <c r="L477" s="2"/>
      <c r="M477" s="2"/>
      <c r="N477" s="2"/>
      <c r="O477" s="2"/>
      <c r="P477" s="2"/>
      <c r="Q477" s="2"/>
      <c r="R477" s="27"/>
      <c r="S477" s="2"/>
    </row>
    <row x14ac:dyDescent="0.25" r="478" customHeight="1" ht="17.25" hidden="1">
      <c r="A478" s="5">
        <v>58</v>
      </c>
      <c r="B478" s="5">
        <v>33</v>
      </c>
      <c r="C478" s="2" t="s">
        <v>778</v>
      </c>
      <c r="D478" s="2" t="s">
        <v>779</v>
      </c>
      <c r="E478" s="2" t="s">
        <v>51</v>
      </c>
      <c r="F478" s="2"/>
      <c r="G478" s="2"/>
      <c r="H478" s="2"/>
      <c r="I478" s="2"/>
      <c r="J478" s="2"/>
      <c r="K478" s="27"/>
      <c r="L478" s="2" t="s">
        <v>43</v>
      </c>
      <c r="M478" s="2"/>
      <c r="N478" s="2"/>
      <c r="O478" s="2"/>
      <c r="P478" s="2"/>
      <c r="Q478" s="2"/>
      <c r="R478" s="27"/>
      <c r="S478" s="2"/>
    </row>
    <row x14ac:dyDescent="0.25" r="479" customHeight="1" ht="17.25" hidden="1">
      <c r="A479" s="5">
        <v>58</v>
      </c>
      <c r="B479" s="5">
        <v>33</v>
      </c>
      <c r="C479" s="2" t="s">
        <v>596</v>
      </c>
      <c r="D479" s="2" t="s">
        <v>597</v>
      </c>
      <c r="E479" s="2"/>
      <c r="F479" s="2"/>
      <c r="G479" s="2"/>
      <c r="H479" s="2"/>
      <c r="I479" s="2"/>
      <c r="J479" s="2"/>
      <c r="K479" s="27"/>
      <c r="L479" s="2"/>
      <c r="M479" s="2"/>
      <c r="N479" s="2"/>
      <c r="O479" s="2"/>
      <c r="P479" s="2"/>
      <c r="Q479" s="2"/>
      <c r="R479" s="27"/>
      <c r="S479" s="2"/>
    </row>
    <row x14ac:dyDescent="0.25" r="480" customHeight="1" ht="17.25" hidden="1">
      <c r="A480" s="5">
        <v>58</v>
      </c>
      <c r="B480" s="5">
        <v>33</v>
      </c>
      <c r="C480" s="2" t="s">
        <v>130</v>
      </c>
      <c r="D480" s="2"/>
      <c r="E480" s="2"/>
      <c r="F480" s="2"/>
      <c r="G480" s="2"/>
      <c r="H480" s="2" t="s">
        <v>112</v>
      </c>
      <c r="I480" s="2"/>
      <c r="J480" s="2"/>
      <c r="K480" s="27"/>
      <c r="L480" s="2"/>
      <c r="M480" s="2"/>
      <c r="N480" s="2"/>
      <c r="O480" s="2"/>
      <c r="P480" s="2"/>
      <c r="Q480" s="2"/>
      <c r="R480" s="27"/>
      <c r="S480" s="2"/>
    </row>
    <row x14ac:dyDescent="0.25" r="481" customHeight="1" ht="17.25" hidden="1">
      <c r="A481" s="5">
        <v>58</v>
      </c>
      <c r="B481" s="5">
        <v>33</v>
      </c>
      <c r="C481" s="2" t="s">
        <v>133</v>
      </c>
      <c r="D481" s="2"/>
      <c r="E481" s="2"/>
      <c r="F481" s="2"/>
      <c r="G481" s="2"/>
      <c r="H481" s="2"/>
      <c r="I481" s="2"/>
      <c r="J481" s="2"/>
      <c r="K481" s="27"/>
      <c r="L481" s="2"/>
      <c r="M481" s="2"/>
      <c r="N481" s="2"/>
      <c r="O481" s="2"/>
      <c r="P481" s="2"/>
      <c r="Q481" s="2"/>
      <c r="R481" s="27"/>
      <c r="S481" s="2"/>
    </row>
    <row x14ac:dyDescent="0.25" r="482" customHeight="1" ht="17.25" hidden="1">
      <c r="A482" s="5">
        <v>58</v>
      </c>
      <c r="B482" s="5">
        <v>34</v>
      </c>
      <c r="C482" s="2" t="s">
        <v>602</v>
      </c>
      <c r="D482" s="2" t="s">
        <v>603</v>
      </c>
      <c r="E482" s="2" t="s">
        <v>36</v>
      </c>
      <c r="F482" s="2" t="s">
        <v>36</v>
      </c>
      <c r="G482" s="2" t="s">
        <v>145</v>
      </c>
      <c r="H482" s="2" t="s">
        <v>35</v>
      </c>
      <c r="I482" s="2" t="s">
        <v>35</v>
      </c>
      <c r="J482" s="2" t="s">
        <v>35</v>
      </c>
      <c r="K482" s="27"/>
      <c r="L482" s="2" t="s">
        <v>43</v>
      </c>
      <c r="M482" s="2" t="s">
        <v>43</v>
      </c>
      <c r="N482" s="2" t="s">
        <v>60</v>
      </c>
      <c r="O482" s="2"/>
      <c r="P482" s="2" t="s">
        <v>60</v>
      </c>
      <c r="Q482" s="2" t="s">
        <v>24</v>
      </c>
      <c r="R482" s="27"/>
      <c r="S482" s="2"/>
    </row>
    <row x14ac:dyDescent="0.25" r="483" customHeight="1" ht="17.25" hidden="1">
      <c r="A483" s="5">
        <v>58</v>
      </c>
      <c r="B483" s="5">
        <v>34</v>
      </c>
      <c r="C483" s="2" t="s">
        <v>575</v>
      </c>
      <c r="D483" s="2" t="s">
        <v>576</v>
      </c>
      <c r="E483" s="2" t="s">
        <v>35</v>
      </c>
      <c r="F483" s="2" t="s">
        <v>35</v>
      </c>
      <c r="G483" s="2" t="s">
        <v>35</v>
      </c>
      <c r="H483" s="2" t="s">
        <v>35</v>
      </c>
      <c r="I483" s="2" t="s">
        <v>35</v>
      </c>
      <c r="J483" s="2" t="s">
        <v>35</v>
      </c>
      <c r="K483" s="27"/>
      <c r="L483" s="2" t="s">
        <v>43</v>
      </c>
      <c r="M483" s="2" t="s">
        <v>43</v>
      </c>
      <c r="N483" s="2" t="s">
        <v>60</v>
      </c>
      <c r="O483" s="2" t="s">
        <v>60</v>
      </c>
      <c r="P483" s="2" t="s">
        <v>60</v>
      </c>
      <c r="Q483" s="2" t="s">
        <v>24</v>
      </c>
      <c r="R483" s="27"/>
      <c r="S483" s="2"/>
    </row>
    <row x14ac:dyDescent="0.25" r="484" customHeight="1" ht="17.25" hidden="1">
      <c r="A484" s="5">
        <v>58</v>
      </c>
      <c r="B484" s="5">
        <v>34</v>
      </c>
      <c r="C484" s="2" t="s">
        <v>136</v>
      </c>
      <c r="D484" s="2"/>
      <c r="E484" s="2"/>
      <c r="F484" s="2"/>
      <c r="G484" s="2"/>
      <c r="H484" s="2"/>
      <c r="I484" s="2"/>
      <c r="J484" s="2"/>
      <c r="K484" s="27"/>
      <c r="L484" s="2"/>
      <c r="M484" s="2"/>
      <c r="N484" s="2"/>
      <c r="O484" s="2"/>
      <c r="P484" s="2"/>
      <c r="Q484" s="2"/>
      <c r="R484" s="27"/>
      <c r="S484" s="2"/>
    </row>
    <row x14ac:dyDescent="0.25" r="485" customHeight="1" ht="17.25" hidden="1">
      <c r="A485" s="5">
        <v>58</v>
      </c>
      <c r="B485" s="5">
        <v>34</v>
      </c>
      <c r="C485" s="2" t="s">
        <v>137</v>
      </c>
      <c r="D485" s="2"/>
      <c r="E485" s="2"/>
      <c r="F485" s="2"/>
      <c r="G485" s="2"/>
      <c r="H485" s="2"/>
      <c r="I485" s="2"/>
      <c r="J485" s="2"/>
      <c r="K485" s="27"/>
      <c r="L485" s="2"/>
      <c r="M485" s="2"/>
      <c r="N485" s="2"/>
      <c r="O485" s="2"/>
      <c r="P485" s="2"/>
      <c r="Q485" s="2"/>
      <c r="R485" s="27"/>
      <c r="S485" s="2"/>
    </row>
    <row x14ac:dyDescent="0.25" r="486" customHeight="1" ht="17.25" hidden="1">
      <c r="A486" s="5">
        <v>58</v>
      </c>
      <c r="B486" s="5">
        <v>46</v>
      </c>
      <c r="C486" s="2" t="s">
        <v>606</v>
      </c>
      <c r="D486" s="2" t="s">
        <v>607</v>
      </c>
      <c r="E486" s="2" t="s">
        <v>50</v>
      </c>
      <c r="F486" s="2" t="s">
        <v>35</v>
      </c>
      <c r="G486" s="2"/>
      <c r="H486" s="2" t="s">
        <v>112</v>
      </c>
      <c r="I486" s="2"/>
      <c r="J486" s="2"/>
      <c r="K486" s="27"/>
      <c r="L486" s="2" t="s">
        <v>43</v>
      </c>
      <c r="M486" s="2" t="s">
        <v>43</v>
      </c>
      <c r="N486" s="2" t="s">
        <v>60</v>
      </c>
      <c r="O486" s="2"/>
      <c r="P486" s="2"/>
      <c r="Q486" s="2"/>
      <c r="R486" s="27"/>
      <c r="S486" s="2"/>
    </row>
    <row x14ac:dyDescent="0.25" r="487" customHeight="1" ht="17.25" hidden="1">
      <c r="A487" s="5">
        <v>61</v>
      </c>
      <c r="B487" s="5">
        <v>23</v>
      </c>
      <c r="C487" s="2" t="s">
        <v>632</v>
      </c>
      <c r="D487" s="2" t="s">
        <v>633</v>
      </c>
      <c r="E487" s="2" t="s">
        <v>35</v>
      </c>
      <c r="F487" s="2" t="s">
        <v>35</v>
      </c>
      <c r="G487" s="2" t="s">
        <v>35</v>
      </c>
      <c r="H487" s="2" t="s">
        <v>35</v>
      </c>
      <c r="I487" s="2" t="s">
        <v>36</v>
      </c>
      <c r="J487" s="2" t="s">
        <v>36</v>
      </c>
      <c r="K487" s="50" t="s">
        <v>36</v>
      </c>
      <c r="L487" s="2" t="s">
        <v>24</v>
      </c>
      <c r="M487" s="2" t="s">
        <v>24</v>
      </c>
      <c r="N487" s="2" t="s">
        <v>24</v>
      </c>
      <c r="O487" s="2" t="s">
        <v>24</v>
      </c>
      <c r="P487" s="2" t="s">
        <v>24</v>
      </c>
      <c r="Q487" s="2" t="s">
        <v>24</v>
      </c>
      <c r="R487" s="2" t="s">
        <v>24</v>
      </c>
      <c r="S487" s="2"/>
    </row>
    <row x14ac:dyDescent="0.25" r="488" customHeight="1" ht="17.25" hidden="1">
      <c r="A488" s="5">
        <v>61</v>
      </c>
      <c r="B488" s="5">
        <v>23</v>
      </c>
      <c r="C488" s="2" t="s">
        <v>634</v>
      </c>
      <c r="D488" s="2" t="s">
        <v>635</v>
      </c>
      <c r="E488" s="2" t="s">
        <v>35</v>
      </c>
      <c r="F488" s="2" t="s">
        <v>51</v>
      </c>
      <c r="G488" s="2" t="s">
        <v>460</v>
      </c>
      <c r="H488" s="2" t="s">
        <v>35</v>
      </c>
      <c r="I488" s="2" t="s">
        <v>36</v>
      </c>
      <c r="J488" s="2" t="s">
        <v>36</v>
      </c>
      <c r="K488" s="50" t="s">
        <v>36</v>
      </c>
      <c r="L488" s="2" t="s">
        <v>24</v>
      </c>
      <c r="M488" s="2" t="s">
        <v>24</v>
      </c>
      <c r="N488" s="2" t="s">
        <v>24</v>
      </c>
      <c r="O488" s="2" t="s">
        <v>24</v>
      </c>
      <c r="P488" s="2" t="s">
        <v>24</v>
      </c>
      <c r="Q488" s="2" t="s">
        <v>24</v>
      </c>
      <c r="R488" s="2" t="s">
        <v>24</v>
      </c>
      <c r="S488" s="2"/>
    </row>
    <row x14ac:dyDescent="0.25" r="489" customHeight="1" ht="17.25" hidden="1">
      <c r="A489" s="5">
        <v>61</v>
      </c>
      <c r="B489" s="5">
        <v>23</v>
      </c>
      <c r="C489" s="2" t="s">
        <v>444</v>
      </c>
      <c r="D489" s="2"/>
      <c r="E489" s="2" t="s">
        <v>35</v>
      </c>
      <c r="F489" s="2" t="s">
        <v>35</v>
      </c>
      <c r="G489" s="2" t="s">
        <v>35</v>
      </c>
      <c r="H489" s="2"/>
      <c r="I489" s="2"/>
      <c r="J489" s="2"/>
      <c r="K489" s="50"/>
      <c r="L489" s="2" t="s">
        <v>60</v>
      </c>
      <c r="M489" s="2" t="s">
        <v>60</v>
      </c>
      <c r="N489" s="2" t="s">
        <v>60</v>
      </c>
      <c r="O489" s="2"/>
      <c r="P489" s="2"/>
      <c r="Q489" s="2"/>
      <c r="R489" s="2"/>
      <c r="S489" s="2"/>
    </row>
    <row x14ac:dyDescent="0.25" r="490" customHeight="1" ht="17.25" hidden="1">
      <c r="A490" s="5">
        <v>61</v>
      </c>
      <c r="B490" s="5">
        <v>23</v>
      </c>
      <c r="C490" s="2" t="s">
        <v>445</v>
      </c>
      <c r="D490" s="2"/>
      <c r="E490" s="2"/>
      <c r="F490" s="2"/>
      <c r="G490" s="2"/>
      <c r="H490" s="2"/>
      <c r="I490" s="2"/>
      <c r="J490" s="2"/>
      <c r="K490" s="50"/>
      <c r="L490" s="2"/>
      <c r="M490" s="2"/>
      <c r="N490" s="2"/>
      <c r="O490" s="2"/>
      <c r="P490" s="2"/>
      <c r="Q490" s="2"/>
      <c r="R490" s="2"/>
      <c r="S490" s="2"/>
    </row>
    <row x14ac:dyDescent="0.25" r="491" customHeight="1" ht="17.25" hidden="1">
      <c r="A491" s="5">
        <v>61</v>
      </c>
      <c r="B491" s="5">
        <v>32</v>
      </c>
      <c r="C491" s="2" t="s">
        <v>636</v>
      </c>
      <c r="D491" s="2" t="s">
        <v>637</v>
      </c>
      <c r="E491" s="2" t="s">
        <v>352</v>
      </c>
      <c r="F491" s="2" t="s">
        <v>638</v>
      </c>
      <c r="G491" s="2" t="s">
        <v>639</v>
      </c>
      <c r="H491" s="2" t="s">
        <v>638</v>
      </c>
      <c r="I491" s="2" t="s">
        <v>222</v>
      </c>
      <c r="J491" s="2" t="s">
        <v>222</v>
      </c>
      <c r="K491" s="50" t="s">
        <v>640</v>
      </c>
      <c r="L491" s="2" t="s">
        <v>43</v>
      </c>
      <c r="M491" s="2" t="s">
        <v>43</v>
      </c>
      <c r="N491" s="2" t="s">
        <v>43</v>
      </c>
      <c r="O491" s="2" t="s">
        <v>43</v>
      </c>
      <c r="P491" s="2" t="s">
        <v>43</v>
      </c>
      <c r="Q491" s="2" t="s">
        <v>43</v>
      </c>
      <c r="R491" s="2" t="s">
        <v>43</v>
      </c>
      <c r="S491" s="2"/>
    </row>
    <row x14ac:dyDescent="0.25" r="492" customHeight="1" ht="17.25" hidden="1">
      <c r="A492" s="5">
        <v>61</v>
      </c>
      <c r="B492" s="5">
        <v>32</v>
      </c>
      <c r="C492" s="2" t="s">
        <v>641</v>
      </c>
      <c r="D492" s="2" t="s">
        <v>642</v>
      </c>
      <c r="E492" s="2" t="s">
        <v>35</v>
      </c>
      <c r="F492" s="2" t="s">
        <v>35</v>
      </c>
      <c r="G492" s="2" t="s">
        <v>35</v>
      </c>
      <c r="H492" s="2" t="s">
        <v>643</v>
      </c>
      <c r="I492" s="2" t="s">
        <v>282</v>
      </c>
      <c r="J492" s="2"/>
      <c r="K492" s="50" t="s">
        <v>644</v>
      </c>
      <c r="L492" s="2" t="s">
        <v>60</v>
      </c>
      <c r="M492" s="2" t="s">
        <v>60</v>
      </c>
      <c r="N492" s="2" t="s">
        <v>60</v>
      </c>
      <c r="O492" s="2" t="s">
        <v>43</v>
      </c>
      <c r="P492" s="2" t="s">
        <v>43</v>
      </c>
      <c r="Q492" s="2" t="s">
        <v>43</v>
      </c>
      <c r="R492" s="2" t="s">
        <v>43</v>
      </c>
      <c r="S492" s="2"/>
    </row>
    <row x14ac:dyDescent="0.25" r="493" customHeight="1" ht="17.25" hidden="1">
      <c r="A493" s="5">
        <v>61</v>
      </c>
      <c r="B493" s="5">
        <v>32</v>
      </c>
      <c r="C493" s="2" t="s">
        <v>111</v>
      </c>
      <c r="D493" s="2"/>
      <c r="E493" s="2" t="s">
        <v>35</v>
      </c>
      <c r="F493" s="2" t="s">
        <v>35</v>
      </c>
      <c r="G493" s="2" t="s">
        <v>35</v>
      </c>
      <c r="H493" s="2"/>
      <c r="I493" s="2"/>
      <c r="J493" s="2"/>
      <c r="K493" s="50"/>
      <c r="L493" s="2" t="s">
        <v>60</v>
      </c>
      <c r="M493" s="2" t="s">
        <v>60</v>
      </c>
      <c r="N493" s="2" t="s">
        <v>60</v>
      </c>
      <c r="O493" s="2"/>
      <c r="P493" s="2"/>
      <c r="Q493" s="2"/>
      <c r="R493" s="2"/>
      <c r="S493" s="2"/>
    </row>
    <row x14ac:dyDescent="0.25" r="494" customHeight="1" ht="17.25" hidden="1">
      <c r="A494" s="5">
        <v>61</v>
      </c>
      <c r="B494" s="5">
        <v>32</v>
      </c>
      <c r="C494" s="2" t="s">
        <v>113</v>
      </c>
      <c r="D494" s="2"/>
      <c r="E494" s="2"/>
      <c r="F494" s="2"/>
      <c r="G494" s="2"/>
      <c r="H494" s="2"/>
      <c r="I494" s="2"/>
      <c r="J494" s="2"/>
      <c r="K494" s="50"/>
      <c r="L494" s="2"/>
      <c r="M494" s="2"/>
      <c r="N494" s="2"/>
      <c r="O494" s="2"/>
      <c r="P494" s="2"/>
      <c r="Q494" s="2"/>
      <c r="R494" s="2"/>
      <c r="S494" s="2"/>
    </row>
    <row x14ac:dyDescent="0.25" r="495" customHeight="1" ht="17.25" hidden="1">
      <c r="A495" s="5">
        <v>61</v>
      </c>
      <c r="B495" s="5">
        <v>33</v>
      </c>
      <c r="C495" s="2" t="s">
        <v>645</v>
      </c>
      <c r="D495" s="2" t="s">
        <v>646</v>
      </c>
      <c r="E495" s="2" t="s">
        <v>35</v>
      </c>
      <c r="F495" s="2" t="s">
        <v>35</v>
      </c>
      <c r="G495" s="2" t="s">
        <v>35</v>
      </c>
      <c r="H495" s="2" t="s">
        <v>35</v>
      </c>
      <c r="I495" s="2" t="s">
        <v>35</v>
      </c>
      <c r="J495" s="2" t="s">
        <v>35</v>
      </c>
      <c r="K495" s="50" t="s">
        <v>36</v>
      </c>
      <c r="L495" s="2" t="s">
        <v>60</v>
      </c>
      <c r="M495" s="2" t="s">
        <v>60</v>
      </c>
      <c r="N495" s="2" t="s">
        <v>60</v>
      </c>
      <c r="O495" s="2" t="s">
        <v>60</v>
      </c>
      <c r="P495" s="2" t="s">
        <v>60</v>
      </c>
      <c r="Q495" s="2" t="s">
        <v>60</v>
      </c>
      <c r="R495" s="2" t="s">
        <v>60</v>
      </c>
      <c r="S495" s="2"/>
    </row>
    <row x14ac:dyDescent="0.25" r="496" customHeight="1" ht="17.25" hidden="1">
      <c r="A496" s="5">
        <v>61</v>
      </c>
      <c r="B496" s="5">
        <v>33</v>
      </c>
      <c r="C496" s="2" t="s">
        <v>130</v>
      </c>
      <c r="D496" s="2"/>
      <c r="E496" s="2"/>
      <c r="F496" s="2"/>
      <c r="G496" s="2"/>
      <c r="H496" s="2"/>
      <c r="I496" s="2"/>
      <c r="J496" s="2"/>
      <c r="K496" s="50"/>
      <c r="L496" s="2"/>
      <c r="M496" s="2"/>
      <c r="N496" s="2"/>
      <c r="O496" s="2"/>
      <c r="P496" s="2"/>
      <c r="Q496" s="2"/>
      <c r="R496" s="2"/>
      <c r="S496" s="2"/>
    </row>
    <row x14ac:dyDescent="0.25" r="497" customHeight="1" ht="17.25" hidden="1">
      <c r="A497" s="5">
        <v>61</v>
      </c>
      <c r="B497" s="5">
        <v>33</v>
      </c>
      <c r="C497" s="2" t="s">
        <v>133</v>
      </c>
      <c r="D497" s="2"/>
      <c r="E497" s="2"/>
      <c r="F497" s="2"/>
      <c r="G497" s="2"/>
      <c r="H497" s="2"/>
      <c r="I497" s="2"/>
      <c r="J497" s="2"/>
      <c r="K497" s="50"/>
      <c r="L497" s="2"/>
      <c r="M497" s="2"/>
      <c r="N497" s="2"/>
      <c r="O497" s="2"/>
      <c r="P497" s="2"/>
      <c r="Q497" s="2"/>
      <c r="R497" s="2"/>
      <c r="S497" s="2"/>
    </row>
    <row x14ac:dyDescent="0.25" r="498" customHeight="1" ht="17.25" hidden="1">
      <c r="A498" s="5">
        <v>61</v>
      </c>
      <c r="B498" s="5">
        <v>34</v>
      </c>
      <c r="C498" s="2" t="s">
        <v>134</v>
      </c>
      <c r="D498" s="2" t="s">
        <v>135</v>
      </c>
      <c r="E498" s="2" t="s">
        <v>36</v>
      </c>
      <c r="F498" s="2" t="s">
        <v>36</v>
      </c>
      <c r="G498" s="2" t="s">
        <v>36</v>
      </c>
      <c r="H498" s="2" t="s">
        <v>35</v>
      </c>
      <c r="I498" s="2" t="s">
        <v>35</v>
      </c>
      <c r="J498" s="2" t="s">
        <v>35</v>
      </c>
      <c r="K498" s="50" t="s">
        <v>36</v>
      </c>
      <c r="L498" s="2" t="s">
        <v>43</v>
      </c>
      <c r="M498" s="2" t="s">
        <v>43</v>
      </c>
      <c r="N498" s="2" t="s">
        <v>43</v>
      </c>
      <c r="O498" s="2" t="s">
        <v>60</v>
      </c>
      <c r="P498" s="2" t="s">
        <v>60</v>
      </c>
      <c r="Q498" s="2" t="s">
        <v>60</v>
      </c>
      <c r="R498" s="2" t="s">
        <v>60</v>
      </c>
      <c r="S498" s="2"/>
    </row>
    <row x14ac:dyDescent="0.25" r="499" customHeight="1" ht="17.25" hidden="1">
      <c r="A499" s="5">
        <v>61</v>
      </c>
      <c r="B499" s="5">
        <v>34</v>
      </c>
      <c r="C499" s="2" t="s">
        <v>136</v>
      </c>
      <c r="D499" s="2"/>
      <c r="E499" s="2"/>
      <c r="F499" s="2"/>
      <c r="G499" s="2"/>
      <c r="H499" s="2"/>
      <c r="I499" s="2"/>
      <c r="J499" s="2"/>
      <c r="K499" s="50"/>
      <c r="L499" s="2"/>
      <c r="M499" s="2"/>
      <c r="N499" s="2"/>
      <c r="O499" s="2"/>
      <c r="P499" s="2"/>
      <c r="Q499" s="2"/>
      <c r="R499" s="2"/>
      <c r="S499" s="2"/>
    </row>
    <row x14ac:dyDescent="0.25" r="500" customHeight="1" ht="17.25" hidden="1">
      <c r="A500" s="5">
        <v>61</v>
      </c>
      <c r="B500" s="5">
        <v>34</v>
      </c>
      <c r="C500" s="2" t="s">
        <v>137</v>
      </c>
      <c r="D500" s="2"/>
      <c r="E500" s="2"/>
      <c r="F500" s="2"/>
      <c r="G500" s="2"/>
      <c r="H500" s="2"/>
      <c r="I500" s="2"/>
      <c r="J500" s="2"/>
      <c r="K500" s="50"/>
      <c r="L500" s="2"/>
      <c r="M500" s="2"/>
      <c r="N500" s="2"/>
      <c r="O500" s="2"/>
      <c r="P500" s="2"/>
      <c r="Q500" s="2"/>
      <c r="R500" s="2"/>
      <c r="S500" s="2"/>
    </row>
    <row x14ac:dyDescent="0.25" r="501" customHeight="1" ht="17.25" hidden="1">
      <c r="A501" s="5">
        <v>61</v>
      </c>
      <c r="B501" s="5">
        <v>35</v>
      </c>
      <c r="C501" s="2" t="s">
        <v>647</v>
      </c>
      <c r="D501" s="2" t="s">
        <v>648</v>
      </c>
      <c r="E501" s="2" t="s">
        <v>35</v>
      </c>
      <c r="F501" s="2" t="s">
        <v>35</v>
      </c>
      <c r="G501" s="2" t="s">
        <v>35</v>
      </c>
      <c r="H501" s="2" t="s">
        <v>649</v>
      </c>
      <c r="I501" s="2" t="s">
        <v>222</v>
      </c>
      <c r="J501" s="2" t="s">
        <v>222</v>
      </c>
      <c r="K501" s="50" t="s">
        <v>650</v>
      </c>
      <c r="L501" s="2" t="s">
        <v>43</v>
      </c>
      <c r="M501" s="2" t="s">
        <v>43</v>
      </c>
      <c r="N501" s="2" t="s">
        <v>43</v>
      </c>
      <c r="O501" s="2" t="s">
        <v>43</v>
      </c>
      <c r="P501" s="2" t="s">
        <v>24</v>
      </c>
      <c r="Q501" s="2" t="s">
        <v>24</v>
      </c>
      <c r="R501" s="2" t="s">
        <v>24</v>
      </c>
      <c r="S501" s="2"/>
    </row>
    <row x14ac:dyDescent="0.25" r="502" customHeight="1" ht="17.25" hidden="1">
      <c r="A502" s="5">
        <v>61</v>
      </c>
      <c r="B502" s="5">
        <v>35</v>
      </c>
      <c r="C502" s="2" t="s">
        <v>651</v>
      </c>
      <c r="D502" s="2" t="s">
        <v>652</v>
      </c>
      <c r="E502" s="2" t="s">
        <v>653</v>
      </c>
      <c r="F502" s="2" t="s">
        <v>36</v>
      </c>
      <c r="G502" s="2" t="s">
        <v>36</v>
      </c>
      <c r="H502" s="2" t="s">
        <v>36</v>
      </c>
      <c r="I502" s="2" t="s">
        <v>40</v>
      </c>
      <c r="J502" s="2" t="s">
        <v>36</v>
      </c>
      <c r="K502" s="50" t="s">
        <v>35</v>
      </c>
      <c r="L502" s="2" t="s">
        <v>24</v>
      </c>
      <c r="M502" s="2" t="s">
        <v>24</v>
      </c>
      <c r="N502" s="2" t="s">
        <v>24</v>
      </c>
      <c r="O502" s="2" t="s">
        <v>43</v>
      </c>
      <c r="P502" s="2" t="s">
        <v>24</v>
      </c>
      <c r="Q502" s="2" t="s">
        <v>24</v>
      </c>
      <c r="R502" s="2" t="s">
        <v>24</v>
      </c>
      <c r="S502" s="2"/>
    </row>
    <row x14ac:dyDescent="0.25" r="503" customHeight="1" ht="17.25" hidden="1">
      <c r="A503" s="5">
        <v>61</v>
      </c>
      <c r="B503" s="5">
        <v>35</v>
      </c>
      <c r="C503" s="2" t="s">
        <v>654</v>
      </c>
      <c r="D503" s="2" t="s">
        <v>655</v>
      </c>
      <c r="E503" s="2" t="s">
        <v>35</v>
      </c>
      <c r="F503" s="2" t="s">
        <v>35</v>
      </c>
      <c r="G503" s="2" t="s">
        <v>50</v>
      </c>
      <c r="H503" s="2" t="s">
        <v>35</v>
      </c>
      <c r="I503" s="2" t="s">
        <v>35</v>
      </c>
      <c r="J503" s="2" t="s">
        <v>35</v>
      </c>
      <c r="K503" s="18" t="s">
        <v>35</v>
      </c>
      <c r="L503" s="2" t="s">
        <v>60</v>
      </c>
      <c r="M503" s="2" t="s">
        <v>60</v>
      </c>
      <c r="N503" s="2" t="s">
        <v>60</v>
      </c>
      <c r="O503" s="2" t="s">
        <v>60</v>
      </c>
      <c r="P503" s="2" t="s">
        <v>60</v>
      </c>
      <c r="Q503" s="2" t="s">
        <v>60</v>
      </c>
      <c r="R503" s="2" t="s">
        <v>60</v>
      </c>
      <c r="S503" s="2"/>
    </row>
    <row x14ac:dyDescent="0.25" r="504" customHeight="1" ht="17.25" hidden="1">
      <c r="A504" s="5">
        <v>61</v>
      </c>
      <c r="B504" s="5">
        <v>35</v>
      </c>
      <c r="C504" s="2" t="s">
        <v>152</v>
      </c>
      <c r="D504" s="2"/>
      <c r="E504" s="2"/>
      <c r="F504" s="2"/>
      <c r="G504" s="2"/>
      <c r="H504" s="2"/>
      <c r="I504" s="2"/>
      <c r="J504" s="2"/>
      <c r="K504" s="50"/>
      <c r="L504" s="2"/>
      <c r="M504" s="2"/>
      <c r="N504" s="2"/>
      <c r="O504" s="2"/>
      <c r="P504" s="2"/>
      <c r="Q504" s="2"/>
      <c r="R504" s="2"/>
      <c r="S504" s="2"/>
    </row>
    <row x14ac:dyDescent="0.25" r="505" customHeight="1" ht="17.25" hidden="1">
      <c r="A505" s="5">
        <v>61</v>
      </c>
      <c r="B505" s="5">
        <v>35</v>
      </c>
      <c r="C505" s="2" t="s">
        <v>153</v>
      </c>
      <c r="D505" s="2"/>
      <c r="E505" s="2"/>
      <c r="F505" s="2"/>
      <c r="G505" s="2"/>
      <c r="H505" s="2"/>
      <c r="I505" s="2"/>
      <c r="J505" s="2"/>
      <c r="K505" s="50"/>
      <c r="L505" s="2"/>
      <c r="M505" s="2"/>
      <c r="N505" s="2"/>
      <c r="O505" s="2"/>
      <c r="P505" s="2"/>
      <c r="Q505" s="2"/>
      <c r="R505" s="2"/>
      <c r="S505" s="2"/>
    </row>
    <row x14ac:dyDescent="0.25" r="506" customHeight="1" ht="17.25" hidden="1">
      <c r="A506" s="5">
        <v>61</v>
      </c>
      <c r="B506" s="5">
        <v>36</v>
      </c>
      <c r="C506" s="2" t="s">
        <v>88</v>
      </c>
      <c r="D506" s="2" t="s">
        <v>89</v>
      </c>
      <c r="E506" s="2"/>
      <c r="F506" s="2"/>
      <c r="G506" s="2"/>
      <c r="H506" s="2"/>
      <c r="I506" s="2"/>
      <c r="J506" s="2"/>
      <c r="K506" s="50"/>
      <c r="L506" s="2"/>
      <c r="M506" s="2"/>
      <c r="N506" s="2"/>
      <c r="O506" s="2"/>
      <c r="P506" s="2"/>
      <c r="Q506" s="2"/>
      <c r="R506" s="2"/>
      <c r="S506" s="2"/>
    </row>
    <row x14ac:dyDescent="0.25" r="507" customHeight="1" ht="17.25" hidden="1">
      <c r="A507" s="5">
        <v>61</v>
      </c>
      <c r="B507" s="5">
        <v>36</v>
      </c>
      <c r="C507" s="2" t="s">
        <v>155</v>
      </c>
      <c r="D507" s="2"/>
      <c r="E507" s="2"/>
      <c r="F507" s="2"/>
      <c r="G507" s="2"/>
      <c r="H507" s="2"/>
      <c r="I507" s="2"/>
      <c r="J507" s="2"/>
      <c r="K507" s="50"/>
      <c r="L507" s="2"/>
      <c r="M507" s="2"/>
      <c r="N507" s="2"/>
      <c r="O507" s="2"/>
      <c r="P507" s="2"/>
      <c r="Q507" s="2"/>
      <c r="R507" s="2"/>
      <c r="S507" s="2"/>
    </row>
    <row x14ac:dyDescent="0.25" r="508" customHeight="1" ht="17.25" hidden="1">
      <c r="A508" s="5">
        <v>61</v>
      </c>
      <c r="B508" s="5">
        <v>37</v>
      </c>
      <c r="C508" s="2" t="s">
        <v>295</v>
      </c>
      <c r="D508" s="2" t="s">
        <v>161</v>
      </c>
      <c r="E508" s="2" t="s">
        <v>35</v>
      </c>
      <c r="F508" s="2" t="s">
        <v>35</v>
      </c>
      <c r="G508" s="2" t="s">
        <v>36</v>
      </c>
      <c r="H508" s="2" t="s">
        <v>36</v>
      </c>
      <c r="I508" s="2" t="s">
        <v>40</v>
      </c>
      <c r="J508" s="2" t="s">
        <v>35</v>
      </c>
      <c r="K508" s="50" t="s">
        <v>359</v>
      </c>
      <c r="L508" s="2" t="s">
        <v>24</v>
      </c>
      <c r="M508" s="2" t="s">
        <v>24</v>
      </c>
      <c r="N508" s="2" t="s">
        <v>24</v>
      </c>
      <c r="O508" s="2" t="s">
        <v>43</v>
      </c>
      <c r="P508" s="2" t="s">
        <v>24</v>
      </c>
      <c r="Q508" s="2" t="s">
        <v>24</v>
      </c>
      <c r="R508" s="2" t="s">
        <v>24</v>
      </c>
      <c r="S508" s="2"/>
    </row>
    <row x14ac:dyDescent="0.25" r="509" customHeight="1" ht="17.25" hidden="1">
      <c r="A509" s="5">
        <v>61</v>
      </c>
      <c r="B509" s="5">
        <v>37</v>
      </c>
      <c r="C509" s="2" t="s">
        <v>656</v>
      </c>
      <c r="D509" s="2" t="s">
        <v>657</v>
      </c>
      <c r="E509" s="2" t="s">
        <v>35</v>
      </c>
      <c r="F509" s="2" t="s">
        <v>36</v>
      </c>
      <c r="G509" s="2" t="s">
        <v>658</v>
      </c>
      <c r="H509" s="2" t="s">
        <v>357</v>
      </c>
      <c r="I509" s="2" t="s">
        <v>35</v>
      </c>
      <c r="J509" s="2" t="s">
        <v>35</v>
      </c>
      <c r="K509" s="50" t="s">
        <v>30</v>
      </c>
      <c r="L509" s="2" t="s">
        <v>24</v>
      </c>
      <c r="M509" s="2" t="s">
        <v>24</v>
      </c>
      <c r="N509" s="2" t="s">
        <v>24</v>
      </c>
      <c r="O509" s="2" t="s">
        <v>43</v>
      </c>
      <c r="P509" s="2" t="s">
        <v>24</v>
      </c>
      <c r="Q509" s="2" t="s">
        <v>24</v>
      </c>
      <c r="R509" s="2" t="s">
        <v>24</v>
      </c>
      <c r="S509" s="2"/>
    </row>
    <row x14ac:dyDescent="0.25" r="510" customHeight="1" ht="17.25" hidden="1">
      <c r="A510" s="5">
        <v>61</v>
      </c>
      <c r="B510" s="5">
        <v>37</v>
      </c>
      <c r="C510" s="2" t="s">
        <v>659</v>
      </c>
      <c r="D510" s="2" t="s">
        <v>660</v>
      </c>
      <c r="E510" s="2" t="s">
        <v>50</v>
      </c>
      <c r="F510" s="2" t="s">
        <v>51</v>
      </c>
      <c r="G510" s="2" t="s">
        <v>35</v>
      </c>
      <c r="H510" s="2" t="s">
        <v>35</v>
      </c>
      <c r="I510" s="2" t="s">
        <v>31</v>
      </c>
      <c r="J510" s="2" t="s">
        <v>31</v>
      </c>
      <c r="K510" s="52" t="s">
        <v>36</v>
      </c>
      <c r="L510" s="2" t="s">
        <v>43</v>
      </c>
      <c r="M510" s="2" t="s">
        <v>43</v>
      </c>
      <c r="N510" s="2" t="s">
        <v>43</v>
      </c>
      <c r="O510" s="2" t="s">
        <v>60</v>
      </c>
      <c r="P510" s="2" t="s">
        <v>24</v>
      </c>
      <c r="Q510" s="2" t="s">
        <v>24</v>
      </c>
      <c r="R510" s="2" t="s">
        <v>24</v>
      </c>
      <c r="S510" s="2"/>
    </row>
    <row x14ac:dyDescent="0.25" r="511" customHeight="1" ht="17.25" hidden="1">
      <c r="A511" s="5">
        <v>61</v>
      </c>
      <c r="B511" s="5">
        <v>37</v>
      </c>
      <c r="C511" s="2" t="s">
        <v>167</v>
      </c>
      <c r="D511" s="2"/>
      <c r="E511" s="2"/>
      <c r="F511" s="2"/>
      <c r="G511" s="2"/>
      <c r="H511" s="2"/>
      <c r="I511" s="2"/>
      <c r="J511" s="2"/>
      <c r="K511" s="50"/>
      <c r="L511" s="2"/>
      <c r="M511" s="2"/>
      <c r="N511" s="2"/>
      <c r="O511" s="2"/>
      <c r="P511" s="2"/>
      <c r="Q511" s="2"/>
      <c r="R511" s="2"/>
      <c r="S511" s="2"/>
    </row>
    <row x14ac:dyDescent="0.25" r="512" customHeight="1" ht="17.25" hidden="1">
      <c r="A512" s="5">
        <v>61</v>
      </c>
      <c r="B512" s="5">
        <v>37</v>
      </c>
      <c r="C512" s="2" t="s">
        <v>168</v>
      </c>
      <c r="D512" s="2"/>
      <c r="E512" s="2"/>
      <c r="F512" s="2"/>
      <c r="G512" s="2"/>
      <c r="H512" s="2"/>
      <c r="I512" s="2"/>
      <c r="J512" s="2"/>
      <c r="K512" s="50"/>
      <c r="L512" s="2"/>
      <c r="M512" s="2"/>
      <c r="N512" s="2"/>
      <c r="O512" s="2"/>
      <c r="P512" s="2"/>
      <c r="Q512" s="2"/>
      <c r="R512" s="2"/>
      <c r="S512" s="2"/>
    </row>
    <row x14ac:dyDescent="0.25" r="513" customHeight="1" ht="17.25" hidden="1">
      <c r="A513" s="5">
        <v>61</v>
      </c>
      <c r="B513" s="5">
        <v>38</v>
      </c>
      <c r="C513" s="2" t="s">
        <v>169</v>
      </c>
      <c r="D513" s="2"/>
      <c r="E513" s="2"/>
      <c r="F513" s="2"/>
      <c r="G513" s="2"/>
      <c r="H513" s="2"/>
      <c r="I513" s="2" t="s">
        <v>36</v>
      </c>
      <c r="J513" s="2"/>
      <c r="K513" s="50"/>
      <c r="L513" s="2"/>
      <c r="M513" s="2"/>
      <c r="N513" s="2"/>
      <c r="O513" s="2"/>
      <c r="P513" s="2"/>
      <c r="Q513" s="2"/>
      <c r="R513" s="2"/>
      <c r="S513" s="2"/>
    </row>
    <row x14ac:dyDescent="0.25" r="514" customHeight="1" ht="17.25" hidden="1">
      <c r="A514" s="5">
        <v>61</v>
      </c>
      <c r="B514" s="5">
        <v>39</v>
      </c>
      <c r="C514" s="2" t="s">
        <v>170</v>
      </c>
      <c r="D514" s="2"/>
      <c r="E514" s="2"/>
      <c r="F514" s="2"/>
      <c r="G514" s="2"/>
      <c r="H514" s="2"/>
      <c r="I514" s="2"/>
      <c r="J514" s="2"/>
      <c r="K514" s="50"/>
      <c r="L514" s="2"/>
      <c r="M514" s="2"/>
      <c r="N514" s="2"/>
      <c r="O514" s="2"/>
      <c r="P514" s="2"/>
      <c r="Q514" s="2"/>
      <c r="R514" s="2"/>
      <c r="S514" s="2"/>
    </row>
    <row x14ac:dyDescent="0.25" r="515" customHeight="1" ht="17.25" hidden="1">
      <c r="A515" s="5">
        <v>61</v>
      </c>
      <c r="B515" s="5">
        <v>42</v>
      </c>
      <c r="C515" s="2" t="s">
        <v>661</v>
      </c>
      <c r="D515" s="2" t="s">
        <v>662</v>
      </c>
      <c r="E515" s="2" t="s">
        <v>35</v>
      </c>
      <c r="F515" s="2" t="s">
        <v>51</v>
      </c>
      <c r="G515" s="2" t="s">
        <v>50</v>
      </c>
      <c r="H515" s="2" t="s">
        <v>35</v>
      </c>
      <c r="I515" s="2" t="s">
        <v>35</v>
      </c>
      <c r="J515" s="2" t="s">
        <v>35</v>
      </c>
      <c r="K515" s="50" t="s">
        <v>35</v>
      </c>
      <c r="L515" s="2" t="s">
        <v>60</v>
      </c>
      <c r="M515" s="2" t="s">
        <v>60</v>
      </c>
      <c r="N515" s="2" t="s">
        <v>60</v>
      </c>
      <c r="O515" s="2" t="s">
        <v>60</v>
      </c>
      <c r="P515" s="2" t="s">
        <v>60</v>
      </c>
      <c r="Q515" s="2" t="s">
        <v>60</v>
      </c>
      <c r="R515" s="2" t="s">
        <v>60</v>
      </c>
      <c r="S515" s="2"/>
    </row>
    <row x14ac:dyDescent="0.25" r="516" customHeight="1" ht="17.25" hidden="1">
      <c r="A516" s="5">
        <v>61</v>
      </c>
      <c r="B516" s="5">
        <v>42</v>
      </c>
      <c r="C516" s="2" t="s">
        <v>663</v>
      </c>
      <c r="D516" s="2"/>
      <c r="E516" s="2"/>
      <c r="F516" s="2"/>
      <c r="G516" s="2"/>
      <c r="H516" s="2"/>
      <c r="I516" s="2"/>
      <c r="J516" s="2"/>
      <c r="K516" s="50"/>
      <c r="L516" s="2"/>
      <c r="M516" s="2"/>
      <c r="N516" s="2"/>
      <c r="O516" s="2"/>
      <c r="P516" s="2"/>
      <c r="Q516" s="2"/>
      <c r="R516" s="2"/>
      <c r="S516" s="2"/>
    </row>
    <row x14ac:dyDescent="0.25" r="517" customHeight="1" ht="17.25" hidden="1">
      <c r="A517" s="5">
        <v>61</v>
      </c>
      <c r="B517" s="5">
        <v>42</v>
      </c>
      <c r="C517" s="2" t="s">
        <v>580</v>
      </c>
      <c r="D517" s="2"/>
      <c r="E517" s="2"/>
      <c r="F517" s="2"/>
      <c r="G517" s="2"/>
      <c r="H517" s="2"/>
      <c r="I517" s="2"/>
      <c r="J517" s="2"/>
      <c r="K517" s="50"/>
      <c r="L517" s="2"/>
      <c r="M517" s="2"/>
      <c r="N517" s="2"/>
      <c r="O517" s="2"/>
      <c r="P517" s="2"/>
      <c r="Q517" s="2"/>
      <c r="R517" s="2"/>
      <c r="S517" s="2"/>
    </row>
    <row x14ac:dyDescent="0.25" r="518" customHeight="1" ht="17.25" hidden="1">
      <c r="A518" s="5">
        <v>61</v>
      </c>
      <c r="B518" s="5">
        <v>45</v>
      </c>
      <c r="C518" s="2" t="s">
        <v>664</v>
      </c>
      <c r="D518" s="2" t="s">
        <v>665</v>
      </c>
      <c r="E518" s="2"/>
      <c r="F518" s="2"/>
      <c r="G518" s="2"/>
      <c r="H518" s="2"/>
      <c r="I518" s="2"/>
      <c r="J518" s="2"/>
      <c r="K518" s="50"/>
      <c r="L518" s="2"/>
      <c r="M518" s="2"/>
      <c r="N518" s="2"/>
      <c r="O518" s="2"/>
      <c r="P518" s="2"/>
      <c r="Q518" s="2"/>
      <c r="R518" s="2"/>
      <c r="S518" s="2"/>
    </row>
    <row x14ac:dyDescent="0.25" r="519" customHeight="1" ht="17.25" hidden="1">
      <c r="A519" s="5">
        <v>61</v>
      </c>
      <c r="B519" s="5">
        <v>45</v>
      </c>
      <c r="C519" s="2" t="s">
        <v>194</v>
      </c>
      <c r="D519" s="2"/>
      <c r="E519" s="2"/>
      <c r="F519" s="2"/>
      <c r="G519" s="2"/>
      <c r="H519" s="2"/>
      <c r="I519" s="2"/>
      <c r="J519" s="2"/>
      <c r="K519" s="50"/>
      <c r="L519" s="2"/>
      <c r="M519" s="2"/>
      <c r="N519" s="2"/>
      <c r="O519" s="2"/>
      <c r="P519" s="2"/>
      <c r="Q519" s="2"/>
      <c r="R519" s="2"/>
      <c r="S519" s="2"/>
    </row>
    <row x14ac:dyDescent="0.25" r="520" customHeight="1" ht="17.25" hidden="1">
      <c r="A520" s="5">
        <v>61</v>
      </c>
      <c r="B520" s="5">
        <v>45</v>
      </c>
      <c r="C520" s="2" t="s">
        <v>196</v>
      </c>
      <c r="D520" s="2"/>
      <c r="E520" s="2"/>
      <c r="F520" s="2"/>
      <c r="G520" s="2"/>
      <c r="H520" s="2"/>
      <c r="I520" s="2"/>
      <c r="J520" s="2"/>
      <c r="K520" s="50"/>
      <c r="L520" s="2"/>
      <c r="M520" s="2"/>
      <c r="N520" s="2"/>
      <c r="O520" s="2"/>
      <c r="P520" s="2"/>
      <c r="Q520" s="2"/>
      <c r="R520" s="2"/>
      <c r="S520" s="2"/>
    </row>
    <row x14ac:dyDescent="0.25" r="521" customHeight="1" ht="17.25" hidden="1">
      <c r="A521" s="5">
        <v>61</v>
      </c>
      <c r="B521" s="5">
        <v>55</v>
      </c>
      <c r="C521" s="2" t="s">
        <v>666</v>
      </c>
      <c r="D521" s="2" t="s">
        <v>667</v>
      </c>
      <c r="E521" s="2"/>
      <c r="F521" s="2"/>
      <c r="G521" s="2"/>
      <c r="H521" s="2"/>
      <c r="I521" s="2"/>
      <c r="J521" s="2"/>
      <c r="K521" s="50"/>
      <c r="L521" s="2"/>
      <c r="M521" s="2"/>
      <c r="N521" s="2"/>
      <c r="O521" s="2"/>
      <c r="P521" s="2"/>
      <c r="Q521" s="2"/>
      <c r="R521" s="2"/>
      <c r="S521" s="2"/>
    </row>
    <row x14ac:dyDescent="0.25" r="522" customHeight="1" ht="17.25" hidden="1">
      <c r="A522" s="5">
        <v>61</v>
      </c>
      <c r="B522" s="5">
        <v>55</v>
      </c>
      <c r="C522" s="2" t="s">
        <v>515</v>
      </c>
      <c r="D522" s="2"/>
      <c r="E522" s="2"/>
      <c r="F522" s="2"/>
      <c r="G522" s="2"/>
      <c r="H522" s="2"/>
      <c r="I522" s="2"/>
      <c r="J522" s="2"/>
      <c r="K522" s="50"/>
      <c r="L522" s="2"/>
      <c r="M522" s="2"/>
      <c r="N522" s="2"/>
      <c r="O522" s="2"/>
      <c r="P522" s="2"/>
      <c r="Q522" s="2"/>
      <c r="R522" s="2"/>
      <c r="S522" s="2"/>
    </row>
    <row x14ac:dyDescent="0.25" r="523" customHeight="1" ht="17.25" hidden="1">
      <c r="A523" s="5">
        <v>61</v>
      </c>
      <c r="B523" s="5">
        <v>56</v>
      </c>
      <c r="C523" s="2" t="s">
        <v>668</v>
      </c>
      <c r="D523" s="2" t="s">
        <v>669</v>
      </c>
      <c r="E523" s="2"/>
      <c r="F523" s="2"/>
      <c r="G523" s="2"/>
      <c r="H523" s="2"/>
      <c r="I523" s="2"/>
      <c r="J523" s="2"/>
      <c r="K523" s="50"/>
      <c r="L523" s="2"/>
      <c r="M523" s="2"/>
      <c r="N523" s="2"/>
      <c r="O523" s="2"/>
      <c r="P523" s="2"/>
      <c r="Q523" s="2"/>
      <c r="R523" s="2"/>
      <c r="S523" s="2"/>
    </row>
    <row x14ac:dyDescent="0.25" r="524" customHeight="1" ht="17.25" hidden="1">
      <c r="A524" s="5">
        <v>61</v>
      </c>
      <c r="B524" s="5">
        <v>56</v>
      </c>
      <c r="C524" s="2" t="s">
        <v>524</v>
      </c>
      <c r="D524" s="2"/>
      <c r="E524" s="2"/>
      <c r="F524" s="2"/>
      <c r="G524" s="2"/>
      <c r="H524" s="2"/>
      <c r="I524" s="2"/>
      <c r="J524" s="2"/>
      <c r="K524" s="50"/>
      <c r="L524" s="2"/>
      <c r="M524" s="2"/>
      <c r="N524" s="2"/>
      <c r="O524" s="2"/>
      <c r="P524" s="2"/>
      <c r="Q524" s="2"/>
      <c r="R524" s="2"/>
      <c r="S524" s="2"/>
    </row>
    <row x14ac:dyDescent="0.25" r="525" customHeight="1" ht="17.25" hidden="1">
      <c r="A525" s="5">
        <v>61</v>
      </c>
      <c r="B525" s="5">
        <v>56</v>
      </c>
      <c r="C525" s="2" t="s">
        <v>525</v>
      </c>
      <c r="D525" s="2"/>
      <c r="E525" s="2"/>
      <c r="F525" s="2"/>
      <c r="G525" s="2"/>
      <c r="H525" s="2"/>
      <c r="I525" s="2"/>
      <c r="J525" s="2"/>
      <c r="K525" s="50"/>
      <c r="L525" s="2"/>
      <c r="M525" s="2"/>
      <c r="N525" s="2"/>
      <c r="O525" s="2"/>
      <c r="P525" s="2"/>
      <c r="Q525" s="2"/>
      <c r="R525" s="2"/>
      <c r="S525" s="2"/>
    </row>
    <row x14ac:dyDescent="0.25" r="526" customHeight="1" ht="17.25" hidden="1">
      <c r="A526" s="5">
        <v>61</v>
      </c>
      <c r="B526" s="5">
        <v>57</v>
      </c>
      <c r="C526" s="2" t="s">
        <v>670</v>
      </c>
      <c r="D526" s="2" t="s">
        <v>671</v>
      </c>
      <c r="E526" s="2" t="s">
        <v>50</v>
      </c>
      <c r="F526" s="2" t="s">
        <v>51</v>
      </c>
      <c r="G526" s="2" t="s">
        <v>35</v>
      </c>
      <c r="H526" s="2" t="s">
        <v>41</v>
      </c>
      <c r="I526" s="2" t="s">
        <v>20</v>
      </c>
      <c r="J526" s="2" t="s">
        <v>20</v>
      </c>
      <c r="K526" s="53" t="s">
        <v>30</v>
      </c>
      <c r="L526" s="2" t="s">
        <v>24</v>
      </c>
      <c r="M526" s="2" t="s">
        <v>24</v>
      </c>
      <c r="N526" s="2" t="s">
        <v>24</v>
      </c>
      <c r="O526" s="2" t="s">
        <v>43</v>
      </c>
      <c r="P526" s="2" t="s">
        <v>60</v>
      </c>
      <c r="Q526" s="2" t="s">
        <v>60</v>
      </c>
      <c r="R526" s="2" t="s">
        <v>60</v>
      </c>
      <c r="S526" s="2"/>
    </row>
    <row x14ac:dyDescent="0.25" r="527" customHeight="1" ht="17.25" hidden="1">
      <c r="A527" s="5">
        <v>61</v>
      </c>
      <c r="B527" s="5">
        <v>57</v>
      </c>
      <c r="C527" s="2" t="s">
        <v>209</v>
      </c>
      <c r="D527" s="2" t="s">
        <v>210</v>
      </c>
      <c r="E527" s="2" t="s">
        <v>35</v>
      </c>
      <c r="F527" s="2" t="s">
        <v>35</v>
      </c>
      <c r="G527" s="2" t="s">
        <v>35</v>
      </c>
      <c r="H527" s="2" t="s">
        <v>35</v>
      </c>
      <c r="I527" s="2" t="s">
        <v>35</v>
      </c>
      <c r="J527" s="2" t="s">
        <v>35</v>
      </c>
      <c r="K527" s="50" t="s">
        <v>35</v>
      </c>
      <c r="L527" s="2" t="s">
        <v>60</v>
      </c>
      <c r="M527" s="2" t="s">
        <v>60</v>
      </c>
      <c r="N527" s="2" t="s">
        <v>60</v>
      </c>
      <c r="O527" s="2" t="s">
        <v>60</v>
      </c>
      <c r="P527" s="2" t="s">
        <v>43</v>
      </c>
      <c r="Q527" s="2" t="s">
        <v>43</v>
      </c>
      <c r="R527" s="2" t="s">
        <v>43</v>
      </c>
      <c r="S527" s="2"/>
    </row>
    <row x14ac:dyDescent="0.25" r="528" customHeight="1" ht="17.25" hidden="1">
      <c r="A528" s="5">
        <v>61</v>
      </c>
      <c r="B528" s="5">
        <v>57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x14ac:dyDescent="0.25" r="529" customHeight="1" ht="17.25" hidden="1">
      <c r="A529" s="5">
        <v>61</v>
      </c>
      <c r="B529" s="5">
        <v>57</v>
      </c>
      <c r="C529" s="2" t="s">
        <v>211</v>
      </c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x14ac:dyDescent="0.25" r="530" customHeight="1" ht="17.25" hidden="1">
      <c r="A530" s="5">
        <v>61</v>
      </c>
      <c r="B530" s="5">
        <v>57</v>
      </c>
      <c r="C530" s="2" t="s">
        <v>212</v>
      </c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x14ac:dyDescent="0.25" r="531" customHeight="1" ht="17.25" hidden="1">
      <c r="A531" s="5">
        <v>67</v>
      </c>
      <c r="B531" s="5">
        <v>23</v>
      </c>
      <c r="C531" s="2" t="s">
        <v>672</v>
      </c>
      <c r="D531" s="2" t="s">
        <v>673</v>
      </c>
      <c r="E531" s="2" t="s">
        <v>123</v>
      </c>
      <c r="F531" s="2" t="s">
        <v>123</v>
      </c>
      <c r="G531" s="2" t="s">
        <v>123</v>
      </c>
      <c r="H531" s="2" t="s">
        <v>36</v>
      </c>
      <c r="I531" s="2" t="s">
        <v>124</v>
      </c>
      <c r="J531" s="2" t="s">
        <v>124</v>
      </c>
      <c r="K531" s="31" t="s">
        <v>124</v>
      </c>
      <c r="L531" s="2" t="s">
        <v>24</v>
      </c>
      <c r="M531" s="2" t="s">
        <v>24</v>
      </c>
      <c r="N531" s="2" t="s">
        <v>24</v>
      </c>
      <c r="O531" s="2" t="s">
        <v>24</v>
      </c>
      <c r="P531" s="2" t="s">
        <v>24</v>
      </c>
      <c r="Q531" s="2" t="s">
        <v>24</v>
      </c>
      <c r="R531" s="2" t="s">
        <v>24</v>
      </c>
      <c r="S531" s="2"/>
    </row>
    <row x14ac:dyDescent="0.25" r="532" customHeight="1" ht="17.25" hidden="1">
      <c r="A532" s="5">
        <v>67</v>
      </c>
      <c r="B532" s="5">
        <v>23</v>
      </c>
      <c r="C532" s="2" t="s">
        <v>632</v>
      </c>
      <c r="D532" s="2" t="s">
        <v>633</v>
      </c>
      <c r="E532" s="2" t="s">
        <v>35</v>
      </c>
      <c r="F532" s="2" t="s">
        <v>35</v>
      </c>
      <c r="G532" s="2" t="s">
        <v>35</v>
      </c>
      <c r="H532" s="2" t="s">
        <v>36</v>
      </c>
      <c r="I532" s="2" t="s">
        <v>124</v>
      </c>
      <c r="J532" s="2" t="s">
        <v>124</v>
      </c>
      <c r="K532" s="31" t="s">
        <v>124</v>
      </c>
      <c r="L532" s="2" t="s">
        <v>24</v>
      </c>
      <c r="M532" s="2" t="s">
        <v>24</v>
      </c>
      <c r="N532" s="2" t="s">
        <v>24</v>
      </c>
      <c r="O532" s="2" t="s">
        <v>24</v>
      </c>
      <c r="P532" s="2" t="s">
        <v>43</v>
      </c>
      <c r="Q532" s="2" t="s">
        <v>43</v>
      </c>
      <c r="R532" s="2" t="s">
        <v>43</v>
      </c>
      <c r="S532" s="2"/>
    </row>
    <row x14ac:dyDescent="0.25" r="533" customHeight="1" ht="17.25" hidden="1">
      <c r="A533" s="5">
        <v>67</v>
      </c>
      <c r="B533" s="5">
        <v>23</v>
      </c>
      <c r="C533" s="2" t="s">
        <v>674</v>
      </c>
      <c r="D533" s="2" t="s">
        <v>675</v>
      </c>
      <c r="E533" s="2" t="s">
        <v>123</v>
      </c>
      <c r="F533" s="2" t="s">
        <v>123</v>
      </c>
      <c r="G533" s="2" t="s">
        <v>123</v>
      </c>
      <c r="H533" s="2" t="s">
        <v>35</v>
      </c>
      <c r="I533" s="2" t="s">
        <v>124</v>
      </c>
      <c r="J533" s="2" t="s">
        <v>124</v>
      </c>
      <c r="K533" s="31" t="s">
        <v>124</v>
      </c>
      <c r="L533" s="2" t="s">
        <v>24</v>
      </c>
      <c r="M533" s="2" t="s">
        <v>24</v>
      </c>
      <c r="N533" s="2" t="s">
        <v>24</v>
      </c>
      <c r="O533" s="2" t="s">
        <v>24</v>
      </c>
      <c r="P533" s="2" t="s">
        <v>24</v>
      </c>
      <c r="Q533" s="2" t="s">
        <v>24</v>
      </c>
      <c r="R533" s="2" t="s">
        <v>24</v>
      </c>
      <c r="S533" s="2"/>
    </row>
    <row x14ac:dyDescent="0.25" r="534" customHeight="1" ht="17.25" hidden="1">
      <c r="A534" s="5">
        <v>67</v>
      </c>
      <c r="B534" s="5">
        <v>23</v>
      </c>
      <c r="C534" s="2" t="s">
        <v>634</v>
      </c>
      <c r="D534" s="2" t="s">
        <v>635</v>
      </c>
      <c r="E534" s="2" t="s">
        <v>35</v>
      </c>
      <c r="F534" s="2" t="s">
        <v>35</v>
      </c>
      <c r="G534" s="2" t="s">
        <v>35</v>
      </c>
      <c r="H534" s="2" t="s">
        <v>35</v>
      </c>
      <c r="I534" s="2" t="s">
        <v>124</v>
      </c>
      <c r="J534" s="2"/>
      <c r="K534" s="31" t="s">
        <v>35</v>
      </c>
      <c r="L534" s="2" t="s">
        <v>24</v>
      </c>
      <c r="M534" s="2" t="s">
        <v>24</v>
      </c>
      <c r="N534" s="2" t="s">
        <v>24</v>
      </c>
      <c r="O534" s="2" t="s">
        <v>24</v>
      </c>
      <c r="P534" s="2" t="s">
        <v>24</v>
      </c>
      <c r="Q534" s="2" t="s">
        <v>24</v>
      </c>
      <c r="R534" s="2" t="s">
        <v>24</v>
      </c>
      <c r="S534" s="2"/>
    </row>
    <row x14ac:dyDescent="0.25" r="535" customHeight="1" ht="17.25" hidden="1">
      <c r="A535" s="5">
        <v>67</v>
      </c>
      <c r="B535" s="5">
        <v>23</v>
      </c>
      <c r="C535" s="2" t="s">
        <v>676</v>
      </c>
      <c r="D535" s="2" t="s">
        <v>677</v>
      </c>
      <c r="E535" s="2" t="s">
        <v>35</v>
      </c>
      <c r="F535" s="2" t="s">
        <v>35</v>
      </c>
      <c r="G535" s="2" t="s">
        <v>35</v>
      </c>
      <c r="H535" s="2" t="s">
        <v>31</v>
      </c>
      <c r="I535" s="2" t="s">
        <v>124</v>
      </c>
      <c r="J535" s="2" t="s">
        <v>124</v>
      </c>
      <c r="K535" s="31" t="s">
        <v>124</v>
      </c>
      <c r="L535" s="2" t="s">
        <v>24</v>
      </c>
      <c r="M535" s="2" t="s">
        <v>24</v>
      </c>
      <c r="N535" s="2" t="s">
        <v>24</v>
      </c>
      <c r="O535" s="2" t="s">
        <v>24</v>
      </c>
      <c r="P535" s="2" t="s">
        <v>24</v>
      </c>
      <c r="Q535" s="2" t="s">
        <v>24</v>
      </c>
      <c r="R535" s="2" t="s">
        <v>24</v>
      </c>
      <c r="S535" s="2"/>
    </row>
    <row x14ac:dyDescent="0.25" r="536" customHeight="1" ht="17.25" hidden="1">
      <c r="A536" s="5">
        <v>67</v>
      </c>
      <c r="B536" s="5">
        <v>23</v>
      </c>
      <c r="C536" s="2" t="s">
        <v>678</v>
      </c>
      <c r="D536" s="2" t="s">
        <v>679</v>
      </c>
      <c r="E536" s="2"/>
      <c r="F536" s="2"/>
      <c r="G536" s="2"/>
      <c r="H536" s="2"/>
      <c r="I536" s="2"/>
      <c r="J536" s="2"/>
      <c r="K536" s="27"/>
      <c r="L536" s="2"/>
      <c r="M536" s="2"/>
      <c r="N536" s="2"/>
      <c r="O536" s="2" t="s">
        <v>195</v>
      </c>
      <c r="P536" s="2"/>
      <c r="Q536" s="2"/>
      <c r="R536" s="2"/>
      <c r="S536" s="2"/>
    </row>
    <row x14ac:dyDescent="0.25" r="537" customHeight="1" ht="17.25" hidden="1">
      <c r="A537" s="5">
        <v>67</v>
      </c>
      <c r="B537" s="5">
        <v>23</v>
      </c>
      <c r="C537" s="2" t="s">
        <v>680</v>
      </c>
      <c r="D537" s="2"/>
      <c r="E537" s="2"/>
      <c r="F537" s="2"/>
      <c r="G537" s="2"/>
      <c r="H537" s="2"/>
      <c r="I537" s="2"/>
      <c r="J537" s="2"/>
      <c r="K537" s="27"/>
      <c r="L537" s="2"/>
      <c r="M537" s="2"/>
      <c r="N537" s="2"/>
      <c r="O537" s="2"/>
      <c r="P537" s="2"/>
      <c r="Q537" s="2"/>
      <c r="R537" s="2"/>
      <c r="S537" s="2"/>
    </row>
    <row x14ac:dyDescent="0.25" r="538" customHeight="1" ht="17.25" hidden="1">
      <c r="A538" s="5">
        <v>67</v>
      </c>
      <c r="B538" s="5">
        <v>31</v>
      </c>
      <c r="C538" s="2"/>
      <c r="D538" s="2"/>
      <c r="E538" s="2"/>
      <c r="F538" s="2"/>
      <c r="G538" s="2"/>
      <c r="H538" s="2"/>
      <c r="I538" s="2"/>
      <c r="J538" s="2"/>
      <c r="K538" s="27"/>
      <c r="L538" s="2"/>
      <c r="M538" s="2"/>
      <c r="N538" s="2"/>
      <c r="O538" s="2"/>
      <c r="P538" s="2"/>
      <c r="Q538" s="2"/>
      <c r="R538" s="2"/>
      <c r="S538" s="2"/>
    </row>
    <row x14ac:dyDescent="0.25" r="539" customHeight="1" ht="17.25" hidden="1">
      <c r="A539" s="5">
        <v>67</v>
      </c>
      <c r="B539" s="5">
        <v>31</v>
      </c>
      <c r="C539" s="2" t="s">
        <v>681</v>
      </c>
      <c r="D539" s="2" t="s">
        <v>682</v>
      </c>
      <c r="E539" s="2" t="s">
        <v>35</v>
      </c>
      <c r="F539" s="2" t="s">
        <v>35</v>
      </c>
      <c r="G539" s="2" t="s">
        <v>35</v>
      </c>
      <c r="H539" s="2" t="s">
        <v>35</v>
      </c>
      <c r="I539" s="2" t="s">
        <v>35</v>
      </c>
      <c r="J539" s="2" t="s">
        <v>35</v>
      </c>
      <c r="K539" s="31" t="s">
        <v>35</v>
      </c>
      <c r="L539" s="2" t="s">
        <v>24</v>
      </c>
      <c r="M539" s="2" t="s">
        <v>24</v>
      </c>
      <c r="N539" s="2" t="s">
        <v>24</v>
      </c>
      <c r="O539" s="2" t="s">
        <v>24</v>
      </c>
      <c r="P539" s="2" t="s">
        <v>24</v>
      </c>
      <c r="Q539" s="2" t="s">
        <v>24</v>
      </c>
      <c r="R539" s="2" t="s">
        <v>24</v>
      </c>
      <c r="S539" s="2"/>
    </row>
    <row x14ac:dyDescent="0.25" r="540" customHeight="1" ht="17.25" hidden="1">
      <c r="A540" s="5">
        <v>67</v>
      </c>
      <c r="B540" s="5">
        <v>31</v>
      </c>
      <c r="C540" s="2" t="s">
        <v>683</v>
      </c>
      <c r="D540" s="2" t="s">
        <v>684</v>
      </c>
      <c r="E540" s="2" t="s">
        <v>50</v>
      </c>
      <c r="F540" s="2" t="s">
        <v>427</v>
      </c>
      <c r="G540" s="2" t="s">
        <v>145</v>
      </c>
      <c r="H540" s="2" t="s">
        <v>51</v>
      </c>
      <c r="I540" s="2" t="s">
        <v>50</v>
      </c>
      <c r="J540" s="2" t="s">
        <v>50</v>
      </c>
      <c r="K540" s="31" t="s">
        <v>50</v>
      </c>
      <c r="L540" s="2" t="s">
        <v>24</v>
      </c>
      <c r="M540" s="2" t="s">
        <v>24</v>
      </c>
      <c r="N540" s="2" t="s">
        <v>24</v>
      </c>
      <c r="O540" s="2" t="s">
        <v>24</v>
      </c>
      <c r="P540" s="2" t="s">
        <v>24</v>
      </c>
      <c r="Q540" s="2" t="s">
        <v>24</v>
      </c>
      <c r="R540" s="2" t="s">
        <v>24</v>
      </c>
      <c r="S540" s="2"/>
    </row>
    <row x14ac:dyDescent="0.25" r="541" customHeight="1" ht="17.25" hidden="1">
      <c r="A541" s="5">
        <v>67</v>
      </c>
      <c r="B541" s="5">
        <v>31</v>
      </c>
      <c r="C541" s="2" t="s">
        <v>685</v>
      </c>
      <c r="D541" s="2"/>
      <c r="E541" s="2" t="s">
        <v>457</v>
      </c>
      <c r="F541" s="2" t="s">
        <v>35</v>
      </c>
      <c r="G541" s="2" t="s">
        <v>35</v>
      </c>
      <c r="H541" s="2" t="s">
        <v>35</v>
      </c>
      <c r="I541" s="2" t="s">
        <v>50</v>
      </c>
      <c r="J541" s="2" t="s">
        <v>50</v>
      </c>
      <c r="K541" s="31" t="s">
        <v>50</v>
      </c>
      <c r="L541" s="2" t="s">
        <v>24</v>
      </c>
      <c r="M541" s="2" t="s">
        <v>24</v>
      </c>
      <c r="N541" s="2" t="s">
        <v>24</v>
      </c>
      <c r="O541" s="2" t="s">
        <v>195</v>
      </c>
      <c r="P541" s="2" t="s">
        <v>24</v>
      </c>
      <c r="Q541" s="2" t="s">
        <v>24</v>
      </c>
      <c r="R541" s="2" t="s">
        <v>24</v>
      </c>
      <c r="S541" s="2"/>
    </row>
    <row x14ac:dyDescent="0.25" r="542" customHeight="1" ht="17.25" hidden="1">
      <c r="A542" s="5">
        <v>67</v>
      </c>
      <c r="B542" s="5">
        <v>31</v>
      </c>
      <c r="C542" s="2" t="s">
        <v>686</v>
      </c>
      <c r="D542" s="2"/>
      <c r="E542" s="2"/>
      <c r="F542" s="2"/>
      <c r="G542" s="2"/>
      <c r="H542" s="2"/>
      <c r="I542" s="2"/>
      <c r="J542" s="2"/>
      <c r="K542" s="27"/>
      <c r="L542" s="2"/>
      <c r="M542" s="2"/>
      <c r="N542" s="2"/>
      <c r="O542" s="2"/>
      <c r="P542" s="2" t="s">
        <v>195</v>
      </c>
      <c r="Q542" s="2"/>
      <c r="R542" s="2"/>
      <c r="S542" s="2"/>
    </row>
    <row x14ac:dyDescent="0.25" r="543" customHeight="1" ht="17.25" hidden="1">
      <c r="A543" s="5">
        <v>67</v>
      </c>
      <c r="B543" s="5">
        <v>32</v>
      </c>
      <c r="C543" s="2"/>
      <c r="D543" s="2"/>
      <c r="E543" s="2"/>
      <c r="F543" s="2"/>
      <c r="G543" s="2"/>
      <c r="H543" s="2"/>
      <c r="I543" s="2"/>
      <c r="J543" s="2"/>
      <c r="K543" s="27"/>
      <c r="L543" s="2"/>
      <c r="M543" s="2"/>
      <c r="N543" s="2"/>
      <c r="O543" s="2"/>
      <c r="P543" s="2"/>
      <c r="Q543" s="2"/>
      <c r="R543" s="2"/>
      <c r="S543" s="2"/>
    </row>
    <row x14ac:dyDescent="0.25" r="544" customHeight="1" ht="17.25" hidden="1">
      <c r="A544" s="5">
        <v>67</v>
      </c>
      <c r="B544" s="5">
        <v>32</v>
      </c>
      <c r="C544" s="2" t="s">
        <v>636</v>
      </c>
      <c r="D544" s="2" t="s">
        <v>687</v>
      </c>
      <c r="E544" s="2" t="s">
        <v>35</v>
      </c>
      <c r="F544" s="2" t="s">
        <v>35</v>
      </c>
      <c r="G544" s="2" t="s">
        <v>35</v>
      </c>
      <c r="H544" s="2" t="s">
        <v>427</v>
      </c>
      <c r="I544" s="2" t="s">
        <v>35</v>
      </c>
      <c r="J544" s="2" t="s">
        <v>35</v>
      </c>
      <c r="K544" s="31" t="s">
        <v>145</v>
      </c>
      <c r="L544" s="2" t="s">
        <v>24</v>
      </c>
      <c r="M544" s="2" t="s">
        <v>24</v>
      </c>
      <c r="N544" s="2" t="s">
        <v>24</v>
      </c>
      <c r="O544" s="2" t="s">
        <v>24</v>
      </c>
      <c r="P544" s="2" t="s">
        <v>24</v>
      </c>
      <c r="Q544" s="2" t="s">
        <v>24</v>
      </c>
      <c r="R544" s="2" t="s">
        <v>24</v>
      </c>
      <c r="S544" s="2"/>
    </row>
    <row x14ac:dyDescent="0.25" r="545" customHeight="1" ht="17.25" hidden="1">
      <c r="A545" s="5">
        <v>67</v>
      </c>
      <c r="B545" s="5">
        <v>32</v>
      </c>
      <c r="C545" s="2" t="s">
        <v>688</v>
      </c>
      <c r="D545" s="2" t="s">
        <v>689</v>
      </c>
      <c r="E545" s="2" t="s">
        <v>35</v>
      </c>
      <c r="F545" s="2" t="s">
        <v>35</v>
      </c>
      <c r="G545" s="2" t="s">
        <v>35</v>
      </c>
      <c r="H545" s="2" t="s">
        <v>35</v>
      </c>
      <c r="I545" s="2" t="s">
        <v>50</v>
      </c>
      <c r="J545" s="2" t="s">
        <v>50</v>
      </c>
      <c r="K545" s="31" t="s">
        <v>50</v>
      </c>
      <c r="L545" s="2" t="s">
        <v>24</v>
      </c>
      <c r="M545" s="2" t="s">
        <v>24</v>
      </c>
      <c r="N545" s="2" t="s">
        <v>24</v>
      </c>
      <c r="O545" s="2" t="s">
        <v>24</v>
      </c>
      <c r="P545" s="2" t="s">
        <v>24</v>
      </c>
      <c r="Q545" s="2" t="s">
        <v>24</v>
      </c>
      <c r="R545" s="2" t="s">
        <v>24</v>
      </c>
      <c r="S545" s="2"/>
    </row>
    <row x14ac:dyDescent="0.25" r="546" customHeight="1" ht="17.25" hidden="1">
      <c r="A546" s="5">
        <v>67</v>
      </c>
      <c r="B546" s="5">
        <v>32</v>
      </c>
      <c r="C546" s="2" t="s">
        <v>641</v>
      </c>
      <c r="D546" s="2" t="s">
        <v>642</v>
      </c>
      <c r="E546" s="2" t="s">
        <v>35</v>
      </c>
      <c r="F546" s="2" t="s">
        <v>35</v>
      </c>
      <c r="G546" s="2" t="s">
        <v>35</v>
      </c>
      <c r="H546" s="2" t="s">
        <v>51</v>
      </c>
      <c r="I546" s="2" t="s">
        <v>50</v>
      </c>
      <c r="J546" s="2" t="s">
        <v>50</v>
      </c>
      <c r="K546" s="31" t="s">
        <v>31</v>
      </c>
      <c r="L546" s="2" t="s">
        <v>24</v>
      </c>
      <c r="M546" s="2" t="s">
        <v>24</v>
      </c>
      <c r="N546" s="2" t="s">
        <v>24</v>
      </c>
      <c r="O546" s="2" t="s">
        <v>24</v>
      </c>
      <c r="P546" s="2" t="s">
        <v>24</v>
      </c>
      <c r="Q546" s="2" t="s">
        <v>24</v>
      </c>
      <c r="R546" s="2" t="s">
        <v>24</v>
      </c>
      <c r="S546" s="2"/>
    </row>
    <row x14ac:dyDescent="0.25" r="547" customHeight="1" ht="17.25" hidden="1">
      <c r="A547" s="5">
        <v>67</v>
      </c>
      <c r="B547" s="5">
        <v>32</v>
      </c>
      <c r="C547" s="2" t="s">
        <v>690</v>
      </c>
      <c r="D547" s="2" t="s">
        <v>691</v>
      </c>
      <c r="E547" s="2"/>
      <c r="F547" s="2"/>
      <c r="G547" s="2" t="s">
        <v>35</v>
      </c>
      <c r="H547" s="2" t="s">
        <v>35</v>
      </c>
      <c r="I547" s="2" t="s">
        <v>457</v>
      </c>
      <c r="J547" s="2" t="s">
        <v>457</v>
      </c>
      <c r="K547" s="31" t="s">
        <v>457</v>
      </c>
      <c r="L547" s="2"/>
      <c r="M547" s="2"/>
      <c r="N547" s="2" t="s">
        <v>24</v>
      </c>
      <c r="O547" s="2" t="s">
        <v>24</v>
      </c>
      <c r="P547" s="2" t="s">
        <v>24</v>
      </c>
      <c r="Q547" s="2" t="s">
        <v>24</v>
      </c>
      <c r="R547" s="2" t="s">
        <v>24</v>
      </c>
      <c r="S547" s="2"/>
    </row>
    <row x14ac:dyDescent="0.25" r="548" customHeight="1" ht="17.25" hidden="1">
      <c r="A548" s="5">
        <v>67</v>
      </c>
      <c r="B548" s="5">
        <v>32</v>
      </c>
      <c r="C548" s="2" t="s">
        <v>692</v>
      </c>
      <c r="D548" s="2" t="s">
        <v>693</v>
      </c>
      <c r="E548" s="2"/>
      <c r="F548" s="2"/>
      <c r="G548" s="2" t="s">
        <v>694</v>
      </c>
      <c r="H548" s="2" t="s">
        <v>695</v>
      </c>
      <c r="I548" s="2" t="s">
        <v>457</v>
      </c>
      <c r="J548" s="2" t="s">
        <v>457</v>
      </c>
      <c r="K548" s="31" t="s">
        <v>457</v>
      </c>
      <c r="L548" s="2"/>
      <c r="M548" s="2"/>
      <c r="N548" s="2" t="s">
        <v>24</v>
      </c>
      <c r="O548" s="2" t="s">
        <v>24</v>
      </c>
      <c r="P548" s="2" t="s">
        <v>43</v>
      </c>
      <c r="Q548" s="2" t="s">
        <v>43</v>
      </c>
      <c r="R548" s="2" t="s">
        <v>43</v>
      </c>
      <c r="S548" s="2"/>
    </row>
    <row x14ac:dyDescent="0.25" r="549" customHeight="1" ht="17.25" hidden="1">
      <c r="A549" s="5">
        <v>67</v>
      </c>
      <c r="B549" s="5">
        <v>32</v>
      </c>
      <c r="C549" s="2" t="s">
        <v>696</v>
      </c>
      <c r="D549" s="2" t="s">
        <v>697</v>
      </c>
      <c r="E549" s="2"/>
      <c r="F549" s="2"/>
      <c r="G549" s="2" t="s">
        <v>35</v>
      </c>
      <c r="H549" s="2" t="s">
        <v>35</v>
      </c>
      <c r="I549" s="2" t="s">
        <v>457</v>
      </c>
      <c r="J549" s="2" t="s">
        <v>457</v>
      </c>
      <c r="K549" s="31" t="s">
        <v>698</v>
      </c>
      <c r="L549" s="2"/>
      <c r="M549" s="2"/>
      <c r="N549" s="2" t="s">
        <v>24</v>
      </c>
      <c r="O549" s="2" t="s">
        <v>24</v>
      </c>
      <c r="P549" s="2" t="s">
        <v>43</v>
      </c>
      <c r="Q549" s="2" t="s">
        <v>43</v>
      </c>
      <c r="R549" s="2" t="s">
        <v>43</v>
      </c>
      <c r="S549" s="2"/>
    </row>
    <row x14ac:dyDescent="0.25" r="550" customHeight="1" ht="17.25" hidden="1">
      <c r="A550" s="5">
        <v>67</v>
      </c>
      <c r="B550" s="5">
        <v>32</v>
      </c>
      <c r="C550" s="2" t="s">
        <v>699</v>
      </c>
      <c r="D550" s="2"/>
      <c r="E550" s="2"/>
      <c r="F550" s="2"/>
      <c r="G550" s="2"/>
      <c r="H550" s="2"/>
      <c r="I550" s="2"/>
      <c r="J550" s="2"/>
      <c r="K550" s="27"/>
      <c r="L550" s="2"/>
      <c r="M550" s="2"/>
      <c r="N550" s="2"/>
      <c r="O550" s="2"/>
      <c r="P550" s="2"/>
      <c r="Q550" s="2"/>
      <c r="R550" s="2"/>
      <c r="S550" s="2"/>
    </row>
    <row x14ac:dyDescent="0.25" r="551" customHeight="1" ht="17.25" hidden="1">
      <c r="A551" s="5">
        <v>67</v>
      </c>
      <c r="B551" s="5">
        <v>32</v>
      </c>
      <c r="C551" s="2" t="s">
        <v>700</v>
      </c>
      <c r="D551" s="2"/>
      <c r="E551" s="2"/>
      <c r="F551" s="2"/>
      <c r="G551" s="2"/>
      <c r="H551" s="2"/>
      <c r="I551" s="2"/>
      <c r="J551" s="2"/>
      <c r="K551" s="27"/>
      <c r="L551" s="2"/>
      <c r="M551" s="2"/>
      <c r="N551" s="2"/>
      <c r="O551" s="2"/>
      <c r="P551" s="2"/>
      <c r="Q551" s="2"/>
      <c r="R551" s="2"/>
      <c r="S551" s="2"/>
    </row>
    <row x14ac:dyDescent="0.25" r="552" customHeight="1" ht="17.25" hidden="1">
      <c r="A552" s="5">
        <v>67</v>
      </c>
      <c r="B552" s="5">
        <v>35</v>
      </c>
      <c r="C552" s="2" t="s">
        <v>701</v>
      </c>
      <c r="D552" s="2" t="s">
        <v>702</v>
      </c>
      <c r="E552" s="2"/>
      <c r="F552" s="2" t="s">
        <v>35</v>
      </c>
      <c r="G552" s="2" t="s">
        <v>35</v>
      </c>
      <c r="H552" s="2" t="s">
        <v>51</v>
      </c>
      <c r="I552" s="2" t="s">
        <v>457</v>
      </c>
      <c r="J552" s="2" t="s">
        <v>457</v>
      </c>
      <c r="K552" s="54" t="s">
        <v>123</v>
      </c>
      <c r="L552" s="2" t="s">
        <v>24</v>
      </c>
      <c r="M552" s="2" t="s">
        <v>24</v>
      </c>
      <c r="N552" s="2" t="s">
        <v>24</v>
      </c>
      <c r="O552" s="2"/>
      <c r="P552" s="2" t="s">
        <v>24</v>
      </c>
      <c r="Q552" s="2" t="s">
        <v>24</v>
      </c>
      <c r="R552" s="2" t="s">
        <v>24</v>
      </c>
      <c r="S552" s="2"/>
    </row>
    <row x14ac:dyDescent="0.25" r="553" customHeight="1" ht="17.25" hidden="1">
      <c r="A553" s="5">
        <v>67</v>
      </c>
      <c r="B553" s="5">
        <v>35</v>
      </c>
      <c r="C553" s="2" t="s">
        <v>703</v>
      </c>
      <c r="D553" s="2"/>
      <c r="E553" s="2"/>
      <c r="F553" s="2" t="s">
        <v>35</v>
      </c>
      <c r="G553" s="2" t="s">
        <v>35</v>
      </c>
      <c r="H553" s="2" t="s">
        <v>35</v>
      </c>
      <c r="I553" s="2" t="s">
        <v>35</v>
      </c>
      <c r="J553" s="2" t="s">
        <v>35</v>
      </c>
      <c r="K553" s="27" t="s">
        <v>35</v>
      </c>
      <c r="L553" s="2" t="s">
        <v>24</v>
      </c>
      <c r="M553" s="2" t="s">
        <v>24</v>
      </c>
      <c r="N553" s="2" t="s">
        <v>24</v>
      </c>
      <c r="O553" s="2" t="s">
        <v>484</v>
      </c>
      <c r="P553" s="2" t="s">
        <v>24</v>
      </c>
      <c r="Q553" s="2" t="s">
        <v>24</v>
      </c>
      <c r="R553" s="2" t="s">
        <v>24</v>
      </c>
      <c r="S553" s="2"/>
    </row>
    <row x14ac:dyDescent="0.25" r="554" customHeight="1" ht="17.25" hidden="1">
      <c r="A554" s="5">
        <v>67</v>
      </c>
      <c r="B554" s="5">
        <v>35</v>
      </c>
      <c r="C554" s="2"/>
      <c r="D554" s="2"/>
      <c r="E554" s="2"/>
      <c r="F554" s="2"/>
      <c r="G554" s="2" t="s">
        <v>195</v>
      </c>
      <c r="H554" s="2"/>
      <c r="I554" s="2"/>
      <c r="J554" s="2" t="s">
        <v>195</v>
      </c>
      <c r="K554" s="27"/>
      <c r="L554" s="2"/>
      <c r="M554" s="2"/>
      <c r="N554" s="2"/>
      <c r="O554" s="2"/>
      <c r="P554" s="2" t="s">
        <v>195</v>
      </c>
      <c r="Q554" s="2"/>
      <c r="R554" s="2"/>
      <c r="S554" s="2"/>
    </row>
    <row x14ac:dyDescent="0.25" r="555" customHeight="1" ht="17.25" hidden="1">
      <c r="A555" s="5">
        <v>67</v>
      </c>
      <c r="B555" s="5">
        <v>35</v>
      </c>
      <c r="C555" s="2" t="s">
        <v>704</v>
      </c>
      <c r="D555" s="2"/>
      <c r="E555" s="2"/>
      <c r="F555" s="2"/>
      <c r="G555" s="2"/>
      <c r="H555" s="2"/>
      <c r="I555" s="2"/>
      <c r="J555" s="2"/>
      <c r="K555" s="27"/>
      <c r="L555" s="2"/>
      <c r="M555" s="2"/>
      <c r="N555" s="2"/>
      <c r="O555" s="2"/>
      <c r="P555" s="2"/>
      <c r="Q555" s="2"/>
      <c r="R555" s="2"/>
      <c r="S555" s="2"/>
    </row>
    <row x14ac:dyDescent="0.25" r="556" customHeight="1" ht="17.25" hidden="1">
      <c r="A556" s="5">
        <v>67</v>
      </c>
      <c r="B556" s="5">
        <v>37</v>
      </c>
      <c r="C556" s="2"/>
      <c r="D556" s="2"/>
      <c r="E556" s="2"/>
      <c r="F556" s="2"/>
      <c r="G556" s="2"/>
      <c r="H556" s="2"/>
      <c r="I556" s="2"/>
      <c r="J556" s="2" t="s">
        <v>195</v>
      </c>
      <c r="K556" s="27"/>
      <c r="L556" s="2"/>
      <c r="M556" s="2"/>
      <c r="N556" s="2"/>
      <c r="O556" s="2"/>
      <c r="P556" s="2"/>
      <c r="Q556" s="2"/>
      <c r="R556" s="2"/>
      <c r="S556" s="2"/>
    </row>
    <row x14ac:dyDescent="0.25" r="557" customHeight="1" ht="17.25" hidden="1">
      <c r="A557" s="5">
        <v>67</v>
      </c>
      <c r="B557" s="5">
        <v>37</v>
      </c>
      <c r="C557" s="2" t="s">
        <v>295</v>
      </c>
      <c r="D557" s="2" t="s">
        <v>161</v>
      </c>
      <c r="E557" s="2" t="s">
        <v>35</v>
      </c>
      <c r="F557" s="2" t="s">
        <v>35</v>
      </c>
      <c r="G557" s="2" t="s">
        <v>35</v>
      </c>
      <c r="H557" s="2" t="s">
        <v>35</v>
      </c>
      <c r="I557" s="2" t="s">
        <v>35</v>
      </c>
      <c r="J557" s="2" t="s">
        <v>35</v>
      </c>
      <c r="K557" s="55" t="s">
        <v>35</v>
      </c>
      <c r="L557" s="2" t="s">
        <v>24</v>
      </c>
      <c r="M557" s="2" t="s">
        <v>24</v>
      </c>
      <c r="N557" s="2" t="s">
        <v>24</v>
      </c>
      <c r="O557" s="2" t="s">
        <v>24</v>
      </c>
      <c r="P557" s="2" t="s">
        <v>24</v>
      </c>
      <c r="Q557" s="2" t="s">
        <v>24</v>
      </c>
      <c r="R557" s="2" t="s">
        <v>24</v>
      </c>
      <c r="S557" s="2"/>
    </row>
    <row x14ac:dyDescent="0.25" r="558" customHeight="1" ht="17.25" hidden="1">
      <c r="A558" s="5">
        <v>67</v>
      </c>
      <c r="B558" s="5">
        <v>37</v>
      </c>
      <c r="C558" s="2" t="s">
        <v>705</v>
      </c>
      <c r="D558" s="2"/>
      <c r="E558" s="2"/>
      <c r="F558" s="2" t="s">
        <v>35</v>
      </c>
      <c r="G558" s="2" t="s">
        <v>35</v>
      </c>
      <c r="H558" s="2" t="s">
        <v>35</v>
      </c>
      <c r="I558" s="2" t="s">
        <v>35</v>
      </c>
      <c r="J558" s="2" t="s">
        <v>40</v>
      </c>
      <c r="K558" s="27" t="s">
        <v>35</v>
      </c>
      <c r="L558" s="2" t="s">
        <v>195</v>
      </c>
      <c r="M558" s="2" t="s">
        <v>195</v>
      </c>
      <c r="N558" s="2" t="s">
        <v>195</v>
      </c>
      <c r="O558" s="2"/>
      <c r="P558" s="2" t="s">
        <v>24</v>
      </c>
      <c r="Q558" s="2" t="s">
        <v>24</v>
      </c>
      <c r="R558" s="2" t="s">
        <v>24</v>
      </c>
      <c r="S558" s="2"/>
    </row>
    <row x14ac:dyDescent="0.25" r="559" customHeight="1" ht="17.25" hidden="1">
      <c r="A559" s="5">
        <v>67</v>
      </c>
      <c r="B559" s="5">
        <v>37</v>
      </c>
      <c r="C559" s="2" t="s">
        <v>706</v>
      </c>
      <c r="D559" s="2"/>
      <c r="E559" s="2"/>
      <c r="F559" s="2" t="s">
        <v>35</v>
      </c>
      <c r="G559" s="2" t="s">
        <v>35</v>
      </c>
      <c r="H559" s="2" t="s">
        <v>35</v>
      </c>
      <c r="I559" s="2" t="s">
        <v>35</v>
      </c>
      <c r="J559" s="2"/>
      <c r="K559" s="27"/>
      <c r="L559" s="2"/>
      <c r="M559" s="2"/>
      <c r="N559" s="2"/>
      <c r="O559" s="2"/>
      <c r="P559" s="2" t="s">
        <v>24</v>
      </c>
      <c r="Q559" s="2"/>
      <c r="R559" s="2"/>
      <c r="S559" s="2"/>
    </row>
    <row x14ac:dyDescent="0.25" r="560" customHeight="1" ht="17.25" hidden="1">
      <c r="A560" s="5">
        <v>67</v>
      </c>
      <c r="B560" s="5">
        <v>42</v>
      </c>
      <c r="C560" s="2"/>
      <c r="D560" s="2"/>
      <c r="E560" s="2"/>
      <c r="F560" s="2"/>
      <c r="G560" s="2"/>
      <c r="H560" s="2"/>
      <c r="I560" s="2"/>
      <c r="J560" s="2" t="s">
        <v>195</v>
      </c>
      <c r="K560" s="27"/>
      <c r="L560" s="2"/>
      <c r="M560" s="2"/>
      <c r="N560" s="2"/>
      <c r="O560" s="2"/>
      <c r="P560" s="2"/>
      <c r="Q560" s="2"/>
      <c r="R560" s="2"/>
      <c r="S560" s="2"/>
    </row>
    <row x14ac:dyDescent="0.25" r="561" customHeight="1" ht="17.25" hidden="1">
      <c r="A561" s="5">
        <v>67</v>
      </c>
      <c r="B561" s="5">
        <v>42</v>
      </c>
      <c r="C561" s="2"/>
      <c r="D561" s="2"/>
      <c r="E561" s="2"/>
      <c r="F561" s="2"/>
      <c r="G561" s="2"/>
      <c r="H561" s="2"/>
      <c r="I561" s="2"/>
      <c r="J561" s="2" t="s">
        <v>195</v>
      </c>
      <c r="K561" s="27"/>
      <c r="L561" s="2"/>
      <c r="M561" s="2"/>
      <c r="N561" s="2"/>
      <c r="O561" s="2"/>
      <c r="P561" s="2"/>
      <c r="Q561" s="2"/>
      <c r="R561" s="2"/>
      <c r="S561" s="2"/>
    </row>
    <row x14ac:dyDescent="0.25" r="562" customHeight="1" ht="17.25" hidden="1">
      <c r="A562" s="5">
        <v>67</v>
      </c>
      <c r="B562" s="5">
        <v>42</v>
      </c>
      <c r="C562" s="2" t="s">
        <v>707</v>
      </c>
      <c r="D562" s="2" t="s">
        <v>708</v>
      </c>
      <c r="E562" s="2" t="s">
        <v>35</v>
      </c>
      <c r="F562" s="2" t="s">
        <v>123</v>
      </c>
      <c r="G562" s="2" t="s">
        <v>35</v>
      </c>
      <c r="H562" s="2" t="s">
        <v>51</v>
      </c>
      <c r="I562" s="2" t="s">
        <v>35</v>
      </c>
      <c r="J562" s="2" t="s">
        <v>35</v>
      </c>
      <c r="K562" s="31" t="s">
        <v>35</v>
      </c>
      <c r="L562" s="2" t="s">
        <v>43</v>
      </c>
      <c r="M562" s="2" t="s">
        <v>43</v>
      </c>
      <c r="N562" s="2" t="s">
        <v>43</v>
      </c>
      <c r="O562" s="2"/>
      <c r="P562" s="2" t="s">
        <v>24</v>
      </c>
      <c r="Q562" s="2" t="s">
        <v>24</v>
      </c>
      <c r="R562" s="2" t="s">
        <v>24</v>
      </c>
      <c r="S562" s="2"/>
    </row>
    <row x14ac:dyDescent="0.25" r="563" customHeight="1" ht="17.25" hidden="1">
      <c r="A563" s="5">
        <v>67</v>
      </c>
      <c r="B563" s="5">
        <v>42</v>
      </c>
      <c r="C563" s="2" t="s">
        <v>709</v>
      </c>
      <c r="D563" s="2" t="s">
        <v>710</v>
      </c>
      <c r="E563" s="2" t="s">
        <v>35</v>
      </c>
      <c r="F563" s="2" t="s">
        <v>35</v>
      </c>
      <c r="G563" s="2" t="s">
        <v>35</v>
      </c>
      <c r="H563" s="2" t="s">
        <v>51</v>
      </c>
      <c r="I563" s="2" t="s">
        <v>195</v>
      </c>
      <c r="J563" s="2" t="s">
        <v>195</v>
      </c>
      <c r="K563" s="27"/>
      <c r="L563" s="2" t="s">
        <v>24</v>
      </c>
      <c r="M563" s="2" t="s">
        <v>24</v>
      </c>
      <c r="N563" s="2" t="s">
        <v>24</v>
      </c>
      <c r="O563" s="2"/>
      <c r="P563" s="2" t="s">
        <v>24</v>
      </c>
      <c r="Q563" s="2"/>
      <c r="R563" s="2"/>
      <c r="S563" s="2"/>
    </row>
    <row x14ac:dyDescent="0.25" r="564" customHeight="1" ht="17.25" hidden="1">
      <c r="A564" s="5">
        <v>67</v>
      </c>
      <c r="B564" s="5">
        <v>42</v>
      </c>
      <c r="C564" s="2" t="s">
        <v>711</v>
      </c>
      <c r="D564" s="2"/>
      <c r="E564" s="2" t="s">
        <v>35</v>
      </c>
      <c r="F564" s="2" t="s">
        <v>35</v>
      </c>
      <c r="G564" s="2" t="s">
        <v>35</v>
      </c>
      <c r="H564" s="2" t="s">
        <v>35</v>
      </c>
      <c r="I564" s="2"/>
      <c r="J564" s="2"/>
      <c r="K564" s="27" t="s">
        <v>35</v>
      </c>
      <c r="L564" s="2" t="s">
        <v>24</v>
      </c>
      <c r="M564" s="2" t="s">
        <v>24</v>
      </c>
      <c r="N564" s="2" t="s">
        <v>24</v>
      </c>
      <c r="O564" s="2"/>
      <c r="P564" s="2"/>
      <c r="Q564" s="2"/>
      <c r="R564" s="2"/>
      <c r="S564" s="2"/>
    </row>
    <row x14ac:dyDescent="0.25" r="565" customHeight="1" ht="17.25" hidden="1">
      <c r="A565" s="5">
        <v>67</v>
      </c>
      <c r="B565" s="5">
        <v>42</v>
      </c>
      <c r="C565" s="2" t="s">
        <v>712</v>
      </c>
      <c r="D565" s="2"/>
      <c r="E565" s="2"/>
      <c r="F565" s="2"/>
      <c r="G565" s="2"/>
      <c r="H565" s="2"/>
      <c r="I565" s="2"/>
      <c r="J565" s="2"/>
      <c r="K565" s="27"/>
      <c r="L565" s="2"/>
      <c r="M565" s="2"/>
      <c r="N565" s="2"/>
      <c r="O565" s="2"/>
      <c r="P565" s="2"/>
      <c r="Q565" s="2"/>
      <c r="R565" s="2"/>
      <c r="S565" s="2"/>
    </row>
    <row x14ac:dyDescent="0.25" r="566" customHeight="1" ht="17.25" hidden="1">
      <c r="A566" s="5">
        <v>67</v>
      </c>
      <c r="B566" s="5">
        <v>45</v>
      </c>
      <c r="C566" s="2"/>
      <c r="D566" s="2"/>
      <c r="E566" s="2"/>
      <c r="F566" s="2"/>
      <c r="G566" s="2"/>
      <c r="H566" s="2"/>
      <c r="I566" s="2"/>
      <c r="J566" s="2"/>
      <c r="K566" s="27"/>
      <c r="L566" s="2"/>
      <c r="M566" s="2"/>
      <c r="N566" s="2"/>
      <c r="O566" s="2"/>
      <c r="P566" s="2"/>
      <c r="Q566" s="2"/>
      <c r="R566" s="2"/>
      <c r="S566" s="2"/>
    </row>
    <row x14ac:dyDescent="0.25" r="567" customHeight="1" ht="17.25" hidden="1">
      <c r="A567" s="5">
        <v>67</v>
      </c>
      <c r="B567" s="5">
        <v>45</v>
      </c>
      <c r="C567" s="2" t="s">
        <v>713</v>
      </c>
      <c r="D567" s="2" t="s">
        <v>714</v>
      </c>
      <c r="E567" s="2" t="s">
        <v>35</v>
      </c>
      <c r="F567" s="2" t="s">
        <v>35</v>
      </c>
      <c r="G567" s="2" t="s">
        <v>35</v>
      </c>
      <c r="H567" s="2" t="s">
        <v>35</v>
      </c>
      <c r="I567" s="2" t="s">
        <v>35</v>
      </c>
      <c r="J567" s="2" t="s">
        <v>35</v>
      </c>
      <c r="K567" s="31" t="s">
        <v>123</v>
      </c>
      <c r="L567" s="2" t="s">
        <v>43</v>
      </c>
      <c r="M567" s="2" t="s">
        <v>43</v>
      </c>
      <c r="N567" s="2" t="s">
        <v>43</v>
      </c>
      <c r="O567" s="2"/>
      <c r="P567" s="2" t="s">
        <v>24</v>
      </c>
      <c r="Q567" s="2" t="s">
        <v>24</v>
      </c>
      <c r="R567" s="2" t="s">
        <v>24</v>
      </c>
      <c r="S567" s="2"/>
    </row>
    <row x14ac:dyDescent="0.25" r="568" customHeight="1" ht="17.25" hidden="1">
      <c r="A568" s="5">
        <v>67</v>
      </c>
      <c r="B568" s="5">
        <v>45</v>
      </c>
      <c r="C568" s="2" t="s">
        <v>715</v>
      </c>
      <c r="D568" s="2"/>
      <c r="E568" s="2" t="s">
        <v>35</v>
      </c>
      <c r="F568" s="2" t="s">
        <v>35</v>
      </c>
      <c r="G568" s="2" t="s">
        <v>35</v>
      </c>
      <c r="H568" s="2" t="s">
        <v>35</v>
      </c>
      <c r="I568" s="2" t="s">
        <v>35</v>
      </c>
      <c r="J568" s="2" t="s">
        <v>35</v>
      </c>
      <c r="K568" s="31" t="s">
        <v>123</v>
      </c>
      <c r="L568" s="2" t="s">
        <v>43</v>
      </c>
      <c r="M568" s="2" t="s">
        <v>43</v>
      </c>
      <c r="N568" s="2" t="s">
        <v>43</v>
      </c>
      <c r="O568" s="2"/>
      <c r="P568" s="2" t="s">
        <v>24</v>
      </c>
      <c r="Q568" s="2" t="s">
        <v>24</v>
      </c>
      <c r="R568" s="2" t="s">
        <v>24</v>
      </c>
      <c r="S568" s="2"/>
    </row>
    <row x14ac:dyDescent="0.25" r="569" customHeight="1" ht="17.25" hidden="1">
      <c r="A569" s="5">
        <v>67</v>
      </c>
      <c r="B569" s="5">
        <v>45</v>
      </c>
      <c r="C569" s="2" t="s">
        <v>583</v>
      </c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x14ac:dyDescent="0.25" r="570" customHeight="1" ht="17.25" hidden="1">
      <c r="A570" s="5">
        <v>71</v>
      </c>
      <c r="B570" s="5">
        <v>24</v>
      </c>
      <c r="C570" s="2" t="s">
        <v>611</v>
      </c>
      <c r="D570" s="2" t="s">
        <v>612</v>
      </c>
      <c r="E570" s="2"/>
      <c r="F570" s="2"/>
      <c r="G570" s="2" t="s">
        <v>35</v>
      </c>
      <c r="H570" s="2" t="s">
        <v>35</v>
      </c>
      <c r="I570" s="2" t="s">
        <v>35</v>
      </c>
      <c r="J570" s="2" t="s">
        <v>35</v>
      </c>
      <c r="K570" s="2" t="s">
        <v>35</v>
      </c>
      <c r="L570" s="2"/>
      <c r="M570" s="2"/>
      <c r="N570" s="2" t="s">
        <v>60</v>
      </c>
      <c r="O570" s="2" t="s">
        <v>60</v>
      </c>
      <c r="P570" s="2" t="s">
        <v>60</v>
      </c>
      <c r="Q570" s="2" t="s">
        <v>60</v>
      </c>
      <c r="R570" s="2" t="s">
        <v>60</v>
      </c>
      <c r="S570" s="2"/>
    </row>
    <row x14ac:dyDescent="0.25" r="571" customHeight="1" ht="17.25" hidden="1">
      <c r="A571" s="5">
        <v>71</v>
      </c>
      <c r="B571" s="5">
        <v>24</v>
      </c>
      <c r="C571" s="2" t="s">
        <v>613</v>
      </c>
      <c r="D571" s="2" t="s">
        <v>281</v>
      </c>
      <c r="E571" s="2"/>
      <c r="F571" s="2"/>
      <c r="G571" s="2" t="s">
        <v>35</v>
      </c>
      <c r="H571" s="2" t="s">
        <v>35</v>
      </c>
      <c r="I571" s="2" t="s">
        <v>35</v>
      </c>
      <c r="J571" s="2" t="s">
        <v>35</v>
      </c>
      <c r="K571" s="2" t="s">
        <v>36</v>
      </c>
      <c r="L571" s="2"/>
      <c r="M571" s="2"/>
      <c r="N571" s="2" t="s">
        <v>60</v>
      </c>
      <c r="O571" s="2" t="s">
        <v>60</v>
      </c>
      <c r="P571" s="2" t="s">
        <v>60</v>
      </c>
      <c r="Q571" s="2" t="s">
        <v>43</v>
      </c>
      <c r="R571" s="2" t="s">
        <v>43</v>
      </c>
      <c r="S571" s="2"/>
    </row>
    <row x14ac:dyDescent="0.25" r="572" customHeight="1" ht="17.25" hidden="1">
      <c r="A572" s="5">
        <v>71</v>
      </c>
      <c r="B572" s="5">
        <v>24</v>
      </c>
      <c r="C572" s="2" t="s">
        <v>616</v>
      </c>
      <c r="D572" s="2" t="s">
        <v>617</v>
      </c>
      <c r="E572" s="2"/>
      <c r="F572" s="2"/>
      <c r="G572" s="2" t="s">
        <v>35</v>
      </c>
      <c r="H572" s="2" t="s">
        <v>35</v>
      </c>
      <c r="I572" s="2" t="s">
        <v>35</v>
      </c>
      <c r="J572" s="2" t="s">
        <v>35</v>
      </c>
      <c r="K572" s="2" t="s">
        <v>50</v>
      </c>
      <c r="L572" s="2"/>
      <c r="M572" s="2"/>
      <c r="N572" s="2" t="s">
        <v>60</v>
      </c>
      <c r="O572" s="2" t="s">
        <v>60</v>
      </c>
      <c r="P572" s="2" t="s">
        <v>60</v>
      </c>
      <c r="Q572" s="2" t="s">
        <v>60</v>
      </c>
      <c r="R572" s="2" t="s">
        <v>60</v>
      </c>
      <c r="S572" s="2"/>
    </row>
    <row x14ac:dyDescent="0.25" r="573" customHeight="1" ht="17.25" hidden="1">
      <c r="A573" s="5">
        <v>71</v>
      </c>
      <c r="B573" s="5">
        <v>24</v>
      </c>
      <c r="C573" s="2" t="s">
        <v>620</v>
      </c>
      <c r="D573" s="2" t="s">
        <v>621</v>
      </c>
      <c r="E573" s="2" t="s">
        <v>50</v>
      </c>
      <c r="F573" s="2" t="s">
        <v>35</v>
      </c>
      <c r="G573" s="2" t="s">
        <v>36</v>
      </c>
      <c r="H573" s="2" t="s">
        <v>36</v>
      </c>
      <c r="I573" s="2" t="s">
        <v>36</v>
      </c>
      <c r="J573" s="2" t="s">
        <v>35</v>
      </c>
      <c r="K573" s="2" t="s">
        <v>36</v>
      </c>
      <c r="L573" s="2" t="s">
        <v>60</v>
      </c>
      <c r="M573" s="2" t="s">
        <v>60</v>
      </c>
      <c r="N573" s="2" t="s">
        <v>60</v>
      </c>
      <c r="O573" s="2" t="s">
        <v>43</v>
      </c>
      <c r="P573" s="2" t="s">
        <v>43</v>
      </c>
      <c r="Q573" s="2" t="s">
        <v>43</v>
      </c>
      <c r="R573" s="2" t="s">
        <v>43</v>
      </c>
      <c r="S573" s="2"/>
    </row>
    <row x14ac:dyDescent="0.25" r="574" customHeight="1" ht="17.25" hidden="1">
      <c r="A574" s="5">
        <v>71</v>
      </c>
      <c r="B574" s="5">
        <v>24</v>
      </c>
      <c r="C574" s="2" t="s">
        <v>549</v>
      </c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x14ac:dyDescent="0.25" r="575" customHeight="1" ht="17.25" hidden="1">
      <c r="A575" s="5">
        <v>71</v>
      </c>
      <c r="B575" s="5">
        <v>33</v>
      </c>
      <c r="C575" s="2" t="s">
        <v>716</v>
      </c>
      <c r="D575" s="2" t="s">
        <v>717</v>
      </c>
      <c r="E575" s="2"/>
      <c r="F575" s="2"/>
      <c r="G575" s="2" t="s">
        <v>35</v>
      </c>
      <c r="H575" s="2" t="s">
        <v>35</v>
      </c>
      <c r="I575" s="2" t="s">
        <v>35</v>
      </c>
      <c r="J575" s="2" t="s">
        <v>35</v>
      </c>
      <c r="K575" s="2" t="s">
        <v>35</v>
      </c>
      <c r="L575" s="2"/>
      <c r="M575" s="2"/>
      <c r="N575" s="2" t="s">
        <v>60</v>
      </c>
      <c r="O575" s="2" t="s">
        <v>60</v>
      </c>
      <c r="P575" s="2" t="s">
        <v>60</v>
      </c>
      <c r="Q575" s="2" t="s">
        <v>60</v>
      </c>
      <c r="R575" s="2" t="s">
        <v>60</v>
      </c>
      <c r="S575" s="2"/>
    </row>
    <row x14ac:dyDescent="0.25" r="576" customHeight="1" ht="17.25" hidden="1">
      <c r="A576" s="5">
        <v>71</v>
      </c>
      <c r="B576" s="5">
        <v>33</v>
      </c>
      <c r="C576" s="2" t="s">
        <v>269</v>
      </c>
      <c r="D576" s="2" t="s">
        <v>270</v>
      </c>
      <c r="E576" s="2" t="s">
        <v>35</v>
      </c>
      <c r="F576" s="2" t="s">
        <v>35</v>
      </c>
      <c r="G576" s="2" t="s">
        <v>36</v>
      </c>
      <c r="H576" s="2" t="s">
        <v>35</v>
      </c>
      <c r="I576" s="2" t="s">
        <v>36</v>
      </c>
      <c r="J576" s="2" t="s">
        <v>36</v>
      </c>
      <c r="K576" s="2" t="s">
        <v>36</v>
      </c>
      <c r="L576" s="2" t="s">
        <v>60</v>
      </c>
      <c r="M576" s="2" t="s">
        <v>60</v>
      </c>
      <c r="N576" s="2" t="s">
        <v>60</v>
      </c>
      <c r="O576" s="2" t="s">
        <v>43</v>
      </c>
      <c r="P576" s="2" t="s">
        <v>43</v>
      </c>
      <c r="Q576" s="2" t="s">
        <v>43</v>
      </c>
      <c r="R576" s="2" t="s">
        <v>43</v>
      </c>
      <c r="S576" s="2"/>
    </row>
    <row x14ac:dyDescent="0.25" r="577" customHeight="1" ht="17.25" hidden="1">
      <c r="A577" s="5">
        <v>71</v>
      </c>
      <c r="B577" s="5">
        <v>33</v>
      </c>
      <c r="C577" s="2" t="s">
        <v>125</v>
      </c>
      <c r="D577" s="2" t="s">
        <v>126</v>
      </c>
      <c r="E577" s="2" t="s">
        <v>35</v>
      </c>
      <c r="F577" s="2" t="s">
        <v>35</v>
      </c>
      <c r="G577" s="2" t="s">
        <v>35</v>
      </c>
      <c r="H577" s="2" t="s">
        <v>35</v>
      </c>
      <c r="I577" s="2" t="s">
        <v>35</v>
      </c>
      <c r="J577" s="2" t="s">
        <v>35</v>
      </c>
      <c r="K577" s="2" t="s">
        <v>36</v>
      </c>
      <c r="L577" s="2" t="s">
        <v>60</v>
      </c>
      <c r="M577" s="2" t="s">
        <v>60</v>
      </c>
      <c r="N577" s="2" t="s">
        <v>60</v>
      </c>
      <c r="O577" s="2" t="s">
        <v>60</v>
      </c>
      <c r="P577" s="2" t="s">
        <v>60</v>
      </c>
      <c r="Q577" s="2" t="s">
        <v>60</v>
      </c>
      <c r="R577" s="2" t="s">
        <v>60</v>
      </c>
      <c r="S577" s="2"/>
    </row>
    <row x14ac:dyDescent="0.25" r="578" customHeight="1" ht="17.25" hidden="1">
      <c r="A578" s="5">
        <v>71</v>
      </c>
      <c r="B578" s="5">
        <v>33</v>
      </c>
      <c r="C578" s="2" t="s">
        <v>421</v>
      </c>
      <c r="D578" s="2" t="s">
        <v>422</v>
      </c>
      <c r="E578" s="2"/>
      <c r="F578" s="2"/>
      <c r="G578" s="2" t="s">
        <v>36</v>
      </c>
      <c r="H578" s="2" t="s">
        <v>36</v>
      </c>
      <c r="I578" s="2" t="s">
        <v>36</v>
      </c>
      <c r="J578" s="2" t="s">
        <v>36</v>
      </c>
      <c r="K578" s="2" t="s">
        <v>35</v>
      </c>
      <c r="L578" s="2"/>
      <c r="M578" s="2"/>
      <c r="N578" s="2" t="s">
        <v>60</v>
      </c>
      <c r="O578" s="2" t="s">
        <v>43</v>
      </c>
      <c r="P578" s="2" t="s">
        <v>43</v>
      </c>
      <c r="Q578" s="2" t="s">
        <v>43</v>
      </c>
      <c r="R578" s="2" t="s">
        <v>43</v>
      </c>
      <c r="S578" s="2"/>
    </row>
    <row x14ac:dyDescent="0.25" r="579" customHeight="1" ht="17.25" hidden="1">
      <c r="A579" s="5">
        <v>71</v>
      </c>
      <c r="B579" s="5">
        <v>33</v>
      </c>
      <c r="C579" s="2" t="s">
        <v>718</v>
      </c>
      <c r="D579" s="2" t="s">
        <v>719</v>
      </c>
      <c r="E579" s="2"/>
      <c r="F579" s="2"/>
      <c r="G579" s="2" t="s">
        <v>36</v>
      </c>
      <c r="H579" s="2" t="s">
        <v>36</v>
      </c>
      <c r="I579" s="2" t="s">
        <v>36</v>
      </c>
      <c r="J579" s="2" t="s">
        <v>36</v>
      </c>
      <c r="K579" s="2" t="s">
        <v>36</v>
      </c>
      <c r="L579" s="2"/>
      <c r="M579" s="2"/>
      <c r="N579" s="2" t="s">
        <v>60</v>
      </c>
      <c r="O579" s="2" t="s">
        <v>60</v>
      </c>
      <c r="P579" s="2" t="s">
        <v>60</v>
      </c>
      <c r="Q579" s="2" t="s">
        <v>60</v>
      </c>
      <c r="R579" s="2" t="s">
        <v>60</v>
      </c>
      <c r="S579" s="2"/>
    </row>
    <row x14ac:dyDescent="0.25" r="580" customHeight="1" ht="17.25" hidden="1">
      <c r="A580" s="5">
        <v>71</v>
      </c>
      <c r="B580" s="5">
        <v>33</v>
      </c>
      <c r="C580" s="2" t="s">
        <v>423</v>
      </c>
      <c r="D580" s="2" t="s">
        <v>424</v>
      </c>
      <c r="E580" s="2" t="s">
        <v>35</v>
      </c>
      <c r="F580" s="2" t="s">
        <v>35</v>
      </c>
      <c r="G580" s="2" t="s">
        <v>35</v>
      </c>
      <c r="H580" s="2" t="s">
        <v>35</v>
      </c>
      <c r="I580" s="2" t="s">
        <v>35</v>
      </c>
      <c r="J580" s="2" t="s">
        <v>35</v>
      </c>
      <c r="K580" s="2" t="s">
        <v>36</v>
      </c>
      <c r="L580" s="2" t="s">
        <v>60</v>
      </c>
      <c r="M580" s="2" t="s">
        <v>60</v>
      </c>
      <c r="N580" s="2" t="s">
        <v>60</v>
      </c>
      <c r="O580" s="2" t="s">
        <v>60</v>
      </c>
      <c r="P580" s="2" t="s">
        <v>60</v>
      </c>
      <c r="Q580" s="2" t="s">
        <v>60</v>
      </c>
      <c r="R580" s="2" t="s">
        <v>60</v>
      </c>
      <c r="S580" s="2"/>
    </row>
    <row x14ac:dyDescent="0.25" r="581" customHeight="1" ht="17.25" hidden="1">
      <c r="A581" s="5">
        <v>71</v>
      </c>
      <c r="B581" s="5">
        <v>33</v>
      </c>
      <c r="C581" s="2" t="s">
        <v>271</v>
      </c>
      <c r="D581" s="2" t="s">
        <v>272</v>
      </c>
      <c r="E581" s="2" t="s">
        <v>35</v>
      </c>
      <c r="F581" s="2" t="s">
        <v>35</v>
      </c>
      <c r="G581" s="2" t="s">
        <v>35</v>
      </c>
      <c r="H581" s="2" t="s">
        <v>35</v>
      </c>
      <c r="I581" s="2" t="s">
        <v>35</v>
      </c>
      <c r="J581" s="2" t="s">
        <v>35</v>
      </c>
      <c r="K581" s="2" t="s">
        <v>35</v>
      </c>
      <c r="L581" s="2" t="s">
        <v>60</v>
      </c>
      <c r="M581" s="2" t="s">
        <v>60</v>
      </c>
      <c r="N581" s="2" t="s">
        <v>60</v>
      </c>
      <c r="O581" s="2" t="s">
        <v>60</v>
      </c>
      <c r="P581" s="2" t="s">
        <v>60</v>
      </c>
      <c r="Q581" s="2" t="s">
        <v>60</v>
      </c>
      <c r="R581" s="2" t="s">
        <v>60</v>
      </c>
      <c r="S581" s="2"/>
    </row>
    <row x14ac:dyDescent="0.25" r="582" customHeight="1" ht="17.25" hidden="1">
      <c r="A582" s="5">
        <v>71</v>
      </c>
      <c r="B582" s="5">
        <v>33</v>
      </c>
      <c r="C582" s="2" t="s">
        <v>425</v>
      </c>
      <c r="D582" s="2" t="s">
        <v>426</v>
      </c>
      <c r="E582" s="2" t="s">
        <v>35</v>
      </c>
      <c r="F582" s="2" t="s">
        <v>35</v>
      </c>
      <c r="G582" s="2" t="s">
        <v>35</v>
      </c>
      <c r="H582" s="2" t="s">
        <v>35</v>
      </c>
      <c r="I582" s="2" t="s">
        <v>35</v>
      </c>
      <c r="J582" s="2" t="s">
        <v>35</v>
      </c>
      <c r="K582" s="2" t="s">
        <v>36</v>
      </c>
      <c r="L582" s="2" t="s">
        <v>60</v>
      </c>
      <c r="M582" s="2" t="s">
        <v>60</v>
      </c>
      <c r="N582" s="2" t="s">
        <v>60</v>
      </c>
      <c r="O582" s="2" t="s">
        <v>60</v>
      </c>
      <c r="P582" s="2" t="s">
        <v>60</v>
      </c>
      <c r="Q582" s="2" t="s">
        <v>60</v>
      </c>
      <c r="R582" s="2" t="s">
        <v>60</v>
      </c>
      <c r="S582" s="2"/>
    </row>
    <row x14ac:dyDescent="0.25" r="583" customHeight="1" ht="17.25" hidden="1">
      <c r="A583" s="5">
        <v>71</v>
      </c>
      <c r="B583" s="5">
        <v>33</v>
      </c>
      <c r="C583" s="2" t="s">
        <v>130</v>
      </c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x14ac:dyDescent="0.25" r="584" customHeight="1" ht="17.25" hidden="1">
      <c r="A584" s="5">
        <v>71</v>
      </c>
      <c r="B584" s="5">
        <v>33</v>
      </c>
      <c r="C584" s="2" t="s">
        <v>133</v>
      </c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x14ac:dyDescent="0.25" r="585" customHeight="1" ht="17.25" hidden="1">
      <c r="A585" s="5">
        <v>71</v>
      </c>
      <c r="B585" s="5">
        <v>34</v>
      </c>
      <c r="C585" s="2" t="s">
        <v>275</v>
      </c>
      <c r="D585" s="2" t="s">
        <v>276</v>
      </c>
      <c r="E585" s="2" t="s">
        <v>50</v>
      </c>
      <c r="F585" s="2" t="s">
        <v>35</v>
      </c>
      <c r="G585" s="2" t="s">
        <v>35</v>
      </c>
      <c r="H585" s="2" t="s">
        <v>35</v>
      </c>
      <c r="I585" s="2" t="s">
        <v>35</v>
      </c>
      <c r="J585" s="2" t="s">
        <v>35</v>
      </c>
      <c r="K585" s="2" t="s">
        <v>36</v>
      </c>
      <c r="L585" s="2" t="s">
        <v>60</v>
      </c>
      <c r="M585" s="2" t="s">
        <v>60</v>
      </c>
      <c r="N585" s="2" t="s">
        <v>60</v>
      </c>
      <c r="O585" s="2" t="s">
        <v>43</v>
      </c>
      <c r="P585" s="2" t="s">
        <v>43</v>
      </c>
      <c r="Q585" s="2" t="s">
        <v>43</v>
      </c>
      <c r="R585" s="2" t="s">
        <v>43</v>
      </c>
      <c r="S585" s="2"/>
    </row>
    <row x14ac:dyDescent="0.25" r="586" customHeight="1" ht="17.25" hidden="1">
      <c r="A586" s="5">
        <v>71</v>
      </c>
      <c r="B586" s="5">
        <v>34</v>
      </c>
      <c r="C586" s="2" t="s">
        <v>134</v>
      </c>
      <c r="D586" s="2" t="s">
        <v>135</v>
      </c>
      <c r="E586" s="2" t="s">
        <v>35</v>
      </c>
      <c r="F586" s="2" t="s">
        <v>35</v>
      </c>
      <c r="G586" s="2" t="s">
        <v>35</v>
      </c>
      <c r="H586" s="2" t="s">
        <v>35</v>
      </c>
      <c r="I586" s="2" t="s">
        <v>35</v>
      </c>
      <c r="J586" s="2" t="s">
        <v>35</v>
      </c>
      <c r="K586" s="18" t="s">
        <v>35</v>
      </c>
      <c r="L586" s="2" t="s">
        <v>60</v>
      </c>
      <c r="M586" s="2" t="s">
        <v>60</v>
      </c>
      <c r="N586" s="2" t="s">
        <v>60</v>
      </c>
      <c r="O586" s="2" t="s">
        <v>43</v>
      </c>
      <c r="P586" s="2" t="s">
        <v>43</v>
      </c>
      <c r="Q586" s="2" t="s">
        <v>43</v>
      </c>
      <c r="R586" s="18" t="s">
        <v>60</v>
      </c>
      <c r="S586" s="2"/>
    </row>
    <row x14ac:dyDescent="0.25" r="587" customHeight="1" ht="17.25" hidden="1">
      <c r="A587" s="5">
        <v>71</v>
      </c>
      <c r="B587" s="5">
        <v>34</v>
      </c>
      <c r="C587" s="2" t="s">
        <v>136</v>
      </c>
      <c r="D587" s="2"/>
      <c r="E587" s="2"/>
      <c r="F587" s="2"/>
      <c r="G587" s="2" t="s">
        <v>195</v>
      </c>
      <c r="H587" s="2" t="s">
        <v>35</v>
      </c>
      <c r="I587" s="2" t="s">
        <v>35</v>
      </c>
      <c r="J587" s="2" t="s">
        <v>35</v>
      </c>
      <c r="K587" s="18" t="s">
        <v>35</v>
      </c>
      <c r="L587" s="2"/>
      <c r="M587" s="2"/>
      <c r="N587" s="2"/>
      <c r="O587" s="2" t="s">
        <v>43</v>
      </c>
      <c r="P587" s="2" t="s">
        <v>43</v>
      </c>
      <c r="Q587" s="2" t="s">
        <v>43</v>
      </c>
      <c r="R587" s="18" t="s">
        <v>60</v>
      </c>
      <c r="S587" s="2"/>
    </row>
    <row x14ac:dyDescent="0.25" r="588" customHeight="1" ht="17.25" hidden="1">
      <c r="A588" s="5">
        <v>71</v>
      </c>
      <c r="B588" s="5">
        <v>34</v>
      </c>
      <c r="C588" s="2" t="s">
        <v>137</v>
      </c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x14ac:dyDescent="0.25" r="589" customHeight="1" ht="17.25" hidden="1">
      <c r="A589" s="5">
        <v>71</v>
      </c>
      <c r="B589" s="5">
        <v>35</v>
      </c>
      <c r="C589" s="2" t="s">
        <v>278</v>
      </c>
      <c r="D589" s="2" t="s">
        <v>279</v>
      </c>
      <c r="E589" s="2" t="s">
        <v>35</v>
      </c>
      <c r="F589" s="2" t="s">
        <v>35</v>
      </c>
      <c r="G589" s="2" t="s">
        <v>35</v>
      </c>
      <c r="H589" s="2" t="s">
        <v>35</v>
      </c>
      <c r="I589" s="2" t="s">
        <v>35</v>
      </c>
      <c r="J589" s="2" t="s">
        <v>35</v>
      </c>
      <c r="K589" s="18" t="s">
        <v>35</v>
      </c>
      <c r="L589" s="2" t="s">
        <v>60</v>
      </c>
      <c r="M589" s="2" t="s">
        <v>60</v>
      </c>
      <c r="N589" s="2" t="s">
        <v>60</v>
      </c>
      <c r="O589" s="2" t="s">
        <v>43</v>
      </c>
      <c r="P589" s="2" t="s">
        <v>43</v>
      </c>
      <c r="Q589" s="2" t="s">
        <v>43</v>
      </c>
      <c r="R589" s="18" t="s">
        <v>43</v>
      </c>
      <c r="S589" s="2"/>
    </row>
    <row x14ac:dyDescent="0.25" r="590" customHeight="1" ht="17.25" hidden="1">
      <c r="A590" s="5">
        <v>71</v>
      </c>
      <c r="B590" s="5">
        <v>35</v>
      </c>
      <c r="C590" s="2" t="s">
        <v>720</v>
      </c>
      <c r="D590" s="2" t="s">
        <v>721</v>
      </c>
      <c r="E590" s="2" t="s">
        <v>35</v>
      </c>
      <c r="F590" s="2" t="s">
        <v>195</v>
      </c>
      <c r="G590" s="2" t="s">
        <v>36</v>
      </c>
      <c r="H590" s="2" t="s">
        <v>36</v>
      </c>
      <c r="I590" s="2" t="s">
        <v>36</v>
      </c>
      <c r="J590" s="2" t="s">
        <v>35</v>
      </c>
      <c r="K590" s="59" t="s">
        <v>35</v>
      </c>
      <c r="L590" s="2" t="s">
        <v>60</v>
      </c>
      <c r="M590" s="2"/>
      <c r="N590" s="2" t="s">
        <v>60</v>
      </c>
      <c r="O590" s="2" t="s">
        <v>43</v>
      </c>
      <c r="P590" s="2" t="s">
        <v>43</v>
      </c>
      <c r="Q590" s="2" t="s">
        <v>43</v>
      </c>
      <c r="R590" s="2" t="s">
        <v>43</v>
      </c>
      <c r="S590" s="2"/>
    </row>
    <row x14ac:dyDescent="0.25" r="591" customHeight="1" ht="17.25" hidden="1">
      <c r="A591" s="5">
        <v>71</v>
      </c>
      <c r="B591" s="5">
        <v>35</v>
      </c>
      <c r="C591" s="2" t="s">
        <v>722</v>
      </c>
      <c r="D591" s="2" t="s">
        <v>723</v>
      </c>
      <c r="E591" s="2" t="s">
        <v>35</v>
      </c>
      <c r="F591" s="2" t="s">
        <v>35</v>
      </c>
      <c r="G591" s="2" t="s">
        <v>35</v>
      </c>
      <c r="H591" s="2" t="s">
        <v>35</v>
      </c>
      <c r="I591" s="2" t="s">
        <v>36</v>
      </c>
      <c r="J591" s="2" t="s">
        <v>36</v>
      </c>
      <c r="K591" s="59" t="s">
        <v>35</v>
      </c>
      <c r="L591" s="2" t="s">
        <v>60</v>
      </c>
      <c r="M591" s="2" t="s">
        <v>60</v>
      </c>
      <c r="N591" s="2" t="s">
        <v>60</v>
      </c>
      <c r="O591" s="2" t="s">
        <v>43</v>
      </c>
      <c r="P591" s="2" t="s">
        <v>43</v>
      </c>
      <c r="Q591" s="2" t="s">
        <v>43</v>
      </c>
      <c r="R591" s="2" t="s">
        <v>43</v>
      </c>
      <c r="S591" s="2"/>
    </row>
    <row x14ac:dyDescent="0.25" r="592" customHeight="1" ht="17.25" hidden="1">
      <c r="A592" s="5">
        <v>71</v>
      </c>
      <c r="B592" s="5">
        <v>35</v>
      </c>
      <c r="C592" s="2" t="s">
        <v>231</v>
      </c>
      <c r="D592" s="2" t="s">
        <v>232</v>
      </c>
      <c r="E592" s="2" t="s">
        <v>35</v>
      </c>
      <c r="F592" s="2" t="s">
        <v>35</v>
      </c>
      <c r="G592" s="2" t="s">
        <v>35</v>
      </c>
      <c r="H592" s="2" t="s">
        <v>35</v>
      </c>
      <c r="I592" s="2" t="s">
        <v>35</v>
      </c>
      <c r="J592" s="2" t="s">
        <v>36</v>
      </c>
      <c r="K592" s="18" t="s">
        <v>36</v>
      </c>
      <c r="L592" s="2" t="s">
        <v>60</v>
      </c>
      <c r="M592" s="2" t="s">
        <v>60</v>
      </c>
      <c r="N592" s="2" t="s">
        <v>60</v>
      </c>
      <c r="O592" s="2" t="s">
        <v>43</v>
      </c>
      <c r="P592" s="2" t="s">
        <v>43</v>
      </c>
      <c r="Q592" s="2" t="s">
        <v>43</v>
      </c>
      <c r="R592" s="18" t="s">
        <v>43</v>
      </c>
      <c r="S592" s="2"/>
    </row>
    <row x14ac:dyDescent="0.25" r="593" customHeight="1" ht="17.25" hidden="1">
      <c r="A593" s="5">
        <v>71</v>
      </c>
      <c r="B593" s="5">
        <v>35</v>
      </c>
      <c r="C593" s="2" t="s">
        <v>622</v>
      </c>
      <c r="D593" s="2" t="s">
        <v>288</v>
      </c>
      <c r="E593" s="2" t="s">
        <v>35</v>
      </c>
      <c r="F593" s="2" t="s">
        <v>35</v>
      </c>
      <c r="G593" s="2" t="s">
        <v>35</v>
      </c>
      <c r="H593" s="2" t="s">
        <v>35</v>
      </c>
      <c r="I593" s="2" t="s">
        <v>35</v>
      </c>
      <c r="J593" s="2" t="s">
        <v>35</v>
      </c>
      <c r="K593" s="18" t="s">
        <v>35</v>
      </c>
      <c r="L593" s="2" t="s">
        <v>60</v>
      </c>
      <c r="M593" s="2" t="s">
        <v>60</v>
      </c>
      <c r="N593" s="2" t="s">
        <v>60</v>
      </c>
      <c r="O593" s="2" t="s">
        <v>60</v>
      </c>
      <c r="P593" s="2" t="s">
        <v>60</v>
      </c>
      <c r="Q593" s="2" t="s">
        <v>60</v>
      </c>
      <c r="R593" s="18" t="s">
        <v>60</v>
      </c>
      <c r="S593" s="2"/>
    </row>
    <row x14ac:dyDescent="0.25" r="594" customHeight="1" ht="17.25" hidden="1">
      <c r="A594" s="5">
        <v>71</v>
      </c>
      <c r="B594" s="5">
        <v>35</v>
      </c>
      <c r="C594" s="2" t="s">
        <v>152</v>
      </c>
      <c r="D594" s="2"/>
      <c r="E594" s="2"/>
      <c r="F594" s="2"/>
      <c r="G594" s="2" t="s">
        <v>195</v>
      </c>
      <c r="H594" s="2" t="s">
        <v>35</v>
      </c>
      <c r="I594" s="2" t="s">
        <v>35</v>
      </c>
      <c r="J594" s="2" t="s">
        <v>35</v>
      </c>
      <c r="K594" s="18" t="s">
        <v>35</v>
      </c>
      <c r="L594" s="2"/>
      <c r="M594" s="2"/>
      <c r="N594" s="2"/>
      <c r="O594" s="2" t="s">
        <v>43</v>
      </c>
      <c r="P594" s="2" t="s">
        <v>43</v>
      </c>
      <c r="Q594" s="2" t="s">
        <v>43</v>
      </c>
      <c r="R594" s="18" t="s">
        <v>43</v>
      </c>
      <c r="S594" s="2"/>
    </row>
    <row x14ac:dyDescent="0.25" r="595" customHeight="1" ht="17.25" hidden="1">
      <c r="A595" s="5">
        <v>71</v>
      </c>
      <c r="B595" s="5">
        <v>35</v>
      </c>
      <c r="C595" s="2" t="s">
        <v>153</v>
      </c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x14ac:dyDescent="0.25" r="596" customHeight="1" ht="17.25" hidden="1">
      <c r="A596" s="5">
        <v>71</v>
      </c>
      <c r="B596" s="5">
        <v>36</v>
      </c>
      <c r="C596" s="2" t="s">
        <v>74</v>
      </c>
      <c r="D596" s="2" t="s">
        <v>75</v>
      </c>
      <c r="E596" s="2" t="s">
        <v>35</v>
      </c>
      <c r="F596" s="2" t="s">
        <v>35</v>
      </c>
      <c r="G596" s="2"/>
      <c r="H596" s="2" t="s">
        <v>35</v>
      </c>
      <c r="I596" s="2" t="s">
        <v>35</v>
      </c>
      <c r="J596" s="2" t="s">
        <v>35</v>
      </c>
      <c r="K596" s="59" t="s">
        <v>36</v>
      </c>
      <c r="L596" s="2" t="s">
        <v>43</v>
      </c>
      <c r="M596" s="2" t="s">
        <v>60</v>
      </c>
      <c r="N596" s="2" t="s">
        <v>60</v>
      </c>
      <c r="O596" s="2" t="s">
        <v>43</v>
      </c>
      <c r="P596" s="2" t="s">
        <v>43</v>
      </c>
      <c r="Q596" s="2" t="s">
        <v>43</v>
      </c>
      <c r="R596" s="2" t="s">
        <v>43</v>
      </c>
      <c r="S596" s="2"/>
    </row>
    <row x14ac:dyDescent="0.25" r="597" customHeight="1" ht="17.25" hidden="1">
      <c r="A597" s="5">
        <v>71</v>
      </c>
      <c r="B597" s="5">
        <v>36</v>
      </c>
      <c r="C597" s="2" t="s">
        <v>84</v>
      </c>
      <c r="D597" s="2" t="s">
        <v>85</v>
      </c>
      <c r="E597" s="2" t="s">
        <v>35</v>
      </c>
      <c r="F597" s="2" t="s">
        <v>35</v>
      </c>
      <c r="G597" s="2"/>
      <c r="H597" s="2" t="s">
        <v>35</v>
      </c>
      <c r="I597" s="2" t="s">
        <v>35</v>
      </c>
      <c r="J597" s="2" t="s">
        <v>35</v>
      </c>
      <c r="K597" s="59" t="s">
        <v>35</v>
      </c>
      <c r="L597" s="2" t="s">
        <v>60</v>
      </c>
      <c r="M597" s="2" t="s">
        <v>43</v>
      </c>
      <c r="N597" s="2" t="s">
        <v>43</v>
      </c>
      <c r="O597" s="2" t="s">
        <v>43</v>
      </c>
      <c r="P597" s="2" t="s">
        <v>43</v>
      </c>
      <c r="Q597" s="2" t="s">
        <v>43</v>
      </c>
      <c r="R597" s="2" t="s">
        <v>43</v>
      </c>
      <c r="S597" s="2"/>
    </row>
    <row x14ac:dyDescent="0.25" r="598" customHeight="1" ht="17.25" hidden="1">
      <c r="A598" s="5">
        <v>71</v>
      </c>
      <c r="B598" s="5">
        <v>36</v>
      </c>
      <c r="C598" s="2" t="s">
        <v>37</v>
      </c>
      <c r="D598" s="2" t="s">
        <v>38</v>
      </c>
      <c r="E598" s="2"/>
      <c r="F598" s="2" t="s">
        <v>35</v>
      </c>
      <c r="G598" s="2"/>
      <c r="H598" s="2" t="s">
        <v>233</v>
      </c>
      <c r="I598" s="2" t="s">
        <v>35</v>
      </c>
      <c r="J598" s="2" t="s">
        <v>35</v>
      </c>
      <c r="K598" s="18" t="s">
        <v>35</v>
      </c>
      <c r="L598" s="2"/>
      <c r="M598" s="2" t="s">
        <v>43</v>
      </c>
      <c r="N598" s="2" t="s">
        <v>43</v>
      </c>
      <c r="O598" s="2" t="s">
        <v>60</v>
      </c>
      <c r="P598" s="2" t="s">
        <v>60</v>
      </c>
      <c r="Q598" s="2" t="s">
        <v>60</v>
      </c>
      <c r="R598" s="18" t="s">
        <v>60</v>
      </c>
      <c r="S598" s="2"/>
    </row>
    <row x14ac:dyDescent="0.25" r="599" customHeight="1" ht="17.25" hidden="1">
      <c r="A599" s="5">
        <v>71</v>
      </c>
      <c r="B599" s="5">
        <v>36</v>
      </c>
      <c r="C599" s="2" t="s">
        <v>80</v>
      </c>
      <c r="D599" s="2" t="s">
        <v>81</v>
      </c>
      <c r="E599" s="2" t="s">
        <v>36</v>
      </c>
      <c r="F599" s="2" t="s">
        <v>36</v>
      </c>
      <c r="G599" s="2"/>
      <c r="H599" s="2" t="s">
        <v>36</v>
      </c>
      <c r="I599" s="2" t="s">
        <v>36</v>
      </c>
      <c r="J599" s="2" t="s">
        <v>36</v>
      </c>
      <c r="K599" s="18" t="s">
        <v>36</v>
      </c>
      <c r="L599" s="2" t="s">
        <v>60</v>
      </c>
      <c r="M599" s="2" t="s">
        <v>43</v>
      </c>
      <c r="N599" s="2" t="s">
        <v>43</v>
      </c>
      <c r="O599" s="2" t="s">
        <v>60</v>
      </c>
      <c r="P599" s="2" t="s">
        <v>60</v>
      </c>
      <c r="Q599" s="2" t="s">
        <v>60</v>
      </c>
      <c r="R599" s="18" t="s">
        <v>60</v>
      </c>
      <c r="S599" s="2"/>
    </row>
    <row x14ac:dyDescent="0.25" r="600" customHeight="1" ht="17.25" hidden="1">
      <c r="A600" s="5">
        <v>71</v>
      </c>
      <c r="B600" s="5">
        <v>36</v>
      </c>
      <c r="C600" s="2" t="s">
        <v>48</v>
      </c>
      <c r="D600" s="2" t="s">
        <v>49</v>
      </c>
      <c r="E600" s="2"/>
      <c r="F600" s="2" t="s">
        <v>35</v>
      </c>
      <c r="G600" s="2"/>
      <c r="H600" s="2" t="s">
        <v>35</v>
      </c>
      <c r="I600" s="2"/>
      <c r="J600" s="2"/>
      <c r="K600" s="2"/>
      <c r="L600" s="2"/>
      <c r="M600" s="2" t="s">
        <v>43</v>
      </c>
      <c r="N600" s="2" t="s">
        <v>43</v>
      </c>
      <c r="O600" s="2" t="s">
        <v>60</v>
      </c>
      <c r="P600" s="2" t="s">
        <v>60</v>
      </c>
      <c r="Q600" s="2" t="s">
        <v>60</v>
      </c>
      <c r="R600" s="2" t="s">
        <v>60</v>
      </c>
      <c r="S600" s="2"/>
    </row>
    <row x14ac:dyDescent="0.25" r="601" customHeight="1" ht="17.25" hidden="1">
      <c r="A601" s="5">
        <v>71</v>
      </c>
      <c r="B601" s="5">
        <v>36</v>
      </c>
      <c r="C601" s="2" t="s">
        <v>154</v>
      </c>
      <c r="D601" s="2"/>
      <c r="E601" s="2" t="s">
        <v>35</v>
      </c>
      <c r="F601" s="2" t="s">
        <v>35</v>
      </c>
      <c r="G601" s="2"/>
      <c r="H601" s="2" t="s">
        <v>35</v>
      </c>
      <c r="I601" s="2" t="s">
        <v>35</v>
      </c>
      <c r="J601" s="2" t="s">
        <v>35</v>
      </c>
      <c r="K601" s="2" t="s">
        <v>35</v>
      </c>
      <c r="L601" s="2" t="s">
        <v>43</v>
      </c>
      <c r="M601" s="2" t="s">
        <v>43</v>
      </c>
      <c r="N601" s="2" t="s">
        <v>43</v>
      </c>
      <c r="O601" s="2" t="s">
        <v>60</v>
      </c>
      <c r="P601" s="2" t="s">
        <v>60</v>
      </c>
      <c r="Q601" s="2" t="s">
        <v>60</v>
      </c>
      <c r="R601" s="2" t="s">
        <v>60</v>
      </c>
      <c r="S601" s="2"/>
    </row>
    <row x14ac:dyDescent="0.25" r="602" customHeight="1" ht="17.25" hidden="1">
      <c r="A602" s="5">
        <v>71</v>
      </c>
      <c r="B602" s="5">
        <v>36</v>
      </c>
      <c r="C602" s="2" t="s">
        <v>155</v>
      </c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x14ac:dyDescent="0.25" r="603" customHeight="1" ht="17.25" hidden="1">
      <c r="A603" s="5">
        <v>71</v>
      </c>
      <c r="B603" s="5">
        <v>37</v>
      </c>
      <c r="C603" s="2" t="s">
        <v>724</v>
      </c>
      <c r="D603" s="2" t="s">
        <v>725</v>
      </c>
      <c r="E603" s="2" t="s">
        <v>35</v>
      </c>
      <c r="F603" s="2" t="s">
        <v>35</v>
      </c>
      <c r="G603" s="2" t="s">
        <v>35</v>
      </c>
      <c r="H603" s="2" t="s">
        <v>35</v>
      </c>
      <c r="I603" s="2" t="s">
        <v>35</v>
      </c>
      <c r="J603" s="2" t="s">
        <v>35</v>
      </c>
      <c r="K603" s="2" t="s">
        <v>35</v>
      </c>
      <c r="L603" s="2" t="s">
        <v>60</v>
      </c>
      <c r="M603" s="2" t="s">
        <v>60</v>
      </c>
      <c r="N603" s="2" t="s">
        <v>60</v>
      </c>
      <c r="O603" s="2" t="s">
        <v>43</v>
      </c>
      <c r="P603" s="2" t="s">
        <v>43</v>
      </c>
      <c r="Q603" s="2" t="s">
        <v>43</v>
      </c>
      <c r="R603" s="2" t="s">
        <v>43</v>
      </c>
      <c r="S603" s="2"/>
    </row>
    <row x14ac:dyDescent="0.25" r="604" customHeight="1" ht="17.25" hidden="1">
      <c r="A604" s="5">
        <v>71</v>
      </c>
      <c r="B604" s="5">
        <v>37</v>
      </c>
      <c r="C604" s="2" t="s">
        <v>293</v>
      </c>
      <c r="D604" s="2" t="s">
        <v>294</v>
      </c>
      <c r="E604" s="2"/>
      <c r="F604" s="2" t="s">
        <v>35</v>
      </c>
      <c r="G604" s="2" t="s">
        <v>35</v>
      </c>
      <c r="H604" s="2" t="s">
        <v>35</v>
      </c>
      <c r="I604" s="2" t="s">
        <v>35</v>
      </c>
      <c r="J604" s="2" t="s">
        <v>35</v>
      </c>
      <c r="K604" s="59" t="s">
        <v>36</v>
      </c>
      <c r="L604" s="2"/>
      <c r="M604" s="2" t="s">
        <v>60</v>
      </c>
      <c r="N604" s="2" t="s">
        <v>60</v>
      </c>
      <c r="O604" s="2" t="s">
        <v>43</v>
      </c>
      <c r="P604" s="2" t="s">
        <v>43</v>
      </c>
      <c r="Q604" s="2" t="s">
        <v>43</v>
      </c>
      <c r="R604" s="2" t="s">
        <v>43</v>
      </c>
      <c r="S604" s="2"/>
    </row>
    <row x14ac:dyDescent="0.25" r="605" customHeight="1" ht="17.25" hidden="1">
      <c r="A605" s="5">
        <v>71</v>
      </c>
      <c r="B605" s="5">
        <v>37</v>
      </c>
      <c r="C605" s="2" t="s">
        <v>726</v>
      </c>
      <c r="D605" s="2" t="s">
        <v>727</v>
      </c>
      <c r="E605" s="2" t="s">
        <v>35</v>
      </c>
      <c r="F605" s="2" t="s">
        <v>35</v>
      </c>
      <c r="G605" s="2" t="s">
        <v>35</v>
      </c>
      <c r="H605" s="2" t="s">
        <v>35</v>
      </c>
      <c r="I605" s="2" t="s">
        <v>35</v>
      </c>
      <c r="J605" s="2" t="s">
        <v>35</v>
      </c>
      <c r="K605" s="59" t="s">
        <v>36</v>
      </c>
      <c r="L605" s="2" t="s">
        <v>60</v>
      </c>
      <c r="M605" s="2" t="s">
        <v>60</v>
      </c>
      <c r="N605" s="2" t="s">
        <v>60</v>
      </c>
      <c r="O605" s="2" t="s">
        <v>60</v>
      </c>
      <c r="P605" s="2" t="s">
        <v>60</v>
      </c>
      <c r="Q605" s="2" t="s">
        <v>60</v>
      </c>
      <c r="R605" s="2" t="s">
        <v>60</v>
      </c>
      <c r="S605" s="2"/>
    </row>
    <row x14ac:dyDescent="0.25" r="606" customHeight="1" ht="17.25" hidden="1">
      <c r="A606" s="5">
        <v>71</v>
      </c>
      <c r="B606" s="5">
        <v>37</v>
      </c>
      <c r="C606" s="2" t="s">
        <v>296</v>
      </c>
      <c r="D606" s="2" t="s">
        <v>297</v>
      </c>
      <c r="E606" s="2" t="s">
        <v>35</v>
      </c>
      <c r="F606" s="2" t="s">
        <v>35</v>
      </c>
      <c r="G606" s="2" t="s">
        <v>35</v>
      </c>
      <c r="H606" s="2" t="s">
        <v>35</v>
      </c>
      <c r="I606" s="2" t="s">
        <v>35</v>
      </c>
      <c r="J606" s="2" t="s">
        <v>35</v>
      </c>
      <c r="K606" s="2" t="s">
        <v>35</v>
      </c>
      <c r="L606" s="2" t="s">
        <v>60</v>
      </c>
      <c r="M606" s="2" t="s">
        <v>60</v>
      </c>
      <c r="N606" s="2" t="s">
        <v>60</v>
      </c>
      <c r="O606" s="2" t="s">
        <v>60</v>
      </c>
      <c r="P606" s="2" t="s">
        <v>60</v>
      </c>
      <c r="Q606" s="2" t="s">
        <v>60</v>
      </c>
      <c r="R606" s="2" t="s">
        <v>60</v>
      </c>
      <c r="S606" s="2"/>
    </row>
    <row x14ac:dyDescent="0.25" r="607" customHeight="1" ht="17.25" hidden="1">
      <c r="A607" s="5">
        <v>71</v>
      </c>
      <c r="B607" s="5">
        <v>37</v>
      </c>
      <c r="C607" s="2" t="s">
        <v>298</v>
      </c>
      <c r="D607" s="2" t="s">
        <v>299</v>
      </c>
      <c r="E607" s="2" t="s">
        <v>35</v>
      </c>
      <c r="F607" s="2" t="s">
        <v>35</v>
      </c>
      <c r="G607" s="2" t="s">
        <v>35</v>
      </c>
      <c r="H607" s="2" t="s">
        <v>35</v>
      </c>
      <c r="I607" s="2" t="s">
        <v>36</v>
      </c>
      <c r="J607" s="2" t="s">
        <v>36</v>
      </c>
      <c r="K607" s="2"/>
      <c r="L607" s="2" t="s">
        <v>60</v>
      </c>
      <c r="M607" s="2" t="s">
        <v>60</v>
      </c>
      <c r="N607" s="2" t="s">
        <v>60</v>
      </c>
      <c r="O607" s="2" t="s">
        <v>60</v>
      </c>
      <c r="P607" s="2" t="s">
        <v>60</v>
      </c>
      <c r="Q607" s="2" t="s">
        <v>60</v>
      </c>
      <c r="R607" s="2" t="s">
        <v>60</v>
      </c>
      <c r="S607" s="2"/>
    </row>
    <row x14ac:dyDescent="0.25" r="608" customHeight="1" ht="17.25" hidden="1">
      <c r="A608" s="5">
        <v>71</v>
      </c>
      <c r="B608" s="5">
        <v>37</v>
      </c>
      <c r="C608" s="2" t="s">
        <v>429</v>
      </c>
      <c r="D608" s="2" t="s">
        <v>430</v>
      </c>
      <c r="E608" s="2" t="s">
        <v>35</v>
      </c>
      <c r="F608" s="2" t="s">
        <v>35</v>
      </c>
      <c r="G608" s="2" t="s">
        <v>124</v>
      </c>
      <c r="H608" s="2" t="s">
        <v>124</v>
      </c>
      <c r="I608" s="2" t="s">
        <v>35</v>
      </c>
      <c r="J608" s="2" t="s">
        <v>35</v>
      </c>
      <c r="K608" s="2" t="s">
        <v>35</v>
      </c>
      <c r="L608" s="2" t="s">
        <v>60</v>
      </c>
      <c r="M608" s="2" t="s">
        <v>60</v>
      </c>
      <c r="N608" s="2" t="s">
        <v>60</v>
      </c>
      <c r="O608" s="2" t="s">
        <v>60</v>
      </c>
      <c r="P608" s="2" t="s">
        <v>60</v>
      </c>
      <c r="Q608" s="2" t="s">
        <v>60</v>
      </c>
      <c r="R608" s="2" t="s">
        <v>60</v>
      </c>
      <c r="S608" s="2"/>
    </row>
    <row x14ac:dyDescent="0.25" r="609" customHeight="1" ht="17.25" hidden="1">
      <c r="A609" s="5">
        <v>71</v>
      </c>
      <c r="B609" s="5">
        <v>37</v>
      </c>
      <c r="C609" s="2" t="s">
        <v>728</v>
      </c>
      <c r="D609" s="2" t="s">
        <v>729</v>
      </c>
      <c r="E609" s="2" t="s">
        <v>50</v>
      </c>
      <c r="F609" s="2" t="s">
        <v>51</v>
      </c>
      <c r="G609" s="2" t="s">
        <v>35</v>
      </c>
      <c r="H609" s="2" t="s">
        <v>35</v>
      </c>
      <c r="I609" s="2" t="s">
        <v>35</v>
      </c>
      <c r="J609" s="2" t="s">
        <v>35</v>
      </c>
      <c r="K609" s="2" t="s">
        <v>36</v>
      </c>
      <c r="L609" s="2" t="s">
        <v>60</v>
      </c>
      <c r="M609" s="2" t="s">
        <v>60</v>
      </c>
      <c r="N609" s="2" t="s">
        <v>60</v>
      </c>
      <c r="O609" s="2" t="s">
        <v>60</v>
      </c>
      <c r="P609" s="2" t="s">
        <v>60</v>
      </c>
      <c r="Q609" s="2" t="s">
        <v>60</v>
      </c>
      <c r="R609" s="2" t="s">
        <v>60</v>
      </c>
      <c r="S609" s="2"/>
    </row>
    <row x14ac:dyDescent="0.25" r="610" customHeight="1" ht="17.25" hidden="1">
      <c r="A610" s="5">
        <v>71</v>
      </c>
      <c r="B610" s="5">
        <v>37</v>
      </c>
      <c r="C610" s="2" t="s">
        <v>167</v>
      </c>
      <c r="D610" s="2"/>
      <c r="E610" s="2" t="s">
        <v>36</v>
      </c>
      <c r="F610" s="2" t="s">
        <v>36</v>
      </c>
      <c r="G610" s="2" t="s">
        <v>35</v>
      </c>
      <c r="H610" s="2" t="s">
        <v>35</v>
      </c>
      <c r="I610" s="2" t="s">
        <v>35</v>
      </c>
      <c r="J610" s="2" t="s">
        <v>35</v>
      </c>
      <c r="K610" s="18" t="s">
        <v>35</v>
      </c>
      <c r="L610" s="2" t="s">
        <v>60</v>
      </c>
      <c r="M610" s="2" t="s">
        <v>60</v>
      </c>
      <c r="N610" s="2" t="s">
        <v>60</v>
      </c>
      <c r="O610" s="2" t="s">
        <v>60</v>
      </c>
      <c r="P610" s="2" t="s">
        <v>60</v>
      </c>
      <c r="Q610" s="2" t="s">
        <v>60</v>
      </c>
      <c r="R610" s="18" t="s">
        <v>60</v>
      </c>
      <c r="S610" s="2"/>
    </row>
    <row x14ac:dyDescent="0.25" r="611" customHeight="1" ht="17.25" hidden="1">
      <c r="A611" s="5">
        <v>71</v>
      </c>
      <c r="B611" s="5">
        <v>37</v>
      </c>
      <c r="C611" s="2" t="s">
        <v>168</v>
      </c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x14ac:dyDescent="0.25" r="612" customHeight="1" ht="17.25" hidden="1">
      <c r="A612" s="5">
        <v>71</v>
      </c>
      <c r="B612" s="5">
        <v>38</v>
      </c>
      <c r="C612" s="2" t="s">
        <v>433</v>
      </c>
      <c r="D612" s="2" t="s">
        <v>434</v>
      </c>
      <c r="E612" s="2" t="s">
        <v>36</v>
      </c>
      <c r="F612" s="2" t="s">
        <v>36</v>
      </c>
      <c r="G612" s="2" t="s">
        <v>36</v>
      </c>
      <c r="H612" s="2" t="s">
        <v>36</v>
      </c>
      <c r="I612" s="2" t="s">
        <v>36</v>
      </c>
      <c r="J612" s="2" t="s">
        <v>36</v>
      </c>
      <c r="K612" s="18" t="s">
        <v>36</v>
      </c>
      <c r="L612" s="2" t="s">
        <v>43</v>
      </c>
      <c r="M612" s="2" t="s">
        <v>60</v>
      </c>
      <c r="N612" s="2" t="s">
        <v>60</v>
      </c>
      <c r="O612" s="2" t="s">
        <v>43</v>
      </c>
      <c r="P612" s="2" t="s">
        <v>43</v>
      </c>
      <c r="Q612" s="2" t="s">
        <v>43</v>
      </c>
      <c r="R612" s="18" t="s">
        <v>43</v>
      </c>
      <c r="S612" s="2"/>
    </row>
    <row x14ac:dyDescent="0.25" r="613" customHeight="1" ht="17.25" hidden="1">
      <c r="A613" s="5">
        <v>71</v>
      </c>
      <c r="B613" s="5">
        <v>38</v>
      </c>
      <c r="C613" s="2" t="s">
        <v>730</v>
      </c>
      <c r="D613" s="2" t="s">
        <v>731</v>
      </c>
      <c r="E613" s="2" t="s">
        <v>36</v>
      </c>
      <c r="F613" s="2" t="s">
        <v>36</v>
      </c>
      <c r="G613" s="2" t="s">
        <v>36</v>
      </c>
      <c r="H613" s="2" t="s">
        <v>36</v>
      </c>
      <c r="I613" s="2" t="s">
        <v>36</v>
      </c>
      <c r="J613" s="2" t="s">
        <v>36</v>
      </c>
      <c r="K613" s="18" t="s">
        <v>36</v>
      </c>
      <c r="L613" s="2" t="s">
        <v>43</v>
      </c>
      <c r="M613" s="2" t="s">
        <v>60</v>
      </c>
      <c r="N613" s="2" t="s">
        <v>60</v>
      </c>
      <c r="O613" s="2" t="s">
        <v>43</v>
      </c>
      <c r="P613" s="2" t="s">
        <v>43</v>
      </c>
      <c r="Q613" s="2" t="s">
        <v>43</v>
      </c>
      <c r="R613" s="18" t="s">
        <v>43</v>
      </c>
      <c r="S613" s="2"/>
    </row>
    <row x14ac:dyDescent="0.25" r="614" customHeight="1" ht="17.25" hidden="1">
      <c r="A614" s="5">
        <v>71</v>
      </c>
      <c r="B614" s="5">
        <v>38</v>
      </c>
      <c r="C614" s="2" t="s">
        <v>625</v>
      </c>
      <c r="D614" s="2"/>
      <c r="E614" s="2"/>
      <c r="F614" s="2"/>
      <c r="G614" s="2" t="s">
        <v>195</v>
      </c>
      <c r="H614" s="2" t="s">
        <v>35</v>
      </c>
      <c r="I614" s="2" t="s">
        <v>35</v>
      </c>
      <c r="J614" s="2" t="s">
        <v>35</v>
      </c>
      <c r="K614" s="18" t="s">
        <v>35</v>
      </c>
      <c r="L614" s="2"/>
      <c r="M614" s="2"/>
      <c r="N614" s="2"/>
      <c r="O614" s="2" t="s">
        <v>60</v>
      </c>
      <c r="P614" s="2" t="s">
        <v>60</v>
      </c>
      <c r="Q614" s="2" t="s">
        <v>60</v>
      </c>
      <c r="R614" s="18" t="s">
        <v>60</v>
      </c>
      <c r="S614" s="2"/>
    </row>
    <row x14ac:dyDescent="0.25" r="615" customHeight="1" ht="17.25" hidden="1">
      <c r="A615" s="5">
        <v>71</v>
      </c>
      <c r="B615" s="5">
        <v>38</v>
      </c>
      <c r="C615" s="2" t="s">
        <v>169</v>
      </c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x14ac:dyDescent="0.25" r="616" customHeight="1" ht="17.25" hidden="1">
      <c r="A616" s="5">
        <v>71</v>
      </c>
      <c r="B616" s="5">
        <v>39</v>
      </c>
      <c r="C616" s="2" t="s">
        <v>732</v>
      </c>
      <c r="D616" s="2" t="s">
        <v>579</v>
      </c>
      <c r="E616" s="2" t="s">
        <v>35</v>
      </c>
      <c r="F616" s="2" t="s">
        <v>35</v>
      </c>
      <c r="G616" s="2" t="s">
        <v>35</v>
      </c>
      <c r="H616" s="2" t="s">
        <v>35</v>
      </c>
      <c r="I616" s="2" t="s">
        <v>35</v>
      </c>
      <c r="J616" s="2" t="s">
        <v>35</v>
      </c>
      <c r="K616" s="18" t="s">
        <v>35</v>
      </c>
      <c r="L616" s="2" t="s">
        <v>60</v>
      </c>
      <c r="M616" s="2" t="s">
        <v>60</v>
      </c>
      <c r="N616" s="2" t="s">
        <v>60</v>
      </c>
      <c r="O616" s="2" t="s">
        <v>60</v>
      </c>
      <c r="P616" s="2" t="s">
        <v>60</v>
      </c>
      <c r="Q616" s="2" t="s">
        <v>60</v>
      </c>
      <c r="R616" s="18" t="s">
        <v>60</v>
      </c>
      <c r="S616" s="2"/>
    </row>
    <row x14ac:dyDescent="0.25" r="617" customHeight="1" ht="17.25" hidden="1">
      <c r="A617" s="5">
        <v>71</v>
      </c>
      <c r="B617" s="5">
        <v>39</v>
      </c>
      <c r="C617" s="2" t="s">
        <v>170</v>
      </c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x14ac:dyDescent="0.25" r="618" customHeight="1" ht="17.25" hidden="1">
      <c r="A618" s="5">
        <v>71</v>
      </c>
      <c r="B618" s="5">
        <v>45</v>
      </c>
      <c r="C618" s="2" t="s">
        <v>626</v>
      </c>
      <c r="D618" s="2" t="s">
        <v>627</v>
      </c>
      <c r="E618" s="2" t="s">
        <v>35</v>
      </c>
      <c r="F618" s="2" t="s">
        <v>35</v>
      </c>
      <c r="G618" s="2" t="s">
        <v>35</v>
      </c>
      <c r="H618" s="2" t="s">
        <v>35</v>
      </c>
      <c r="I618" s="2" t="s">
        <v>35</v>
      </c>
      <c r="J618" s="2" t="s">
        <v>35</v>
      </c>
      <c r="K618" s="2" t="s">
        <v>35</v>
      </c>
      <c r="L618" s="2" t="s">
        <v>60</v>
      </c>
      <c r="M618" s="2" t="s">
        <v>60</v>
      </c>
      <c r="N618" s="2" t="s">
        <v>60</v>
      </c>
      <c r="O618" s="2" t="s">
        <v>60</v>
      </c>
      <c r="P618" s="2" t="s">
        <v>60</v>
      </c>
      <c r="Q618" s="2" t="s">
        <v>60</v>
      </c>
      <c r="R618" s="2" t="s">
        <v>60</v>
      </c>
      <c r="S618" s="2"/>
    </row>
    <row x14ac:dyDescent="0.25" r="619" customHeight="1" ht="17.25" hidden="1">
      <c r="A619" s="5">
        <v>71</v>
      </c>
      <c r="B619" s="5">
        <v>45</v>
      </c>
      <c r="C619" s="2" t="s">
        <v>628</v>
      </c>
      <c r="D619" s="2" t="s">
        <v>629</v>
      </c>
      <c r="E619" s="2" t="s">
        <v>35</v>
      </c>
      <c r="F619" s="2" t="s">
        <v>35</v>
      </c>
      <c r="G619" s="2" t="s">
        <v>35</v>
      </c>
      <c r="H619" s="2" t="s">
        <v>35</v>
      </c>
      <c r="I619" s="2" t="s">
        <v>35</v>
      </c>
      <c r="J619" s="2" t="s">
        <v>35</v>
      </c>
      <c r="K619" s="2" t="s">
        <v>35</v>
      </c>
      <c r="L619" s="2" t="s">
        <v>60</v>
      </c>
      <c r="M619" s="2" t="s">
        <v>60</v>
      </c>
      <c r="N619" s="2" t="s">
        <v>60</v>
      </c>
      <c r="O619" s="2" t="s">
        <v>60</v>
      </c>
      <c r="P619" s="2" t="s">
        <v>60</v>
      </c>
      <c r="Q619" s="2" t="s">
        <v>60</v>
      </c>
      <c r="R619" s="2" t="s">
        <v>60</v>
      </c>
      <c r="S619" s="2"/>
    </row>
    <row x14ac:dyDescent="0.25" r="620" customHeight="1" ht="17.25" hidden="1">
      <c r="A620" s="5">
        <v>71</v>
      </c>
      <c r="B620" s="5">
        <v>45</v>
      </c>
      <c r="C620" s="2" t="s">
        <v>187</v>
      </c>
      <c r="D620" s="2" t="s">
        <v>188</v>
      </c>
      <c r="E620" s="2"/>
      <c r="F620" s="2"/>
      <c r="G620" s="2" t="s">
        <v>35</v>
      </c>
      <c r="H620" s="2" t="s">
        <v>35</v>
      </c>
      <c r="I620" s="2" t="s">
        <v>35</v>
      </c>
      <c r="J620" s="2" t="s">
        <v>35</v>
      </c>
      <c r="K620" s="2" t="s">
        <v>50</v>
      </c>
      <c r="L620" s="2"/>
      <c r="M620" s="2"/>
      <c r="N620" s="2"/>
      <c r="O620" s="2" t="s">
        <v>60</v>
      </c>
      <c r="P620" s="2" t="s">
        <v>60</v>
      </c>
      <c r="Q620" s="2" t="s">
        <v>60</v>
      </c>
      <c r="R620" s="2" t="s">
        <v>60</v>
      </c>
      <c r="S620" s="2"/>
    </row>
    <row x14ac:dyDescent="0.25" r="621" customHeight="1" ht="17.25" hidden="1">
      <c r="A621" s="5">
        <v>71</v>
      </c>
      <c r="B621" s="5">
        <v>45</v>
      </c>
      <c r="C621" s="2" t="s">
        <v>189</v>
      </c>
      <c r="D621" s="2" t="s">
        <v>190</v>
      </c>
      <c r="E621" s="2" t="s">
        <v>36</v>
      </c>
      <c r="F621" s="2" t="s">
        <v>36</v>
      </c>
      <c r="G621" s="2" t="s">
        <v>36</v>
      </c>
      <c r="H621" s="2" t="s">
        <v>36</v>
      </c>
      <c r="I621" s="2" t="s">
        <v>36</v>
      </c>
      <c r="J621" s="2" t="s">
        <v>36</v>
      </c>
      <c r="K621" s="2"/>
      <c r="L621" s="2" t="s">
        <v>60</v>
      </c>
      <c r="M621" s="2" t="s">
        <v>60</v>
      </c>
      <c r="N621" s="2" t="s">
        <v>60</v>
      </c>
      <c r="O621" s="2" t="s">
        <v>60</v>
      </c>
      <c r="P621" s="2" t="s">
        <v>60</v>
      </c>
      <c r="Q621" s="2" t="s">
        <v>60</v>
      </c>
      <c r="R621" s="2" t="s">
        <v>60</v>
      </c>
      <c r="S621" s="2"/>
    </row>
    <row x14ac:dyDescent="0.25" r="622" customHeight="1" ht="17.25" hidden="1">
      <c r="A622" s="5">
        <v>71</v>
      </c>
      <c r="B622" s="5">
        <v>45</v>
      </c>
      <c r="C622" s="2" t="s">
        <v>630</v>
      </c>
      <c r="D622" s="2" t="s">
        <v>631</v>
      </c>
      <c r="E622" s="2" t="s">
        <v>35</v>
      </c>
      <c r="F622" s="2" t="s">
        <v>35</v>
      </c>
      <c r="G622" s="2" t="s">
        <v>35</v>
      </c>
      <c r="H622" s="2" t="s">
        <v>35</v>
      </c>
      <c r="I622" s="2" t="s">
        <v>35</v>
      </c>
      <c r="J622" s="2" t="s">
        <v>35</v>
      </c>
      <c r="K622" s="2" t="s">
        <v>35</v>
      </c>
      <c r="L622" s="2" t="s">
        <v>60</v>
      </c>
      <c r="M622" s="2" t="s">
        <v>60</v>
      </c>
      <c r="N622" s="2" t="s">
        <v>60</v>
      </c>
      <c r="O622" s="2" t="s">
        <v>60</v>
      </c>
      <c r="P622" s="2" t="s">
        <v>60</v>
      </c>
      <c r="Q622" s="2" t="s">
        <v>60</v>
      </c>
      <c r="R622" s="2" t="s">
        <v>60</v>
      </c>
      <c r="S622" s="2"/>
    </row>
    <row x14ac:dyDescent="0.25" r="623" customHeight="1" ht="17.25" hidden="1">
      <c r="A623" s="5">
        <v>71</v>
      </c>
      <c r="B623" s="5">
        <v>45</v>
      </c>
      <c r="C623" s="2" t="s">
        <v>194</v>
      </c>
      <c r="D623" s="2"/>
      <c r="E623" s="2"/>
      <c r="F623" s="2"/>
      <c r="G623" s="2" t="s">
        <v>195</v>
      </c>
      <c r="H623" s="2" t="s">
        <v>35</v>
      </c>
      <c r="I623" s="2" t="s">
        <v>35</v>
      </c>
      <c r="J623" s="2" t="s">
        <v>35</v>
      </c>
      <c r="K623" s="18" t="s">
        <v>35</v>
      </c>
      <c r="L623" s="2"/>
      <c r="M623" s="2"/>
      <c r="N623" s="2"/>
      <c r="O623" s="2" t="s">
        <v>60</v>
      </c>
      <c r="P623" s="2" t="s">
        <v>60</v>
      </c>
      <c r="Q623" s="2" t="s">
        <v>60</v>
      </c>
      <c r="R623" s="18" t="s">
        <v>60</v>
      </c>
      <c r="S623" s="2"/>
    </row>
    <row x14ac:dyDescent="0.25" r="624" customHeight="1" ht="17.25" hidden="1">
      <c r="A624" s="5">
        <v>71</v>
      </c>
      <c r="B624" s="5">
        <v>45</v>
      </c>
      <c r="C624" s="2" t="s">
        <v>196</v>
      </c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x14ac:dyDescent="0.25" r="625" customHeight="1" ht="17.25" hidden="1">
      <c r="A625" s="5">
        <v>71</v>
      </c>
      <c r="B625" s="5">
        <v>57</v>
      </c>
      <c r="C625" s="2" t="s">
        <v>200</v>
      </c>
      <c r="D625" s="2" t="s">
        <v>201</v>
      </c>
      <c r="E625" s="2" t="s">
        <v>35</v>
      </c>
      <c r="F625" s="2" t="s">
        <v>35</v>
      </c>
      <c r="G625" s="2" t="s">
        <v>35</v>
      </c>
      <c r="H625" s="2" t="s">
        <v>35</v>
      </c>
      <c r="I625" s="2" t="s">
        <v>35</v>
      </c>
      <c r="J625" s="2" t="s">
        <v>35</v>
      </c>
      <c r="K625" s="2" t="s">
        <v>50</v>
      </c>
      <c r="L625" s="2" t="s">
        <v>60</v>
      </c>
      <c r="M625" s="2" t="s">
        <v>60</v>
      </c>
      <c r="N625" s="2" t="s">
        <v>60</v>
      </c>
      <c r="O625" s="2" t="s">
        <v>60</v>
      </c>
      <c r="P625" s="2" t="s">
        <v>60</v>
      </c>
      <c r="Q625" s="2" t="s">
        <v>60</v>
      </c>
      <c r="R625" s="2" t="s">
        <v>60</v>
      </c>
      <c r="S625" s="2"/>
    </row>
    <row x14ac:dyDescent="0.25" r="626" customHeight="1" ht="17.25" hidden="1">
      <c r="A626" s="5">
        <v>71</v>
      </c>
      <c r="B626" s="5">
        <v>57</v>
      </c>
      <c r="C626" s="2" t="s">
        <v>202</v>
      </c>
      <c r="D626" s="2" t="s">
        <v>203</v>
      </c>
      <c r="E626" s="2" t="s">
        <v>35</v>
      </c>
      <c r="F626" s="2" t="s">
        <v>35</v>
      </c>
      <c r="G626" s="2" t="s">
        <v>35</v>
      </c>
      <c r="H626" s="2" t="s">
        <v>35</v>
      </c>
      <c r="I626" s="2" t="s">
        <v>35</v>
      </c>
      <c r="J626" s="2" t="s">
        <v>35</v>
      </c>
      <c r="K626" s="2" t="s">
        <v>50</v>
      </c>
      <c r="L626" s="2" t="s">
        <v>60</v>
      </c>
      <c r="M626" s="2" t="s">
        <v>60</v>
      </c>
      <c r="N626" s="2" t="s">
        <v>60</v>
      </c>
      <c r="O626" s="2" t="s">
        <v>43</v>
      </c>
      <c r="P626" s="2" t="s">
        <v>43</v>
      </c>
      <c r="Q626" s="2" t="s">
        <v>43</v>
      </c>
      <c r="R626" s="2" t="s">
        <v>43</v>
      </c>
      <c r="S626" s="2"/>
    </row>
    <row x14ac:dyDescent="0.25" r="627" customHeight="1" ht="17.25" hidden="1">
      <c r="A627" s="5">
        <v>71</v>
      </c>
      <c r="B627" s="5">
        <v>57</v>
      </c>
      <c r="C627" s="2" t="s">
        <v>207</v>
      </c>
      <c r="D627" s="2" t="s">
        <v>208</v>
      </c>
      <c r="E627" s="2" t="s">
        <v>35</v>
      </c>
      <c r="F627" s="2" t="s">
        <v>35</v>
      </c>
      <c r="G627" s="2" t="s">
        <v>35</v>
      </c>
      <c r="H627" s="2" t="s">
        <v>35</v>
      </c>
      <c r="I627" s="2" t="s">
        <v>35</v>
      </c>
      <c r="J627" s="2" t="s">
        <v>35</v>
      </c>
      <c r="K627" s="2" t="s">
        <v>50</v>
      </c>
      <c r="L627" s="2" t="s">
        <v>60</v>
      </c>
      <c r="M627" s="2" t="s">
        <v>367</v>
      </c>
      <c r="N627" s="2" t="s">
        <v>60</v>
      </c>
      <c r="O627" s="2" t="s">
        <v>43</v>
      </c>
      <c r="P627" s="2" t="s">
        <v>43</v>
      </c>
      <c r="Q627" s="2" t="s">
        <v>43</v>
      </c>
      <c r="R627" s="2" t="s">
        <v>43</v>
      </c>
      <c r="S627" s="2"/>
    </row>
    <row x14ac:dyDescent="0.25" r="628" customHeight="1" ht="17.25" hidden="1">
      <c r="A628" s="5">
        <v>71</v>
      </c>
      <c r="B628" s="5">
        <v>57</v>
      </c>
      <c r="C628" s="2" t="s">
        <v>209</v>
      </c>
      <c r="D628" s="2" t="s">
        <v>210</v>
      </c>
      <c r="E628" s="2"/>
      <c r="F628" s="2"/>
      <c r="G628" s="2" t="s">
        <v>35</v>
      </c>
      <c r="H628" s="2" t="s">
        <v>35</v>
      </c>
      <c r="I628" s="2" t="s">
        <v>35</v>
      </c>
      <c r="J628" s="2" t="s">
        <v>35</v>
      </c>
      <c r="K628" s="18" t="s">
        <v>35</v>
      </c>
      <c r="L628" s="2"/>
      <c r="M628" s="2"/>
      <c r="N628" s="2" t="s">
        <v>60</v>
      </c>
      <c r="O628" s="2" t="s">
        <v>60</v>
      </c>
      <c r="P628" s="2" t="s">
        <v>60</v>
      </c>
      <c r="Q628" s="2" t="s">
        <v>60</v>
      </c>
      <c r="R628" s="18" t="s">
        <v>60</v>
      </c>
      <c r="S628" s="2"/>
    </row>
    <row x14ac:dyDescent="0.25" r="629" customHeight="1" ht="17.25" hidden="1">
      <c r="A629" s="5">
        <v>71</v>
      </c>
      <c r="B629" s="5">
        <v>57</v>
      </c>
      <c r="C629" s="2" t="s">
        <v>211</v>
      </c>
      <c r="D629" s="2"/>
      <c r="E629" s="2"/>
      <c r="F629" s="2"/>
      <c r="G629" s="2" t="s">
        <v>195</v>
      </c>
      <c r="H629" s="2" t="s">
        <v>35</v>
      </c>
      <c r="I629" s="2" t="s">
        <v>733</v>
      </c>
      <c r="J629" s="2" t="s">
        <v>733</v>
      </c>
      <c r="K629" s="18" t="s">
        <v>733</v>
      </c>
      <c r="L629" s="2"/>
      <c r="M629" s="2"/>
      <c r="N629" s="2"/>
      <c r="O629" s="2" t="s">
        <v>60</v>
      </c>
      <c r="P629" s="2" t="s">
        <v>60</v>
      </c>
      <c r="Q629" s="2" t="s">
        <v>60</v>
      </c>
      <c r="R629" s="18" t="s">
        <v>60</v>
      </c>
      <c r="S629" s="2"/>
    </row>
    <row x14ac:dyDescent="0.25" r="630" customHeight="1" ht="17.25" hidden="1">
      <c r="A630" s="5">
        <v>71</v>
      </c>
      <c r="B630" s="5">
        <v>57</v>
      </c>
      <c r="C630" s="2" t="s">
        <v>212</v>
      </c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x14ac:dyDescent="0.25" r="631" customHeight="1" ht="17.25" hidden="1">
      <c r="A631" s="5">
        <v>77</v>
      </c>
      <c r="B631" s="5">
        <v>32</v>
      </c>
      <c r="C631" s="2" t="s">
        <v>735</v>
      </c>
      <c r="D631" s="2"/>
      <c r="E631" s="2"/>
      <c r="F631" s="2"/>
      <c r="G631" s="2"/>
      <c r="H631" s="2" t="s">
        <v>35</v>
      </c>
      <c r="I631" s="2" t="s">
        <v>35</v>
      </c>
      <c r="J631" s="2" t="s">
        <v>35</v>
      </c>
      <c r="K631" s="41" t="s">
        <v>50</v>
      </c>
      <c r="L631" s="2"/>
      <c r="M631" s="2"/>
      <c r="N631" s="2"/>
      <c r="O631" s="2" t="s">
        <v>24</v>
      </c>
      <c r="P631" s="2" t="s">
        <v>24</v>
      </c>
      <c r="Q631" s="2" t="s">
        <v>24</v>
      </c>
      <c r="R631" s="41" t="s">
        <v>24</v>
      </c>
      <c r="S631" s="2"/>
    </row>
    <row x14ac:dyDescent="0.25" r="632" customHeight="1" ht="17.25" hidden="1">
      <c r="A632" s="5">
        <v>77</v>
      </c>
      <c r="B632" s="5">
        <v>33</v>
      </c>
      <c r="C632" s="2" t="s">
        <v>130</v>
      </c>
      <c r="D632" s="2"/>
      <c r="E632" s="2" t="s">
        <v>35</v>
      </c>
      <c r="F632" s="2" t="s">
        <v>35</v>
      </c>
      <c r="G632" s="2" t="s">
        <v>35</v>
      </c>
      <c r="H632" s="2" t="s">
        <v>123</v>
      </c>
      <c r="I632" s="2" t="s">
        <v>123</v>
      </c>
      <c r="J632" s="2" t="s">
        <v>123</v>
      </c>
      <c r="K632" s="18" t="s">
        <v>123</v>
      </c>
      <c r="L632" s="2" t="s">
        <v>60</v>
      </c>
      <c r="M632" s="2" t="s">
        <v>60</v>
      </c>
      <c r="N632" s="2" t="s">
        <v>60</v>
      </c>
      <c r="O632" s="2" t="s">
        <v>60</v>
      </c>
      <c r="P632" s="2" t="s">
        <v>24</v>
      </c>
      <c r="Q632" s="2" t="s">
        <v>60</v>
      </c>
      <c r="R632" s="2" t="s">
        <v>60</v>
      </c>
      <c r="S632" s="2"/>
    </row>
    <row x14ac:dyDescent="0.25" r="633" customHeight="1" ht="17.25" hidden="1">
      <c r="A633" s="5">
        <v>77</v>
      </c>
      <c r="B633" s="5">
        <v>34</v>
      </c>
      <c r="C633" s="2" t="s">
        <v>137</v>
      </c>
      <c r="D633" s="2"/>
      <c r="E633" s="2"/>
      <c r="F633" s="2"/>
      <c r="G633" s="2"/>
      <c r="H633" s="2"/>
      <c r="I633" s="2"/>
      <c r="J633" s="2"/>
      <c r="K633" s="41" t="s">
        <v>35</v>
      </c>
      <c r="L633" s="2"/>
      <c r="M633" s="2"/>
      <c r="N633" s="2"/>
      <c r="O633" s="2"/>
      <c r="P633" s="2"/>
      <c r="Q633" s="2"/>
      <c r="R633" s="41" t="s">
        <v>60</v>
      </c>
      <c r="S633" s="2"/>
    </row>
    <row x14ac:dyDescent="0.25" r="634" customHeight="1" ht="17.25" hidden="1">
      <c r="A634" s="5">
        <v>77</v>
      </c>
      <c r="B634" s="5">
        <v>35</v>
      </c>
      <c r="C634" s="2" t="s">
        <v>736</v>
      </c>
      <c r="D634" s="2" t="s">
        <v>737</v>
      </c>
      <c r="E634" s="2" t="s">
        <v>35</v>
      </c>
      <c r="F634" s="2" t="s">
        <v>35</v>
      </c>
      <c r="G634" s="2" t="s">
        <v>35</v>
      </c>
      <c r="H634" s="2" t="s">
        <v>35</v>
      </c>
      <c r="I634" s="2" t="s">
        <v>35</v>
      </c>
      <c r="J634" s="2" t="s">
        <v>35</v>
      </c>
      <c r="K634" s="63" t="s">
        <v>142</v>
      </c>
      <c r="L634" s="2" t="s">
        <v>24</v>
      </c>
      <c r="M634" s="2" t="s">
        <v>24</v>
      </c>
      <c r="N634" s="2" t="s">
        <v>24</v>
      </c>
      <c r="O634" s="2" t="s">
        <v>24</v>
      </c>
      <c r="P634" s="2" t="s">
        <v>43</v>
      </c>
      <c r="Q634" s="2" t="s">
        <v>24</v>
      </c>
      <c r="R634" s="41" t="s">
        <v>24</v>
      </c>
      <c r="S634" s="2"/>
    </row>
    <row x14ac:dyDescent="0.25" r="635" customHeight="1" ht="17.25" hidden="1">
      <c r="A635" s="5">
        <v>77</v>
      </c>
      <c r="B635" s="5">
        <v>35</v>
      </c>
      <c r="C635" s="2" t="s">
        <v>738</v>
      </c>
      <c r="D635" s="2" t="s">
        <v>739</v>
      </c>
      <c r="E635" s="2" t="s">
        <v>35</v>
      </c>
      <c r="F635" s="2" t="s">
        <v>35</v>
      </c>
      <c r="G635" s="2" t="s">
        <v>35</v>
      </c>
      <c r="H635" s="2" t="s">
        <v>35</v>
      </c>
      <c r="I635" s="2" t="s">
        <v>35</v>
      </c>
      <c r="J635" s="2" t="s">
        <v>35</v>
      </c>
      <c r="K635" s="63" t="s">
        <v>51</v>
      </c>
      <c r="L635" s="2" t="s">
        <v>24</v>
      </c>
      <c r="M635" s="2" t="s">
        <v>24</v>
      </c>
      <c r="N635" s="2" t="s">
        <v>24</v>
      </c>
      <c r="O635" s="2" t="s">
        <v>43</v>
      </c>
      <c r="P635" s="2" t="s">
        <v>43</v>
      </c>
      <c r="Q635" s="2" t="s">
        <v>43</v>
      </c>
      <c r="R635" s="41" t="s">
        <v>24</v>
      </c>
      <c r="S635" s="2"/>
    </row>
    <row x14ac:dyDescent="0.25" r="636" customHeight="1" ht="17.25" hidden="1">
      <c r="A636" s="5">
        <v>77</v>
      </c>
      <c r="B636" s="5">
        <v>35</v>
      </c>
      <c r="C636" s="2" t="s">
        <v>740</v>
      </c>
      <c r="D636" s="2" t="s">
        <v>741</v>
      </c>
      <c r="E636" s="2" t="s">
        <v>35</v>
      </c>
      <c r="F636" s="2" t="s">
        <v>35</v>
      </c>
      <c r="G636" s="2" t="s">
        <v>35</v>
      </c>
      <c r="H636" s="2" t="s">
        <v>35</v>
      </c>
      <c r="I636" s="2" t="s">
        <v>35</v>
      </c>
      <c r="J636" s="2" t="s">
        <v>35</v>
      </c>
      <c r="K636" s="63" t="s">
        <v>427</v>
      </c>
      <c r="L636" s="2" t="s">
        <v>43</v>
      </c>
      <c r="M636" s="2" t="s">
        <v>43</v>
      </c>
      <c r="N636" s="2" t="s">
        <v>43</v>
      </c>
      <c r="O636" s="2" t="s">
        <v>43</v>
      </c>
      <c r="P636" s="2" t="s">
        <v>43</v>
      </c>
      <c r="Q636" s="2" t="s">
        <v>43</v>
      </c>
      <c r="R636" s="41" t="s">
        <v>43</v>
      </c>
      <c r="S636" s="2"/>
    </row>
    <row x14ac:dyDescent="0.25" r="637" customHeight="1" ht="17.25" hidden="1">
      <c r="A637" s="5">
        <v>77</v>
      </c>
      <c r="B637" s="5">
        <v>35</v>
      </c>
      <c r="C637" s="2" t="s">
        <v>742</v>
      </c>
      <c r="D637" s="2" t="s">
        <v>743</v>
      </c>
      <c r="E637" s="2" t="s">
        <v>35</v>
      </c>
      <c r="F637" s="2" t="s">
        <v>35</v>
      </c>
      <c r="G637" s="2" t="s">
        <v>35</v>
      </c>
      <c r="H637" s="2" t="s">
        <v>35</v>
      </c>
      <c r="I637" s="2" t="s">
        <v>35</v>
      </c>
      <c r="J637" s="2" t="s">
        <v>35</v>
      </c>
      <c r="K637" s="63" t="s">
        <v>744</v>
      </c>
      <c r="L637" s="2" t="s">
        <v>60</v>
      </c>
      <c r="M637" s="2" t="s">
        <v>60</v>
      </c>
      <c r="N637" s="2" t="s">
        <v>60</v>
      </c>
      <c r="O637" s="2" t="s">
        <v>43</v>
      </c>
      <c r="P637" s="2" t="s">
        <v>24</v>
      </c>
      <c r="Q637" s="2" t="s">
        <v>43</v>
      </c>
      <c r="R637" s="41" t="s">
        <v>24</v>
      </c>
      <c r="S637" s="2"/>
    </row>
    <row x14ac:dyDescent="0.25" r="638" customHeight="1" ht="17.25" hidden="1">
      <c r="A638" s="5">
        <v>77</v>
      </c>
      <c r="B638" s="5">
        <v>35</v>
      </c>
      <c r="C638" s="2" t="s">
        <v>152</v>
      </c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x14ac:dyDescent="0.25" r="639" customHeight="1" ht="17.25" hidden="1">
      <c r="A639" s="5">
        <v>77</v>
      </c>
      <c r="B639" s="5">
        <v>35</v>
      </c>
      <c r="C639" s="2" t="s">
        <v>153</v>
      </c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x14ac:dyDescent="0.25" r="640" customHeight="1" ht="17.25" hidden="1">
      <c r="A640" s="5">
        <v>77</v>
      </c>
      <c r="B640" s="5">
        <v>36</v>
      </c>
      <c r="C640" s="2" t="s">
        <v>17</v>
      </c>
      <c r="D640" s="2" t="s">
        <v>18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x14ac:dyDescent="0.25" r="641" customHeight="1" ht="17.25" hidden="1">
      <c r="A641" s="5">
        <v>77</v>
      </c>
      <c r="B641" s="5">
        <v>36</v>
      </c>
      <c r="C641" s="2" t="s">
        <v>33</v>
      </c>
      <c r="D641" s="2" t="s">
        <v>34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41"/>
      <c r="S641" s="2"/>
    </row>
    <row x14ac:dyDescent="0.25" r="642" customHeight="1" ht="17.25" hidden="1">
      <c r="A642" s="5">
        <v>77</v>
      </c>
      <c r="B642" s="5">
        <v>36</v>
      </c>
      <c r="C642" s="2" t="s">
        <v>58</v>
      </c>
      <c r="D642" s="2" t="s">
        <v>59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40"/>
      <c r="S642" s="2"/>
    </row>
    <row x14ac:dyDescent="0.25" r="643" customHeight="1" ht="17.25" hidden="1">
      <c r="A643" s="5">
        <v>77</v>
      </c>
      <c r="B643" s="5">
        <v>36</v>
      </c>
      <c r="C643" s="2" t="s">
        <v>37</v>
      </c>
      <c r="D643" s="2" t="s">
        <v>38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41"/>
      <c r="S643" s="2"/>
    </row>
    <row x14ac:dyDescent="0.25" r="644" customHeight="1" ht="17.25" hidden="1">
      <c r="A644" s="5">
        <v>77</v>
      </c>
      <c r="B644" s="5">
        <v>36</v>
      </c>
      <c r="C644" s="2" t="s">
        <v>48</v>
      </c>
      <c r="D644" s="2" t="s">
        <v>49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41"/>
      <c r="S644" s="2"/>
    </row>
    <row x14ac:dyDescent="0.25" r="645" customHeight="1" ht="17.25" hidden="1">
      <c r="A645" s="5">
        <v>77</v>
      </c>
      <c r="B645" s="5">
        <v>36</v>
      </c>
      <c r="C645" s="2" t="s">
        <v>154</v>
      </c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41"/>
      <c r="S645" s="2"/>
    </row>
    <row x14ac:dyDescent="0.25" r="646" customHeight="1" ht="17.25" hidden="1">
      <c r="A646" s="5">
        <v>77</v>
      </c>
      <c r="B646" s="5">
        <v>36</v>
      </c>
      <c r="C646" s="2" t="s">
        <v>155</v>
      </c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41"/>
      <c r="S646" s="2"/>
    </row>
    <row x14ac:dyDescent="0.25" r="647" customHeight="1" ht="17.25" hidden="1">
      <c r="A647" s="5">
        <v>77</v>
      </c>
      <c r="B647" s="5">
        <v>37</v>
      </c>
      <c r="C647" s="2" t="s">
        <v>295</v>
      </c>
      <c r="D647" s="2" t="s">
        <v>161</v>
      </c>
      <c r="E647" s="2" t="s">
        <v>50</v>
      </c>
      <c r="F647" s="2" t="s">
        <v>51</v>
      </c>
      <c r="G647" s="2" t="s">
        <v>50</v>
      </c>
      <c r="H647" s="2" t="s">
        <v>235</v>
      </c>
      <c r="I647" s="2" t="s">
        <v>51</v>
      </c>
      <c r="J647" s="2" t="s">
        <v>51</v>
      </c>
      <c r="K647" s="63" t="s">
        <v>35</v>
      </c>
      <c r="L647" s="2" t="s">
        <v>24</v>
      </c>
      <c r="M647" s="2" t="s">
        <v>24</v>
      </c>
      <c r="N647" s="2" t="s">
        <v>24</v>
      </c>
      <c r="O647" s="2" t="s">
        <v>44</v>
      </c>
      <c r="P647" s="2" t="s">
        <v>43</v>
      </c>
      <c r="Q647" s="2" t="s">
        <v>60</v>
      </c>
      <c r="R647" s="41" t="s">
        <v>43</v>
      </c>
      <c r="S647" s="2"/>
    </row>
    <row x14ac:dyDescent="0.25" r="648" customHeight="1" ht="17.25" hidden="1">
      <c r="A648" s="5">
        <v>77</v>
      </c>
      <c r="B648" s="5">
        <v>37</v>
      </c>
      <c r="C648" s="2" t="s">
        <v>745</v>
      </c>
      <c r="D648" s="2" t="s">
        <v>746</v>
      </c>
      <c r="E648" s="2" t="s">
        <v>50</v>
      </c>
      <c r="F648" s="2" t="s">
        <v>35</v>
      </c>
      <c r="G648" s="2" t="s">
        <v>50</v>
      </c>
      <c r="H648" s="2" t="s">
        <v>460</v>
      </c>
      <c r="I648" s="2" t="s">
        <v>427</v>
      </c>
      <c r="J648" s="2" t="s">
        <v>35</v>
      </c>
      <c r="K648" s="63" t="s">
        <v>51</v>
      </c>
      <c r="L648" s="2" t="s">
        <v>24</v>
      </c>
      <c r="M648" s="2" t="s">
        <v>24</v>
      </c>
      <c r="N648" s="2" t="s">
        <v>24</v>
      </c>
      <c r="O648" s="2" t="s">
        <v>43</v>
      </c>
      <c r="P648" s="2" t="s">
        <v>43</v>
      </c>
      <c r="Q648" s="2" t="s">
        <v>43</v>
      </c>
      <c r="R648" s="41" t="s">
        <v>24</v>
      </c>
      <c r="S648" s="2"/>
    </row>
    <row x14ac:dyDescent="0.25" r="649" customHeight="1" ht="17.25" hidden="1">
      <c r="A649" s="5">
        <v>77</v>
      </c>
      <c r="B649" s="5">
        <v>37</v>
      </c>
      <c r="C649" s="2" t="s">
        <v>167</v>
      </c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40"/>
      <c r="S649" s="2"/>
    </row>
    <row x14ac:dyDescent="0.25" r="650" customHeight="1" ht="17.25" hidden="1">
      <c r="A650" s="5">
        <v>77</v>
      </c>
      <c r="B650" s="5">
        <v>37</v>
      </c>
      <c r="C650" s="2" t="s">
        <v>168</v>
      </c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41"/>
      <c r="S650" s="2"/>
    </row>
    <row x14ac:dyDescent="0.25" r="651" customHeight="1" ht="17.25" hidden="1">
      <c r="A651" s="5">
        <v>77</v>
      </c>
      <c r="B651" s="5">
        <v>39</v>
      </c>
      <c r="C651" s="2" t="s">
        <v>170</v>
      </c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41"/>
      <c r="S651" s="2"/>
    </row>
    <row x14ac:dyDescent="0.25" r="652" customHeight="1" ht="17.25" hidden="1">
      <c r="A652" s="5">
        <v>77</v>
      </c>
      <c r="B652" s="5">
        <v>42</v>
      </c>
      <c r="C652" s="2" t="s">
        <v>747</v>
      </c>
      <c r="D652" s="2" t="s">
        <v>708</v>
      </c>
      <c r="E652" s="2"/>
      <c r="F652" s="2"/>
      <c r="G652" s="2"/>
      <c r="H652" s="2" t="s">
        <v>35</v>
      </c>
      <c r="I652" s="2" t="s">
        <v>35</v>
      </c>
      <c r="J652" s="2" t="s">
        <v>35</v>
      </c>
      <c r="K652" s="41" t="s">
        <v>36</v>
      </c>
      <c r="L652" s="2"/>
      <c r="M652" s="2"/>
      <c r="N652" s="2"/>
      <c r="O652" s="2" t="s">
        <v>43</v>
      </c>
      <c r="P652" s="2" t="s">
        <v>43</v>
      </c>
      <c r="Q652" s="2" t="s">
        <v>43</v>
      </c>
      <c r="R652" s="41" t="s">
        <v>43</v>
      </c>
      <c r="S652" s="2"/>
    </row>
    <row x14ac:dyDescent="0.25" r="653" customHeight="1" ht="17.25" hidden="1">
      <c r="A653" s="5">
        <v>77</v>
      </c>
      <c r="B653" s="5">
        <v>42</v>
      </c>
      <c r="C653" s="2" t="s">
        <v>663</v>
      </c>
      <c r="D653" s="2"/>
      <c r="E653" s="2"/>
      <c r="F653" s="2"/>
      <c r="G653" s="2"/>
      <c r="H653" s="2"/>
      <c r="I653" s="2"/>
      <c r="J653" s="2"/>
      <c r="K653" s="63" t="s">
        <v>145</v>
      </c>
      <c r="L653" s="2"/>
      <c r="M653" s="2"/>
      <c r="N653" s="2"/>
      <c r="O653" s="2"/>
      <c r="P653" s="2"/>
      <c r="Q653" s="2"/>
      <c r="R653" s="41"/>
      <c r="S653" s="2"/>
    </row>
    <row x14ac:dyDescent="0.25" r="654" customHeight="1" ht="17.25" hidden="1">
      <c r="A654" s="5">
        <v>77</v>
      </c>
      <c r="B654" s="5">
        <v>42</v>
      </c>
      <c r="C654" s="2" t="s">
        <v>580</v>
      </c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40"/>
      <c r="S654" s="2"/>
    </row>
    <row x14ac:dyDescent="0.25" r="655" customHeight="1" ht="17.25" hidden="1">
      <c r="A655" s="5">
        <v>77</v>
      </c>
      <c r="B655" s="5">
        <v>45</v>
      </c>
      <c r="C655" s="70" t="s">
        <v>257</v>
      </c>
      <c r="D655" s="70" t="s">
        <v>748</v>
      </c>
      <c r="E655" s="2" t="s">
        <v>124</v>
      </c>
      <c r="F655" s="2" t="s">
        <v>124</v>
      </c>
      <c r="G655" s="2" t="s">
        <v>123</v>
      </c>
      <c r="H655" s="2" t="s">
        <v>123</v>
      </c>
      <c r="I655" s="2" t="s">
        <v>123</v>
      </c>
      <c r="J655" s="2" t="s">
        <v>123</v>
      </c>
      <c r="K655" s="39" t="s">
        <v>123</v>
      </c>
      <c r="L655" s="2" t="s">
        <v>60</v>
      </c>
      <c r="M655" s="2" t="s">
        <v>60</v>
      </c>
      <c r="N655" s="2" t="s">
        <v>60</v>
      </c>
      <c r="O655" s="2" t="s">
        <v>60</v>
      </c>
      <c r="P655" s="2" t="s">
        <v>60</v>
      </c>
      <c r="Q655" s="2" t="s">
        <v>43</v>
      </c>
      <c r="R655" s="39" t="s">
        <v>60</v>
      </c>
      <c r="S655" s="2"/>
    </row>
    <row x14ac:dyDescent="0.25" r="656" customHeight="1" ht="17.25" hidden="1">
      <c r="A656" s="5">
        <v>77</v>
      </c>
      <c r="B656" s="5">
        <v>53</v>
      </c>
      <c r="C656" s="2" t="s">
        <v>260</v>
      </c>
      <c r="D656" s="2"/>
      <c r="E656" s="2"/>
      <c r="F656" s="2" t="s">
        <v>195</v>
      </c>
      <c r="G656" s="2"/>
      <c r="H656" s="2"/>
      <c r="I656" s="2"/>
      <c r="J656" s="2"/>
      <c r="K656" s="65"/>
      <c r="L656" s="2"/>
      <c r="M656" s="2"/>
      <c r="N656" s="2"/>
      <c r="O656" s="2"/>
      <c r="P656" s="2"/>
      <c r="Q656" s="2"/>
      <c r="R656" s="2"/>
      <c r="S656" s="2"/>
    </row>
    <row x14ac:dyDescent="0.25" r="657" customHeight="1" ht="17.25" hidden="1">
      <c r="A657" s="5">
        <v>77</v>
      </c>
      <c r="B657" s="5">
        <v>57</v>
      </c>
      <c r="C657" s="2" t="s">
        <v>749</v>
      </c>
      <c r="D657" s="2" t="s">
        <v>750</v>
      </c>
      <c r="E657" s="2" t="s">
        <v>50</v>
      </c>
      <c r="F657" s="2" t="s">
        <v>51</v>
      </c>
      <c r="G657" s="2" t="s">
        <v>50</v>
      </c>
      <c r="H657" s="2" t="s">
        <v>35</v>
      </c>
      <c r="I657" s="2" t="s">
        <v>35</v>
      </c>
      <c r="J657" s="2" t="s">
        <v>35</v>
      </c>
      <c r="K657" s="63" t="s">
        <v>457</v>
      </c>
      <c r="L657" s="2" t="s">
        <v>43</v>
      </c>
      <c r="M657" s="2" t="s">
        <v>43</v>
      </c>
      <c r="N657" s="2" t="s">
        <v>43</v>
      </c>
      <c r="O657" s="2" t="s">
        <v>24</v>
      </c>
      <c r="P657" s="2" t="s">
        <v>60</v>
      </c>
      <c r="Q657" s="2" t="s">
        <v>43</v>
      </c>
      <c r="R657" s="41" t="s">
        <v>60</v>
      </c>
      <c r="S657" s="2"/>
    </row>
    <row x14ac:dyDescent="0.25" r="658" customHeight="1" ht="17.25" hidden="1">
      <c r="A658" s="5">
        <v>77</v>
      </c>
      <c r="B658" s="5">
        <v>57</v>
      </c>
      <c r="C658" s="2" t="s">
        <v>207</v>
      </c>
      <c r="D658" s="2" t="s">
        <v>208</v>
      </c>
      <c r="E658" s="2"/>
      <c r="F658" s="2" t="s">
        <v>195</v>
      </c>
      <c r="G658" s="2"/>
      <c r="H658" s="2"/>
      <c r="I658" s="2"/>
      <c r="J658" s="2"/>
      <c r="K658" s="63" t="s">
        <v>145</v>
      </c>
      <c r="L658" s="2"/>
      <c r="M658" s="2" t="s">
        <v>195</v>
      </c>
      <c r="N658" s="2"/>
      <c r="O658" s="2"/>
      <c r="P658" s="2"/>
      <c r="Q658" s="2"/>
      <c r="R658" s="41" t="s">
        <v>60</v>
      </c>
      <c r="S658" s="2"/>
    </row>
    <row x14ac:dyDescent="0.25" r="659" customHeight="1" ht="17.25" hidden="1">
      <c r="A659" s="5">
        <v>77</v>
      </c>
      <c r="B659" s="5">
        <v>57</v>
      </c>
      <c r="C659" s="2" t="s">
        <v>751</v>
      </c>
      <c r="D659" s="2" t="s">
        <v>752</v>
      </c>
      <c r="E659" s="2" t="s">
        <v>50</v>
      </c>
      <c r="F659" s="2" t="s">
        <v>51</v>
      </c>
      <c r="G659" s="2" t="s">
        <v>35</v>
      </c>
      <c r="H659" s="2" t="s">
        <v>35</v>
      </c>
      <c r="I659" s="2" t="s">
        <v>35</v>
      </c>
      <c r="J659" s="2" t="s">
        <v>35</v>
      </c>
      <c r="K659" s="63" t="s">
        <v>457</v>
      </c>
      <c r="L659" s="2" t="s">
        <v>43</v>
      </c>
      <c r="M659" s="2" t="s">
        <v>43</v>
      </c>
      <c r="N659" s="2" t="s">
        <v>43</v>
      </c>
      <c r="O659" s="2" t="s">
        <v>43</v>
      </c>
      <c r="P659" s="2" t="s">
        <v>43</v>
      </c>
      <c r="Q659" s="2" t="s">
        <v>60</v>
      </c>
      <c r="R659" s="41" t="s">
        <v>60</v>
      </c>
      <c r="S659" s="2"/>
    </row>
    <row x14ac:dyDescent="0.25" r="660" customHeight="1" ht="17.25" hidden="1">
      <c r="A660" s="5">
        <v>77</v>
      </c>
      <c r="B660" s="5">
        <v>57</v>
      </c>
      <c r="C660" s="2" t="s">
        <v>209</v>
      </c>
      <c r="D660" s="2" t="s">
        <v>210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40"/>
      <c r="S660" s="2"/>
    </row>
    <row x14ac:dyDescent="0.25" r="661" customHeight="1" ht="17.25" hidden="1">
      <c r="A661" s="5">
        <v>77</v>
      </c>
      <c r="B661" s="5">
        <v>57</v>
      </c>
      <c r="C661" s="2" t="s">
        <v>212</v>
      </c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 t="s">
        <v>195</v>
      </c>
      <c r="Q661" s="2"/>
      <c r="R661" s="41"/>
      <c r="S661" s="2"/>
    </row>
    <row x14ac:dyDescent="0.25" r="662" customHeight="1" ht="17.25" hidden="1">
      <c r="A662" s="5">
        <v>81</v>
      </c>
      <c r="B662" s="5">
        <v>32</v>
      </c>
      <c r="C662" s="2" t="s">
        <v>317</v>
      </c>
      <c r="D662" s="2" t="s">
        <v>318</v>
      </c>
      <c r="E662" s="2" t="s">
        <v>35</v>
      </c>
      <c r="F662" s="2" t="s">
        <v>35</v>
      </c>
      <c r="G662" s="2" t="s">
        <v>35</v>
      </c>
      <c r="H662" s="2" t="s">
        <v>35</v>
      </c>
      <c r="I662" s="2" t="s">
        <v>35</v>
      </c>
      <c r="J662" s="2" t="s">
        <v>35</v>
      </c>
      <c r="K662" s="2" t="s">
        <v>35</v>
      </c>
      <c r="L662" s="2" t="s">
        <v>43</v>
      </c>
      <c r="M662" s="2" t="s">
        <v>43</v>
      </c>
      <c r="N662" s="2" t="s">
        <v>24</v>
      </c>
      <c r="O662" s="2" t="s">
        <v>24</v>
      </c>
      <c r="P662" s="2" t="s">
        <v>24</v>
      </c>
      <c r="Q662" s="2" t="s">
        <v>24</v>
      </c>
      <c r="R662" s="2" t="s">
        <v>24</v>
      </c>
      <c r="S662" s="2"/>
    </row>
    <row x14ac:dyDescent="0.25" r="663" customHeight="1" ht="17.25" hidden="1">
      <c r="A663" s="5">
        <v>81</v>
      </c>
      <c r="B663" s="5">
        <v>32</v>
      </c>
      <c r="C663" s="2" t="s">
        <v>319</v>
      </c>
      <c r="D663" s="2" t="s">
        <v>320</v>
      </c>
      <c r="E663" s="2" t="s">
        <v>35</v>
      </c>
      <c r="F663" s="2" t="s">
        <v>35</v>
      </c>
      <c r="G663" s="2" t="s">
        <v>35</v>
      </c>
      <c r="H663" s="2" t="s">
        <v>35</v>
      </c>
      <c r="I663" s="2" t="s">
        <v>35</v>
      </c>
      <c r="J663" s="2" t="s">
        <v>35</v>
      </c>
      <c r="K663" s="2" t="s">
        <v>35</v>
      </c>
      <c r="L663" s="2" t="s">
        <v>24</v>
      </c>
      <c r="M663" s="2" t="s">
        <v>24</v>
      </c>
      <c r="N663" s="2" t="s">
        <v>43</v>
      </c>
      <c r="O663" s="2" t="s">
        <v>43</v>
      </c>
      <c r="P663" s="2" t="s">
        <v>43</v>
      </c>
      <c r="Q663" s="2" t="s">
        <v>43</v>
      </c>
      <c r="R663" s="2" t="s">
        <v>43</v>
      </c>
      <c r="S663" s="2"/>
    </row>
    <row x14ac:dyDescent="0.25" r="664" customHeight="1" ht="17.25" hidden="1">
      <c r="A664" s="5">
        <v>81</v>
      </c>
      <c r="B664" s="5">
        <v>32</v>
      </c>
      <c r="C664" s="2" t="s">
        <v>321</v>
      </c>
      <c r="D664" s="2" t="s">
        <v>322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x14ac:dyDescent="0.25" r="665" customHeight="1" ht="17.25" hidden="1">
      <c r="A665" s="5">
        <v>81</v>
      </c>
      <c r="B665" s="5">
        <v>32</v>
      </c>
      <c r="C665" s="2" t="s">
        <v>323</v>
      </c>
      <c r="D665" s="2" t="s">
        <v>324</v>
      </c>
      <c r="E665" s="2" t="s">
        <v>35</v>
      </c>
      <c r="F665" s="2" t="s">
        <v>35</v>
      </c>
      <c r="G665" s="2" t="s">
        <v>35</v>
      </c>
      <c r="H665" s="2" t="s">
        <v>35</v>
      </c>
      <c r="I665" s="2" t="s">
        <v>35</v>
      </c>
      <c r="J665" s="2" t="s">
        <v>35</v>
      </c>
      <c r="K665" s="2" t="s">
        <v>35</v>
      </c>
      <c r="L665" s="2" t="s">
        <v>60</v>
      </c>
      <c r="M665" s="2" t="s">
        <v>60</v>
      </c>
      <c r="N665" s="2" t="s">
        <v>24</v>
      </c>
      <c r="O665" s="2" t="s">
        <v>24</v>
      </c>
      <c r="P665" s="2" t="s">
        <v>24</v>
      </c>
      <c r="Q665" s="2" t="s">
        <v>24</v>
      </c>
      <c r="R665" s="2" t="s">
        <v>24</v>
      </c>
      <c r="S665" s="2"/>
    </row>
    <row x14ac:dyDescent="0.25" r="666" customHeight="1" ht="17.25" hidden="1">
      <c r="A666" s="5">
        <v>81</v>
      </c>
      <c r="B666" s="5">
        <v>32</v>
      </c>
      <c r="C666" s="2" t="s">
        <v>325</v>
      </c>
      <c r="D666" s="2" t="s">
        <v>326</v>
      </c>
      <c r="E666" s="2" t="s">
        <v>35</v>
      </c>
      <c r="F666" s="2" t="s">
        <v>35</v>
      </c>
      <c r="G666" s="2" t="s">
        <v>35</v>
      </c>
      <c r="H666" s="2" t="s">
        <v>35</v>
      </c>
      <c r="I666" s="2" t="s">
        <v>35</v>
      </c>
      <c r="J666" s="2" t="s">
        <v>35</v>
      </c>
      <c r="K666" s="2" t="s">
        <v>35</v>
      </c>
      <c r="L666" s="2" t="s">
        <v>43</v>
      </c>
      <c r="M666" s="2" t="s">
        <v>43</v>
      </c>
      <c r="N666" s="2" t="s">
        <v>24</v>
      </c>
      <c r="O666" s="2" t="s">
        <v>24</v>
      </c>
      <c r="P666" s="2" t="s">
        <v>24</v>
      </c>
      <c r="Q666" s="2" t="s">
        <v>24</v>
      </c>
      <c r="R666" s="2" t="s">
        <v>24</v>
      </c>
      <c r="S666" s="2"/>
    </row>
    <row x14ac:dyDescent="0.25" r="667" customHeight="1" ht="17.25" hidden="1">
      <c r="A667" s="5">
        <v>81</v>
      </c>
      <c r="B667" s="5">
        <v>32</v>
      </c>
      <c r="C667" s="2" t="s">
        <v>111</v>
      </c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x14ac:dyDescent="0.25" r="668" customHeight="1" ht="17.25" hidden="1">
      <c r="A668" s="5">
        <v>81</v>
      </c>
      <c r="B668" s="5">
        <v>32</v>
      </c>
      <c r="C668" s="2" t="s">
        <v>113</v>
      </c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x14ac:dyDescent="0.25" r="669" customHeight="1" ht="17.25" hidden="1">
      <c r="A669" s="5">
        <v>81</v>
      </c>
      <c r="B669" s="5">
        <v>33</v>
      </c>
      <c r="C669" s="2" t="s">
        <v>125</v>
      </c>
      <c r="D669" s="2" t="s">
        <v>126</v>
      </c>
      <c r="E669" s="2" t="s">
        <v>35</v>
      </c>
      <c r="F669" s="2" t="s">
        <v>35</v>
      </c>
      <c r="G669" s="2" t="s">
        <v>35</v>
      </c>
      <c r="H669" s="2" t="s">
        <v>35</v>
      </c>
      <c r="I669" s="2" t="s">
        <v>35</v>
      </c>
      <c r="J669" s="2" t="s">
        <v>35</v>
      </c>
      <c r="K669" s="2" t="s">
        <v>35</v>
      </c>
      <c r="L669" s="2" t="s">
        <v>24</v>
      </c>
      <c r="M669" s="2" t="s">
        <v>24</v>
      </c>
      <c r="N669" s="2" t="s">
        <v>24</v>
      </c>
      <c r="O669" s="2" t="s">
        <v>24</v>
      </c>
      <c r="P669" s="2" t="s">
        <v>24</v>
      </c>
      <c r="Q669" s="2" t="s">
        <v>24</v>
      </c>
      <c r="R669" s="2" t="s">
        <v>24</v>
      </c>
      <c r="S669" s="2"/>
    </row>
    <row x14ac:dyDescent="0.25" r="670" customHeight="1" ht="17.25" hidden="1">
      <c r="A670" s="5">
        <v>81</v>
      </c>
      <c r="B670" s="5">
        <v>33</v>
      </c>
      <c r="C670" s="2" t="s">
        <v>327</v>
      </c>
      <c r="D670" s="2" t="s">
        <v>328</v>
      </c>
      <c r="E670" s="2" t="s">
        <v>35</v>
      </c>
      <c r="F670" s="2" t="s">
        <v>35</v>
      </c>
      <c r="G670" s="2" t="s">
        <v>35</v>
      </c>
      <c r="H670" s="2" t="s">
        <v>36</v>
      </c>
      <c r="I670" s="2" t="s">
        <v>35</v>
      </c>
      <c r="J670" s="2" t="s">
        <v>35</v>
      </c>
      <c r="K670" s="18" t="s">
        <v>124</v>
      </c>
      <c r="L670" s="2" t="s">
        <v>24</v>
      </c>
      <c r="M670" s="2" t="s">
        <v>24</v>
      </c>
      <c r="N670" s="2" t="s">
        <v>43</v>
      </c>
      <c r="O670" s="2" t="s">
        <v>43</v>
      </c>
      <c r="P670" s="2" t="s">
        <v>43</v>
      </c>
      <c r="Q670" s="2" t="s">
        <v>43</v>
      </c>
      <c r="R670" s="2" t="s">
        <v>43</v>
      </c>
      <c r="S670" s="2"/>
    </row>
    <row x14ac:dyDescent="0.25" r="671" customHeight="1" ht="17.25" hidden="1">
      <c r="A671" s="5">
        <v>81</v>
      </c>
      <c r="B671" s="5">
        <v>33</v>
      </c>
      <c r="C671" s="2" t="s">
        <v>130</v>
      </c>
      <c r="D671" s="2"/>
      <c r="E671" s="2" t="s">
        <v>35</v>
      </c>
      <c r="F671" s="2" t="s">
        <v>35</v>
      </c>
      <c r="G671" s="2" t="s">
        <v>35</v>
      </c>
      <c r="H671" s="2" t="s">
        <v>35</v>
      </c>
      <c r="I671" s="2" t="s">
        <v>35</v>
      </c>
      <c r="J671" s="2" t="s">
        <v>35</v>
      </c>
      <c r="K671" s="2" t="s">
        <v>754</v>
      </c>
      <c r="L671" s="2" t="s">
        <v>60</v>
      </c>
      <c r="M671" s="2" t="s">
        <v>60</v>
      </c>
      <c r="N671" s="2" t="s">
        <v>43</v>
      </c>
      <c r="O671" s="2" t="s">
        <v>43</v>
      </c>
      <c r="P671" s="2" t="s">
        <v>43</v>
      </c>
      <c r="Q671" s="2" t="s">
        <v>43</v>
      </c>
      <c r="R671" s="2" t="s">
        <v>43</v>
      </c>
      <c r="S671" s="2"/>
    </row>
    <row x14ac:dyDescent="0.25" r="672" customHeight="1" ht="17.25" hidden="1">
      <c r="A672" s="5">
        <v>81</v>
      </c>
      <c r="B672" s="5">
        <v>33</v>
      </c>
      <c r="C672" s="2" t="s">
        <v>133</v>
      </c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x14ac:dyDescent="0.25" r="673" customHeight="1" ht="17.25" hidden="1">
      <c r="A673" s="5">
        <v>81</v>
      </c>
      <c r="B673" s="5">
        <v>34</v>
      </c>
      <c r="C673" s="2" t="s">
        <v>273</v>
      </c>
      <c r="D673" s="2" t="s">
        <v>274</v>
      </c>
      <c r="E673" s="2"/>
      <c r="F673" s="2"/>
      <c r="G673" s="2"/>
      <c r="H673" s="2"/>
      <c r="I673" s="2" t="s">
        <v>36</v>
      </c>
      <c r="J673" s="2" t="s">
        <v>36</v>
      </c>
      <c r="K673" s="18" t="s">
        <v>755</v>
      </c>
      <c r="L673" s="2"/>
      <c r="M673" s="2"/>
      <c r="N673" s="2"/>
      <c r="O673" s="2"/>
      <c r="P673" s="2"/>
      <c r="Q673" s="2"/>
      <c r="R673" s="2"/>
      <c r="S673" s="2"/>
    </row>
    <row x14ac:dyDescent="0.25" r="674" customHeight="1" ht="17.25" hidden="1">
      <c r="A674" s="5">
        <v>81</v>
      </c>
      <c r="B674" s="5">
        <v>34</v>
      </c>
      <c r="C674" s="2" t="s">
        <v>275</v>
      </c>
      <c r="D674" s="2" t="s">
        <v>276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x14ac:dyDescent="0.25" r="675" customHeight="1" ht="17.25" hidden="1">
      <c r="A675" s="5">
        <v>81</v>
      </c>
      <c r="B675" s="5">
        <v>34</v>
      </c>
      <c r="C675" s="2" t="s">
        <v>329</v>
      </c>
      <c r="D675" s="2" t="s">
        <v>330</v>
      </c>
      <c r="E675" s="2" t="s">
        <v>36</v>
      </c>
      <c r="F675" s="2" t="s">
        <v>36</v>
      </c>
      <c r="G675" s="2" t="s">
        <v>36</v>
      </c>
      <c r="H675" s="2" t="s">
        <v>36</v>
      </c>
      <c r="I675" s="2" t="s">
        <v>36</v>
      </c>
      <c r="J675" s="2" t="s">
        <v>30</v>
      </c>
      <c r="K675" s="18" t="s">
        <v>124</v>
      </c>
      <c r="L675" s="2" t="s">
        <v>43</v>
      </c>
      <c r="M675" s="2" t="s">
        <v>43</v>
      </c>
      <c r="N675" s="2" t="s">
        <v>24</v>
      </c>
      <c r="O675" s="2" t="s">
        <v>24</v>
      </c>
      <c r="P675" s="2" t="s">
        <v>24</v>
      </c>
      <c r="Q675" s="2" t="s">
        <v>24</v>
      </c>
      <c r="R675" s="2" t="s">
        <v>24</v>
      </c>
      <c r="S675" s="2"/>
    </row>
    <row x14ac:dyDescent="0.25" r="676" customHeight="1" ht="17.25" hidden="1">
      <c r="A676" s="5">
        <v>81</v>
      </c>
      <c r="B676" s="5">
        <v>34</v>
      </c>
      <c r="C676" s="2" t="s">
        <v>331</v>
      </c>
      <c r="D676" s="2" t="s">
        <v>332</v>
      </c>
      <c r="E676" s="2" t="s">
        <v>31</v>
      </c>
      <c r="F676" s="2" t="s">
        <v>31</v>
      </c>
      <c r="G676" s="2" t="s">
        <v>35</v>
      </c>
      <c r="H676" s="2" t="s">
        <v>36</v>
      </c>
      <c r="I676" s="2" t="s">
        <v>35</v>
      </c>
      <c r="J676" s="2"/>
      <c r="K676" s="2" t="s">
        <v>35</v>
      </c>
      <c r="L676" s="2" t="s">
        <v>60</v>
      </c>
      <c r="M676" s="2" t="s">
        <v>60</v>
      </c>
      <c r="N676" s="2" t="s">
        <v>24</v>
      </c>
      <c r="O676" s="2" t="s">
        <v>24</v>
      </c>
      <c r="P676" s="2" t="s">
        <v>24</v>
      </c>
      <c r="Q676" s="2" t="s">
        <v>24</v>
      </c>
      <c r="R676" s="2" t="s">
        <v>24</v>
      </c>
      <c r="S676" s="2"/>
    </row>
    <row x14ac:dyDescent="0.25" r="677" customHeight="1" ht="17.25" hidden="1">
      <c r="A677" s="5">
        <v>81</v>
      </c>
      <c r="B677" s="5">
        <v>34</v>
      </c>
      <c r="C677" s="2" t="s">
        <v>333</v>
      </c>
      <c r="D677" s="2" t="s">
        <v>334</v>
      </c>
      <c r="E677" s="2" t="s">
        <v>35</v>
      </c>
      <c r="F677" s="2" t="s">
        <v>35</v>
      </c>
      <c r="G677" s="2" t="s">
        <v>35</v>
      </c>
      <c r="H677" s="2" t="s">
        <v>35</v>
      </c>
      <c r="I677" s="2" t="s">
        <v>35</v>
      </c>
      <c r="J677" s="2"/>
      <c r="K677" s="18" t="s">
        <v>35</v>
      </c>
      <c r="L677" s="2" t="s">
        <v>43</v>
      </c>
      <c r="M677" s="2" t="s">
        <v>43</v>
      </c>
      <c r="N677" s="2" t="s">
        <v>24</v>
      </c>
      <c r="O677" s="2" t="s">
        <v>24</v>
      </c>
      <c r="P677" s="2" t="s">
        <v>24</v>
      </c>
      <c r="Q677" s="2" t="s">
        <v>24</v>
      </c>
      <c r="R677" s="2" t="s">
        <v>24</v>
      </c>
      <c r="S677" s="2"/>
    </row>
    <row x14ac:dyDescent="0.25" r="678" customHeight="1" ht="17.25" hidden="1">
      <c r="A678" s="5">
        <v>81</v>
      </c>
      <c r="B678" s="5">
        <v>34</v>
      </c>
      <c r="C678" s="2" t="s">
        <v>335</v>
      </c>
      <c r="D678" s="2" t="s">
        <v>336</v>
      </c>
      <c r="E678" s="2" t="s">
        <v>31</v>
      </c>
      <c r="F678" s="2" t="s">
        <v>31</v>
      </c>
      <c r="G678" s="2" t="s">
        <v>35</v>
      </c>
      <c r="H678" s="2" t="s">
        <v>35</v>
      </c>
      <c r="I678" s="2" t="s">
        <v>35</v>
      </c>
      <c r="J678" s="2" t="s">
        <v>31</v>
      </c>
      <c r="K678" s="18" t="s">
        <v>31</v>
      </c>
      <c r="L678" s="2" t="s">
        <v>60</v>
      </c>
      <c r="M678" s="2" t="s">
        <v>60</v>
      </c>
      <c r="N678" s="2" t="s">
        <v>24</v>
      </c>
      <c r="O678" s="2" t="s">
        <v>24</v>
      </c>
      <c r="P678" s="2" t="s">
        <v>24</v>
      </c>
      <c r="Q678" s="2" t="s">
        <v>24</v>
      </c>
      <c r="R678" s="2" t="s">
        <v>24</v>
      </c>
      <c r="S678" s="2"/>
    </row>
    <row x14ac:dyDescent="0.25" r="679" customHeight="1" ht="17.25" hidden="1">
      <c r="A679" s="5">
        <v>81</v>
      </c>
      <c r="B679" s="5">
        <v>34</v>
      </c>
      <c r="C679" s="2" t="s">
        <v>337</v>
      </c>
      <c r="D679" s="2" t="s">
        <v>338</v>
      </c>
      <c r="E679" s="2"/>
      <c r="F679" s="2"/>
      <c r="G679" s="2"/>
      <c r="H679" s="2"/>
      <c r="I679" s="2" t="s">
        <v>35</v>
      </c>
      <c r="J679" s="2" t="s">
        <v>35</v>
      </c>
      <c r="K679" s="2" t="s">
        <v>35</v>
      </c>
      <c r="L679" s="2"/>
      <c r="M679" s="2"/>
      <c r="N679" s="2"/>
      <c r="O679" s="2"/>
      <c r="P679" s="2"/>
      <c r="Q679" s="2"/>
      <c r="R679" s="2"/>
      <c r="S679" s="2"/>
    </row>
    <row x14ac:dyDescent="0.25" r="680" customHeight="1" ht="17.25" hidden="1">
      <c r="A680" s="5">
        <v>81</v>
      </c>
      <c r="B680" s="5">
        <v>34</v>
      </c>
      <c r="C680" s="2" t="s">
        <v>228</v>
      </c>
      <c r="D680" s="2" t="s">
        <v>229</v>
      </c>
      <c r="E680" s="2" t="s">
        <v>50</v>
      </c>
      <c r="F680" s="2" t="s">
        <v>51</v>
      </c>
      <c r="G680" s="2" t="s">
        <v>35</v>
      </c>
      <c r="H680" s="2" t="s">
        <v>35</v>
      </c>
      <c r="I680" s="2" t="s">
        <v>35</v>
      </c>
      <c r="J680" s="2" t="s">
        <v>35</v>
      </c>
      <c r="K680" s="2" t="s">
        <v>35</v>
      </c>
      <c r="L680" s="2" t="s">
        <v>60</v>
      </c>
      <c r="M680" s="2" t="s">
        <v>60</v>
      </c>
      <c r="N680" s="2" t="s">
        <v>24</v>
      </c>
      <c r="O680" s="2" t="s">
        <v>24</v>
      </c>
      <c r="P680" s="2" t="s">
        <v>24</v>
      </c>
      <c r="Q680" s="2" t="s">
        <v>24</v>
      </c>
      <c r="R680" s="2" t="s">
        <v>24</v>
      </c>
      <c r="S680" s="2"/>
    </row>
    <row x14ac:dyDescent="0.25" r="681" customHeight="1" ht="17.25" hidden="1">
      <c r="A681" s="5">
        <v>81</v>
      </c>
      <c r="B681" s="5">
        <v>34</v>
      </c>
      <c r="C681" s="2" t="s">
        <v>339</v>
      </c>
      <c r="D681" s="2" t="s">
        <v>340</v>
      </c>
      <c r="E681" s="2" t="s">
        <v>35</v>
      </c>
      <c r="F681" s="2" t="s">
        <v>36</v>
      </c>
      <c r="G681" s="2" t="s">
        <v>36</v>
      </c>
      <c r="H681" s="2" t="s">
        <v>36</v>
      </c>
      <c r="I681" s="2" t="s">
        <v>36</v>
      </c>
      <c r="J681" s="2" t="s">
        <v>36</v>
      </c>
      <c r="K681" s="18" t="s">
        <v>31</v>
      </c>
      <c r="L681" s="2" t="s">
        <v>43</v>
      </c>
      <c r="M681" s="2" t="s">
        <v>43</v>
      </c>
      <c r="N681" s="2" t="s">
        <v>24</v>
      </c>
      <c r="O681" s="2" t="s">
        <v>24</v>
      </c>
      <c r="P681" s="2" t="s">
        <v>24</v>
      </c>
      <c r="Q681" s="2" t="s">
        <v>24</v>
      </c>
      <c r="R681" s="2" t="s">
        <v>24</v>
      </c>
      <c r="S681" s="2"/>
    </row>
    <row x14ac:dyDescent="0.25" r="682" customHeight="1" ht="17.25" hidden="1">
      <c r="A682" s="5">
        <v>81</v>
      </c>
      <c r="B682" s="5">
        <v>34</v>
      </c>
      <c r="C682" s="2" t="s">
        <v>136</v>
      </c>
      <c r="D682" s="2"/>
      <c r="E682" s="2" t="s">
        <v>51</v>
      </c>
      <c r="F682" s="2" t="s">
        <v>51</v>
      </c>
      <c r="G682" s="2" t="s">
        <v>50</v>
      </c>
      <c r="H682" s="2" t="s">
        <v>50</v>
      </c>
      <c r="I682" s="2" t="s">
        <v>35</v>
      </c>
      <c r="J682" s="2" t="s">
        <v>35</v>
      </c>
      <c r="K682" s="2" t="s">
        <v>35</v>
      </c>
      <c r="L682" s="2" t="s">
        <v>60</v>
      </c>
      <c r="M682" s="2" t="s">
        <v>60</v>
      </c>
      <c r="N682" s="2" t="s">
        <v>60</v>
      </c>
      <c r="O682" s="2" t="s">
        <v>60</v>
      </c>
      <c r="P682" s="2" t="s">
        <v>60</v>
      </c>
      <c r="Q682" s="2" t="s">
        <v>60</v>
      </c>
      <c r="R682" s="2" t="s">
        <v>60</v>
      </c>
      <c r="S682" s="2"/>
    </row>
    <row x14ac:dyDescent="0.25" r="683" customHeight="1" ht="17.25" hidden="1">
      <c r="A683" s="5">
        <v>81</v>
      </c>
      <c r="B683" s="5">
        <v>34</v>
      </c>
      <c r="C683" s="2" t="s">
        <v>137</v>
      </c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x14ac:dyDescent="0.25" r="684" customHeight="1" ht="17.25" hidden="1">
      <c r="A684" s="5">
        <v>81</v>
      </c>
      <c r="B684" s="5">
        <v>37</v>
      </c>
      <c r="C684" s="2" t="s">
        <v>158</v>
      </c>
      <c r="D684" s="2" t="s">
        <v>159</v>
      </c>
      <c r="E684" s="2" t="s">
        <v>35</v>
      </c>
      <c r="F684" s="2" t="s">
        <v>35</v>
      </c>
      <c r="G684" s="2" t="s">
        <v>35</v>
      </c>
      <c r="H684" s="2" t="s">
        <v>35</v>
      </c>
      <c r="I684" s="2" t="s">
        <v>35</v>
      </c>
      <c r="J684" s="2" t="s">
        <v>35</v>
      </c>
      <c r="K684" s="2"/>
      <c r="L684" s="2" t="s">
        <v>24</v>
      </c>
      <c r="M684" s="2" t="s">
        <v>24</v>
      </c>
      <c r="N684" s="2" t="s">
        <v>43</v>
      </c>
      <c r="O684" s="2" t="s">
        <v>43</v>
      </c>
      <c r="P684" s="2" t="s">
        <v>43</v>
      </c>
      <c r="Q684" s="2" t="s">
        <v>43</v>
      </c>
      <c r="R684" s="2" t="s">
        <v>43</v>
      </c>
      <c r="S684" s="2"/>
    </row>
    <row x14ac:dyDescent="0.25" r="685" customHeight="1" ht="17.25" hidden="1">
      <c r="A685" s="5">
        <v>81</v>
      </c>
      <c r="B685" s="5">
        <v>37</v>
      </c>
      <c r="C685" s="2" t="s">
        <v>341</v>
      </c>
      <c r="D685" s="2" t="s">
        <v>342</v>
      </c>
      <c r="E685" s="2" t="s">
        <v>50</v>
      </c>
      <c r="F685" s="2" t="s">
        <v>51</v>
      </c>
      <c r="G685" s="2" t="s">
        <v>35</v>
      </c>
      <c r="H685" s="2" t="s">
        <v>35</v>
      </c>
      <c r="I685" s="2" t="s">
        <v>35</v>
      </c>
      <c r="J685" s="2" t="s">
        <v>35</v>
      </c>
      <c r="K685" s="2" t="s">
        <v>35</v>
      </c>
      <c r="L685" s="2" t="s">
        <v>43</v>
      </c>
      <c r="M685" s="2" t="s">
        <v>43</v>
      </c>
      <c r="N685" s="2" t="s">
        <v>24</v>
      </c>
      <c r="O685" s="2" t="s">
        <v>24</v>
      </c>
      <c r="P685" s="2" t="s">
        <v>24</v>
      </c>
      <c r="Q685" s="2" t="s">
        <v>24</v>
      </c>
      <c r="R685" s="2" t="s">
        <v>24</v>
      </c>
      <c r="S685" s="2"/>
    </row>
    <row x14ac:dyDescent="0.25" r="686" customHeight="1" ht="17.25" hidden="1">
      <c r="A686" s="5">
        <v>81</v>
      </c>
      <c r="B686" s="5">
        <v>37</v>
      </c>
      <c r="C686" s="2" t="s">
        <v>291</v>
      </c>
      <c r="D686" s="2" t="s">
        <v>292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x14ac:dyDescent="0.25" r="687" customHeight="1" ht="17.25" hidden="1">
      <c r="A687" s="5">
        <v>81</v>
      </c>
      <c r="B687" s="5">
        <v>37</v>
      </c>
      <c r="C687" s="2" t="s">
        <v>343</v>
      </c>
      <c r="D687" s="2" t="s">
        <v>344</v>
      </c>
      <c r="E687" s="2" t="s">
        <v>35</v>
      </c>
      <c r="F687" s="2" t="s">
        <v>35</v>
      </c>
      <c r="G687" s="2" t="s">
        <v>35</v>
      </c>
      <c r="H687" s="2" t="s">
        <v>35</v>
      </c>
      <c r="I687" s="2" t="s">
        <v>35</v>
      </c>
      <c r="J687" s="2" t="s">
        <v>35</v>
      </c>
      <c r="K687" s="2" t="s">
        <v>35</v>
      </c>
      <c r="L687" s="2" t="s">
        <v>43</v>
      </c>
      <c r="M687" s="2" t="s">
        <v>43</v>
      </c>
      <c r="N687" s="2" t="s">
        <v>60</v>
      </c>
      <c r="O687" s="2" t="s">
        <v>60</v>
      </c>
      <c r="P687" s="2" t="s">
        <v>60</v>
      </c>
      <c r="Q687" s="2" t="s">
        <v>60</v>
      </c>
      <c r="R687" s="2" t="s">
        <v>60</v>
      </c>
      <c r="S687" s="2"/>
    </row>
    <row x14ac:dyDescent="0.25" r="688" customHeight="1" ht="17.25" hidden="1">
      <c r="A688" s="5">
        <v>81</v>
      </c>
      <c r="B688" s="5">
        <v>37</v>
      </c>
      <c r="C688" s="2" t="s">
        <v>165</v>
      </c>
      <c r="D688" s="2" t="s">
        <v>166</v>
      </c>
      <c r="E688" s="2" t="s">
        <v>35</v>
      </c>
      <c r="F688" s="2" t="s">
        <v>35</v>
      </c>
      <c r="G688" s="2" t="s">
        <v>35</v>
      </c>
      <c r="H688" s="2" t="s">
        <v>35</v>
      </c>
      <c r="I688" s="2" t="s">
        <v>35</v>
      </c>
      <c r="J688" s="2" t="s">
        <v>35</v>
      </c>
      <c r="K688" s="18" t="s">
        <v>35</v>
      </c>
      <c r="L688" s="2" t="s">
        <v>60</v>
      </c>
      <c r="M688" s="2" t="s">
        <v>60</v>
      </c>
      <c r="N688" s="2" t="s">
        <v>60</v>
      </c>
      <c r="O688" s="2" t="s">
        <v>60</v>
      </c>
      <c r="P688" s="2" t="s">
        <v>60</v>
      </c>
      <c r="Q688" s="2" t="s">
        <v>60</v>
      </c>
      <c r="R688" s="2" t="s">
        <v>60</v>
      </c>
      <c r="S688" s="2"/>
    </row>
    <row x14ac:dyDescent="0.25" r="689" customHeight="1" ht="17.25" hidden="1">
      <c r="A689" s="5">
        <v>81</v>
      </c>
      <c r="B689" s="5">
        <v>37</v>
      </c>
      <c r="C689" s="2" t="s">
        <v>302</v>
      </c>
      <c r="D689" s="2" t="s">
        <v>303</v>
      </c>
      <c r="E689" s="2" t="s">
        <v>50</v>
      </c>
      <c r="F689" s="2" t="s">
        <v>51</v>
      </c>
      <c r="G689" s="2" t="s">
        <v>35</v>
      </c>
      <c r="H689" s="2" t="s">
        <v>35</v>
      </c>
      <c r="I689" s="2" t="s">
        <v>35</v>
      </c>
      <c r="J689" s="2" t="s">
        <v>35</v>
      </c>
      <c r="K689" s="2" t="s">
        <v>35</v>
      </c>
      <c r="L689" s="2" t="s">
        <v>43</v>
      </c>
      <c r="M689" s="2" t="s">
        <v>43</v>
      </c>
      <c r="N689" s="2" t="s">
        <v>24</v>
      </c>
      <c r="O689" s="2" t="s">
        <v>24</v>
      </c>
      <c r="P689" s="2" t="s">
        <v>24</v>
      </c>
      <c r="Q689" s="2" t="s">
        <v>24</v>
      </c>
      <c r="R689" s="2" t="s">
        <v>24</v>
      </c>
      <c r="S689" s="2"/>
    </row>
    <row x14ac:dyDescent="0.25" r="690" customHeight="1" ht="17.25" hidden="1">
      <c r="A690" s="5">
        <v>81</v>
      </c>
      <c r="B690" s="5">
        <v>37</v>
      </c>
      <c r="C690" s="2" t="s">
        <v>345</v>
      </c>
      <c r="D690" s="2" t="s">
        <v>346</v>
      </c>
      <c r="E690" s="2" t="s">
        <v>35</v>
      </c>
      <c r="F690" s="2" t="s">
        <v>35</v>
      </c>
      <c r="G690" s="2" t="s">
        <v>31</v>
      </c>
      <c r="H690" s="2" t="s">
        <v>35</v>
      </c>
      <c r="I690" s="2" t="s">
        <v>31</v>
      </c>
      <c r="J690" s="2" t="s">
        <v>31</v>
      </c>
      <c r="K690" s="18" t="s">
        <v>31</v>
      </c>
      <c r="L690" s="2" t="s">
        <v>43</v>
      </c>
      <c r="M690" s="2" t="s">
        <v>43</v>
      </c>
      <c r="N690" s="2" t="s">
        <v>43</v>
      </c>
      <c r="O690" s="2" t="s">
        <v>43</v>
      </c>
      <c r="P690" s="2" t="s">
        <v>43</v>
      </c>
      <c r="Q690" s="2" t="s">
        <v>43</v>
      </c>
      <c r="R690" s="2" t="s">
        <v>43</v>
      </c>
      <c r="S690" s="2"/>
    </row>
    <row x14ac:dyDescent="0.25" r="691" customHeight="1" ht="17.25" hidden="1">
      <c r="A691" s="5">
        <v>81</v>
      </c>
      <c r="B691" s="5">
        <v>37</v>
      </c>
      <c r="C691" s="2" t="s">
        <v>167</v>
      </c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x14ac:dyDescent="0.25" r="692" customHeight="1" ht="17.25" hidden="1">
      <c r="A692" s="5">
        <v>81</v>
      </c>
      <c r="B692" s="5">
        <v>37</v>
      </c>
      <c r="C692" s="2" t="s">
        <v>168</v>
      </c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x14ac:dyDescent="0.25" r="693" customHeight="1" ht="17.25" hidden="1">
      <c r="A693" s="5">
        <v>81</v>
      </c>
      <c r="B693" s="5">
        <v>57</v>
      </c>
      <c r="C693" s="2" t="s">
        <v>202</v>
      </c>
      <c r="D693" s="2" t="s">
        <v>203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x14ac:dyDescent="0.25" r="694" customHeight="1" ht="17.25" hidden="1">
      <c r="A694" s="5">
        <v>81</v>
      </c>
      <c r="B694" s="5">
        <v>57</v>
      </c>
      <c r="C694" s="2" t="s">
        <v>207</v>
      </c>
      <c r="D694" s="2" t="s">
        <v>208</v>
      </c>
      <c r="E694" s="2" t="s">
        <v>50</v>
      </c>
      <c r="F694" s="2" t="s">
        <v>51</v>
      </c>
      <c r="G694" s="2" t="s">
        <v>35</v>
      </c>
      <c r="H694" s="2" t="s">
        <v>35</v>
      </c>
      <c r="I694" s="2" t="s">
        <v>35</v>
      </c>
      <c r="J694" s="2" t="s">
        <v>35</v>
      </c>
      <c r="K694" s="18" t="s">
        <v>359</v>
      </c>
      <c r="L694" s="2" t="s">
        <v>60</v>
      </c>
      <c r="M694" s="2" t="s">
        <v>60</v>
      </c>
      <c r="N694" s="2" t="s">
        <v>43</v>
      </c>
      <c r="O694" s="2" t="s">
        <v>43</v>
      </c>
      <c r="P694" s="2" t="s">
        <v>43</v>
      </c>
      <c r="Q694" s="2" t="s">
        <v>43</v>
      </c>
      <c r="R694" s="2" t="s">
        <v>43</v>
      </c>
      <c r="S694" s="2"/>
    </row>
    <row x14ac:dyDescent="0.25" r="695" customHeight="1" ht="17.25" hidden="1">
      <c r="A695" s="5">
        <v>81</v>
      </c>
      <c r="B695" s="5">
        <v>57</v>
      </c>
      <c r="C695" s="2" t="s">
        <v>209</v>
      </c>
      <c r="D695" s="2" t="s">
        <v>210</v>
      </c>
      <c r="E695" s="2" t="s">
        <v>35</v>
      </c>
      <c r="F695" s="2" t="s">
        <v>35</v>
      </c>
      <c r="G695" s="2" t="s">
        <v>35</v>
      </c>
      <c r="H695" s="2" t="s">
        <v>35</v>
      </c>
      <c r="I695" s="2" t="s">
        <v>35</v>
      </c>
      <c r="J695" s="2" t="s">
        <v>35</v>
      </c>
      <c r="K695" s="2"/>
      <c r="L695" s="2" t="s">
        <v>60</v>
      </c>
      <c r="M695" s="2" t="s">
        <v>60</v>
      </c>
      <c r="N695" s="2" t="s">
        <v>24</v>
      </c>
      <c r="O695" s="2" t="s">
        <v>24</v>
      </c>
      <c r="P695" s="2" t="s">
        <v>24</v>
      </c>
      <c r="Q695" s="2" t="s">
        <v>24</v>
      </c>
      <c r="R695" s="2" t="s">
        <v>24</v>
      </c>
      <c r="S695" s="2"/>
    </row>
    <row x14ac:dyDescent="0.25" r="696" customHeight="1" ht="17.25" hidden="1">
      <c r="A696" s="5">
        <v>81</v>
      </c>
      <c r="B696" s="5">
        <v>57</v>
      </c>
      <c r="C696" s="2" t="s">
        <v>347</v>
      </c>
      <c r="D696" s="2" t="s">
        <v>348</v>
      </c>
      <c r="E696" s="2" t="s">
        <v>35</v>
      </c>
      <c r="F696" s="2" t="s">
        <v>35</v>
      </c>
      <c r="G696" s="2" t="s">
        <v>35</v>
      </c>
      <c r="H696" s="2" t="s">
        <v>35</v>
      </c>
      <c r="I696" s="2" t="s">
        <v>35</v>
      </c>
      <c r="J696" s="2" t="s">
        <v>35</v>
      </c>
      <c r="K696" s="18" t="s">
        <v>35</v>
      </c>
      <c r="L696" s="2" t="s">
        <v>60</v>
      </c>
      <c r="M696" s="2" t="s">
        <v>60</v>
      </c>
      <c r="N696" s="2" t="s">
        <v>43</v>
      </c>
      <c r="O696" s="2" t="s">
        <v>43</v>
      </c>
      <c r="P696" s="2" t="s">
        <v>43</v>
      </c>
      <c r="Q696" s="2" t="s">
        <v>43</v>
      </c>
      <c r="R696" s="2" t="s">
        <v>60</v>
      </c>
      <c r="S696" s="2"/>
    </row>
    <row x14ac:dyDescent="0.25" r="697" customHeight="1" ht="17.25" hidden="1">
      <c r="A697" s="5">
        <v>81</v>
      </c>
      <c r="B697" s="5">
        <v>57</v>
      </c>
      <c r="C697" s="2" t="s">
        <v>212</v>
      </c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x14ac:dyDescent="0.25" r="698" customHeight="1" ht="17.25" hidden="1">
      <c r="A698" s="5">
        <v>87</v>
      </c>
      <c r="B698" s="5">
        <v>32</v>
      </c>
      <c r="C698" s="2" t="s">
        <v>565</v>
      </c>
      <c r="D698" s="2" t="s">
        <v>566</v>
      </c>
      <c r="E698" s="2" t="s">
        <v>36</v>
      </c>
      <c r="F698" s="2" t="s">
        <v>36</v>
      </c>
      <c r="G698" s="2" t="s">
        <v>36</v>
      </c>
      <c r="H698" s="2" t="s">
        <v>36</v>
      </c>
      <c r="I698" s="2" t="s">
        <v>36</v>
      </c>
      <c r="J698" s="2" t="s">
        <v>36</v>
      </c>
      <c r="K698" s="68" t="s">
        <v>36</v>
      </c>
      <c r="L698" s="2" t="s">
        <v>60</v>
      </c>
      <c r="M698" s="2" t="s">
        <v>24</v>
      </c>
      <c r="N698" s="2" t="s">
        <v>24</v>
      </c>
      <c r="O698" s="2" t="s">
        <v>24</v>
      </c>
      <c r="P698" s="2" t="s">
        <v>24</v>
      </c>
      <c r="Q698" s="2" t="s">
        <v>60</v>
      </c>
      <c r="R698" s="2" t="s">
        <v>60</v>
      </c>
      <c r="S698" s="2"/>
    </row>
    <row x14ac:dyDescent="0.25" r="699" customHeight="1" ht="17.25" hidden="1">
      <c r="A699" s="5">
        <v>87</v>
      </c>
      <c r="B699" s="5">
        <v>32</v>
      </c>
      <c r="C699" s="2" t="s">
        <v>764</v>
      </c>
      <c r="D699" s="2" t="s">
        <v>765</v>
      </c>
      <c r="E699" s="2" t="s">
        <v>36</v>
      </c>
      <c r="F699" s="2" t="s">
        <v>36</v>
      </c>
      <c r="G699" s="2" t="s">
        <v>123</v>
      </c>
      <c r="H699" s="2" t="s">
        <v>36</v>
      </c>
      <c r="I699" s="2" t="s">
        <v>36</v>
      </c>
      <c r="J699" s="2" t="s">
        <v>36</v>
      </c>
      <c r="K699" s="68" t="s">
        <v>36</v>
      </c>
      <c r="L699" s="2" t="s">
        <v>24</v>
      </c>
      <c r="M699" s="2" t="s">
        <v>24</v>
      </c>
      <c r="N699" s="2" t="s">
        <v>24</v>
      </c>
      <c r="O699" s="2" t="s">
        <v>24</v>
      </c>
      <c r="P699" s="2" t="s">
        <v>24</v>
      </c>
      <c r="Q699" s="2" t="s">
        <v>24</v>
      </c>
      <c r="R699" s="2" t="s">
        <v>24</v>
      </c>
      <c r="S699" s="2"/>
    </row>
    <row x14ac:dyDescent="0.25" r="700" customHeight="1" ht="17.25" hidden="1">
      <c r="A700" s="5">
        <v>87</v>
      </c>
      <c r="B700" s="5">
        <v>32</v>
      </c>
      <c r="C700" s="2" t="s">
        <v>325</v>
      </c>
      <c r="D700" s="2" t="s">
        <v>326</v>
      </c>
      <c r="E700" s="2" t="s">
        <v>35</v>
      </c>
      <c r="F700" s="2" t="s">
        <v>35</v>
      </c>
      <c r="G700" s="2" t="s">
        <v>36</v>
      </c>
      <c r="H700" s="2" t="s">
        <v>36</v>
      </c>
      <c r="I700" s="2" t="s">
        <v>36</v>
      </c>
      <c r="J700" s="2" t="s">
        <v>36</v>
      </c>
      <c r="K700" s="68" t="s">
        <v>36</v>
      </c>
      <c r="L700" s="2" t="s">
        <v>60</v>
      </c>
      <c r="M700" s="2" t="s">
        <v>24</v>
      </c>
      <c r="N700" s="2" t="s">
        <v>24</v>
      </c>
      <c r="O700" s="2" t="s">
        <v>24</v>
      </c>
      <c r="P700" s="2" t="s">
        <v>24</v>
      </c>
      <c r="Q700" s="2" t="s">
        <v>24</v>
      </c>
      <c r="R700" s="2" t="s">
        <v>24</v>
      </c>
      <c r="S700" s="2"/>
    </row>
    <row x14ac:dyDescent="0.25" r="701" customHeight="1" ht="17.25" hidden="1">
      <c r="A701" s="5">
        <v>87</v>
      </c>
      <c r="B701" s="5">
        <v>32</v>
      </c>
      <c r="C701" s="2" t="s">
        <v>111</v>
      </c>
      <c r="D701" s="2"/>
      <c r="E701" s="2"/>
      <c r="F701" s="2"/>
      <c r="G701" s="2"/>
      <c r="H701" s="2"/>
      <c r="I701" s="2"/>
      <c r="J701" s="2"/>
      <c r="K701" s="69"/>
      <c r="L701" s="2"/>
      <c r="M701" s="2"/>
      <c r="N701" s="2"/>
      <c r="O701" s="2"/>
      <c r="P701" s="2"/>
      <c r="Q701" s="2"/>
      <c r="R701" s="2"/>
      <c r="S701" s="2"/>
    </row>
    <row x14ac:dyDescent="0.25" r="702" customHeight="1" ht="17.25" hidden="1">
      <c r="A702" s="5">
        <v>87</v>
      </c>
      <c r="B702" s="5">
        <v>32</v>
      </c>
      <c r="C702" s="2" t="s">
        <v>113</v>
      </c>
      <c r="D702" s="2"/>
      <c r="E702" s="2"/>
      <c r="F702" s="2"/>
      <c r="G702" s="2"/>
      <c r="H702" s="2"/>
      <c r="I702" s="2"/>
      <c r="J702" s="2"/>
      <c r="K702" s="69"/>
      <c r="L702" s="2"/>
      <c r="M702" s="2"/>
      <c r="N702" s="2"/>
      <c r="O702" s="2"/>
      <c r="P702" s="2"/>
      <c r="Q702" s="2"/>
      <c r="R702" s="2"/>
      <c r="S702" s="2"/>
    </row>
    <row x14ac:dyDescent="0.25" r="703" customHeight="1" ht="17.25" hidden="1">
      <c r="A703" s="5">
        <v>87</v>
      </c>
      <c r="B703" s="5">
        <v>33</v>
      </c>
      <c r="C703" s="2" t="s">
        <v>133</v>
      </c>
      <c r="D703" s="2"/>
      <c r="E703" s="2"/>
      <c r="F703" s="2"/>
      <c r="G703" s="2"/>
      <c r="H703" s="2"/>
      <c r="I703" s="2"/>
      <c r="J703" s="2"/>
      <c r="K703" s="69"/>
      <c r="L703" s="2"/>
      <c r="M703" s="2"/>
      <c r="N703" s="2"/>
      <c r="O703" s="2"/>
      <c r="P703" s="2"/>
      <c r="Q703" s="2"/>
      <c r="R703" s="2"/>
      <c r="S703" s="2"/>
    </row>
    <row x14ac:dyDescent="0.25" r="704" customHeight="1" ht="17.25" hidden="1">
      <c r="A704" s="5">
        <v>87</v>
      </c>
      <c r="B704" s="5">
        <v>34</v>
      </c>
      <c r="C704" s="2" t="s">
        <v>575</v>
      </c>
      <c r="D704" s="2" t="s">
        <v>576</v>
      </c>
      <c r="E704" s="2" t="s">
        <v>35</v>
      </c>
      <c r="F704" s="2" t="s">
        <v>36</v>
      </c>
      <c r="G704" s="2" t="s">
        <v>36</v>
      </c>
      <c r="H704" s="2" t="s">
        <v>36</v>
      </c>
      <c r="I704" s="2" t="s">
        <v>36</v>
      </c>
      <c r="J704" s="2" t="s">
        <v>36</v>
      </c>
      <c r="K704" s="68" t="s">
        <v>36</v>
      </c>
      <c r="L704" s="2" t="s">
        <v>60</v>
      </c>
      <c r="M704" s="2" t="s">
        <v>43</v>
      </c>
      <c r="N704" s="2" t="s">
        <v>24</v>
      </c>
      <c r="O704" s="2" t="s">
        <v>24</v>
      </c>
      <c r="P704" s="2" t="s">
        <v>24</v>
      </c>
      <c r="Q704" s="2" t="s">
        <v>24</v>
      </c>
      <c r="R704" s="2" t="s">
        <v>24</v>
      </c>
      <c r="S704" s="2"/>
    </row>
    <row x14ac:dyDescent="0.25" r="705" customHeight="1" ht="17.25" hidden="1">
      <c r="A705" s="5">
        <v>87</v>
      </c>
      <c r="B705" s="5">
        <v>34</v>
      </c>
      <c r="C705" s="2" t="s">
        <v>136</v>
      </c>
      <c r="D705" s="2"/>
      <c r="E705" s="2"/>
      <c r="F705" s="2"/>
      <c r="G705" s="2"/>
      <c r="H705" s="2"/>
      <c r="I705" s="2"/>
      <c r="J705" s="2"/>
      <c r="K705" s="69"/>
      <c r="L705" s="2"/>
      <c r="M705" s="2"/>
      <c r="N705" s="2"/>
      <c r="O705" s="2"/>
      <c r="P705" s="2"/>
      <c r="Q705" s="2"/>
      <c r="R705" s="2"/>
      <c r="S705" s="2"/>
    </row>
    <row x14ac:dyDescent="0.25" r="706" customHeight="1" ht="17.25" hidden="1">
      <c r="A706" s="5">
        <v>87</v>
      </c>
      <c r="B706" s="5">
        <v>34</v>
      </c>
      <c r="C706" s="2" t="s">
        <v>137</v>
      </c>
      <c r="D706" s="2"/>
      <c r="E706" s="2"/>
      <c r="F706" s="2"/>
      <c r="G706" s="2"/>
      <c r="H706" s="2"/>
      <c r="I706" s="2"/>
      <c r="J706" s="2"/>
      <c r="K706" s="69"/>
      <c r="L706" s="2"/>
      <c r="M706" s="2"/>
      <c r="N706" s="2"/>
      <c r="O706" s="2"/>
      <c r="P706" s="2"/>
      <c r="Q706" s="2"/>
      <c r="R706" s="2"/>
      <c r="S706" s="2"/>
    </row>
    <row x14ac:dyDescent="0.25" r="707" customHeight="1" ht="17.25" hidden="1">
      <c r="A707" s="5">
        <v>87</v>
      </c>
      <c r="B707" s="5">
        <v>35</v>
      </c>
      <c r="C707" s="2" t="s">
        <v>766</v>
      </c>
      <c r="D707" s="2" t="s">
        <v>767</v>
      </c>
      <c r="E707" s="2" t="s">
        <v>35</v>
      </c>
      <c r="F707" s="2" t="s">
        <v>35</v>
      </c>
      <c r="G707" s="2" t="s">
        <v>35</v>
      </c>
      <c r="H707" s="2" t="s">
        <v>768</v>
      </c>
      <c r="I707" s="2" t="s">
        <v>35</v>
      </c>
      <c r="J707" s="2" t="s">
        <v>35</v>
      </c>
      <c r="K707" s="68" t="s">
        <v>35</v>
      </c>
      <c r="L707" s="2" t="s">
        <v>24</v>
      </c>
      <c r="M707" s="2" t="s">
        <v>24</v>
      </c>
      <c r="N707" s="2" t="s">
        <v>24</v>
      </c>
      <c r="O707" s="2" t="s">
        <v>24</v>
      </c>
      <c r="P707" s="2" t="s">
        <v>43</v>
      </c>
      <c r="Q707" s="2" t="s">
        <v>60</v>
      </c>
      <c r="R707" s="2" t="s">
        <v>60</v>
      </c>
      <c r="S707" s="2"/>
    </row>
    <row x14ac:dyDescent="0.25" r="708" customHeight="1" ht="17.25" hidden="1">
      <c r="A708" s="5">
        <v>87</v>
      </c>
      <c r="B708" s="5">
        <v>35</v>
      </c>
      <c r="C708" s="2" t="s">
        <v>769</v>
      </c>
      <c r="D708" s="2" t="s">
        <v>770</v>
      </c>
      <c r="E708" s="2" t="s">
        <v>35</v>
      </c>
      <c r="F708" s="2" t="s">
        <v>35</v>
      </c>
      <c r="G708" s="2" t="s">
        <v>35</v>
      </c>
      <c r="H708" s="2" t="s">
        <v>35</v>
      </c>
      <c r="I708" s="2" t="s">
        <v>35</v>
      </c>
      <c r="J708" s="2" t="s">
        <v>35</v>
      </c>
      <c r="K708" s="68" t="s">
        <v>36</v>
      </c>
      <c r="L708" s="2" t="s">
        <v>43</v>
      </c>
      <c r="M708" s="2" t="s">
        <v>43</v>
      </c>
      <c r="N708" s="2" t="s">
        <v>60</v>
      </c>
      <c r="O708" s="2" t="s">
        <v>24</v>
      </c>
      <c r="P708" s="2" t="s">
        <v>24</v>
      </c>
      <c r="Q708" s="2" t="s">
        <v>24</v>
      </c>
      <c r="R708" s="2" t="s">
        <v>24</v>
      </c>
      <c r="S708" s="2"/>
    </row>
    <row x14ac:dyDescent="0.25" r="709" customHeight="1" ht="17.25" hidden="1">
      <c r="A709" s="5">
        <v>87</v>
      </c>
      <c r="B709" s="5">
        <v>35</v>
      </c>
      <c r="C709" s="2" t="s">
        <v>742</v>
      </c>
      <c r="D709" s="2" t="s">
        <v>743</v>
      </c>
      <c r="E709" s="2" t="s">
        <v>35</v>
      </c>
      <c r="F709" s="2" t="s">
        <v>35</v>
      </c>
      <c r="G709" s="2" t="s">
        <v>35</v>
      </c>
      <c r="H709" s="2" t="s">
        <v>123</v>
      </c>
      <c r="I709" s="2" t="s">
        <v>36</v>
      </c>
      <c r="J709" s="2" t="s">
        <v>36</v>
      </c>
      <c r="K709" s="68" t="s">
        <v>36</v>
      </c>
      <c r="L709" s="2" t="s">
        <v>60</v>
      </c>
      <c r="M709" s="2" t="s">
        <v>60</v>
      </c>
      <c r="N709" s="2" t="s">
        <v>24</v>
      </c>
      <c r="O709" s="2" t="s">
        <v>60</v>
      </c>
      <c r="P709" s="2" t="s">
        <v>43</v>
      </c>
      <c r="Q709" s="2" t="s">
        <v>24</v>
      </c>
      <c r="R709" s="2" t="s">
        <v>24</v>
      </c>
      <c r="S709" s="2"/>
    </row>
    <row x14ac:dyDescent="0.25" r="710" customHeight="1" ht="17.25" hidden="1">
      <c r="A710" s="5">
        <v>87</v>
      </c>
      <c r="B710" s="5">
        <v>35</v>
      </c>
      <c r="C710" s="2" t="s">
        <v>771</v>
      </c>
      <c r="D710" s="2" t="s">
        <v>772</v>
      </c>
      <c r="E710" s="2" t="s">
        <v>35</v>
      </c>
      <c r="F710" s="2" t="s">
        <v>35</v>
      </c>
      <c r="G710" s="2" t="s">
        <v>35</v>
      </c>
      <c r="H710" s="2" t="s">
        <v>35</v>
      </c>
      <c r="I710" s="2" t="s">
        <v>36</v>
      </c>
      <c r="J710" s="2" t="s">
        <v>36</v>
      </c>
      <c r="K710" s="68" t="s">
        <v>36</v>
      </c>
      <c r="L710" s="2" t="s">
        <v>24</v>
      </c>
      <c r="M710" s="2" t="s">
        <v>24</v>
      </c>
      <c r="N710" s="2" t="s">
        <v>43</v>
      </c>
      <c r="O710" s="2" t="s">
        <v>24</v>
      </c>
      <c r="P710" s="2" t="s">
        <v>43</v>
      </c>
      <c r="Q710" s="2" t="s">
        <v>773</v>
      </c>
      <c r="R710" s="2" t="s">
        <v>773</v>
      </c>
      <c r="S710" s="2"/>
    </row>
    <row x14ac:dyDescent="0.25" r="711" customHeight="1" ht="17.25" hidden="1">
      <c r="A711" s="5">
        <v>87</v>
      </c>
      <c r="B711" s="5">
        <v>35</v>
      </c>
      <c r="C711" s="2" t="s">
        <v>152</v>
      </c>
      <c r="D711" s="2"/>
      <c r="E711" s="2"/>
      <c r="F711" s="2"/>
      <c r="G711" s="2"/>
      <c r="H711" s="2"/>
      <c r="I711" s="2"/>
      <c r="J711" s="2"/>
      <c r="K711" s="69"/>
      <c r="L711" s="2"/>
      <c r="M711" s="2"/>
      <c r="N711" s="2"/>
      <c r="O711" s="2"/>
      <c r="P711" s="2"/>
      <c r="Q711" s="2"/>
      <c r="R711" s="2"/>
      <c r="S711" s="2"/>
    </row>
    <row x14ac:dyDescent="0.25" r="712" customHeight="1" ht="17.25" hidden="1">
      <c r="A712" s="5">
        <v>87</v>
      </c>
      <c r="B712" s="5">
        <v>35</v>
      </c>
      <c r="C712" s="2" t="s">
        <v>153</v>
      </c>
      <c r="D712" s="2"/>
      <c r="E712" s="2"/>
      <c r="F712" s="2"/>
      <c r="G712" s="2"/>
      <c r="H712" s="2"/>
      <c r="I712" s="2"/>
      <c r="J712" s="2"/>
      <c r="K712" s="69"/>
      <c r="L712" s="2"/>
      <c r="M712" s="2"/>
      <c r="N712" s="2"/>
      <c r="O712" s="2"/>
      <c r="P712" s="2"/>
      <c r="Q712" s="2"/>
      <c r="R712" s="2"/>
      <c r="S712" s="2"/>
    </row>
    <row x14ac:dyDescent="0.25" r="713" customHeight="1" ht="17.25" hidden="1">
      <c r="A713" s="5">
        <v>87</v>
      </c>
      <c r="B713" s="5">
        <v>36</v>
      </c>
      <c r="C713" s="2" t="s">
        <v>33</v>
      </c>
      <c r="D713" s="2" t="s">
        <v>34</v>
      </c>
      <c r="E713" s="2"/>
      <c r="F713" s="2"/>
      <c r="G713" s="2"/>
      <c r="H713" s="2"/>
      <c r="I713" s="2"/>
      <c r="J713" s="2"/>
      <c r="K713" s="69"/>
      <c r="L713" s="2"/>
      <c r="M713" s="2"/>
      <c r="N713" s="2"/>
      <c r="O713" s="2"/>
      <c r="P713" s="2"/>
      <c r="Q713" s="2"/>
      <c r="R713" s="2"/>
      <c r="S713" s="2"/>
    </row>
    <row x14ac:dyDescent="0.25" r="714" customHeight="1" ht="17.25" hidden="1">
      <c r="A714" s="5">
        <v>87</v>
      </c>
      <c r="B714" s="5">
        <v>36</v>
      </c>
      <c r="C714" s="2" t="s">
        <v>90</v>
      </c>
      <c r="D714" s="2" t="s">
        <v>91</v>
      </c>
      <c r="E714" s="2"/>
      <c r="F714" s="2"/>
      <c r="G714" s="2"/>
      <c r="H714" s="2"/>
      <c r="I714" s="2"/>
      <c r="J714" s="2"/>
      <c r="K714" s="69"/>
      <c r="L714" s="2"/>
      <c r="M714" s="2"/>
      <c r="N714" s="2"/>
      <c r="O714" s="2"/>
      <c r="P714" s="2"/>
      <c r="Q714" s="2"/>
      <c r="R714" s="2"/>
      <c r="S714" s="2"/>
    </row>
    <row x14ac:dyDescent="0.25" r="715" customHeight="1" ht="17.25" hidden="1">
      <c r="A715" s="5">
        <v>87</v>
      </c>
      <c r="B715" s="5">
        <v>36</v>
      </c>
      <c r="C715" s="2" t="s">
        <v>37</v>
      </c>
      <c r="D715" s="2" t="s">
        <v>38</v>
      </c>
      <c r="E715" s="2"/>
      <c r="F715" s="2"/>
      <c r="G715" s="2"/>
      <c r="H715" s="2"/>
      <c r="I715" s="2"/>
      <c r="J715" s="2"/>
      <c r="K715" s="69"/>
      <c r="L715" s="2"/>
      <c r="M715" s="2"/>
      <c r="N715" s="2"/>
      <c r="O715" s="2"/>
      <c r="P715" s="2"/>
      <c r="Q715" s="2"/>
      <c r="R715" s="2"/>
      <c r="S715" s="2"/>
    </row>
    <row x14ac:dyDescent="0.25" r="716" customHeight="1" ht="17.25" hidden="1">
      <c r="A716" s="5">
        <v>87</v>
      </c>
      <c r="B716" s="5">
        <v>36</v>
      </c>
      <c r="C716" s="2" t="s">
        <v>48</v>
      </c>
      <c r="D716" s="2" t="s">
        <v>49</v>
      </c>
      <c r="E716" s="2"/>
      <c r="F716" s="2"/>
      <c r="G716" s="2"/>
      <c r="H716" s="2"/>
      <c r="I716" s="2"/>
      <c r="J716" s="2"/>
      <c r="K716" s="69"/>
      <c r="L716" s="2"/>
      <c r="M716" s="2"/>
      <c r="N716" s="2"/>
      <c r="O716" s="2"/>
      <c r="P716" s="2"/>
      <c r="Q716" s="2"/>
      <c r="R716" s="2"/>
      <c r="S716" s="2"/>
    </row>
    <row x14ac:dyDescent="0.25" r="717" customHeight="1" ht="17.25" hidden="1">
      <c r="A717" s="5">
        <v>87</v>
      </c>
      <c r="B717" s="5">
        <v>36</v>
      </c>
      <c r="C717" s="2" t="s">
        <v>154</v>
      </c>
      <c r="D717" s="2"/>
      <c r="E717" s="2"/>
      <c r="F717" s="2"/>
      <c r="G717" s="2"/>
      <c r="H717" s="2"/>
      <c r="I717" s="2"/>
      <c r="J717" s="2"/>
      <c r="K717" s="69"/>
      <c r="L717" s="2"/>
      <c r="M717" s="2"/>
      <c r="N717" s="2"/>
      <c r="O717" s="2"/>
      <c r="P717" s="2"/>
      <c r="Q717" s="2"/>
      <c r="R717" s="2"/>
      <c r="S717" s="2"/>
    </row>
    <row x14ac:dyDescent="0.25" r="718" customHeight="1" ht="17.25" hidden="1">
      <c r="A718" s="5">
        <v>87</v>
      </c>
      <c r="B718" s="5">
        <v>36</v>
      </c>
      <c r="C718" s="2" t="s">
        <v>155</v>
      </c>
      <c r="D718" s="2"/>
      <c r="E718" s="2"/>
      <c r="F718" s="2"/>
      <c r="G718" s="2"/>
      <c r="H718" s="2"/>
      <c r="I718" s="2"/>
      <c r="J718" s="2"/>
      <c r="K718" s="69"/>
      <c r="L718" s="2"/>
      <c r="M718" s="2"/>
      <c r="N718" s="2"/>
      <c r="O718" s="2"/>
      <c r="P718" s="2"/>
      <c r="Q718" s="2"/>
      <c r="R718" s="2"/>
      <c r="S718" s="2"/>
    </row>
    <row x14ac:dyDescent="0.25" r="719" customHeight="1" ht="17.25" hidden="1">
      <c r="A719" s="5">
        <v>87</v>
      </c>
      <c r="B719" s="5">
        <v>37</v>
      </c>
      <c r="C719" s="2" t="s">
        <v>774</v>
      </c>
      <c r="D719" s="2" t="s">
        <v>775</v>
      </c>
      <c r="E719" s="2" t="s">
        <v>36</v>
      </c>
      <c r="F719" s="2" t="s">
        <v>36</v>
      </c>
      <c r="G719" s="2" t="s">
        <v>36</v>
      </c>
      <c r="H719" s="2" t="s">
        <v>36</v>
      </c>
      <c r="I719" s="2" t="s">
        <v>35</v>
      </c>
      <c r="J719" s="2" t="s">
        <v>31</v>
      </c>
      <c r="K719" s="68" t="s">
        <v>41</v>
      </c>
      <c r="L719" s="2" t="s">
        <v>43</v>
      </c>
      <c r="M719" s="2" t="s">
        <v>24</v>
      </c>
      <c r="N719" s="2" t="s">
        <v>24</v>
      </c>
      <c r="O719" s="2" t="s">
        <v>24</v>
      </c>
      <c r="P719" s="2" t="s">
        <v>24</v>
      </c>
      <c r="Q719" s="2" t="s">
        <v>24</v>
      </c>
      <c r="R719" s="2" t="s">
        <v>24</v>
      </c>
      <c r="S719" s="2"/>
    </row>
    <row x14ac:dyDescent="0.25" r="720" customHeight="1" ht="17.25" hidden="1">
      <c r="A720" s="5">
        <v>87</v>
      </c>
      <c r="B720" s="5">
        <v>37</v>
      </c>
      <c r="C720" s="2" t="s">
        <v>295</v>
      </c>
      <c r="D720" s="2" t="s">
        <v>161</v>
      </c>
      <c r="E720" s="2" t="s">
        <v>35</v>
      </c>
      <c r="F720" s="2" t="s">
        <v>35</v>
      </c>
      <c r="G720" s="2" t="s">
        <v>35</v>
      </c>
      <c r="H720" s="2" t="s">
        <v>36</v>
      </c>
      <c r="I720" s="2" t="s">
        <v>35</v>
      </c>
      <c r="J720" s="2" t="s">
        <v>36</v>
      </c>
      <c r="K720" s="68" t="s">
        <v>35</v>
      </c>
      <c r="L720" s="2" t="s">
        <v>60</v>
      </c>
      <c r="M720" s="2" t="s">
        <v>60</v>
      </c>
      <c r="N720" s="2" t="s">
        <v>60</v>
      </c>
      <c r="O720" s="2" t="s">
        <v>60</v>
      </c>
      <c r="P720" s="2" t="s">
        <v>24</v>
      </c>
      <c r="Q720" s="2" t="s">
        <v>773</v>
      </c>
      <c r="R720" s="2" t="s">
        <v>773</v>
      </c>
      <c r="S720" s="2"/>
    </row>
    <row x14ac:dyDescent="0.25" r="721" customHeight="1" ht="17.25" hidden="1">
      <c r="A721" s="5">
        <v>87</v>
      </c>
      <c r="B721" s="5">
        <v>37</v>
      </c>
      <c r="C721" s="2" t="s">
        <v>167</v>
      </c>
      <c r="D721" s="2"/>
      <c r="E721" s="2"/>
      <c r="F721" s="2"/>
      <c r="G721" s="2"/>
      <c r="H721" s="2"/>
      <c r="I721" s="2"/>
      <c r="J721" s="2"/>
      <c r="K721" s="69"/>
      <c r="L721" s="2"/>
      <c r="M721" s="2"/>
      <c r="N721" s="2"/>
      <c r="O721" s="2"/>
      <c r="P721" s="2"/>
      <c r="Q721" s="2"/>
      <c r="R721" s="2"/>
      <c r="S721" s="2"/>
    </row>
    <row x14ac:dyDescent="0.25" r="722" customHeight="1" ht="17.25" hidden="1">
      <c r="A722" s="5">
        <v>87</v>
      </c>
      <c r="B722" s="5">
        <v>37</v>
      </c>
      <c r="C722" s="2" t="s">
        <v>168</v>
      </c>
      <c r="D722" s="2"/>
      <c r="E722" s="2"/>
      <c r="F722" s="2"/>
      <c r="G722" s="2"/>
      <c r="H722" s="2"/>
      <c r="I722" s="2"/>
      <c r="J722" s="2"/>
      <c r="K722" s="69"/>
      <c r="L722" s="2"/>
      <c r="M722" s="2"/>
      <c r="N722" s="2"/>
      <c r="O722" s="2"/>
      <c r="P722" s="2"/>
      <c r="Q722" s="2"/>
      <c r="R722" s="2"/>
      <c r="S722" s="2"/>
    </row>
    <row x14ac:dyDescent="0.25" r="723" customHeight="1" ht="17.25" hidden="1">
      <c r="A723" s="5">
        <v>87</v>
      </c>
      <c r="B723" s="5">
        <v>57</v>
      </c>
      <c r="C723" s="2" t="s">
        <v>749</v>
      </c>
      <c r="D723" s="2" t="s">
        <v>750</v>
      </c>
      <c r="E723" s="2" t="s">
        <v>50</v>
      </c>
      <c r="F723" s="2" t="s">
        <v>51</v>
      </c>
      <c r="G723" s="2" t="s">
        <v>50</v>
      </c>
      <c r="H723" s="2" t="s">
        <v>50</v>
      </c>
      <c r="I723" s="2" t="s">
        <v>35</v>
      </c>
      <c r="J723" s="2" t="s">
        <v>35</v>
      </c>
      <c r="K723" s="68" t="s">
        <v>36</v>
      </c>
      <c r="L723" s="2" t="s">
        <v>60</v>
      </c>
      <c r="M723" s="2" t="s">
        <v>60</v>
      </c>
      <c r="N723" s="2" t="s">
        <v>43</v>
      </c>
      <c r="O723" s="2" t="s">
        <v>60</v>
      </c>
      <c r="P723" s="2" t="s">
        <v>24</v>
      </c>
      <c r="Q723" s="2" t="s">
        <v>60</v>
      </c>
      <c r="R723" s="2" t="s">
        <v>60</v>
      </c>
      <c r="S723" s="2"/>
    </row>
    <row x14ac:dyDescent="0.25" r="724" customHeight="1" ht="17.25" hidden="1">
      <c r="A724" s="5">
        <v>87</v>
      </c>
      <c r="B724" s="5">
        <v>57</v>
      </c>
      <c r="C724" s="2" t="s">
        <v>209</v>
      </c>
      <c r="D724" s="2" t="s">
        <v>210</v>
      </c>
      <c r="E724" s="2"/>
      <c r="F724" s="2"/>
      <c r="G724" s="2"/>
      <c r="H724" s="2"/>
      <c r="I724" s="2"/>
      <c r="J724" s="2"/>
      <c r="K724" s="69"/>
      <c r="L724" s="2"/>
      <c r="M724" s="2"/>
      <c r="N724" s="2"/>
      <c r="O724" s="2"/>
      <c r="P724" s="2"/>
      <c r="Q724" s="2"/>
      <c r="R724" s="2"/>
      <c r="S724" s="2"/>
    </row>
    <row x14ac:dyDescent="0.25" r="725" customHeight="1" ht="17.25" hidden="1">
      <c r="A725" s="5">
        <v>87</v>
      </c>
      <c r="B725" s="5">
        <v>57</v>
      </c>
      <c r="C725" s="2" t="s">
        <v>211</v>
      </c>
      <c r="D725" s="2"/>
      <c r="E725" s="2"/>
      <c r="F725" s="2"/>
      <c r="G725" s="2"/>
      <c r="H725" s="2"/>
      <c r="I725" s="2"/>
      <c r="J725" s="2"/>
      <c r="K725" s="69"/>
      <c r="L725" s="2"/>
      <c r="M725" s="2"/>
      <c r="N725" s="2"/>
      <c r="O725" s="2"/>
      <c r="P725" s="2"/>
      <c r="Q725" s="2"/>
      <c r="R725" s="2"/>
      <c r="S725" s="2"/>
    </row>
    <row x14ac:dyDescent="0.25" r="726" customHeight="1" ht="17.25" hidden="1">
      <c r="A726" s="5">
        <v>87</v>
      </c>
      <c r="B726" s="5">
        <v>57</v>
      </c>
      <c r="C726" s="2" t="s">
        <v>212</v>
      </c>
      <c r="D726" s="2"/>
      <c r="E726" s="2"/>
      <c r="F726" s="2"/>
      <c r="G726" s="2"/>
      <c r="H726" s="2"/>
      <c r="I726" s="2"/>
      <c r="J726" s="2"/>
      <c r="K726" s="69"/>
      <c r="L726" s="2"/>
      <c r="M726" s="2"/>
      <c r="N726" s="2"/>
      <c r="O726" s="2"/>
      <c r="P726" s="2"/>
      <c r="Q726" s="2"/>
      <c r="R726" s="2"/>
      <c r="S726" s="2"/>
    </row>
    <row x14ac:dyDescent="0.25" r="727" customHeight="1" ht="17.25" hidden="1">
      <c r="A727" s="5">
        <v>88</v>
      </c>
      <c r="B727" s="5">
        <v>32</v>
      </c>
      <c r="C727" s="2" t="s">
        <v>780</v>
      </c>
      <c r="D727" s="2" t="s">
        <v>781</v>
      </c>
      <c r="E727" s="2" t="s">
        <v>35</v>
      </c>
      <c r="F727" s="2"/>
      <c r="G727" s="2"/>
      <c r="H727" s="2"/>
      <c r="I727" s="2"/>
      <c r="J727" s="2"/>
      <c r="K727" s="27"/>
      <c r="L727" s="2" t="s">
        <v>43</v>
      </c>
      <c r="M727" s="2"/>
      <c r="N727" s="2"/>
      <c r="O727" s="2"/>
      <c r="P727" s="2"/>
      <c r="Q727" s="2"/>
      <c r="R727" s="27"/>
      <c r="S727" s="2"/>
    </row>
    <row x14ac:dyDescent="0.25" r="728" customHeight="1" ht="17.25" hidden="1">
      <c r="A728" s="5">
        <v>88</v>
      </c>
      <c r="B728" s="5">
        <v>34</v>
      </c>
      <c r="C728" s="2" t="s">
        <v>600</v>
      </c>
      <c r="D728" s="2" t="s">
        <v>601</v>
      </c>
      <c r="E728" s="2" t="s">
        <v>35</v>
      </c>
      <c r="F728" s="2" t="s">
        <v>35</v>
      </c>
      <c r="G728" s="2"/>
      <c r="H728" s="2" t="s">
        <v>35</v>
      </c>
      <c r="I728" s="2" t="s">
        <v>35</v>
      </c>
      <c r="J728" s="2" t="s">
        <v>35</v>
      </c>
      <c r="K728" s="27"/>
      <c r="L728" s="2" t="s">
        <v>43</v>
      </c>
      <c r="M728" s="2" t="s">
        <v>43</v>
      </c>
      <c r="N728" s="2" t="s">
        <v>43</v>
      </c>
      <c r="O728" s="2" t="s">
        <v>43</v>
      </c>
      <c r="P728" s="2" t="s">
        <v>43</v>
      </c>
      <c r="Q728" s="2" t="s">
        <v>43</v>
      </c>
      <c r="R728" s="27"/>
      <c r="S728" s="2"/>
    </row>
    <row x14ac:dyDescent="0.25" r="729" customHeight="1" ht="17.25" hidden="1">
      <c r="A729" s="5">
        <v>88</v>
      </c>
      <c r="B729" s="5">
        <v>34</v>
      </c>
      <c r="C729" s="2" t="s">
        <v>136</v>
      </c>
      <c r="D729" s="2"/>
      <c r="E729" s="2" t="s">
        <v>35</v>
      </c>
      <c r="F729" s="2" t="s">
        <v>35</v>
      </c>
      <c r="G729" s="2" t="s">
        <v>35</v>
      </c>
      <c r="H729" s="2" t="s">
        <v>35</v>
      </c>
      <c r="I729" s="2" t="s">
        <v>35</v>
      </c>
      <c r="J729" s="2" t="s">
        <v>35</v>
      </c>
      <c r="K729" s="27"/>
      <c r="L729" s="2" t="s">
        <v>43</v>
      </c>
      <c r="M729" s="2" t="s">
        <v>43</v>
      </c>
      <c r="N729" s="2" t="s">
        <v>60</v>
      </c>
      <c r="O729" s="2" t="s">
        <v>60</v>
      </c>
      <c r="P729" s="2" t="s">
        <v>60</v>
      </c>
      <c r="Q729" s="2" t="s">
        <v>60</v>
      </c>
      <c r="R729" s="27"/>
      <c r="S729" s="2"/>
    </row>
    <row x14ac:dyDescent="0.25" r="730" customHeight="1" ht="17.25" hidden="1">
      <c r="A730" s="5">
        <v>88</v>
      </c>
      <c r="B730" s="5">
        <v>34</v>
      </c>
      <c r="C730" s="2" t="s">
        <v>137</v>
      </c>
      <c r="D730" s="2"/>
      <c r="E730" s="2"/>
      <c r="F730" s="2"/>
      <c r="G730" s="2"/>
      <c r="H730" s="2"/>
      <c r="I730" s="2"/>
      <c r="J730" s="2"/>
      <c r="K730" s="27"/>
      <c r="L730" s="2"/>
      <c r="M730" s="2"/>
      <c r="N730" s="2"/>
      <c r="O730" s="2"/>
      <c r="P730" s="2"/>
      <c r="Q730" s="2"/>
      <c r="R730" s="27"/>
      <c r="S730" s="2"/>
    </row>
    <row x14ac:dyDescent="0.25" r="731" customHeight="1" ht="17.25" hidden="1">
      <c r="A731" s="5">
        <v>88</v>
      </c>
      <c r="B731" s="5">
        <v>46</v>
      </c>
      <c r="C731" s="2" t="s">
        <v>606</v>
      </c>
      <c r="D731" s="2" t="s">
        <v>607</v>
      </c>
      <c r="E731" s="2" t="s">
        <v>145</v>
      </c>
      <c r="F731" s="2" t="s">
        <v>427</v>
      </c>
      <c r="G731" s="2" t="s">
        <v>145</v>
      </c>
      <c r="H731" s="2" t="s">
        <v>112</v>
      </c>
      <c r="I731" s="2" t="s">
        <v>145</v>
      </c>
      <c r="J731" s="2" t="s">
        <v>145</v>
      </c>
      <c r="K731" s="27"/>
      <c r="L731" s="2" t="s">
        <v>43</v>
      </c>
      <c r="M731" s="2" t="s">
        <v>43</v>
      </c>
      <c r="N731" s="2"/>
      <c r="O731" s="2" t="s">
        <v>24</v>
      </c>
      <c r="P731" s="2" t="s">
        <v>24</v>
      </c>
      <c r="Q731" s="2" t="s">
        <v>24</v>
      </c>
      <c r="R731" s="27"/>
      <c r="S731" s="2"/>
    </row>
    <row x14ac:dyDescent="0.25" r="732" customHeight="1" ht="17.25" hidden="1">
      <c r="A732" s="5">
        <v>88</v>
      </c>
      <c r="B732" s="5">
        <v>46</v>
      </c>
      <c r="C732" s="2" t="s">
        <v>608</v>
      </c>
      <c r="D732" s="2"/>
      <c r="E732" s="2"/>
      <c r="F732" s="2"/>
      <c r="G732" s="2"/>
      <c r="H732" s="2"/>
      <c r="I732" s="2"/>
      <c r="J732" s="2"/>
      <c r="K732" s="27"/>
      <c r="L732" s="2"/>
      <c r="M732" s="2"/>
      <c r="N732" s="2"/>
      <c r="O732" s="2"/>
      <c r="P732" s="2"/>
      <c r="Q732" s="2"/>
      <c r="R732" s="27"/>
      <c r="S732" s="2"/>
    </row>
    <row x14ac:dyDescent="0.25" r="733" customHeight="1" ht="17.25" hidden="1">
      <c r="A733" s="1" t="s">
        <v>16</v>
      </c>
      <c r="B733" s="5">
        <v>36</v>
      </c>
      <c r="C733" s="2" t="s">
        <v>17</v>
      </c>
      <c r="D733" s="2" t="s">
        <v>18</v>
      </c>
      <c r="E733" s="2" t="s">
        <v>19</v>
      </c>
      <c r="F733" s="2" t="s">
        <v>20</v>
      </c>
      <c r="G733" s="2" t="s">
        <v>21</v>
      </c>
      <c r="H733" s="2" t="s">
        <v>22</v>
      </c>
      <c r="I733" s="2" t="s">
        <v>23</v>
      </c>
      <c r="J733" s="2" t="s">
        <v>23</v>
      </c>
      <c r="K733" s="27"/>
      <c r="L733" s="2" t="s">
        <v>24</v>
      </c>
      <c r="M733" s="2" t="s">
        <v>24</v>
      </c>
      <c r="N733" s="2" t="s">
        <v>25</v>
      </c>
      <c r="O733" s="2" t="s">
        <v>26</v>
      </c>
      <c r="P733" s="2" t="s">
        <v>27</v>
      </c>
      <c r="Q733" s="2" t="s">
        <v>27</v>
      </c>
      <c r="R733" s="27"/>
      <c r="S733" s="2"/>
    </row>
    <row x14ac:dyDescent="0.25" r="734" customHeight="1" ht="17.25" hidden="1">
      <c r="A734" s="1" t="s">
        <v>16</v>
      </c>
      <c r="B734" s="5">
        <v>36</v>
      </c>
      <c r="C734" s="2" t="s">
        <v>28</v>
      </c>
      <c r="D734" s="2" t="s">
        <v>29</v>
      </c>
      <c r="E734" s="2" t="s">
        <v>30</v>
      </c>
      <c r="F734" s="2" t="s">
        <v>30</v>
      </c>
      <c r="G734" s="2" t="s">
        <v>30</v>
      </c>
      <c r="H734" s="2" t="s">
        <v>31</v>
      </c>
      <c r="I734" s="2" t="s">
        <v>30</v>
      </c>
      <c r="J734" s="2" t="s">
        <v>30</v>
      </c>
      <c r="K734" s="27"/>
      <c r="L734" s="2" t="s">
        <v>24</v>
      </c>
      <c r="M734" s="2" t="s">
        <v>24</v>
      </c>
      <c r="N734" s="2" t="s">
        <v>24</v>
      </c>
      <c r="O734" s="2" t="s">
        <v>24</v>
      </c>
      <c r="P734" s="2" t="s">
        <v>32</v>
      </c>
      <c r="Q734" s="2" t="s">
        <v>32</v>
      </c>
      <c r="R734" s="27"/>
      <c r="S734" s="2"/>
    </row>
    <row x14ac:dyDescent="0.25" r="735" customHeight="1" ht="17.25" hidden="1">
      <c r="A735" s="1" t="s">
        <v>16</v>
      </c>
      <c r="B735" s="5">
        <v>36</v>
      </c>
      <c r="C735" s="2" t="s">
        <v>33</v>
      </c>
      <c r="D735" s="2" t="s">
        <v>34</v>
      </c>
      <c r="E735" s="2" t="s">
        <v>35</v>
      </c>
      <c r="F735" s="2" t="s">
        <v>35</v>
      </c>
      <c r="G735" s="2" t="s">
        <v>35</v>
      </c>
      <c r="H735" s="2" t="s">
        <v>36</v>
      </c>
      <c r="I735" s="2" t="s">
        <v>36</v>
      </c>
      <c r="J735" s="2" t="s">
        <v>36</v>
      </c>
      <c r="K735" s="27"/>
      <c r="L735" s="2" t="s">
        <v>24</v>
      </c>
      <c r="M735" s="2" t="s">
        <v>24</v>
      </c>
      <c r="N735" s="2" t="s">
        <v>24</v>
      </c>
      <c r="O735" s="2" t="s">
        <v>24</v>
      </c>
      <c r="P735" s="2" t="s">
        <v>24</v>
      </c>
      <c r="Q735" s="2" t="s">
        <v>24</v>
      </c>
      <c r="R735" s="27"/>
      <c r="S735" s="2"/>
    </row>
    <row x14ac:dyDescent="0.25" r="736" customHeight="1" ht="17.25" hidden="1">
      <c r="A736" s="1" t="s">
        <v>16</v>
      </c>
      <c r="B736" s="5">
        <v>36</v>
      </c>
      <c r="C736" s="2" t="s">
        <v>37</v>
      </c>
      <c r="D736" s="2" t="s">
        <v>38</v>
      </c>
      <c r="E736" s="2" t="s">
        <v>39</v>
      </c>
      <c r="F736" s="2" t="s">
        <v>40</v>
      </c>
      <c r="G736" s="2" t="s">
        <v>39</v>
      </c>
      <c r="H736" s="2" t="s">
        <v>41</v>
      </c>
      <c r="I736" s="2" t="s">
        <v>42</v>
      </c>
      <c r="J736" s="2" t="s">
        <v>42</v>
      </c>
      <c r="K736" s="27"/>
      <c r="L736" s="2" t="s">
        <v>24</v>
      </c>
      <c r="M736" s="2" t="s">
        <v>24</v>
      </c>
      <c r="N736" s="2" t="s">
        <v>43</v>
      </c>
      <c r="O736" s="2" t="s">
        <v>44</v>
      </c>
      <c r="P736" s="2" t="s">
        <v>45</v>
      </c>
      <c r="Q736" s="2" t="s">
        <v>45</v>
      </c>
      <c r="R736" s="27"/>
      <c r="S736" s="2"/>
    </row>
    <row x14ac:dyDescent="0.25" r="737" customHeight="1" ht="17.25" hidden="1">
      <c r="A737" s="1" t="s">
        <v>16</v>
      </c>
      <c r="B737" s="5">
        <v>36</v>
      </c>
      <c r="C737" s="2" t="s">
        <v>46</v>
      </c>
      <c r="D737" s="2" t="s">
        <v>47</v>
      </c>
      <c r="E737" s="2" t="s">
        <v>36</v>
      </c>
      <c r="F737" s="2" t="s">
        <v>36</v>
      </c>
      <c r="G737" s="2" t="s">
        <v>36</v>
      </c>
      <c r="H737" s="2" t="s">
        <v>36</v>
      </c>
      <c r="I737" s="2" t="s">
        <v>36</v>
      </c>
      <c r="J737" s="2" t="s">
        <v>36</v>
      </c>
      <c r="K737" s="27"/>
      <c r="L737" s="2" t="s">
        <v>24</v>
      </c>
      <c r="M737" s="2" t="s">
        <v>24</v>
      </c>
      <c r="N737" s="2" t="s">
        <v>24</v>
      </c>
      <c r="O737" s="2" t="s">
        <v>24</v>
      </c>
      <c r="P737" s="2" t="s">
        <v>24</v>
      </c>
      <c r="Q737" s="2" t="s">
        <v>24</v>
      </c>
      <c r="R737" s="27"/>
      <c r="S737" s="2"/>
    </row>
    <row x14ac:dyDescent="0.25" r="738" customHeight="1" ht="17.25" hidden="1">
      <c r="A738" s="1" t="s">
        <v>16</v>
      </c>
      <c r="B738" s="5">
        <v>36</v>
      </c>
      <c r="C738" s="2" t="s">
        <v>48</v>
      </c>
      <c r="D738" s="2" t="s">
        <v>49</v>
      </c>
      <c r="E738" s="2" t="s">
        <v>35</v>
      </c>
      <c r="F738" s="2" t="s">
        <v>35</v>
      </c>
      <c r="G738" s="2" t="s">
        <v>36</v>
      </c>
      <c r="H738" s="2" t="s">
        <v>36</v>
      </c>
      <c r="I738" s="2" t="s">
        <v>36</v>
      </c>
      <c r="J738" s="2" t="s">
        <v>35</v>
      </c>
      <c r="K738" s="27"/>
      <c r="L738" s="2" t="s">
        <v>24</v>
      </c>
      <c r="M738" s="2" t="s">
        <v>24</v>
      </c>
      <c r="N738" s="2" t="s">
        <v>24</v>
      </c>
      <c r="O738" s="2" t="s">
        <v>24</v>
      </c>
      <c r="P738" s="2" t="s">
        <v>24</v>
      </c>
      <c r="Q738" s="2" t="s">
        <v>24</v>
      </c>
      <c r="R738" s="27"/>
      <c r="S738" s="2"/>
    </row>
    <row x14ac:dyDescent="0.25" r="739" customHeight="1" ht="17.25" hidden="1">
      <c r="A739" s="1" t="s">
        <v>16</v>
      </c>
      <c r="B739" s="5">
        <v>36</v>
      </c>
      <c r="C739" s="2" t="s">
        <v>17</v>
      </c>
      <c r="D739" s="2" t="s">
        <v>18</v>
      </c>
      <c r="E739" s="2" t="s">
        <v>35</v>
      </c>
      <c r="F739" s="2" t="s">
        <v>35</v>
      </c>
      <c r="G739" s="2" t="s">
        <v>35</v>
      </c>
      <c r="H739" s="2" t="s">
        <v>50</v>
      </c>
      <c r="I739" s="2" t="s">
        <v>50</v>
      </c>
      <c r="J739" s="2" t="s">
        <v>50</v>
      </c>
      <c r="K739" s="27"/>
      <c r="L739" s="2" t="s">
        <v>24</v>
      </c>
      <c r="M739" s="2" t="s">
        <v>24</v>
      </c>
      <c r="N739" s="2" t="s">
        <v>24</v>
      </c>
      <c r="O739" s="2" t="s">
        <v>24</v>
      </c>
      <c r="P739" s="2" t="s">
        <v>24</v>
      </c>
      <c r="Q739" s="2" t="s">
        <v>24</v>
      </c>
      <c r="R739" s="27"/>
      <c r="S739" s="2"/>
    </row>
    <row x14ac:dyDescent="0.25" r="740" customHeight="1" ht="17.25" hidden="1">
      <c r="A740" s="1" t="s">
        <v>16</v>
      </c>
      <c r="B740" s="5">
        <v>36</v>
      </c>
      <c r="C740" s="2" t="s">
        <v>33</v>
      </c>
      <c r="D740" s="2" t="s">
        <v>34</v>
      </c>
      <c r="E740" s="2" t="s">
        <v>35</v>
      </c>
      <c r="F740" s="2" t="s">
        <v>35</v>
      </c>
      <c r="G740" s="2" t="s">
        <v>35</v>
      </c>
      <c r="H740" s="2" t="s">
        <v>35</v>
      </c>
      <c r="I740" s="2" t="s">
        <v>35</v>
      </c>
      <c r="J740" s="2" t="s">
        <v>35</v>
      </c>
      <c r="K740" s="27"/>
      <c r="L740" s="2" t="s">
        <v>24</v>
      </c>
      <c r="M740" s="2" t="s">
        <v>24</v>
      </c>
      <c r="N740" s="2" t="s">
        <v>24</v>
      </c>
      <c r="O740" s="2" t="s">
        <v>24</v>
      </c>
      <c r="P740" s="2" t="s">
        <v>24</v>
      </c>
      <c r="Q740" s="2" t="s">
        <v>24</v>
      </c>
      <c r="R740" s="27"/>
      <c r="S740" s="2"/>
    </row>
    <row x14ac:dyDescent="0.25" r="741" customHeight="1" ht="17.25" hidden="1">
      <c r="A741" s="1" t="s">
        <v>16</v>
      </c>
      <c r="B741" s="5">
        <v>36</v>
      </c>
      <c r="C741" s="2" t="s">
        <v>37</v>
      </c>
      <c r="D741" s="2" t="s">
        <v>38</v>
      </c>
      <c r="E741" s="2" t="s">
        <v>51</v>
      </c>
      <c r="F741" s="2" t="s">
        <v>51</v>
      </c>
      <c r="G741" s="2" t="s">
        <v>51</v>
      </c>
      <c r="H741" s="2" t="s">
        <v>50</v>
      </c>
      <c r="I741" s="2" t="s">
        <v>35</v>
      </c>
      <c r="J741" s="2" t="s">
        <v>50</v>
      </c>
      <c r="K741" s="27"/>
      <c r="L741" s="2" t="s">
        <v>43</v>
      </c>
      <c r="M741" s="2" t="s">
        <v>43</v>
      </c>
      <c r="N741" s="2" t="s">
        <v>43</v>
      </c>
      <c r="O741" s="2" t="s">
        <v>24</v>
      </c>
      <c r="P741" s="2" t="s">
        <v>24</v>
      </c>
      <c r="Q741" s="2" t="s">
        <v>24</v>
      </c>
      <c r="R741" s="27"/>
      <c r="S741" s="2"/>
    </row>
    <row x14ac:dyDescent="0.25" r="742" customHeight="1" ht="17.25" hidden="1">
      <c r="A742" s="1" t="s">
        <v>16</v>
      </c>
      <c r="B742" s="5">
        <v>36</v>
      </c>
      <c r="C742" s="2" t="s">
        <v>46</v>
      </c>
      <c r="D742" s="2" t="s">
        <v>47</v>
      </c>
      <c r="E742" s="2" t="s">
        <v>36</v>
      </c>
      <c r="F742" s="2" t="s">
        <v>36</v>
      </c>
      <c r="G742" s="2" t="s">
        <v>36</v>
      </c>
      <c r="H742" s="2"/>
      <c r="I742" s="2"/>
      <c r="J742" s="2"/>
      <c r="K742" s="27"/>
      <c r="L742" s="2" t="s">
        <v>24</v>
      </c>
      <c r="M742" s="2" t="s">
        <v>24</v>
      </c>
      <c r="N742" s="2" t="s">
        <v>24</v>
      </c>
      <c r="O742" s="2"/>
      <c r="P742" s="2"/>
      <c r="Q742" s="2"/>
      <c r="R742" s="27"/>
      <c r="S742" s="2"/>
    </row>
    <row x14ac:dyDescent="0.25" r="743" customHeight="1" ht="17.25" hidden="1">
      <c r="A743" s="1" t="s">
        <v>16</v>
      </c>
      <c r="B743" s="5">
        <v>36</v>
      </c>
      <c r="C743" s="2" t="s">
        <v>48</v>
      </c>
      <c r="D743" s="2" t="s">
        <v>49</v>
      </c>
      <c r="E743" s="2" t="s">
        <v>35</v>
      </c>
      <c r="F743" s="2" t="s">
        <v>35</v>
      </c>
      <c r="G743" s="2" t="s">
        <v>51</v>
      </c>
      <c r="H743" s="2" t="s">
        <v>36</v>
      </c>
      <c r="I743" s="2" t="s">
        <v>36</v>
      </c>
      <c r="J743" s="2" t="s">
        <v>36</v>
      </c>
      <c r="K743" s="27"/>
      <c r="L743" s="2" t="s">
        <v>24</v>
      </c>
      <c r="M743" s="2" t="s">
        <v>24</v>
      </c>
      <c r="N743" s="2" t="s">
        <v>24</v>
      </c>
      <c r="O743" s="2" t="s">
        <v>24</v>
      </c>
      <c r="P743" s="2" t="s">
        <v>24</v>
      </c>
      <c r="Q743" s="2" t="s">
        <v>24</v>
      </c>
      <c r="R743" s="27"/>
      <c r="S743" s="2"/>
    </row>
    <row x14ac:dyDescent="0.25" r="744" customHeight="1" ht="17.25" hidden="1">
      <c r="A744" s="1" t="s">
        <v>16</v>
      </c>
      <c r="B744" s="5">
        <v>36</v>
      </c>
      <c r="C744" s="2" t="s">
        <v>17</v>
      </c>
      <c r="D744" s="2" t="s">
        <v>18</v>
      </c>
      <c r="E744" s="2" t="s">
        <v>52</v>
      </c>
      <c r="F744" s="2" t="s">
        <v>53</v>
      </c>
      <c r="G744" s="2" t="s">
        <v>54</v>
      </c>
      <c r="H744" s="2" t="s">
        <v>55</v>
      </c>
      <c r="I744" s="2" t="s">
        <v>55</v>
      </c>
      <c r="J744" s="2" t="s">
        <v>55</v>
      </c>
      <c r="K744" s="27"/>
      <c r="L744" s="2" t="s">
        <v>24</v>
      </c>
      <c r="M744" s="2" t="s">
        <v>24</v>
      </c>
      <c r="N744" s="2" t="s">
        <v>45</v>
      </c>
      <c r="O744" s="2" t="s">
        <v>24</v>
      </c>
      <c r="P744" s="2" t="s">
        <v>24</v>
      </c>
      <c r="Q744" s="2" t="s">
        <v>24</v>
      </c>
      <c r="R744" s="27"/>
      <c r="S744" s="2"/>
    </row>
    <row x14ac:dyDescent="0.25" r="745" customHeight="1" ht="17.25" hidden="1">
      <c r="A745" s="1" t="s">
        <v>16</v>
      </c>
      <c r="B745" s="5">
        <v>36</v>
      </c>
      <c r="C745" s="2" t="s">
        <v>33</v>
      </c>
      <c r="D745" s="2" t="s">
        <v>34</v>
      </c>
      <c r="E745" s="2" t="s">
        <v>56</v>
      </c>
      <c r="F745" s="2" t="s">
        <v>40</v>
      </c>
      <c r="G745" s="2" t="s">
        <v>40</v>
      </c>
      <c r="H745" s="2" t="s">
        <v>30</v>
      </c>
      <c r="I745" s="2" t="s">
        <v>40</v>
      </c>
      <c r="J745" s="2" t="s">
        <v>57</v>
      </c>
      <c r="K745" s="27"/>
      <c r="L745" s="2" t="s">
        <v>24</v>
      </c>
      <c r="M745" s="2" t="s">
        <v>24</v>
      </c>
      <c r="N745" s="2" t="s">
        <v>24</v>
      </c>
      <c r="O745" s="2" t="s">
        <v>24</v>
      </c>
      <c r="P745" s="2" t="s">
        <v>24</v>
      </c>
      <c r="Q745" s="2" t="s">
        <v>24</v>
      </c>
      <c r="R745" s="27"/>
      <c r="S745" s="2"/>
    </row>
    <row x14ac:dyDescent="0.25" r="746" customHeight="1" ht="17.25" hidden="1">
      <c r="A746" s="1" t="s">
        <v>16</v>
      </c>
      <c r="B746" s="5">
        <v>36</v>
      </c>
      <c r="C746" s="2" t="s">
        <v>58</v>
      </c>
      <c r="D746" s="2" t="s">
        <v>59</v>
      </c>
      <c r="E746" s="2" t="s">
        <v>36</v>
      </c>
      <c r="F746" s="2" t="s">
        <v>36</v>
      </c>
      <c r="G746" s="2" t="s">
        <v>36</v>
      </c>
      <c r="H746" s="2" t="s">
        <v>36</v>
      </c>
      <c r="I746" s="2" t="s">
        <v>36</v>
      </c>
      <c r="J746" s="2" t="s">
        <v>36</v>
      </c>
      <c r="K746" s="27"/>
      <c r="L746" s="2" t="s">
        <v>24</v>
      </c>
      <c r="M746" s="2" t="s">
        <v>24</v>
      </c>
      <c r="N746" s="2" t="s">
        <v>43</v>
      </c>
      <c r="O746" s="2" t="s">
        <v>24</v>
      </c>
      <c r="P746" s="2" t="s">
        <v>24</v>
      </c>
      <c r="Q746" s="2" t="s">
        <v>60</v>
      </c>
      <c r="R746" s="27"/>
      <c r="S746" s="2"/>
    </row>
    <row x14ac:dyDescent="0.25" r="747" customHeight="1" ht="17.25" hidden="1">
      <c r="A747" s="1" t="s">
        <v>16</v>
      </c>
      <c r="B747" s="5">
        <v>36</v>
      </c>
      <c r="C747" s="2" t="s">
        <v>37</v>
      </c>
      <c r="D747" s="2" t="s">
        <v>38</v>
      </c>
      <c r="E747" s="2" t="s">
        <v>39</v>
      </c>
      <c r="F747" s="2" t="s">
        <v>53</v>
      </c>
      <c r="G747" s="2" t="s">
        <v>54</v>
      </c>
      <c r="H747" s="2" t="s">
        <v>42</v>
      </c>
      <c r="I747" s="2" t="s">
        <v>42</v>
      </c>
      <c r="J747" s="2" t="s">
        <v>42</v>
      </c>
      <c r="K747" s="27"/>
      <c r="L747" s="2" t="s">
        <v>45</v>
      </c>
      <c r="M747" s="2" t="s">
        <v>45</v>
      </c>
      <c r="N747" s="2" t="s">
        <v>45</v>
      </c>
      <c r="O747" s="2" t="s">
        <v>24</v>
      </c>
      <c r="P747" s="2" t="s">
        <v>24</v>
      </c>
      <c r="Q747" s="2" t="s">
        <v>24</v>
      </c>
      <c r="R747" s="27"/>
      <c r="S747" s="2"/>
    </row>
    <row x14ac:dyDescent="0.25" r="748" customHeight="1" ht="17.25" hidden="1">
      <c r="A748" s="1" t="s">
        <v>16</v>
      </c>
      <c r="B748" s="5">
        <v>36</v>
      </c>
      <c r="C748" s="2" t="s">
        <v>46</v>
      </c>
      <c r="D748" s="2" t="s">
        <v>47</v>
      </c>
      <c r="E748" s="2" t="s">
        <v>36</v>
      </c>
      <c r="F748" s="2" t="s">
        <v>36</v>
      </c>
      <c r="G748" s="2" t="s">
        <v>36</v>
      </c>
      <c r="H748" s="2" t="s">
        <v>36</v>
      </c>
      <c r="I748" s="2" t="s">
        <v>36</v>
      </c>
      <c r="J748" s="2" t="s">
        <v>36</v>
      </c>
      <c r="K748" s="27"/>
      <c r="L748" s="2" t="s">
        <v>24</v>
      </c>
      <c r="M748" s="2" t="s">
        <v>24</v>
      </c>
      <c r="N748" s="2" t="s">
        <v>24</v>
      </c>
      <c r="O748" s="2" t="s">
        <v>24</v>
      </c>
      <c r="P748" s="2" t="s">
        <v>24</v>
      </c>
      <c r="Q748" s="2" t="s">
        <v>24</v>
      </c>
      <c r="R748" s="27"/>
      <c r="S748" s="2"/>
    </row>
    <row x14ac:dyDescent="0.25" r="749" customHeight="1" ht="17.25" hidden="1">
      <c r="A749" s="1" t="s">
        <v>16</v>
      </c>
      <c r="B749" s="5">
        <v>36</v>
      </c>
      <c r="C749" s="2" t="s">
        <v>48</v>
      </c>
      <c r="D749" s="2" t="s">
        <v>49</v>
      </c>
      <c r="E749" s="2" t="s">
        <v>61</v>
      </c>
      <c r="F749" s="2" t="s">
        <v>20</v>
      </c>
      <c r="G749" s="2" t="s">
        <v>30</v>
      </c>
      <c r="H749" s="2" t="s">
        <v>20</v>
      </c>
      <c r="I749" s="2" t="s">
        <v>40</v>
      </c>
      <c r="J749" s="2" t="s">
        <v>42</v>
      </c>
      <c r="K749" s="27"/>
      <c r="L749" s="2" t="s">
        <v>24</v>
      </c>
      <c r="M749" s="2" t="s">
        <v>24</v>
      </c>
      <c r="N749" s="2" t="s">
        <v>24</v>
      </c>
      <c r="O749" s="2" t="s">
        <v>24</v>
      </c>
      <c r="P749" s="2" t="s">
        <v>24</v>
      </c>
      <c r="Q749" s="2" t="s">
        <v>24</v>
      </c>
      <c r="R749" s="27"/>
      <c r="S749" s="2"/>
    </row>
    <row x14ac:dyDescent="0.25" r="750" customHeight="1" ht="17.25" hidden="1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x14ac:dyDescent="0.25" r="751" customHeight="1" ht="17.25" hidden="1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x14ac:dyDescent="0.25" r="752" customHeight="1" ht="17.25" hidden="1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x14ac:dyDescent="0.25" r="753" customHeight="1" ht="17.25" hidden="1">
      <c r="A753" s="1"/>
      <c r="B753" s="6"/>
      <c r="C753" s="6"/>
      <c r="D753" s="6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4"/>
  <sheetViews>
    <sheetView workbookViewId="0"/>
  </sheetViews>
  <sheetFormatPr defaultRowHeight="15" x14ac:dyDescent="0.25"/>
  <cols>
    <col min="1" max="1" style="7" width="12.43357142857143" customWidth="1" bestFit="1"/>
    <col min="2" max="2" style="29" width="12.43357142857143" customWidth="1" bestFit="1"/>
    <col min="3" max="3" style="10" width="15.719285714285713" customWidth="1" bestFit="1"/>
    <col min="4" max="4" style="10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8.862142857142858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</cols>
  <sheetData>
    <row x14ac:dyDescent="0.25" r="1" customHeight="1" ht="17.25">
      <c r="A1" s="1" t="s">
        <v>0</v>
      </c>
      <c r="B1" s="26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68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x14ac:dyDescent="0.25" r="2" customHeight="1" ht="17.25">
      <c r="A2" s="5">
        <v>87</v>
      </c>
      <c r="B2" s="5">
        <v>32</v>
      </c>
      <c r="C2" s="4" t="s">
        <v>565</v>
      </c>
      <c r="D2" s="4" t="s">
        <v>566</v>
      </c>
      <c r="E2" s="2" t="s">
        <v>36</v>
      </c>
      <c r="F2" s="2" t="s">
        <v>36</v>
      </c>
      <c r="G2" s="2" t="s">
        <v>36</v>
      </c>
      <c r="H2" s="2" t="s">
        <v>36</v>
      </c>
      <c r="I2" s="2" t="s">
        <v>36</v>
      </c>
      <c r="J2" s="2" t="s">
        <v>36</v>
      </c>
      <c r="K2" s="68" t="s">
        <v>36</v>
      </c>
      <c r="L2" s="2" t="s">
        <v>60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60</v>
      </c>
    </row>
    <row x14ac:dyDescent="0.25" r="3" customHeight="1" ht="17.25">
      <c r="A3" s="5">
        <v>87</v>
      </c>
      <c r="B3" s="5">
        <v>32</v>
      </c>
      <c r="C3" s="4" t="s">
        <v>764</v>
      </c>
      <c r="D3" s="4" t="s">
        <v>765</v>
      </c>
      <c r="E3" s="2" t="s">
        <v>36</v>
      </c>
      <c r="F3" s="2" t="s">
        <v>36</v>
      </c>
      <c r="G3" s="2" t="s">
        <v>123</v>
      </c>
      <c r="H3" s="2" t="s">
        <v>36</v>
      </c>
      <c r="I3" s="2" t="s">
        <v>36</v>
      </c>
      <c r="J3" s="2" t="s">
        <v>36</v>
      </c>
      <c r="K3" s="68" t="s">
        <v>36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</row>
    <row x14ac:dyDescent="0.25" r="4" customHeight="1" ht="17.25">
      <c r="A4" s="5">
        <v>87</v>
      </c>
      <c r="B4" s="5">
        <v>32</v>
      </c>
      <c r="C4" s="4" t="s">
        <v>325</v>
      </c>
      <c r="D4" s="4" t="s">
        <v>326</v>
      </c>
      <c r="E4" s="2" t="s">
        <v>35</v>
      </c>
      <c r="F4" s="2" t="s">
        <v>35</v>
      </c>
      <c r="G4" s="2" t="s">
        <v>36</v>
      </c>
      <c r="H4" s="2" t="s">
        <v>36</v>
      </c>
      <c r="I4" s="2" t="s">
        <v>36</v>
      </c>
      <c r="J4" s="2" t="s">
        <v>36</v>
      </c>
      <c r="K4" s="68" t="s">
        <v>36</v>
      </c>
      <c r="L4" s="2" t="s">
        <v>60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</row>
    <row x14ac:dyDescent="0.25" r="5" customHeight="1" ht="17.25">
      <c r="A5" s="5">
        <v>87</v>
      </c>
      <c r="B5" s="5">
        <v>32</v>
      </c>
      <c r="C5" s="4" t="s">
        <v>111</v>
      </c>
      <c r="D5" s="4"/>
      <c r="E5" s="2"/>
      <c r="F5" s="2"/>
      <c r="G5" s="2"/>
      <c r="H5" s="2"/>
      <c r="I5" s="2"/>
      <c r="J5" s="2"/>
      <c r="K5" s="69"/>
      <c r="L5" s="2"/>
      <c r="M5" s="2"/>
      <c r="N5" s="2"/>
      <c r="O5" s="2"/>
      <c r="P5" s="2"/>
      <c r="Q5" s="2"/>
    </row>
    <row x14ac:dyDescent="0.25" r="6" customHeight="1" ht="17.25">
      <c r="A6" s="5">
        <v>87</v>
      </c>
      <c r="B6" s="5">
        <v>32</v>
      </c>
      <c r="C6" s="4" t="s">
        <v>113</v>
      </c>
      <c r="D6" s="4"/>
      <c r="E6" s="2"/>
      <c r="F6" s="2"/>
      <c r="G6" s="2"/>
      <c r="H6" s="2"/>
      <c r="I6" s="2"/>
      <c r="J6" s="2"/>
      <c r="K6" s="69"/>
      <c r="L6" s="2"/>
      <c r="M6" s="2"/>
      <c r="N6" s="2"/>
      <c r="O6" s="2"/>
      <c r="P6" s="2"/>
      <c r="Q6" s="2"/>
    </row>
    <row x14ac:dyDescent="0.25" r="7" customHeight="1" ht="17.25">
      <c r="A7" s="5">
        <v>87</v>
      </c>
      <c r="B7" s="5">
        <v>33</v>
      </c>
      <c r="C7" s="4" t="s">
        <v>133</v>
      </c>
      <c r="D7" s="4"/>
      <c r="E7" s="2"/>
      <c r="F7" s="2"/>
      <c r="G7" s="2"/>
      <c r="H7" s="2"/>
      <c r="I7" s="2"/>
      <c r="J7" s="2"/>
      <c r="K7" s="69"/>
      <c r="L7" s="2"/>
      <c r="M7" s="2"/>
      <c r="N7" s="2"/>
      <c r="O7" s="2"/>
      <c r="P7" s="2"/>
      <c r="Q7" s="2"/>
    </row>
    <row x14ac:dyDescent="0.25" r="8" customHeight="1" ht="17.25">
      <c r="A8" s="5">
        <v>87</v>
      </c>
      <c r="B8" s="5">
        <v>34</v>
      </c>
      <c r="C8" s="4" t="s">
        <v>575</v>
      </c>
      <c r="D8" s="4" t="s">
        <v>576</v>
      </c>
      <c r="E8" s="2" t="s">
        <v>35</v>
      </c>
      <c r="F8" s="2" t="s">
        <v>36</v>
      </c>
      <c r="G8" s="2" t="s">
        <v>36</v>
      </c>
      <c r="H8" s="2" t="s">
        <v>36</v>
      </c>
      <c r="I8" s="2" t="s">
        <v>36</v>
      </c>
      <c r="J8" s="2" t="s">
        <v>36</v>
      </c>
      <c r="K8" s="68" t="s">
        <v>36</v>
      </c>
      <c r="L8" s="2" t="s">
        <v>60</v>
      </c>
      <c r="M8" s="2" t="s">
        <v>43</v>
      </c>
      <c r="N8" s="2" t="s">
        <v>24</v>
      </c>
      <c r="O8" s="2" t="s">
        <v>24</v>
      </c>
      <c r="P8" s="2" t="s">
        <v>24</v>
      </c>
      <c r="Q8" s="2" t="s">
        <v>24</v>
      </c>
    </row>
    <row x14ac:dyDescent="0.25" r="9" customHeight="1" ht="17.25">
      <c r="A9" s="5">
        <v>87</v>
      </c>
      <c r="B9" s="5">
        <v>34</v>
      </c>
      <c r="C9" s="4" t="s">
        <v>136</v>
      </c>
      <c r="D9" s="4"/>
      <c r="E9" s="2"/>
      <c r="F9" s="2"/>
      <c r="G9" s="2"/>
      <c r="H9" s="2"/>
      <c r="I9" s="2"/>
      <c r="J9" s="2"/>
      <c r="K9" s="69"/>
      <c r="L9" s="2"/>
      <c r="M9" s="2"/>
      <c r="N9" s="2"/>
      <c r="O9" s="2"/>
      <c r="P9" s="2"/>
      <c r="Q9" s="2"/>
    </row>
    <row x14ac:dyDescent="0.25" r="10" customHeight="1" ht="17.25">
      <c r="A10" s="5">
        <v>87</v>
      </c>
      <c r="B10" s="5">
        <v>34</v>
      </c>
      <c r="C10" s="4" t="s">
        <v>137</v>
      </c>
      <c r="D10" s="4"/>
      <c r="E10" s="2"/>
      <c r="F10" s="2"/>
      <c r="G10" s="2"/>
      <c r="H10" s="2"/>
      <c r="I10" s="2"/>
      <c r="J10" s="2"/>
      <c r="K10" s="69"/>
      <c r="L10" s="2"/>
      <c r="M10" s="2"/>
      <c r="N10" s="2"/>
      <c r="O10" s="2"/>
      <c r="P10" s="2"/>
      <c r="Q10" s="2"/>
    </row>
    <row x14ac:dyDescent="0.25" r="11" customHeight="1" ht="17.25">
      <c r="A11" s="5">
        <v>87</v>
      </c>
      <c r="B11" s="5">
        <v>35</v>
      </c>
      <c r="C11" s="4" t="s">
        <v>766</v>
      </c>
      <c r="D11" s="4" t="s">
        <v>767</v>
      </c>
      <c r="E11" s="2" t="s">
        <v>35</v>
      </c>
      <c r="F11" s="2" t="s">
        <v>35</v>
      </c>
      <c r="G11" s="2" t="s">
        <v>35</v>
      </c>
      <c r="H11" s="2" t="s">
        <v>768</v>
      </c>
      <c r="I11" s="2" t="s">
        <v>35</v>
      </c>
      <c r="J11" s="2" t="s">
        <v>35</v>
      </c>
      <c r="K11" s="68" t="s">
        <v>35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43</v>
      </c>
      <c r="Q11" s="2" t="s">
        <v>60</v>
      </c>
    </row>
    <row x14ac:dyDescent="0.25" r="12" customHeight="1" ht="17.25">
      <c r="A12" s="5">
        <v>87</v>
      </c>
      <c r="B12" s="5">
        <v>35</v>
      </c>
      <c r="C12" s="4" t="s">
        <v>769</v>
      </c>
      <c r="D12" s="4" t="s">
        <v>770</v>
      </c>
      <c r="E12" s="2" t="s">
        <v>35</v>
      </c>
      <c r="F12" s="2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68" t="s">
        <v>36</v>
      </c>
      <c r="L12" s="2" t="s">
        <v>43</v>
      </c>
      <c r="M12" s="2" t="s">
        <v>43</v>
      </c>
      <c r="N12" s="2" t="s">
        <v>60</v>
      </c>
      <c r="O12" s="2" t="s">
        <v>24</v>
      </c>
      <c r="P12" s="2" t="s">
        <v>24</v>
      </c>
      <c r="Q12" s="2" t="s">
        <v>24</v>
      </c>
    </row>
    <row x14ac:dyDescent="0.25" r="13" customHeight="1" ht="17.25">
      <c r="A13" s="5">
        <v>87</v>
      </c>
      <c r="B13" s="5">
        <v>35</v>
      </c>
      <c r="C13" s="4" t="s">
        <v>742</v>
      </c>
      <c r="D13" s="4" t="s">
        <v>743</v>
      </c>
      <c r="E13" s="2" t="s">
        <v>35</v>
      </c>
      <c r="F13" s="2" t="s">
        <v>35</v>
      </c>
      <c r="G13" s="2" t="s">
        <v>35</v>
      </c>
      <c r="H13" s="2" t="s">
        <v>123</v>
      </c>
      <c r="I13" s="2" t="s">
        <v>36</v>
      </c>
      <c r="J13" s="2" t="s">
        <v>36</v>
      </c>
      <c r="K13" s="68" t="s">
        <v>36</v>
      </c>
      <c r="L13" s="2" t="s">
        <v>60</v>
      </c>
      <c r="M13" s="2" t="s">
        <v>60</v>
      </c>
      <c r="N13" s="2" t="s">
        <v>24</v>
      </c>
      <c r="O13" s="2" t="s">
        <v>60</v>
      </c>
      <c r="P13" s="2" t="s">
        <v>43</v>
      </c>
      <c r="Q13" s="2" t="s">
        <v>24</v>
      </c>
    </row>
    <row x14ac:dyDescent="0.25" r="14" customHeight="1" ht="17.25">
      <c r="A14" s="5">
        <v>87</v>
      </c>
      <c r="B14" s="5">
        <v>35</v>
      </c>
      <c r="C14" s="4" t="s">
        <v>771</v>
      </c>
      <c r="D14" s="4" t="s">
        <v>772</v>
      </c>
      <c r="E14" s="2" t="s">
        <v>35</v>
      </c>
      <c r="F14" s="2" t="s">
        <v>35</v>
      </c>
      <c r="G14" s="2" t="s">
        <v>35</v>
      </c>
      <c r="H14" s="2" t="s">
        <v>35</v>
      </c>
      <c r="I14" s="2" t="s">
        <v>36</v>
      </c>
      <c r="J14" s="2" t="s">
        <v>36</v>
      </c>
      <c r="K14" s="68" t="s">
        <v>36</v>
      </c>
      <c r="L14" s="2" t="s">
        <v>24</v>
      </c>
      <c r="M14" s="2" t="s">
        <v>24</v>
      </c>
      <c r="N14" s="2" t="s">
        <v>43</v>
      </c>
      <c r="O14" s="2" t="s">
        <v>24</v>
      </c>
      <c r="P14" s="2" t="s">
        <v>43</v>
      </c>
      <c r="Q14" s="2" t="s">
        <v>773</v>
      </c>
    </row>
    <row x14ac:dyDescent="0.25" r="15" customHeight="1" ht="17.25">
      <c r="A15" s="5">
        <v>87</v>
      </c>
      <c r="B15" s="5">
        <v>35</v>
      </c>
      <c r="C15" s="4" t="s">
        <v>152</v>
      </c>
      <c r="D15" s="4"/>
      <c r="E15" s="2"/>
      <c r="F15" s="2"/>
      <c r="G15" s="2"/>
      <c r="H15" s="2"/>
      <c r="I15" s="2"/>
      <c r="J15" s="2"/>
      <c r="K15" s="69"/>
      <c r="L15" s="2"/>
      <c r="M15" s="2"/>
      <c r="N15" s="2"/>
      <c r="O15" s="2"/>
      <c r="P15" s="2"/>
      <c r="Q15" s="2"/>
    </row>
    <row x14ac:dyDescent="0.25" r="16" customHeight="1" ht="17.25">
      <c r="A16" s="5">
        <v>87</v>
      </c>
      <c r="B16" s="5">
        <v>35</v>
      </c>
      <c r="C16" s="4" t="s">
        <v>153</v>
      </c>
      <c r="D16" s="4"/>
      <c r="E16" s="2"/>
      <c r="F16" s="2"/>
      <c r="G16" s="2"/>
      <c r="H16" s="2"/>
      <c r="I16" s="2"/>
      <c r="J16" s="2"/>
      <c r="K16" s="69"/>
      <c r="L16" s="2"/>
      <c r="M16" s="2"/>
      <c r="N16" s="2"/>
      <c r="O16" s="2"/>
      <c r="P16" s="2"/>
      <c r="Q16" s="2"/>
    </row>
    <row x14ac:dyDescent="0.25" r="17" customHeight="1" ht="17.25">
      <c r="A17" s="5">
        <v>87</v>
      </c>
      <c r="B17" s="5">
        <v>36</v>
      </c>
      <c r="C17" s="4" t="s">
        <v>33</v>
      </c>
      <c r="D17" s="4" t="s">
        <v>34</v>
      </c>
      <c r="E17" s="2"/>
      <c r="F17" s="2"/>
      <c r="G17" s="2"/>
      <c r="H17" s="2"/>
      <c r="I17" s="2"/>
      <c r="J17" s="2"/>
      <c r="K17" s="69"/>
      <c r="L17" s="2"/>
      <c r="M17" s="2"/>
      <c r="N17" s="2"/>
      <c r="O17" s="2"/>
      <c r="P17" s="2"/>
      <c r="Q17" s="2"/>
    </row>
    <row x14ac:dyDescent="0.25" r="18" customHeight="1" ht="17.25">
      <c r="A18" s="5">
        <v>87</v>
      </c>
      <c r="B18" s="5">
        <v>36</v>
      </c>
      <c r="C18" s="4" t="s">
        <v>90</v>
      </c>
      <c r="D18" s="4" t="s">
        <v>91</v>
      </c>
      <c r="E18" s="2"/>
      <c r="F18" s="2"/>
      <c r="G18" s="2"/>
      <c r="H18" s="2"/>
      <c r="I18" s="2"/>
      <c r="J18" s="2"/>
      <c r="K18" s="69"/>
      <c r="L18" s="2"/>
      <c r="M18" s="2"/>
      <c r="N18" s="2"/>
      <c r="O18" s="2"/>
      <c r="P18" s="2"/>
      <c r="Q18" s="2"/>
    </row>
    <row x14ac:dyDescent="0.25" r="19" customHeight="1" ht="17.25">
      <c r="A19" s="5">
        <v>87</v>
      </c>
      <c r="B19" s="5">
        <v>36</v>
      </c>
      <c r="C19" s="4" t="s">
        <v>37</v>
      </c>
      <c r="D19" s="4" t="s">
        <v>38</v>
      </c>
      <c r="E19" s="2"/>
      <c r="F19" s="2"/>
      <c r="G19" s="2"/>
      <c r="H19" s="2"/>
      <c r="I19" s="2"/>
      <c r="J19" s="2"/>
      <c r="K19" s="69"/>
      <c r="L19" s="2"/>
      <c r="M19" s="2"/>
      <c r="N19" s="2"/>
      <c r="O19" s="2"/>
      <c r="P19" s="2"/>
      <c r="Q19" s="2"/>
    </row>
    <row x14ac:dyDescent="0.25" r="20" customHeight="1" ht="17.25">
      <c r="A20" s="5">
        <v>87</v>
      </c>
      <c r="B20" s="5">
        <v>36</v>
      </c>
      <c r="C20" s="4" t="s">
        <v>48</v>
      </c>
      <c r="D20" s="4" t="s">
        <v>49</v>
      </c>
      <c r="E20" s="2"/>
      <c r="F20" s="2"/>
      <c r="G20" s="2"/>
      <c r="H20" s="2"/>
      <c r="I20" s="2"/>
      <c r="J20" s="2"/>
      <c r="K20" s="69"/>
      <c r="L20" s="2"/>
      <c r="M20" s="2"/>
      <c r="N20" s="2"/>
      <c r="O20" s="2"/>
      <c r="P20" s="2"/>
      <c r="Q20" s="2"/>
    </row>
    <row x14ac:dyDescent="0.25" r="21" customHeight="1" ht="17.25">
      <c r="A21" s="5">
        <v>87</v>
      </c>
      <c r="B21" s="5">
        <v>36</v>
      </c>
      <c r="C21" s="4" t="s">
        <v>154</v>
      </c>
      <c r="D21" s="4"/>
      <c r="E21" s="2"/>
      <c r="F21" s="2"/>
      <c r="G21" s="2"/>
      <c r="H21" s="2"/>
      <c r="I21" s="2"/>
      <c r="J21" s="2"/>
      <c r="K21" s="69"/>
      <c r="L21" s="2"/>
      <c r="M21" s="2"/>
      <c r="N21" s="2"/>
      <c r="O21" s="2"/>
      <c r="P21" s="2"/>
      <c r="Q21" s="2"/>
    </row>
    <row x14ac:dyDescent="0.25" r="22" customHeight="1" ht="17.25">
      <c r="A22" s="5">
        <v>87</v>
      </c>
      <c r="B22" s="5">
        <v>36</v>
      </c>
      <c r="C22" s="4" t="s">
        <v>155</v>
      </c>
      <c r="D22" s="4"/>
      <c r="E22" s="2"/>
      <c r="F22" s="2"/>
      <c r="G22" s="2"/>
      <c r="H22" s="2"/>
      <c r="I22" s="2"/>
      <c r="J22" s="2"/>
      <c r="K22" s="69"/>
      <c r="L22" s="2"/>
      <c r="M22" s="2"/>
      <c r="N22" s="2"/>
      <c r="O22" s="2"/>
      <c r="P22" s="2"/>
      <c r="Q22" s="2"/>
    </row>
    <row x14ac:dyDescent="0.25" r="23" customHeight="1" ht="17.25">
      <c r="A23" s="5">
        <v>87</v>
      </c>
      <c r="B23" s="5">
        <v>37</v>
      </c>
      <c r="C23" s="4" t="s">
        <v>774</v>
      </c>
      <c r="D23" s="4" t="s">
        <v>775</v>
      </c>
      <c r="E23" s="2" t="s">
        <v>36</v>
      </c>
      <c r="F23" s="2" t="s">
        <v>36</v>
      </c>
      <c r="G23" s="2" t="s">
        <v>36</v>
      </c>
      <c r="H23" s="2" t="s">
        <v>36</v>
      </c>
      <c r="I23" s="2" t="s">
        <v>35</v>
      </c>
      <c r="J23" s="2" t="s">
        <v>31</v>
      </c>
      <c r="K23" s="68" t="s">
        <v>41</v>
      </c>
      <c r="L23" s="2" t="s">
        <v>43</v>
      </c>
      <c r="M23" s="2" t="s">
        <v>24</v>
      </c>
      <c r="N23" s="2" t="s">
        <v>24</v>
      </c>
      <c r="O23" s="2" t="s">
        <v>24</v>
      </c>
      <c r="P23" s="2" t="s">
        <v>24</v>
      </c>
      <c r="Q23" s="2" t="s">
        <v>24</v>
      </c>
    </row>
    <row x14ac:dyDescent="0.25" r="24" customHeight="1" ht="17.25">
      <c r="A24" s="5">
        <v>87</v>
      </c>
      <c r="B24" s="5">
        <v>37</v>
      </c>
      <c r="C24" s="4" t="s">
        <v>295</v>
      </c>
      <c r="D24" s="4" t="s">
        <v>161</v>
      </c>
      <c r="E24" s="2" t="s">
        <v>35</v>
      </c>
      <c r="F24" s="2" t="s">
        <v>35</v>
      </c>
      <c r="G24" s="2" t="s">
        <v>35</v>
      </c>
      <c r="H24" s="2" t="s">
        <v>36</v>
      </c>
      <c r="I24" s="2" t="s">
        <v>35</v>
      </c>
      <c r="J24" s="2" t="s">
        <v>36</v>
      </c>
      <c r="K24" s="68" t="s">
        <v>35</v>
      </c>
      <c r="L24" s="2" t="s">
        <v>60</v>
      </c>
      <c r="M24" s="2" t="s">
        <v>60</v>
      </c>
      <c r="N24" s="2" t="s">
        <v>60</v>
      </c>
      <c r="O24" s="2" t="s">
        <v>60</v>
      </c>
      <c r="P24" s="2" t="s">
        <v>24</v>
      </c>
      <c r="Q24" s="2" t="s">
        <v>773</v>
      </c>
    </row>
    <row x14ac:dyDescent="0.25" r="25" customHeight="1" ht="17.25">
      <c r="A25" s="5">
        <v>87</v>
      </c>
      <c r="B25" s="5">
        <v>37</v>
      </c>
      <c r="C25" s="4" t="s">
        <v>167</v>
      </c>
      <c r="D25" s="4"/>
      <c r="E25" s="2"/>
      <c r="F25" s="2"/>
      <c r="G25" s="2"/>
      <c r="H25" s="2"/>
      <c r="I25" s="2"/>
      <c r="J25" s="2"/>
      <c r="K25" s="69"/>
      <c r="L25" s="2"/>
      <c r="M25" s="2"/>
      <c r="N25" s="2"/>
      <c r="O25" s="2"/>
      <c r="P25" s="2"/>
      <c r="Q25" s="2"/>
    </row>
    <row x14ac:dyDescent="0.25" r="26" customHeight="1" ht="17.25">
      <c r="A26" s="5">
        <v>87</v>
      </c>
      <c r="B26" s="5">
        <v>37</v>
      </c>
      <c r="C26" s="4" t="s">
        <v>168</v>
      </c>
      <c r="D26" s="4"/>
      <c r="E26" s="2"/>
      <c r="F26" s="2"/>
      <c r="G26" s="2"/>
      <c r="H26" s="2"/>
      <c r="I26" s="2"/>
      <c r="J26" s="2"/>
      <c r="K26" s="69"/>
      <c r="L26" s="2"/>
      <c r="M26" s="2"/>
      <c r="N26" s="2"/>
      <c r="O26" s="2"/>
      <c r="P26" s="2"/>
      <c r="Q26" s="2"/>
    </row>
    <row x14ac:dyDescent="0.25" r="27" customHeight="1" ht="17.25">
      <c r="A27" s="5">
        <v>87</v>
      </c>
      <c r="B27" s="5">
        <v>57</v>
      </c>
      <c r="C27" s="4" t="s">
        <v>749</v>
      </c>
      <c r="D27" s="4" t="s">
        <v>750</v>
      </c>
      <c r="E27" s="2" t="s">
        <v>50</v>
      </c>
      <c r="F27" s="2" t="s">
        <v>51</v>
      </c>
      <c r="G27" s="2" t="s">
        <v>50</v>
      </c>
      <c r="H27" s="2" t="s">
        <v>50</v>
      </c>
      <c r="I27" s="2" t="s">
        <v>35</v>
      </c>
      <c r="J27" s="2" t="s">
        <v>35</v>
      </c>
      <c r="K27" s="68" t="s">
        <v>36</v>
      </c>
      <c r="L27" s="2" t="s">
        <v>60</v>
      </c>
      <c r="M27" s="2" t="s">
        <v>60</v>
      </c>
      <c r="N27" s="2" t="s">
        <v>43</v>
      </c>
      <c r="O27" s="2" t="s">
        <v>60</v>
      </c>
      <c r="P27" s="2" t="s">
        <v>24</v>
      </c>
      <c r="Q27" s="2" t="s">
        <v>60</v>
      </c>
    </row>
    <row x14ac:dyDescent="0.25" r="28" customHeight="1" ht="17.25">
      <c r="A28" s="5">
        <v>87</v>
      </c>
      <c r="B28" s="5">
        <v>57</v>
      </c>
      <c r="C28" s="4" t="s">
        <v>209</v>
      </c>
      <c r="D28" s="4" t="s">
        <v>210</v>
      </c>
      <c r="E28" s="2"/>
      <c r="F28" s="2"/>
      <c r="G28" s="2"/>
      <c r="H28" s="2"/>
      <c r="I28" s="2"/>
      <c r="J28" s="2"/>
      <c r="K28" s="69"/>
      <c r="L28" s="2"/>
      <c r="M28" s="2"/>
      <c r="N28" s="2"/>
      <c r="O28" s="2"/>
      <c r="P28" s="2"/>
      <c r="Q28" s="2"/>
    </row>
    <row x14ac:dyDescent="0.25" r="29" customHeight="1" ht="17.25">
      <c r="A29" s="5">
        <v>87</v>
      </c>
      <c r="B29" s="5">
        <v>57</v>
      </c>
      <c r="C29" s="4" t="s">
        <v>211</v>
      </c>
      <c r="D29" s="4"/>
      <c r="E29" s="2"/>
      <c r="F29" s="2"/>
      <c r="G29" s="2"/>
      <c r="H29" s="2"/>
      <c r="I29" s="2"/>
      <c r="J29" s="2"/>
      <c r="K29" s="69"/>
      <c r="L29" s="2"/>
      <c r="M29" s="2"/>
      <c r="N29" s="2"/>
      <c r="O29" s="2"/>
      <c r="P29" s="2"/>
      <c r="Q29" s="2"/>
    </row>
    <row x14ac:dyDescent="0.25" r="30" customHeight="1" ht="17.25">
      <c r="A30" s="5">
        <v>87</v>
      </c>
      <c r="B30" s="5">
        <v>57</v>
      </c>
      <c r="C30" s="4" t="s">
        <v>212</v>
      </c>
      <c r="D30" s="4"/>
      <c r="E30" s="2"/>
      <c r="F30" s="2"/>
      <c r="G30" s="2"/>
      <c r="H30" s="2"/>
      <c r="I30" s="2"/>
      <c r="J30" s="2"/>
      <c r="K30" s="69"/>
      <c r="L30" s="2"/>
      <c r="M30" s="2"/>
      <c r="N30" s="2"/>
      <c r="O30" s="2"/>
      <c r="P30" s="2"/>
      <c r="Q30" s="2"/>
    </row>
    <row x14ac:dyDescent="0.25" r="31" customHeight="1" ht="17.25">
      <c r="A31" s="1"/>
      <c r="B31" s="26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x14ac:dyDescent="0.25" r="32" customHeight="1" ht="17.25">
      <c r="A32" s="1"/>
      <c r="B32" s="26" t="s">
        <v>93</v>
      </c>
      <c r="C32" s="4" t="s">
        <v>480</v>
      </c>
      <c r="D32" s="4" t="s">
        <v>481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x14ac:dyDescent="0.25" r="33" customHeight="1" ht="17.25">
      <c r="A33" s="1"/>
      <c r="B33" s="5">
        <v>8</v>
      </c>
      <c r="C33" s="5">
        <v>4</v>
      </c>
      <c r="D33" s="5">
        <v>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x14ac:dyDescent="0.25" r="34" customHeight="1" ht="17.25">
      <c r="A34" s="1"/>
      <c r="B34" s="28">
        <f>B33/SUM($B33:$D33)</f>
      </c>
      <c r="C34" s="6">
        <f>C33/SUM($B33:$D33)</f>
      </c>
      <c r="D34" s="6">
        <f>D33/SUM($B33:$D33)</f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1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2.43357142857143" customWidth="1" bestFit="1"/>
    <col min="4" max="4" style="10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7" width="11.576428571428572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  <col min="19" max="19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5">
        <v>2021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  <c r="S1" s="2"/>
    </row>
    <row x14ac:dyDescent="0.25" r="2" customHeight="1" ht="17.25">
      <c r="A2" s="5">
        <v>81</v>
      </c>
      <c r="B2" s="5">
        <v>32</v>
      </c>
      <c r="C2" s="4" t="s">
        <v>317</v>
      </c>
      <c r="D2" s="4" t="s">
        <v>318</v>
      </c>
      <c r="E2" s="2" t="s">
        <v>35</v>
      </c>
      <c r="F2" s="2" t="s">
        <v>35</v>
      </c>
      <c r="G2" s="2" t="s">
        <v>35</v>
      </c>
      <c r="H2" s="2" t="s">
        <v>35</v>
      </c>
      <c r="I2" s="2" t="s">
        <v>35</v>
      </c>
      <c r="J2" s="2" t="s">
        <v>35</v>
      </c>
      <c r="K2" s="1" t="s">
        <v>35</v>
      </c>
      <c r="L2" s="2" t="s">
        <v>43</v>
      </c>
      <c r="M2" s="2" t="s">
        <v>43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24</v>
      </c>
      <c r="S2" s="2"/>
    </row>
    <row x14ac:dyDescent="0.25" r="3" customHeight="1" ht="17.25">
      <c r="A3" s="5">
        <v>81</v>
      </c>
      <c r="B3" s="5">
        <v>32</v>
      </c>
      <c r="C3" s="4" t="s">
        <v>319</v>
      </c>
      <c r="D3" s="4" t="s">
        <v>320</v>
      </c>
      <c r="E3" s="2" t="s">
        <v>35</v>
      </c>
      <c r="F3" s="2" t="s">
        <v>35</v>
      </c>
      <c r="G3" s="2" t="s">
        <v>35</v>
      </c>
      <c r="H3" s="2" t="s">
        <v>35</v>
      </c>
      <c r="I3" s="2" t="s">
        <v>35</v>
      </c>
      <c r="J3" s="2" t="s">
        <v>35</v>
      </c>
      <c r="K3" s="1" t="s">
        <v>35</v>
      </c>
      <c r="L3" s="2" t="s">
        <v>24</v>
      </c>
      <c r="M3" s="2" t="s">
        <v>24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/>
    </row>
    <row x14ac:dyDescent="0.25" r="4" customHeight="1" ht="17.25">
      <c r="A4" s="5">
        <v>81</v>
      </c>
      <c r="B4" s="5">
        <v>32</v>
      </c>
      <c r="C4" s="4" t="s">
        <v>321</v>
      </c>
      <c r="D4" s="4" t="s">
        <v>322</v>
      </c>
      <c r="E4" s="2"/>
      <c r="F4" s="2"/>
      <c r="G4" s="2"/>
      <c r="H4" s="2"/>
      <c r="I4" s="2"/>
      <c r="J4" s="2"/>
      <c r="K4" s="1"/>
      <c r="L4" s="2"/>
      <c r="M4" s="2"/>
      <c r="N4" s="2"/>
      <c r="O4" s="2"/>
      <c r="P4" s="2"/>
      <c r="Q4" s="2"/>
      <c r="R4" s="2"/>
      <c r="S4" s="2"/>
    </row>
    <row x14ac:dyDescent="0.25" r="5" customHeight="1" ht="17.25">
      <c r="A5" s="5">
        <v>81</v>
      </c>
      <c r="B5" s="5">
        <v>32</v>
      </c>
      <c r="C5" s="4" t="s">
        <v>323</v>
      </c>
      <c r="D5" s="4" t="s">
        <v>324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1" t="s">
        <v>35</v>
      </c>
      <c r="L5" s="2" t="s">
        <v>60</v>
      </c>
      <c r="M5" s="2" t="s">
        <v>60</v>
      </c>
      <c r="N5" s="2" t="s">
        <v>24</v>
      </c>
      <c r="O5" s="2" t="s">
        <v>24</v>
      </c>
      <c r="P5" s="2" t="s">
        <v>24</v>
      </c>
      <c r="Q5" s="2" t="s">
        <v>24</v>
      </c>
      <c r="R5" s="2" t="s">
        <v>24</v>
      </c>
      <c r="S5" s="2"/>
    </row>
    <row x14ac:dyDescent="0.25" r="6" customHeight="1" ht="17.25">
      <c r="A6" s="5">
        <v>81</v>
      </c>
      <c r="B6" s="5">
        <v>32</v>
      </c>
      <c r="C6" s="4" t="s">
        <v>325</v>
      </c>
      <c r="D6" s="4" t="s">
        <v>326</v>
      </c>
      <c r="E6" s="2" t="s">
        <v>35</v>
      </c>
      <c r="F6" s="2" t="s">
        <v>35</v>
      </c>
      <c r="G6" s="2" t="s">
        <v>35</v>
      </c>
      <c r="H6" s="2" t="s">
        <v>35</v>
      </c>
      <c r="I6" s="2" t="s">
        <v>35</v>
      </c>
      <c r="J6" s="2" t="s">
        <v>35</v>
      </c>
      <c r="K6" s="1" t="s">
        <v>35</v>
      </c>
      <c r="L6" s="2" t="s">
        <v>43</v>
      </c>
      <c r="M6" s="2" t="s">
        <v>43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24</v>
      </c>
      <c r="S6" s="2"/>
    </row>
    <row x14ac:dyDescent="0.25" r="7" customHeight="1" ht="17.25">
      <c r="A7" s="5">
        <v>81</v>
      </c>
      <c r="B7" s="5">
        <v>32</v>
      </c>
      <c r="C7" s="4" t="s">
        <v>111</v>
      </c>
      <c r="D7" s="4"/>
      <c r="E7" s="2"/>
      <c r="F7" s="2"/>
      <c r="G7" s="2"/>
      <c r="H7" s="2"/>
      <c r="I7" s="2"/>
      <c r="J7" s="2"/>
      <c r="K7" s="1"/>
      <c r="L7" s="2"/>
      <c r="M7" s="2"/>
      <c r="N7" s="2"/>
      <c r="O7" s="2"/>
      <c r="P7" s="2"/>
      <c r="Q7" s="2"/>
      <c r="R7" s="2"/>
      <c r="S7" s="2"/>
    </row>
    <row x14ac:dyDescent="0.25" r="8" customHeight="1" ht="17.25">
      <c r="A8" s="5">
        <v>81</v>
      </c>
      <c r="B8" s="5">
        <v>32</v>
      </c>
      <c r="C8" s="4" t="s">
        <v>113</v>
      </c>
      <c r="D8" s="4"/>
      <c r="E8" s="2"/>
      <c r="F8" s="2"/>
      <c r="G8" s="2"/>
      <c r="H8" s="2"/>
      <c r="I8" s="2"/>
      <c r="J8" s="2"/>
      <c r="K8" s="1"/>
      <c r="L8" s="2"/>
      <c r="M8" s="2"/>
      <c r="N8" s="2"/>
      <c r="O8" s="2"/>
      <c r="P8" s="2"/>
      <c r="Q8" s="2"/>
      <c r="R8" s="2"/>
      <c r="S8" s="2"/>
    </row>
    <row x14ac:dyDescent="0.25" r="9" customHeight="1" ht="17.25">
      <c r="A9" s="5">
        <v>81</v>
      </c>
      <c r="B9" s="5">
        <v>33</v>
      </c>
      <c r="C9" s="4" t="s">
        <v>125</v>
      </c>
      <c r="D9" s="4" t="s">
        <v>126</v>
      </c>
      <c r="E9" s="2" t="s">
        <v>35</v>
      </c>
      <c r="F9" s="2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1" t="s">
        <v>35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 t="s">
        <v>24</v>
      </c>
      <c r="S9" s="2"/>
    </row>
    <row x14ac:dyDescent="0.25" r="10" customHeight="1" ht="17.25">
      <c r="A10" s="5">
        <v>81</v>
      </c>
      <c r="B10" s="5">
        <v>33</v>
      </c>
      <c r="C10" s="4" t="s">
        <v>327</v>
      </c>
      <c r="D10" s="4" t="s">
        <v>328</v>
      </c>
      <c r="E10" s="2" t="s">
        <v>35</v>
      </c>
      <c r="F10" s="2" t="s">
        <v>35</v>
      </c>
      <c r="G10" s="2" t="s">
        <v>35</v>
      </c>
      <c r="H10" s="2" t="s">
        <v>36</v>
      </c>
      <c r="I10" s="2" t="s">
        <v>35</v>
      </c>
      <c r="J10" s="2" t="s">
        <v>35</v>
      </c>
      <c r="K10" s="67" t="s">
        <v>124</v>
      </c>
      <c r="L10" s="2" t="s">
        <v>24</v>
      </c>
      <c r="M10" s="2" t="s">
        <v>24</v>
      </c>
      <c r="N10" s="2" t="s">
        <v>43</v>
      </c>
      <c r="O10" s="2" t="s">
        <v>43</v>
      </c>
      <c r="P10" s="2" t="s">
        <v>43</v>
      </c>
      <c r="Q10" s="2" t="s">
        <v>43</v>
      </c>
      <c r="R10" s="2" t="s">
        <v>43</v>
      </c>
      <c r="S10" s="2" t="s">
        <v>753</v>
      </c>
    </row>
    <row x14ac:dyDescent="0.25" r="11" customHeight="1" ht="17.25">
      <c r="A11" s="5">
        <v>81</v>
      </c>
      <c r="B11" s="5">
        <v>33</v>
      </c>
      <c r="C11" s="4" t="s">
        <v>130</v>
      </c>
      <c r="D11" s="4"/>
      <c r="E11" s="2" t="s">
        <v>35</v>
      </c>
      <c r="F11" s="2" t="s">
        <v>35</v>
      </c>
      <c r="G11" s="2" t="s">
        <v>35</v>
      </c>
      <c r="H11" s="2" t="s">
        <v>35</v>
      </c>
      <c r="I11" s="2" t="s">
        <v>35</v>
      </c>
      <c r="J11" s="2" t="s">
        <v>35</v>
      </c>
      <c r="K11" s="1" t="s">
        <v>754</v>
      </c>
      <c r="L11" s="2" t="s">
        <v>60</v>
      </c>
      <c r="M11" s="2" t="s">
        <v>60</v>
      </c>
      <c r="N11" s="2" t="s">
        <v>43</v>
      </c>
      <c r="O11" s="2" t="s">
        <v>43</v>
      </c>
      <c r="P11" s="2" t="s">
        <v>43</v>
      </c>
      <c r="Q11" s="2" t="s">
        <v>43</v>
      </c>
      <c r="R11" s="2" t="s">
        <v>43</v>
      </c>
      <c r="S11" s="2"/>
    </row>
    <row x14ac:dyDescent="0.25" r="12" customHeight="1" ht="17.25">
      <c r="A12" s="5">
        <v>81</v>
      </c>
      <c r="B12" s="5">
        <v>33</v>
      </c>
      <c r="C12" s="4" t="s">
        <v>133</v>
      </c>
      <c r="D12" s="4"/>
      <c r="E12" s="2"/>
      <c r="F12" s="2"/>
      <c r="G12" s="2"/>
      <c r="H12" s="2"/>
      <c r="I12" s="2"/>
      <c r="J12" s="2"/>
      <c r="K12" s="1"/>
      <c r="L12" s="2"/>
      <c r="M12" s="2"/>
      <c r="N12" s="2"/>
      <c r="O12" s="2"/>
      <c r="P12" s="2"/>
      <c r="Q12" s="2"/>
      <c r="R12" s="2"/>
      <c r="S12" s="2"/>
    </row>
    <row x14ac:dyDescent="0.25" r="13" customHeight="1" ht="17.25">
      <c r="A13" s="5">
        <v>81</v>
      </c>
      <c r="B13" s="5">
        <v>34</v>
      </c>
      <c r="C13" s="4" t="s">
        <v>273</v>
      </c>
      <c r="D13" s="4" t="s">
        <v>274</v>
      </c>
      <c r="E13" s="2"/>
      <c r="F13" s="2"/>
      <c r="G13" s="2"/>
      <c r="H13" s="2"/>
      <c r="I13" s="2" t="s">
        <v>36</v>
      </c>
      <c r="J13" s="2" t="s">
        <v>36</v>
      </c>
      <c r="K13" s="67" t="s">
        <v>755</v>
      </c>
      <c r="L13" s="2"/>
      <c r="M13" s="2"/>
      <c r="N13" s="2"/>
      <c r="O13" s="2"/>
      <c r="P13" s="2"/>
      <c r="Q13" s="2"/>
      <c r="R13" s="2"/>
      <c r="S13" s="2" t="s">
        <v>756</v>
      </c>
    </row>
    <row x14ac:dyDescent="0.25" r="14" customHeight="1" ht="17.25">
      <c r="A14" s="5">
        <v>81</v>
      </c>
      <c r="B14" s="5">
        <v>34</v>
      </c>
      <c r="C14" s="4" t="s">
        <v>275</v>
      </c>
      <c r="D14" s="4" t="s">
        <v>276</v>
      </c>
      <c r="E14" s="2"/>
      <c r="F14" s="2"/>
      <c r="G14" s="2"/>
      <c r="H14" s="2"/>
      <c r="I14" s="2"/>
      <c r="J14" s="2"/>
      <c r="K14" s="1"/>
      <c r="L14" s="2"/>
      <c r="M14" s="2"/>
      <c r="N14" s="2"/>
      <c r="O14" s="2"/>
      <c r="P14" s="2"/>
      <c r="Q14" s="2"/>
      <c r="R14" s="2"/>
      <c r="S14" s="2"/>
    </row>
    <row x14ac:dyDescent="0.25" r="15" customHeight="1" ht="17.25">
      <c r="A15" s="5">
        <v>81</v>
      </c>
      <c r="B15" s="5">
        <v>34</v>
      </c>
      <c r="C15" s="4" t="s">
        <v>329</v>
      </c>
      <c r="D15" s="4" t="s">
        <v>330</v>
      </c>
      <c r="E15" s="2" t="s">
        <v>36</v>
      </c>
      <c r="F15" s="2" t="s">
        <v>36</v>
      </c>
      <c r="G15" s="2" t="s">
        <v>36</v>
      </c>
      <c r="H15" s="2" t="s">
        <v>36</v>
      </c>
      <c r="I15" s="2" t="s">
        <v>36</v>
      </c>
      <c r="J15" s="2" t="s">
        <v>30</v>
      </c>
      <c r="K15" s="67" t="s">
        <v>124</v>
      </c>
      <c r="L15" s="2" t="s">
        <v>43</v>
      </c>
      <c r="M15" s="2" t="s">
        <v>43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24</v>
      </c>
      <c r="S15" s="18" t="s">
        <v>757</v>
      </c>
    </row>
    <row x14ac:dyDescent="0.25" r="16" customHeight="1" ht="17.25">
      <c r="A16" s="5">
        <v>81</v>
      </c>
      <c r="B16" s="5">
        <v>34</v>
      </c>
      <c r="C16" s="4" t="s">
        <v>331</v>
      </c>
      <c r="D16" s="4" t="s">
        <v>332</v>
      </c>
      <c r="E16" s="2" t="s">
        <v>31</v>
      </c>
      <c r="F16" s="2" t="s">
        <v>31</v>
      </c>
      <c r="G16" s="2" t="s">
        <v>35</v>
      </c>
      <c r="H16" s="2" t="s">
        <v>36</v>
      </c>
      <c r="I16" s="2" t="s">
        <v>35</v>
      </c>
      <c r="J16" s="2"/>
      <c r="K16" s="1" t="s">
        <v>35</v>
      </c>
      <c r="L16" s="2" t="s">
        <v>60</v>
      </c>
      <c r="M16" s="2" t="s">
        <v>60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24</v>
      </c>
      <c r="S16" s="2"/>
    </row>
    <row x14ac:dyDescent="0.25" r="17" customHeight="1" ht="17.25">
      <c r="A17" s="5">
        <v>81</v>
      </c>
      <c r="B17" s="5">
        <v>34</v>
      </c>
      <c r="C17" s="4" t="s">
        <v>333</v>
      </c>
      <c r="D17" s="4" t="s">
        <v>334</v>
      </c>
      <c r="E17" s="2" t="s">
        <v>35</v>
      </c>
      <c r="F17" s="2" t="s">
        <v>35</v>
      </c>
      <c r="G17" s="2" t="s">
        <v>35</v>
      </c>
      <c r="H17" s="2" t="s">
        <v>35</v>
      </c>
      <c r="I17" s="2" t="s">
        <v>35</v>
      </c>
      <c r="J17" s="2"/>
      <c r="K17" s="67" t="s">
        <v>35</v>
      </c>
      <c r="L17" s="2" t="s">
        <v>43</v>
      </c>
      <c r="M17" s="2" t="s">
        <v>43</v>
      </c>
      <c r="N17" s="2" t="s">
        <v>24</v>
      </c>
      <c r="O17" s="2" t="s">
        <v>24</v>
      </c>
      <c r="P17" s="2" t="s">
        <v>24</v>
      </c>
      <c r="Q17" s="2" t="s">
        <v>24</v>
      </c>
      <c r="R17" s="2" t="s">
        <v>24</v>
      </c>
      <c r="S17" s="18" t="s">
        <v>758</v>
      </c>
    </row>
    <row x14ac:dyDescent="0.25" r="18" customHeight="1" ht="17.25">
      <c r="A18" s="5">
        <v>81</v>
      </c>
      <c r="B18" s="5">
        <v>34</v>
      </c>
      <c r="C18" s="4" t="s">
        <v>335</v>
      </c>
      <c r="D18" s="4" t="s">
        <v>336</v>
      </c>
      <c r="E18" s="2" t="s">
        <v>31</v>
      </c>
      <c r="F18" s="2" t="s">
        <v>31</v>
      </c>
      <c r="G18" s="2" t="s">
        <v>35</v>
      </c>
      <c r="H18" s="2" t="s">
        <v>35</v>
      </c>
      <c r="I18" s="2" t="s">
        <v>35</v>
      </c>
      <c r="J18" s="2" t="s">
        <v>31</v>
      </c>
      <c r="K18" s="67" t="s">
        <v>31</v>
      </c>
      <c r="L18" s="2" t="s">
        <v>60</v>
      </c>
      <c r="M18" s="2" t="s">
        <v>60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24</v>
      </c>
      <c r="S18" s="18" t="s">
        <v>759</v>
      </c>
    </row>
    <row x14ac:dyDescent="0.25" r="19" customHeight="1" ht="17.25">
      <c r="A19" s="5">
        <v>81</v>
      </c>
      <c r="B19" s="5">
        <v>34</v>
      </c>
      <c r="C19" s="4" t="s">
        <v>337</v>
      </c>
      <c r="D19" s="4" t="s">
        <v>338</v>
      </c>
      <c r="E19" s="2"/>
      <c r="F19" s="2"/>
      <c r="G19" s="2"/>
      <c r="H19" s="2"/>
      <c r="I19" s="2" t="s">
        <v>35</v>
      </c>
      <c r="J19" s="2" t="s">
        <v>35</v>
      </c>
      <c r="K19" s="1" t="s">
        <v>35</v>
      </c>
      <c r="L19" s="2"/>
      <c r="M19" s="2"/>
      <c r="N19" s="2"/>
      <c r="O19" s="2"/>
      <c r="P19" s="2"/>
      <c r="Q19" s="2"/>
      <c r="R19" s="2"/>
      <c r="S19" s="2"/>
    </row>
    <row x14ac:dyDescent="0.25" r="20" customHeight="1" ht="17.25">
      <c r="A20" s="5">
        <v>81</v>
      </c>
      <c r="B20" s="5">
        <v>34</v>
      </c>
      <c r="C20" s="4" t="s">
        <v>228</v>
      </c>
      <c r="D20" s="4" t="s">
        <v>229</v>
      </c>
      <c r="E20" s="2" t="s">
        <v>50</v>
      </c>
      <c r="F20" s="2" t="s">
        <v>51</v>
      </c>
      <c r="G20" s="2" t="s">
        <v>35</v>
      </c>
      <c r="H20" s="2" t="s">
        <v>35</v>
      </c>
      <c r="I20" s="2" t="s">
        <v>35</v>
      </c>
      <c r="J20" s="2" t="s">
        <v>35</v>
      </c>
      <c r="K20" s="1" t="s">
        <v>35</v>
      </c>
      <c r="L20" s="2" t="s">
        <v>60</v>
      </c>
      <c r="M20" s="2" t="s">
        <v>60</v>
      </c>
      <c r="N20" s="2" t="s">
        <v>24</v>
      </c>
      <c r="O20" s="2" t="s">
        <v>24</v>
      </c>
      <c r="P20" s="2" t="s">
        <v>24</v>
      </c>
      <c r="Q20" s="2" t="s">
        <v>24</v>
      </c>
      <c r="R20" s="2" t="s">
        <v>24</v>
      </c>
      <c r="S20" s="2"/>
    </row>
    <row x14ac:dyDescent="0.25" r="21" customHeight="1" ht="17.25">
      <c r="A21" s="5">
        <v>81</v>
      </c>
      <c r="B21" s="5">
        <v>34</v>
      </c>
      <c r="C21" s="4" t="s">
        <v>339</v>
      </c>
      <c r="D21" s="4" t="s">
        <v>340</v>
      </c>
      <c r="E21" s="2" t="s">
        <v>35</v>
      </c>
      <c r="F21" s="2" t="s">
        <v>36</v>
      </c>
      <c r="G21" s="2" t="s">
        <v>36</v>
      </c>
      <c r="H21" s="2" t="s">
        <v>36</v>
      </c>
      <c r="I21" s="2" t="s">
        <v>36</v>
      </c>
      <c r="J21" s="2" t="s">
        <v>36</v>
      </c>
      <c r="K21" s="67" t="s">
        <v>31</v>
      </c>
      <c r="L21" s="2" t="s">
        <v>43</v>
      </c>
      <c r="M21" s="2" t="s">
        <v>43</v>
      </c>
      <c r="N21" s="2" t="s">
        <v>24</v>
      </c>
      <c r="O21" s="2" t="s">
        <v>24</v>
      </c>
      <c r="P21" s="2" t="s">
        <v>24</v>
      </c>
      <c r="Q21" s="2" t="s">
        <v>24</v>
      </c>
      <c r="R21" s="2" t="s">
        <v>24</v>
      </c>
      <c r="S21" s="18" t="s">
        <v>760</v>
      </c>
    </row>
    <row x14ac:dyDescent="0.25" r="22" customHeight="1" ht="17.25">
      <c r="A22" s="5">
        <v>81</v>
      </c>
      <c r="B22" s="5">
        <v>34</v>
      </c>
      <c r="C22" s="4" t="s">
        <v>136</v>
      </c>
      <c r="D22" s="4"/>
      <c r="E22" s="2" t="s">
        <v>51</v>
      </c>
      <c r="F22" s="2" t="s">
        <v>51</v>
      </c>
      <c r="G22" s="2" t="s">
        <v>50</v>
      </c>
      <c r="H22" s="2" t="s">
        <v>50</v>
      </c>
      <c r="I22" s="2" t="s">
        <v>35</v>
      </c>
      <c r="J22" s="2" t="s">
        <v>35</v>
      </c>
      <c r="K22" s="1" t="s">
        <v>35</v>
      </c>
      <c r="L22" s="2" t="s">
        <v>60</v>
      </c>
      <c r="M22" s="2" t="s">
        <v>60</v>
      </c>
      <c r="N22" s="2" t="s">
        <v>60</v>
      </c>
      <c r="O22" s="2" t="s">
        <v>60</v>
      </c>
      <c r="P22" s="2" t="s">
        <v>60</v>
      </c>
      <c r="Q22" s="2" t="s">
        <v>60</v>
      </c>
      <c r="R22" s="2" t="s">
        <v>60</v>
      </c>
      <c r="S22" s="2"/>
    </row>
    <row x14ac:dyDescent="0.25" r="23" customHeight="1" ht="17.25">
      <c r="A23" s="5">
        <v>81</v>
      </c>
      <c r="B23" s="5">
        <v>34</v>
      </c>
      <c r="C23" s="4" t="s">
        <v>137</v>
      </c>
      <c r="D23" s="4"/>
      <c r="E23" s="2"/>
      <c r="F23" s="2"/>
      <c r="G23" s="2"/>
      <c r="H23" s="2"/>
      <c r="I23" s="2"/>
      <c r="J23" s="2"/>
      <c r="K23" s="1"/>
      <c r="L23" s="2"/>
      <c r="M23" s="2"/>
      <c r="N23" s="2"/>
      <c r="O23" s="2"/>
      <c r="P23" s="2"/>
      <c r="Q23" s="2"/>
      <c r="R23" s="2"/>
      <c r="S23" s="2"/>
    </row>
    <row x14ac:dyDescent="0.25" r="24" customHeight="1" ht="17.25">
      <c r="A24" s="5">
        <v>81</v>
      </c>
      <c r="B24" s="5">
        <v>37</v>
      </c>
      <c r="C24" s="4" t="s">
        <v>158</v>
      </c>
      <c r="D24" s="4" t="s">
        <v>159</v>
      </c>
      <c r="E24" s="2" t="s">
        <v>35</v>
      </c>
      <c r="F24" s="2" t="s">
        <v>35</v>
      </c>
      <c r="G24" s="2" t="s">
        <v>35</v>
      </c>
      <c r="H24" s="2" t="s">
        <v>35</v>
      </c>
      <c r="I24" s="2" t="s">
        <v>35</v>
      </c>
      <c r="J24" s="2" t="s">
        <v>35</v>
      </c>
      <c r="K24" s="1"/>
      <c r="L24" s="2" t="s">
        <v>24</v>
      </c>
      <c r="M24" s="2" t="s">
        <v>24</v>
      </c>
      <c r="N24" s="2" t="s">
        <v>43</v>
      </c>
      <c r="O24" s="2" t="s">
        <v>43</v>
      </c>
      <c r="P24" s="2" t="s">
        <v>43</v>
      </c>
      <c r="Q24" s="2" t="s">
        <v>43</v>
      </c>
      <c r="R24" s="2" t="s">
        <v>43</v>
      </c>
      <c r="S24" s="18" t="s">
        <v>761</v>
      </c>
    </row>
    <row x14ac:dyDescent="0.25" r="25" customHeight="1" ht="17.25">
      <c r="A25" s="5">
        <v>81</v>
      </c>
      <c r="B25" s="5">
        <v>37</v>
      </c>
      <c r="C25" s="4" t="s">
        <v>341</v>
      </c>
      <c r="D25" s="4" t="s">
        <v>342</v>
      </c>
      <c r="E25" s="2" t="s">
        <v>50</v>
      </c>
      <c r="F25" s="2" t="s">
        <v>51</v>
      </c>
      <c r="G25" s="2" t="s">
        <v>35</v>
      </c>
      <c r="H25" s="2" t="s">
        <v>35</v>
      </c>
      <c r="I25" s="2" t="s">
        <v>35</v>
      </c>
      <c r="J25" s="2" t="s">
        <v>35</v>
      </c>
      <c r="K25" s="1" t="s">
        <v>35</v>
      </c>
      <c r="L25" s="2" t="s">
        <v>43</v>
      </c>
      <c r="M25" s="2" t="s">
        <v>43</v>
      </c>
      <c r="N25" s="2" t="s">
        <v>24</v>
      </c>
      <c r="O25" s="2" t="s">
        <v>24</v>
      </c>
      <c r="P25" s="2" t="s">
        <v>24</v>
      </c>
      <c r="Q25" s="2" t="s">
        <v>24</v>
      </c>
      <c r="R25" s="2" t="s">
        <v>24</v>
      </c>
      <c r="S25" s="2"/>
    </row>
    <row x14ac:dyDescent="0.25" r="26" customHeight="1" ht="17.25">
      <c r="A26" s="5">
        <v>81</v>
      </c>
      <c r="B26" s="5">
        <v>37</v>
      </c>
      <c r="C26" s="4" t="s">
        <v>291</v>
      </c>
      <c r="D26" s="4" t="s">
        <v>292</v>
      </c>
      <c r="E26" s="2"/>
      <c r="F26" s="2"/>
      <c r="G26" s="2"/>
      <c r="H26" s="2"/>
      <c r="I26" s="2"/>
      <c r="J26" s="2"/>
      <c r="K26" s="1"/>
      <c r="L26" s="2"/>
      <c r="M26" s="2"/>
      <c r="N26" s="2"/>
      <c r="O26" s="2"/>
      <c r="P26" s="2"/>
      <c r="Q26" s="2"/>
      <c r="R26" s="2"/>
      <c r="S26" s="2"/>
    </row>
    <row x14ac:dyDescent="0.25" r="27" customHeight="1" ht="17.25">
      <c r="A27" s="5">
        <v>81</v>
      </c>
      <c r="B27" s="5">
        <v>37</v>
      </c>
      <c r="C27" s="4" t="s">
        <v>343</v>
      </c>
      <c r="D27" s="4" t="s">
        <v>344</v>
      </c>
      <c r="E27" s="2" t="s">
        <v>35</v>
      </c>
      <c r="F27" s="2" t="s">
        <v>35</v>
      </c>
      <c r="G27" s="2" t="s">
        <v>35</v>
      </c>
      <c r="H27" s="2" t="s">
        <v>35</v>
      </c>
      <c r="I27" s="2" t="s">
        <v>35</v>
      </c>
      <c r="J27" s="2" t="s">
        <v>35</v>
      </c>
      <c r="K27" s="1" t="s">
        <v>35</v>
      </c>
      <c r="L27" s="2" t="s">
        <v>43</v>
      </c>
      <c r="M27" s="2" t="s">
        <v>43</v>
      </c>
      <c r="N27" s="2" t="s">
        <v>60</v>
      </c>
      <c r="O27" s="2" t="s">
        <v>60</v>
      </c>
      <c r="P27" s="2" t="s">
        <v>60</v>
      </c>
      <c r="Q27" s="2" t="s">
        <v>60</v>
      </c>
      <c r="R27" s="2" t="s">
        <v>60</v>
      </c>
      <c r="S27" s="2"/>
    </row>
    <row x14ac:dyDescent="0.25" r="28" customHeight="1" ht="17.25">
      <c r="A28" s="5">
        <v>81</v>
      </c>
      <c r="B28" s="5">
        <v>37</v>
      </c>
      <c r="C28" s="4" t="s">
        <v>165</v>
      </c>
      <c r="D28" s="4" t="s">
        <v>166</v>
      </c>
      <c r="E28" s="2" t="s">
        <v>35</v>
      </c>
      <c r="F28" s="2" t="s">
        <v>35</v>
      </c>
      <c r="G28" s="2" t="s">
        <v>35</v>
      </c>
      <c r="H28" s="2" t="s">
        <v>35</v>
      </c>
      <c r="I28" s="2" t="s">
        <v>35</v>
      </c>
      <c r="J28" s="2" t="s">
        <v>35</v>
      </c>
      <c r="K28" s="67" t="s">
        <v>35</v>
      </c>
      <c r="L28" s="2" t="s">
        <v>60</v>
      </c>
      <c r="M28" s="2" t="s">
        <v>60</v>
      </c>
      <c r="N28" s="2" t="s">
        <v>60</v>
      </c>
      <c r="O28" s="2" t="s">
        <v>60</v>
      </c>
      <c r="P28" s="2" t="s">
        <v>60</v>
      </c>
      <c r="Q28" s="2" t="s">
        <v>60</v>
      </c>
      <c r="R28" s="2" t="s">
        <v>60</v>
      </c>
      <c r="S28" s="2"/>
    </row>
    <row x14ac:dyDescent="0.25" r="29" customHeight="1" ht="17.25">
      <c r="A29" s="5">
        <v>81</v>
      </c>
      <c r="B29" s="5">
        <v>37</v>
      </c>
      <c r="C29" s="4" t="s">
        <v>302</v>
      </c>
      <c r="D29" s="4" t="s">
        <v>303</v>
      </c>
      <c r="E29" s="2" t="s">
        <v>50</v>
      </c>
      <c r="F29" s="2" t="s">
        <v>51</v>
      </c>
      <c r="G29" s="2" t="s">
        <v>35</v>
      </c>
      <c r="H29" s="2" t="s">
        <v>35</v>
      </c>
      <c r="I29" s="2" t="s">
        <v>35</v>
      </c>
      <c r="J29" s="2" t="s">
        <v>35</v>
      </c>
      <c r="K29" s="1" t="s">
        <v>35</v>
      </c>
      <c r="L29" s="2" t="s">
        <v>43</v>
      </c>
      <c r="M29" s="2" t="s">
        <v>43</v>
      </c>
      <c r="N29" s="2" t="s">
        <v>24</v>
      </c>
      <c r="O29" s="2" t="s">
        <v>24</v>
      </c>
      <c r="P29" s="2" t="s">
        <v>24</v>
      </c>
      <c r="Q29" s="2" t="s">
        <v>24</v>
      </c>
      <c r="R29" s="2" t="s">
        <v>24</v>
      </c>
      <c r="S29" s="2"/>
    </row>
    <row x14ac:dyDescent="0.25" r="30" customHeight="1" ht="17.25">
      <c r="A30" s="5">
        <v>81</v>
      </c>
      <c r="B30" s="5">
        <v>37</v>
      </c>
      <c r="C30" s="4" t="s">
        <v>345</v>
      </c>
      <c r="D30" s="4" t="s">
        <v>346</v>
      </c>
      <c r="E30" s="2" t="s">
        <v>35</v>
      </c>
      <c r="F30" s="2" t="s">
        <v>35</v>
      </c>
      <c r="G30" s="2" t="s">
        <v>31</v>
      </c>
      <c r="H30" s="2" t="s">
        <v>35</v>
      </c>
      <c r="I30" s="2" t="s">
        <v>31</v>
      </c>
      <c r="J30" s="2" t="s">
        <v>31</v>
      </c>
      <c r="K30" s="67" t="s">
        <v>31</v>
      </c>
      <c r="L30" s="2" t="s">
        <v>43</v>
      </c>
      <c r="M30" s="2" t="s">
        <v>43</v>
      </c>
      <c r="N30" s="2" t="s">
        <v>43</v>
      </c>
      <c r="O30" s="2" t="s">
        <v>43</v>
      </c>
      <c r="P30" s="2" t="s">
        <v>43</v>
      </c>
      <c r="Q30" s="2" t="s">
        <v>43</v>
      </c>
      <c r="R30" s="2" t="s">
        <v>43</v>
      </c>
      <c r="S30" s="2"/>
    </row>
    <row x14ac:dyDescent="0.25" r="31" customHeight="1" ht="17.25">
      <c r="A31" s="5">
        <v>81</v>
      </c>
      <c r="B31" s="5">
        <v>37</v>
      </c>
      <c r="C31" s="4" t="s">
        <v>167</v>
      </c>
      <c r="D31" s="4"/>
      <c r="E31" s="2"/>
      <c r="F31" s="2"/>
      <c r="G31" s="2"/>
      <c r="H31" s="2"/>
      <c r="I31" s="2"/>
      <c r="J31" s="2"/>
      <c r="K31" s="1"/>
      <c r="L31" s="2"/>
      <c r="M31" s="2"/>
      <c r="N31" s="2"/>
      <c r="O31" s="2"/>
      <c r="P31" s="2"/>
      <c r="Q31" s="2"/>
      <c r="R31" s="2"/>
      <c r="S31" s="2"/>
    </row>
    <row x14ac:dyDescent="0.25" r="32" customHeight="1" ht="17.25">
      <c r="A32" s="5">
        <v>81</v>
      </c>
      <c r="B32" s="5">
        <v>37</v>
      </c>
      <c r="C32" s="4" t="s">
        <v>168</v>
      </c>
      <c r="D32" s="4"/>
      <c r="E32" s="2"/>
      <c r="F32" s="2"/>
      <c r="G32" s="2"/>
      <c r="H32" s="2"/>
      <c r="I32" s="2"/>
      <c r="J32" s="2"/>
      <c r="K32" s="1"/>
      <c r="L32" s="2"/>
      <c r="M32" s="2"/>
      <c r="N32" s="2"/>
      <c r="O32" s="2"/>
      <c r="P32" s="2"/>
      <c r="Q32" s="2"/>
      <c r="R32" s="2"/>
      <c r="S32" s="2"/>
    </row>
    <row x14ac:dyDescent="0.25" r="33" customHeight="1" ht="17.25">
      <c r="A33" s="5">
        <v>81</v>
      </c>
      <c r="B33" s="5">
        <v>57</v>
      </c>
      <c r="C33" s="4" t="s">
        <v>202</v>
      </c>
      <c r="D33" s="4" t="s">
        <v>203</v>
      </c>
      <c r="E33" s="2"/>
      <c r="F33" s="2"/>
      <c r="G33" s="2"/>
      <c r="H33" s="2"/>
      <c r="I33" s="2"/>
      <c r="J33" s="2"/>
      <c r="K33" s="1"/>
      <c r="L33" s="2"/>
      <c r="M33" s="2"/>
      <c r="N33" s="2"/>
      <c r="O33" s="2"/>
      <c r="P33" s="2"/>
      <c r="Q33" s="2"/>
      <c r="R33" s="2"/>
      <c r="S33" s="2"/>
    </row>
    <row x14ac:dyDescent="0.25" r="34" customHeight="1" ht="17.25">
      <c r="A34" s="5">
        <v>81</v>
      </c>
      <c r="B34" s="5">
        <v>57</v>
      </c>
      <c r="C34" s="4" t="s">
        <v>207</v>
      </c>
      <c r="D34" s="4" t="s">
        <v>208</v>
      </c>
      <c r="E34" s="2" t="s">
        <v>50</v>
      </c>
      <c r="F34" s="2" t="s">
        <v>51</v>
      </c>
      <c r="G34" s="2" t="s">
        <v>35</v>
      </c>
      <c r="H34" s="2" t="s">
        <v>35</v>
      </c>
      <c r="I34" s="2" t="s">
        <v>35</v>
      </c>
      <c r="J34" s="2" t="s">
        <v>35</v>
      </c>
      <c r="K34" s="67" t="s">
        <v>359</v>
      </c>
      <c r="L34" s="2" t="s">
        <v>60</v>
      </c>
      <c r="M34" s="2" t="s">
        <v>60</v>
      </c>
      <c r="N34" s="2" t="s">
        <v>43</v>
      </c>
      <c r="O34" s="2" t="s">
        <v>43</v>
      </c>
      <c r="P34" s="2" t="s">
        <v>43</v>
      </c>
      <c r="Q34" s="2" t="s">
        <v>43</v>
      </c>
      <c r="R34" s="2" t="s">
        <v>43</v>
      </c>
      <c r="S34" s="2" t="s">
        <v>762</v>
      </c>
    </row>
    <row x14ac:dyDescent="0.25" r="35" customHeight="1" ht="17.25">
      <c r="A35" s="5">
        <v>81</v>
      </c>
      <c r="B35" s="5">
        <v>57</v>
      </c>
      <c r="C35" s="4" t="s">
        <v>209</v>
      </c>
      <c r="D35" s="4" t="s">
        <v>210</v>
      </c>
      <c r="E35" s="2" t="s">
        <v>35</v>
      </c>
      <c r="F35" s="2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1"/>
      <c r="L35" s="2" t="s">
        <v>60</v>
      </c>
      <c r="M35" s="2" t="s">
        <v>60</v>
      </c>
      <c r="N35" s="2" t="s">
        <v>24</v>
      </c>
      <c r="O35" s="2" t="s">
        <v>24</v>
      </c>
      <c r="P35" s="2" t="s">
        <v>24</v>
      </c>
      <c r="Q35" s="2" t="s">
        <v>24</v>
      </c>
      <c r="R35" s="2" t="s">
        <v>24</v>
      </c>
      <c r="S35" s="2"/>
    </row>
    <row x14ac:dyDescent="0.25" r="36" customHeight="1" ht="17.25">
      <c r="A36" s="5">
        <v>81</v>
      </c>
      <c r="B36" s="5">
        <v>57</v>
      </c>
      <c r="C36" s="4" t="s">
        <v>347</v>
      </c>
      <c r="D36" s="4" t="s">
        <v>348</v>
      </c>
      <c r="E36" s="2" t="s">
        <v>35</v>
      </c>
      <c r="F36" s="2" t="s">
        <v>35</v>
      </c>
      <c r="G36" s="2" t="s">
        <v>35</v>
      </c>
      <c r="H36" s="2" t="s">
        <v>35</v>
      </c>
      <c r="I36" s="2" t="s">
        <v>35</v>
      </c>
      <c r="J36" s="2" t="s">
        <v>35</v>
      </c>
      <c r="K36" s="67" t="s">
        <v>35</v>
      </c>
      <c r="L36" s="2" t="s">
        <v>60</v>
      </c>
      <c r="M36" s="2" t="s">
        <v>60</v>
      </c>
      <c r="N36" s="2" t="s">
        <v>43</v>
      </c>
      <c r="O36" s="2" t="s">
        <v>43</v>
      </c>
      <c r="P36" s="2" t="s">
        <v>43</v>
      </c>
      <c r="Q36" s="2" t="s">
        <v>43</v>
      </c>
      <c r="R36" s="2" t="s">
        <v>60</v>
      </c>
      <c r="S36" s="18" t="s">
        <v>763</v>
      </c>
    </row>
    <row x14ac:dyDescent="0.25" r="37" customHeight="1" ht="17.25">
      <c r="A37" s="5">
        <v>81</v>
      </c>
      <c r="B37" s="5">
        <v>57</v>
      </c>
      <c r="C37" s="4" t="s">
        <v>212</v>
      </c>
      <c r="D37" s="4"/>
      <c r="E37" s="2"/>
      <c r="F37" s="2"/>
      <c r="G37" s="2"/>
      <c r="H37" s="2"/>
      <c r="I37" s="2"/>
      <c r="J37" s="2"/>
      <c r="K37" s="1"/>
      <c r="L37" s="2"/>
      <c r="M37" s="2"/>
      <c r="N37" s="2"/>
      <c r="O37" s="2"/>
      <c r="P37" s="2"/>
      <c r="Q37" s="2"/>
      <c r="R37" s="2"/>
      <c r="S37" s="2"/>
    </row>
    <row x14ac:dyDescent="0.25" r="38" customHeight="1" ht="17.25">
      <c r="A38" s="1"/>
      <c r="B38" s="4"/>
      <c r="C38" s="4"/>
      <c r="D38" s="4"/>
      <c r="E38" s="2"/>
      <c r="F38" s="2"/>
      <c r="G38" s="2"/>
      <c r="H38" s="2"/>
      <c r="I38" s="2"/>
      <c r="J38" s="2"/>
      <c r="K38" s="1"/>
      <c r="L38" s="2"/>
      <c r="M38" s="2"/>
      <c r="N38" s="2"/>
      <c r="O38" s="2"/>
      <c r="P38" s="2"/>
      <c r="Q38" s="2"/>
      <c r="R38" s="2"/>
      <c r="S38" s="2"/>
    </row>
    <row x14ac:dyDescent="0.25" r="39" customHeight="1" ht="17.25">
      <c r="A39" s="1"/>
      <c r="B39" s="4" t="s">
        <v>93</v>
      </c>
      <c r="C39" s="4" t="s">
        <v>480</v>
      </c>
      <c r="D39" s="4" t="s">
        <v>481</v>
      </c>
      <c r="E39" s="2"/>
      <c r="F39" s="2"/>
      <c r="G39" s="2"/>
      <c r="H39" s="2"/>
      <c r="I39" s="2"/>
      <c r="J39" s="2"/>
      <c r="K39" s="1"/>
      <c r="L39" s="2"/>
      <c r="M39" s="2"/>
      <c r="N39" s="2"/>
      <c r="O39" s="2"/>
      <c r="P39" s="2"/>
      <c r="Q39" s="2"/>
      <c r="R39" s="2"/>
      <c r="S39" s="2"/>
    </row>
    <row x14ac:dyDescent="0.25" r="40" customHeight="1" ht="17.25">
      <c r="A40" s="1"/>
      <c r="B40" s="5">
        <v>7</v>
      </c>
      <c r="C40" s="5">
        <v>22</v>
      </c>
      <c r="D40" s="5">
        <v>0</v>
      </c>
      <c r="E40" s="2"/>
      <c r="F40" s="2"/>
      <c r="G40" s="2"/>
      <c r="H40" s="2"/>
      <c r="I40" s="2"/>
      <c r="J40" s="2"/>
      <c r="K40" s="1"/>
      <c r="L40" s="2"/>
      <c r="M40" s="2"/>
      <c r="N40" s="2"/>
      <c r="O40" s="2"/>
      <c r="P40" s="2"/>
      <c r="Q40" s="2"/>
      <c r="R40" s="2"/>
      <c r="S40" s="2"/>
    </row>
    <row x14ac:dyDescent="0.25" r="41" customHeight="1" ht="17.25">
      <c r="A41" s="1"/>
      <c r="B41" s="6">
        <f>B40/SUM($B40:$D40)</f>
      </c>
      <c r="C41" s="6">
        <f>C40/SUM($B40:$D40)</f>
      </c>
      <c r="D41" s="6">
        <f>D40/SUM($B40:$D40)</f>
      </c>
      <c r="E41" s="2"/>
      <c r="F41" s="2"/>
      <c r="G41" s="2"/>
      <c r="H41" s="2"/>
      <c r="I41" s="2"/>
      <c r="J41" s="2"/>
      <c r="K41" s="1"/>
      <c r="L41" s="2"/>
      <c r="M41" s="2"/>
      <c r="N41" s="2"/>
      <c r="O41" s="2"/>
      <c r="P41" s="2"/>
      <c r="Q41" s="2"/>
      <c r="R41" s="2"/>
      <c r="S41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38"/>
  <sheetViews>
    <sheetView workbookViewId="0"/>
  </sheetViews>
  <sheetFormatPr defaultRowHeight="15" x14ac:dyDescent="0.25"/>
  <cols>
    <col min="1" max="1" style="7" width="12.43357142857143" customWidth="1" bestFit="1"/>
    <col min="2" max="2" style="9" width="12.43357142857143" customWidth="1" bestFit="1"/>
    <col min="3" max="3" style="9" width="12.43357142857143" customWidth="1" bestFit="1"/>
    <col min="4" max="4" style="9" width="12.43357142857143" customWidth="1" bestFit="1"/>
    <col min="5" max="5" style="8" width="12.43357142857143" customWidth="1" bestFit="1"/>
    <col min="6" max="6" style="8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3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77</v>
      </c>
      <c r="B2" s="5">
        <v>32</v>
      </c>
      <c r="C2" s="3" t="s">
        <v>735</v>
      </c>
      <c r="D2" s="3"/>
      <c r="E2" s="2"/>
      <c r="F2" s="2"/>
      <c r="G2" s="2"/>
      <c r="H2" s="2" t="s">
        <v>35</v>
      </c>
      <c r="I2" s="2" t="s">
        <v>35</v>
      </c>
      <c r="J2" s="2" t="s">
        <v>35</v>
      </c>
      <c r="K2" s="41" t="s">
        <v>50</v>
      </c>
      <c r="L2" s="2"/>
      <c r="M2" s="2"/>
      <c r="N2" s="2"/>
      <c r="O2" s="2" t="s">
        <v>24</v>
      </c>
      <c r="P2" s="2" t="s">
        <v>24</v>
      </c>
      <c r="Q2" s="2" t="s">
        <v>24</v>
      </c>
      <c r="R2" s="41" t="s">
        <v>24</v>
      </c>
    </row>
    <row x14ac:dyDescent="0.25" r="3" customHeight="1" ht="17.25">
      <c r="A3" s="5">
        <v>77</v>
      </c>
      <c r="B3" s="5">
        <v>33</v>
      </c>
      <c r="C3" s="3" t="s">
        <v>130</v>
      </c>
      <c r="D3" s="3"/>
      <c r="E3" s="2" t="s">
        <v>35</v>
      </c>
      <c r="F3" s="2" t="s">
        <v>35</v>
      </c>
      <c r="G3" s="2" t="s">
        <v>35</v>
      </c>
      <c r="H3" s="2" t="s">
        <v>123</v>
      </c>
      <c r="I3" s="2" t="s">
        <v>123</v>
      </c>
      <c r="J3" s="2" t="s">
        <v>123</v>
      </c>
      <c r="K3" s="18" t="s">
        <v>123</v>
      </c>
      <c r="L3" s="2" t="s">
        <v>60</v>
      </c>
      <c r="M3" s="2" t="s">
        <v>60</v>
      </c>
      <c r="N3" s="2" t="s">
        <v>60</v>
      </c>
      <c r="O3" s="2" t="s">
        <v>60</v>
      </c>
      <c r="P3" s="2" t="s">
        <v>24</v>
      </c>
      <c r="Q3" s="2" t="s">
        <v>60</v>
      </c>
      <c r="R3" s="2" t="s">
        <v>60</v>
      </c>
    </row>
    <row x14ac:dyDescent="0.25" r="4" customHeight="1" ht="17.25">
      <c r="A4" s="5">
        <v>77</v>
      </c>
      <c r="B4" s="5">
        <v>34</v>
      </c>
      <c r="C4" s="3" t="s">
        <v>137</v>
      </c>
      <c r="D4" s="3"/>
      <c r="E4" s="2"/>
      <c r="F4" s="2"/>
      <c r="G4" s="2"/>
      <c r="H4" s="2"/>
      <c r="I4" s="2"/>
      <c r="J4" s="2"/>
      <c r="K4" s="41" t="s">
        <v>35</v>
      </c>
      <c r="L4" s="2"/>
      <c r="M4" s="2"/>
      <c r="N4" s="2"/>
      <c r="O4" s="2"/>
      <c r="P4" s="2"/>
      <c r="Q4" s="2"/>
      <c r="R4" s="41" t="s">
        <v>60</v>
      </c>
    </row>
    <row x14ac:dyDescent="0.25" r="5" customHeight="1" ht="17.25">
      <c r="A5" s="5">
        <v>77</v>
      </c>
      <c r="B5" s="5">
        <v>35</v>
      </c>
      <c r="C5" s="3" t="s">
        <v>736</v>
      </c>
      <c r="D5" s="3" t="s">
        <v>737</v>
      </c>
      <c r="E5" s="2" t="s">
        <v>35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63" t="s">
        <v>142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43</v>
      </c>
      <c r="Q5" s="2" t="s">
        <v>24</v>
      </c>
      <c r="R5" s="41" t="s">
        <v>24</v>
      </c>
    </row>
    <row x14ac:dyDescent="0.25" r="6" customHeight="1" ht="17.25">
      <c r="A6" s="5">
        <v>77</v>
      </c>
      <c r="B6" s="5">
        <v>35</v>
      </c>
      <c r="C6" s="3" t="s">
        <v>738</v>
      </c>
      <c r="D6" s="3" t="s">
        <v>739</v>
      </c>
      <c r="E6" s="2" t="s">
        <v>35</v>
      </c>
      <c r="F6" s="2" t="s">
        <v>35</v>
      </c>
      <c r="G6" s="2" t="s">
        <v>35</v>
      </c>
      <c r="H6" s="2" t="s">
        <v>35</v>
      </c>
      <c r="I6" s="2" t="s">
        <v>35</v>
      </c>
      <c r="J6" s="2" t="s">
        <v>35</v>
      </c>
      <c r="K6" s="63" t="s">
        <v>51</v>
      </c>
      <c r="L6" s="2" t="s">
        <v>24</v>
      </c>
      <c r="M6" s="2" t="s">
        <v>24</v>
      </c>
      <c r="N6" s="2" t="s">
        <v>24</v>
      </c>
      <c r="O6" s="2" t="s">
        <v>43</v>
      </c>
      <c r="P6" s="2" t="s">
        <v>43</v>
      </c>
      <c r="Q6" s="2" t="s">
        <v>43</v>
      </c>
      <c r="R6" s="41" t="s">
        <v>24</v>
      </c>
    </row>
    <row x14ac:dyDescent="0.25" r="7" customHeight="1" ht="17.25">
      <c r="A7" s="5">
        <v>77</v>
      </c>
      <c r="B7" s="5">
        <v>35</v>
      </c>
      <c r="C7" s="3" t="s">
        <v>740</v>
      </c>
      <c r="D7" s="3" t="s">
        <v>741</v>
      </c>
      <c r="E7" s="2" t="s">
        <v>35</v>
      </c>
      <c r="F7" s="2" t="s">
        <v>35</v>
      </c>
      <c r="G7" s="2" t="s">
        <v>35</v>
      </c>
      <c r="H7" s="2" t="s">
        <v>35</v>
      </c>
      <c r="I7" s="2" t="s">
        <v>35</v>
      </c>
      <c r="J7" s="2" t="s">
        <v>35</v>
      </c>
      <c r="K7" s="63" t="s">
        <v>427</v>
      </c>
      <c r="L7" s="2" t="s">
        <v>43</v>
      </c>
      <c r="M7" s="2" t="s">
        <v>43</v>
      </c>
      <c r="N7" s="2" t="s">
        <v>43</v>
      </c>
      <c r="O7" s="2" t="s">
        <v>43</v>
      </c>
      <c r="P7" s="2" t="s">
        <v>43</v>
      </c>
      <c r="Q7" s="2" t="s">
        <v>43</v>
      </c>
      <c r="R7" s="41" t="s">
        <v>43</v>
      </c>
    </row>
    <row x14ac:dyDescent="0.25" r="8" customHeight="1" ht="17.25">
      <c r="A8" s="5">
        <v>77</v>
      </c>
      <c r="B8" s="5">
        <v>35</v>
      </c>
      <c r="C8" s="3" t="s">
        <v>742</v>
      </c>
      <c r="D8" s="3" t="s">
        <v>743</v>
      </c>
      <c r="E8" s="2" t="s">
        <v>35</v>
      </c>
      <c r="F8" s="2" t="s">
        <v>35</v>
      </c>
      <c r="G8" s="2" t="s">
        <v>35</v>
      </c>
      <c r="H8" s="2" t="s">
        <v>35</v>
      </c>
      <c r="I8" s="2" t="s">
        <v>35</v>
      </c>
      <c r="J8" s="2" t="s">
        <v>35</v>
      </c>
      <c r="K8" s="63" t="s">
        <v>744</v>
      </c>
      <c r="L8" s="2" t="s">
        <v>60</v>
      </c>
      <c r="M8" s="2" t="s">
        <v>60</v>
      </c>
      <c r="N8" s="2" t="s">
        <v>60</v>
      </c>
      <c r="O8" s="2" t="s">
        <v>43</v>
      </c>
      <c r="P8" s="2" t="s">
        <v>24</v>
      </c>
      <c r="Q8" s="2" t="s">
        <v>43</v>
      </c>
      <c r="R8" s="41" t="s">
        <v>24</v>
      </c>
    </row>
    <row x14ac:dyDescent="0.25" r="9" customHeight="1" ht="17.25">
      <c r="A9" s="5">
        <v>77</v>
      </c>
      <c r="B9" s="5">
        <v>35</v>
      </c>
      <c r="C9" s="3" t="s">
        <v>152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x14ac:dyDescent="0.25" r="10" customHeight="1" ht="17.25">
      <c r="A10" s="5">
        <v>77</v>
      </c>
      <c r="B10" s="5">
        <v>35</v>
      </c>
      <c r="C10" s="3" t="s">
        <v>153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x14ac:dyDescent="0.25" r="11" customHeight="1" ht="17.25">
      <c r="A11" s="5">
        <v>77</v>
      </c>
      <c r="B11" s="5">
        <v>36</v>
      </c>
      <c r="C11" s="3" t="s">
        <v>17</v>
      </c>
      <c r="D11" s="3" t="s">
        <v>18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x14ac:dyDescent="0.25" r="12" customHeight="1" ht="17.25">
      <c r="A12" s="5">
        <v>77</v>
      </c>
      <c r="B12" s="5">
        <v>36</v>
      </c>
      <c r="C12" s="3" t="s">
        <v>33</v>
      </c>
      <c r="D12" s="3" t="s">
        <v>34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41"/>
    </row>
    <row x14ac:dyDescent="0.25" r="13" customHeight="1" ht="17.25">
      <c r="A13" s="5">
        <v>77</v>
      </c>
      <c r="B13" s="5">
        <v>36</v>
      </c>
      <c r="C13" s="3" t="s">
        <v>58</v>
      </c>
      <c r="D13" s="3" t="s">
        <v>59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0"/>
    </row>
    <row x14ac:dyDescent="0.25" r="14" customHeight="1" ht="17.25">
      <c r="A14" s="5">
        <v>77</v>
      </c>
      <c r="B14" s="5">
        <v>36</v>
      </c>
      <c r="C14" s="3" t="s">
        <v>37</v>
      </c>
      <c r="D14" s="3" t="s">
        <v>38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41"/>
    </row>
    <row x14ac:dyDescent="0.25" r="15" customHeight="1" ht="17.25">
      <c r="A15" s="5">
        <v>77</v>
      </c>
      <c r="B15" s="5">
        <v>36</v>
      </c>
      <c r="C15" s="3" t="s">
        <v>48</v>
      </c>
      <c r="D15" s="3" t="s">
        <v>49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41"/>
    </row>
    <row x14ac:dyDescent="0.25" r="16" customHeight="1" ht="17.25">
      <c r="A16" s="5">
        <v>77</v>
      </c>
      <c r="B16" s="5">
        <v>36</v>
      </c>
      <c r="C16" s="3" t="s">
        <v>154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41"/>
    </row>
    <row x14ac:dyDescent="0.25" r="17" customHeight="1" ht="17.25">
      <c r="A17" s="5">
        <v>77</v>
      </c>
      <c r="B17" s="5">
        <v>36</v>
      </c>
      <c r="C17" s="3" t="s">
        <v>155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41"/>
    </row>
    <row x14ac:dyDescent="0.25" r="18" customHeight="1" ht="17.25">
      <c r="A18" s="5">
        <v>77</v>
      </c>
      <c r="B18" s="5">
        <v>37</v>
      </c>
      <c r="C18" s="3" t="s">
        <v>295</v>
      </c>
      <c r="D18" s="3" t="s">
        <v>161</v>
      </c>
      <c r="E18" s="2" t="s">
        <v>50</v>
      </c>
      <c r="F18" s="2" t="s">
        <v>51</v>
      </c>
      <c r="G18" s="2" t="s">
        <v>50</v>
      </c>
      <c r="H18" s="2" t="s">
        <v>235</v>
      </c>
      <c r="I18" s="2" t="s">
        <v>51</v>
      </c>
      <c r="J18" s="2" t="s">
        <v>51</v>
      </c>
      <c r="K18" s="63" t="s">
        <v>35</v>
      </c>
      <c r="L18" s="2" t="s">
        <v>24</v>
      </c>
      <c r="M18" s="2" t="s">
        <v>24</v>
      </c>
      <c r="N18" s="2" t="s">
        <v>24</v>
      </c>
      <c r="O18" s="2" t="s">
        <v>44</v>
      </c>
      <c r="P18" s="2" t="s">
        <v>43</v>
      </c>
      <c r="Q18" s="2" t="s">
        <v>60</v>
      </c>
      <c r="R18" s="41" t="s">
        <v>43</v>
      </c>
    </row>
    <row x14ac:dyDescent="0.25" r="19" customHeight="1" ht="17.25">
      <c r="A19" s="5">
        <v>77</v>
      </c>
      <c r="B19" s="5">
        <v>37</v>
      </c>
      <c r="C19" s="3" t="s">
        <v>745</v>
      </c>
      <c r="D19" s="3" t="s">
        <v>746</v>
      </c>
      <c r="E19" s="2" t="s">
        <v>50</v>
      </c>
      <c r="F19" s="2" t="s">
        <v>35</v>
      </c>
      <c r="G19" s="2" t="s">
        <v>50</v>
      </c>
      <c r="H19" s="2" t="s">
        <v>460</v>
      </c>
      <c r="I19" s="2" t="s">
        <v>427</v>
      </c>
      <c r="J19" s="2" t="s">
        <v>35</v>
      </c>
      <c r="K19" s="63" t="s">
        <v>51</v>
      </c>
      <c r="L19" s="2" t="s">
        <v>24</v>
      </c>
      <c r="M19" s="2" t="s">
        <v>24</v>
      </c>
      <c r="N19" s="2" t="s">
        <v>24</v>
      </c>
      <c r="O19" s="2" t="s">
        <v>43</v>
      </c>
      <c r="P19" s="2" t="s">
        <v>43</v>
      </c>
      <c r="Q19" s="2" t="s">
        <v>43</v>
      </c>
      <c r="R19" s="41" t="s">
        <v>24</v>
      </c>
    </row>
    <row x14ac:dyDescent="0.25" r="20" customHeight="1" ht="17.25">
      <c r="A20" s="5">
        <v>77</v>
      </c>
      <c r="B20" s="5">
        <v>37</v>
      </c>
      <c r="C20" s="3" t="s">
        <v>167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40"/>
    </row>
    <row x14ac:dyDescent="0.25" r="21" customHeight="1" ht="17.25">
      <c r="A21" s="5">
        <v>77</v>
      </c>
      <c r="B21" s="5">
        <v>37</v>
      </c>
      <c r="C21" s="3" t="s">
        <v>168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41"/>
    </row>
    <row x14ac:dyDescent="0.25" r="22" customHeight="1" ht="17.25">
      <c r="A22" s="5">
        <v>77</v>
      </c>
      <c r="B22" s="5">
        <v>39</v>
      </c>
      <c r="C22" s="3" t="s">
        <v>170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41"/>
    </row>
    <row x14ac:dyDescent="0.25" r="23" customHeight="1" ht="17.25">
      <c r="A23" s="5">
        <v>77</v>
      </c>
      <c r="B23" s="5">
        <v>42</v>
      </c>
      <c r="C23" s="3" t="s">
        <v>747</v>
      </c>
      <c r="D23" s="3" t="s">
        <v>708</v>
      </c>
      <c r="E23" s="2"/>
      <c r="F23" s="2"/>
      <c r="G23" s="2"/>
      <c r="H23" s="2" t="s">
        <v>35</v>
      </c>
      <c r="I23" s="2" t="s">
        <v>35</v>
      </c>
      <c r="J23" s="2" t="s">
        <v>35</v>
      </c>
      <c r="K23" s="41" t="s">
        <v>36</v>
      </c>
      <c r="L23" s="2"/>
      <c r="M23" s="2"/>
      <c r="N23" s="2"/>
      <c r="O23" s="2" t="s">
        <v>43</v>
      </c>
      <c r="P23" s="2" t="s">
        <v>43</v>
      </c>
      <c r="Q23" s="2" t="s">
        <v>43</v>
      </c>
      <c r="R23" s="41" t="s">
        <v>43</v>
      </c>
    </row>
    <row x14ac:dyDescent="0.25" r="24" customHeight="1" ht="17.25">
      <c r="A24" s="5">
        <v>77</v>
      </c>
      <c r="B24" s="5">
        <v>42</v>
      </c>
      <c r="C24" s="3" t="s">
        <v>663</v>
      </c>
      <c r="D24" s="3"/>
      <c r="E24" s="2"/>
      <c r="F24" s="2"/>
      <c r="G24" s="2"/>
      <c r="H24" s="2"/>
      <c r="I24" s="2"/>
      <c r="J24" s="2"/>
      <c r="K24" s="63" t="s">
        <v>145</v>
      </c>
      <c r="L24" s="2"/>
      <c r="M24" s="2"/>
      <c r="N24" s="2"/>
      <c r="O24" s="2"/>
      <c r="P24" s="2"/>
      <c r="Q24" s="2"/>
      <c r="R24" s="41"/>
    </row>
    <row x14ac:dyDescent="0.25" r="25" customHeight="1" ht="17.25">
      <c r="A25" s="5">
        <v>77</v>
      </c>
      <c r="B25" s="5">
        <v>42</v>
      </c>
      <c r="C25" s="3" t="s">
        <v>580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40"/>
    </row>
    <row x14ac:dyDescent="0.25" r="26" customHeight="1" ht="17.25">
      <c r="A26" s="5">
        <v>77</v>
      </c>
      <c r="B26" s="5">
        <v>45</v>
      </c>
      <c r="C26" s="64" t="s">
        <v>257</v>
      </c>
      <c r="D26" s="64" t="s">
        <v>748</v>
      </c>
      <c r="E26" s="2" t="s">
        <v>124</v>
      </c>
      <c r="F26" s="2" t="s">
        <v>124</v>
      </c>
      <c r="G26" s="2" t="s">
        <v>123</v>
      </c>
      <c r="H26" s="2" t="s">
        <v>123</v>
      </c>
      <c r="I26" s="2" t="s">
        <v>123</v>
      </c>
      <c r="J26" s="2" t="s">
        <v>123</v>
      </c>
      <c r="K26" s="39" t="s">
        <v>123</v>
      </c>
      <c r="L26" s="2" t="s">
        <v>60</v>
      </c>
      <c r="M26" s="2" t="s">
        <v>60</v>
      </c>
      <c r="N26" s="2" t="s">
        <v>60</v>
      </c>
      <c r="O26" s="2" t="s">
        <v>60</v>
      </c>
      <c r="P26" s="2" t="s">
        <v>60</v>
      </c>
      <c r="Q26" s="2" t="s">
        <v>43</v>
      </c>
      <c r="R26" s="39" t="s">
        <v>60</v>
      </c>
    </row>
    <row x14ac:dyDescent="0.25" r="27" customHeight="1" ht="17.25">
      <c r="A27" s="5">
        <v>77</v>
      </c>
      <c r="B27" s="5">
        <v>53</v>
      </c>
      <c r="C27" s="3" t="s">
        <v>260</v>
      </c>
      <c r="D27" s="3"/>
      <c r="E27" s="2"/>
      <c r="F27" s="2" t="s">
        <v>195</v>
      </c>
      <c r="G27" s="2"/>
      <c r="H27" s="2"/>
      <c r="I27" s="2"/>
      <c r="J27" s="2"/>
      <c r="K27" s="65"/>
      <c r="L27" s="2"/>
      <c r="M27" s="2"/>
      <c r="N27" s="2"/>
      <c r="O27" s="2"/>
      <c r="P27" s="2"/>
      <c r="Q27" s="2"/>
      <c r="R27" s="2"/>
    </row>
    <row x14ac:dyDescent="0.25" r="28" customHeight="1" ht="17.25">
      <c r="A28" s="5">
        <v>77</v>
      </c>
      <c r="B28" s="5">
        <v>57</v>
      </c>
      <c r="C28" s="3" t="s">
        <v>749</v>
      </c>
      <c r="D28" s="3" t="s">
        <v>750</v>
      </c>
      <c r="E28" s="2" t="s">
        <v>50</v>
      </c>
      <c r="F28" s="2" t="s">
        <v>51</v>
      </c>
      <c r="G28" s="2" t="s">
        <v>50</v>
      </c>
      <c r="H28" s="2" t="s">
        <v>35</v>
      </c>
      <c r="I28" s="2" t="s">
        <v>35</v>
      </c>
      <c r="J28" s="2" t="s">
        <v>35</v>
      </c>
      <c r="K28" s="63" t="s">
        <v>457</v>
      </c>
      <c r="L28" s="2" t="s">
        <v>43</v>
      </c>
      <c r="M28" s="2" t="s">
        <v>43</v>
      </c>
      <c r="N28" s="2" t="s">
        <v>43</v>
      </c>
      <c r="O28" s="2" t="s">
        <v>24</v>
      </c>
      <c r="P28" s="2" t="s">
        <v>60</v>
      </c>
      <c r="Q28" s="2" t="s">
        <v>43</v>
      </c>
      <c r="R28" s="41" t="s">
        <v>60</v>
      </c>
    </row>
    <row x14ac:dyDescent="0.25" r="29" customHeight="1" ht="17.25">
      <c r="A29" s="5">
        <v>77</v>
      </c>
      <c r="B29" s="5">
        <v>57</v>
      </c>
      <c r="C29" s="3" t="s">
        <v>207</v>
      </c>
      <c r="D29" s="3" t="s">
        <v>208</v>
      </c>
      <c r="E29" s="2"/>
      <c r="F29" s="2" t="s">
        <v>195</v>
      </c>
      <c r="G29" s="2"/>
      <c r="H29" s="2"/>
      <c r="I29" s="2"/>
      <c r="J29" s="2"/>
      <c r="K29" s="63" t="s">
        <v>145</v>
      </c>
      <c r="L29" s="2"/>
      <c r="M29" s="2" t="s">
        <v>195</v>
      </c>
      <c r="N29" s="2"/>
      <c r="O29" s="2"/>
      <c r="P29" s="2"/>
      <c r="Q29" s="2"/>
      <c r="R29" s="41" t="s">
        <v>60</v>
      </c>
    </row>
    <row x14ac:dyDescent="0.25" r="30" customHeight="1" ht="17.25">
      <c r="A30" s="5">
        <v>77</v>
      </c>
      <c r="B30" s="5">
        <v>57</v>
      </c>
      <c r="C30" s="3" t="s">
        <v>751</v>
      </c>
      <c r="D30" s="3" t="s">
        <v>752</v>
      </c>
      <c r="E30" s="2" t="s">
        <v>50</v>
      </c>
      <c r="F30" s="2" t="s">
        <v>51</v>
      </c>
      <c r="G30" s="2" t="s">
        <v>35</v>
      </c>
      <c r="H30" s="2" t="s">
        <v>35</v>
      </c>
      <c r="I30" s="2" t="s">
        <v>35</v>
      </c>
      <c r="J30" s="2" t="s">
        <v>35</v>
      </c>
      <c r="K30" s="63" t="s">
        <v>457</v>
      </c>
      <c r="L30" s="2" t="s">
        <v>43</v>
      </c>
      <c r="M30" s="2" t="s">
        <v>43</v>
      </c>
      <c r="N30" s="2" t="s">
        <v>43</v>
      </c>
      <c r="O30" s="2" t="s">
        <v>43</v>
      </c>
      <c r="P30" s="2" t="s">
        <v>43</v>
      </c>
      <c r="Q30" s="2" t="s">
        <v>60</v>
      </c>
      <c r="R30" s="41" t="s">
        <v>60</v>
      </c>
    </row>
    <row x14ac:dyDescent="0.25" r="31" customHeight="1" ht="17.25">
      <c r="A31" s="5">
        <v>77</v>
      </c>
      <c r="B31" s="5">
        <v>57</v>
      </c>
      <c r="C31" s="3" t="s">
        <v>209</v>
      </c>
      <c r="D31" s="3" t="s">
        <v>210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40"/>
    </row>
    <row x14ac:dyDescent="0.25" r="32" customHeight="1" ht="17.25">
      <c r="A32" s="5">
        <v>77</v>
      </c>
      <c r="B32" s="5">
        <v>57</v>
      </c>
      <c r="C32" s="3" t="s">
        <v>212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 t="s">
        <v>195</v>
      </c>
      <c r="Q32" s="2"/>
      <c r="R32" s="41"/>
    </row>
    <row x14ac:dyDescent="0.25" r="33" customHeight="1" ht="17.25">
      <c r="A33" s="1"/>
      <c r="B33" s="3"/>
      <c r="C33" s="3"/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40"/>
    </row>
    <row x14ac:dyDescent="0.25" r="34" customHeight="1" ht="17.25">
      <c r="A34" s="1"/>
      <c r="B34" s="3" t="s">
        <v>93</v>
      </c>
      <c r="C34" s="3" t="s">
        <v>480</v>
      </c>
      <c r="D34" s="3" t="s">
        <v>481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x14ac:dyDescent="0.25" r="35" customHeight="1" ht="17.25">
      <c r="A35" s="1"/>
      <c r="B35" s="66">
        <v>3</v>
      </c>
      <c r="C35" s="66">
        <v>11</v>
      </c>
      <c r="D35" s="66">
        <v>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x14ac:dyDescent="0.25" r="36" customHeight="1" ht="17.25">
      <c r="A36" s="1"/>
      <c r="B36" s="6">
        <f>B35/SUM($B35:$D35)</f>
      </c>
      <c r="C36" s="6">
        <f>C35/SUM($B35:$D35)</f>
      </c>
      <c r="D36" s="6">
        <f>D35/SUM($B35:$D35)</f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x14ac:dyDescent="0.25" r="37" customHeight="1" ht="17.25">
      <c r="A37" s="1"/>
      <c r="B37" s="3"/>
      <c r="C37" s="3"/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x14ac:dyDescent="0.25" r="38" customHeight="1" ht="17.25">
      <c r="A38" s="1"/>
      <c r="B38" s="6"/>
      <c r="C38" s="6"/>
      <c r="D38" s="6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69"/>
  <sheetViews>
    <sheetView workbookViewId="0"/>
  </sheetViews>
  <sheetFormatPr defaultRowHeight="15" x14ac:dyDescent="0.25"/>
  <cols>
    <col min="1" max="1" style="7" width="12.43357142857143" customWidth="1" bestFit="1"/>
    <col min="2" max="2" style="10" width="12.43357142857143" customWidth="1" bestFit="1"/>
    <col min="3" max="3" style="10" width="17.719285714285714" customWidth="1" bestFit="1"/>
    <col min="4" max="4" style="10" width="12.43357142857143" customWidth="1" bestFit="1"/>
    <col min="5" max="5" style="10" width="12.43357142857143" customWidth="1" bestFit="1"/>
    <col min="6" max="6" style="10" width="12.43357142857143" customWidth="1" bestFit="1"/>
    <col min="7" max="7" style="8" width="12.43357142857143" customWidth="1" bestFit="1"/>
    <col min="8" max="8" style="8" width="12.43357142857143" customWidth="1" bestFit="1"/>
    <col min="9" max="9" style="8" width="12.43357142857143" customWidth="1" bestFit="1"/>
    <col min="10" max="10" style="8" width="12.43357142857143" customWidth="1" bestFit="1"/>
    <col min="11" max="11" style="8" width="12.43357142857143" customWidth="1" bestFit="1"/>
    <col min="12" max="12" style="8" width="12.43357142857143" customWidth="1" bestFit="1"/>
    <col min="13" max="13" style="8" width="12.43357142857143" customWidth="1" bestFit="1"/>
    <col min="14" max="14" style="8" width="12.43357142857143" customWidth="1" bestFit="1"/>
    <col min="15" max="15" style="8" width="12.43357142857143" customWidth="1" bestFit="1"/>
    <col min="16" max="16" style="8" width="12.43357142857143" customWidth="1" bestFit="1"/>
    <col min="17" max="17" style="8" width="12.43357142857143" customWidth="1" bestFit="1"/>
    <col min="18" max="18" style="8" width="12.43357142857143" customWidth="1" bestFit="1"/>
  </cols>
  <sheetData>
    <row x14ac:dyDescent="0.25" r="1" customHeight="1" ht="17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439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440</v>
      </c>
    </row>
    <row x14ac:dyDescent="0.25" r="2" customHeight="1" ht="17.25">
      <c r="A2" s="5">
        <v>71</v>
      </c>
      <c r="B2" s="5">
        <v>24</v>
      </c>
      <c r="C2" s="4" t="s">
        <v>611</v>
      </c>
      <c r="D2" s="4" t="s">
        <v>612</v>
      </c>
      <c r="E2" s="4"/>
      <c r="F2" s="4"/>
      <c r="G2" s="2" t="s">
        <v>35</v>
      </c>
      <c r="H2" s="2" t="s">
        <v>35</v>
      </c>
      <c r="I2" s="2" t="s">
        <v>35</v>
      </c>
      <c r="J2" s="2" t="s">
        <v>35</v>
      </c>
      <c r="K2" s="2" t="s">
        <v>35</v>
      </c>
      <c r="L2" s="2"/>
      <c r="M2" s="2"/>
      <c r="N2" s="2" t="s">
        <v>60</v>
      </c>
      <c r="O2" s="2" t="s">
        <v>60</v>
      </c>
      <c r="P2" s="2" t="s">
        <v>60</v>
      </c>
      <c r="Q2" s="2" t="s">
        <v>60</v>
      </c>
      <c r="R2" s="2" t="s">
        <v>60</v>
      </c>
    </row>
    <row x14ac:dyDescent="0.25" r="3" customHeight="1" ht="17.25">
      <c r="A3" s="5">
        <v>71</v>
      </c>
      <c r="B3" s="5">
        <v>24</v>
      </c>
      <c r="C3" s="4" t="s">
        <v>613</v>
      </c>
      <c r="D3" s="4" t="s">
        <v>281</v>
      </c>
      <c r="E3" s="4"/>
      <c r="F3" s="4"/>
      <c r="G3" s="2" t="s">
        <v>35</v>
      </c>
      <c r="H3" s="2" t="s">
        <v>35</v>
      </c>
      <c r="I3" s="2" t="s">
        <v>35</v>
      </c>
      <c r="J3" s="2" t="s">
        <v>35</v>
      </c>
      <c r="K3" s="2" t="s">
        <v>36</v>
      </c>
      <c r="L3" s="2"/>
      <c r="M3" s="2"/>
      <c r="N3" s="2" t="s">
        <v>60</v>
      </c>
      <c r="O3" s="2" t="s">
        <v>60</v>
      </c>
      <c r="P3" s="2" t="s">
        <v>60</v>
      </c>
      <c r="Q3" s="2" t="s">
        <v>43</v>
      </c>
      <c r="R3" s="2" t="s">
        <v>43</v>
      </c>
    </row>
    <row x14ac:dyDescent="0.25" r="4" customHeight="1" ht="17.25">
      <c r="A4" s="5">
        <v>71</v>
      </c>
      <c r="B4" s="5">
        <v>24</v>
      </c>
      <c r="C4" s="4" t="s">
        <v>616</v>
      </c>
      <c r="D4" s="4" t="s">
        <v>617</v>
      </c>
      <c r="E4" s="4"/>
      <c r="F4" s="4"/>
      <c r="G4" s="2" t="s">
        <v>35</v>
      </c>
      <c r="H4" s="2" t="s">
        <v>35</v>
      </c>
      <c r="I4" s="2" t="s">
        <v>35</v>
      </c>
      <c r="J4" s="2" t="s">
        <v>35</v>
      </c>
      <c r="K4" s="2" t="s">
        <v>50</v>
      </c>
      <c r="L4" s="2"/>
      <c r="M4" s="2"/>
      <c r="N4" s="2" t="s">
        <v>60</v>
      </c>
      <c r="O4" s="2" t="s">
        <v>60</v>
      </c>
      <c r="P4" s="2" t="s">
        <v>60</v>
      </c>
      <c r="Q4" s="2" t="s">
        <v>60</v>
      </c>
      <c r="R4" s="2" t="s">
        <v>60</v>
      </c>
    </row>
    <row x14ac:dyDescent="0.25" r="5" customHeight="1" ht="17.25">
      <c r="A5" s="5">
        <v>71</v>
      </c>
      <c r="B5" s="5">
        <v>24</v>
      </c>
      <c r="C5" s="4" t="s">
        <v>620</v>
      </c>
      <c r="D5" s="4" t="s">
        <v>621</v>
      </c>
      <c r="E5" s="4" t="s">
        <v>50</v>
      </c>
      <c r="F5" s="4" t="s">
        <v>35</v>
      </c>
      <c r="G5" s="2" t="s">
        <v>36</v>
      </c>
      <c r="H5" s="2" t="s">
        <v>36</v>
      </c>
      <c r="I5" s="2" t="s">
        <v>36</v>
      </c>
      <c r="J5" s="2" t="s">
        <v>35</v>
      </c>
      <c r="K5" s="2" t="s">
        <v>36</v>
      </c>
      <c r="L5" s="2" t="s">
        <v>60</v>
      </c>
      <c r="M5" s="2" t="s">
        <v>60</v>
      </c>
      <c r="N5" s="2" t="s">
        <v>60</v>
      </c>
      <c r="O5" s="2" t="s">
        <v>43</v>
      </c>
      <c r="P5" s="2" t="s">
        <v>43</v>
      </c>
      <c r="Q5" s="2" t="s">
        <v>43</v>
      </c>
      <c r="R5" s="2" t="s">
        <v>43</v>
      </c>
    </row>
    <row x14ac:dyDescent="0.25" r="6" customHeight="1" ht="17.25">
      <c r="A6" s="5">
        <v>71</v>
      </c>
      <c r="B6" s="5">
        <v>24</v>
      </c>
      <c r="C6" s="4" t="s">
        <v>549</v>
      </c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x14ac:dyDescent="0.25" r="7" customHeight="1" ht="17.25">
      <c r="A7" s="5">
        <v>71</v>
      </c>
      <c r="B7" s="5">
        <v>33</v>
      </c>
      <c r="C7" s="4" t="s">
        <v>716</v>
      </c>
      <c r="D7" s="4" t="s">
        <v>717</v>
      </c>
      <c r="E7" s="4"/>
      <c r="F7" s="4"/>
      <c r="G7" s="2" t="s">
        <v>35</v>
      </c>
      <c r="H7" s="2" t="s">
        <v>35</v>
      </c>
      <c r="I7" s="2" t="s">
        <v>35</v>
      </c>
      <c r="J7" s="2" t="s">
        <v>35</v>
      </c>
      <c r="K7" s="2" t="s">
        <v>35</v>
      </c>
      <c r="L7" s="2"/>
      <c r="M7" s="2"/>
      <c r="N7" s="2" t="s">
        <v>60</v>
      </c>
      <c r="O7" s="2" t="s">
        <v>60</v>
      </c>
      <c r="P7" s="2" t="s">
        <v>60</v>
      </c>
      <c r="Q7" s="2" t="s">
        <v>60</v>
      </c>
      <c r="R7" s="2" t="s">
        <v>60</v>
      </c>
    </row>
    <row x14ac:dyDescent="0.25" r="8" customHeight="1" ht="17.25">
      <c r="A8" s="5">
        <v>71</v>
      </c>
      <c r="B8" s="5">
        <v>33</v>
      </c>
      <c r="C8" s="4" t="s">
        <v>269</v>
      </c>
      <c r="D8" s="4" t="s">
        <v>270</v>
      </c>
      <c r="E8" s="4" t="s">
        <v>35</v>
      </c>
      <c r="F8" s="4" t="s">
        <v>35</v>
      </c>
      <c r="G8" s="2" t="s">
        <v>36</v>
      </c>
      <c r="H8" s="2" t="s">
        <v>35</v>
      </c>
      <c r="I8" s="2" t="s">
        <v>36</v>
      </c>
      <c r="J8" s="2" t="s">
        <v>36</v>
      </c>
      <c r="K8" s="2" t="s">
        <v>36</v>
      </c>
      <c r="L8" s="2" t="s">
        <v>60</v>
      </c>
      <c r="M8" s="2" t="s">
        <v>60</v>
      </c>
      <c r="N8" s="2" t="s">
        <v>60</v>
      </c>
      <c r="O8" s="2" t="s">
        <v>43</v>
      </c>
      <c r="P8" s="2" t="s">
        <v>43</v>
      </c>
      <c r="Q8" s="2" t="s">
        <v>43</v>
      </c>
      <c r="R8" s="2" t="s">
        <v>43</v>
      </c>
    </row>
    <row x14ac:dyDescent="0.25" r="9" customHeight="1" ht="17.25">
      <c r="A9" s="5">
        <v>71</v>
      </c>
      <c r="B9" s="5">
        <v>33</v>
      </c>
      <c r="C9" s="4" t="s">
        <v>125</v>
      </c>
      <c r="D9" s="4" t="s">
        <v>126</v>
      </c>
      <c r="E9" s="4" t="s">
        <v>35</v>
      </c>
      <c r="F9" s="4" t="s">
        <v>35</v>
      </c>
      <c r="G9" s="2" t="s">
        <v>35</v>
      </c>
      <c r="H9" s="2" t="s">
        <v>35</v>
      </c>
      <c r="I9" s="2" t="s">
        <v>35</v>
      </c>
      <c r="J9" s="2" t="s">
        <v>35</v>
      </c>
      <c r="K9" s="2" t="s">
        <v>36</v>
      </c>
      <c r="L9" s="2" t="s">
        <v>60</v>
      </c>
      <c r="M9" s="2" t="s">
        <v>60</v>
      </c>
      <c r="N9" s="2" t="s">
        <v>60</v>
      </c>
      <c r="O9" s="2" t="s">
        <v>60</v>
      </c>
      <c r="P9" s="2" t="s">
        <v>60</v>
      </c>
      <c r="Q9" s="2" t="s">
        <v>60</v>
      </c>
      <c r="R9" s="2" t="s">
        <v>60</v>
      </c>
    </row>
    <row x14ac:dyDescent="0.25" r="10" customHeight="1" ht="17.25">
      <c r="A10" s="5">
        <v>71</v>
      </c>
      <c r="B10" s="5">
        <v>33</v>
      </c>
      <c r="C10" s="4" t="s">
        <v>421</v>
      </c>
      <c r="D10" s="4" t="s">
        <v>422</v>
      </c>
      <c r="E10" s="4"/>
      <c r="F10" s="4"/>
      <c r="G10" s="2" t="s">
        <v>36</v>
      </c>
      <c r="H10" s="2" t="s">
        <v>36</v>
      </c>
      <c r="I10" s="2" t="s">
        <v>36</v>
      </c>
      <c r="J10" s="2" t="s">
        <v>36</v>
      </c>
      <c r="K10" s="2" t="s">
        <v>35</v>
      </c>
      <c r="L10" s="2"/>
      <c r="M10" s="2"/>
      <c r="N10" s="2" t="s">
        <v>60</v>
      </c>
      <c r="O10" s="2" t="s">
        <v>43</v>
      </c>
      <c r="P10" s="2" t="s">
        <v>43</v>
      </c>
      <c r="Q10" s="2" t="s">
        <v>43</v>
      </c>
      <c r="R10" s="2" t="s">
        <v>43</v>
      </c>
    </row>
    <row x14ac:dyDescent="0.25" r="11" customHeight="1" ht="17.25">
      <c r="A11" s="5">
        <v>71</v>
      </c>
      <c r="B11" s="5">
        <v>33</v>
      </c>
      <c r="C11" s="4" t="s">
        <v>718</v>
      </c>
      <c r="D11" s="4" t="s">
        <v>719</v>
      </c>
      <c r="E11" s="4"/>
      <c r="F11" s="4"/>
      <c r="G11" s="2" t="s">
        <v>36</v>
      </c>
      <c r="H11" s="2" t="s">
        <v>36</v>
      </c>
      <c r="I11" s="2" t="s">
        <v>36</v>
      </c>
      <c r="J11" s="2" t="s">
        <v>36</v>
      </c>
      <c r="K11" s="2" t="s">
        <v>36</v>
      </c>
      <c r="L11" s="2"/>
      <c r="M11" s="2"/>
      <c r="N11" s="2" t="s">
        <v>60</v>
      </c>
      <c r="O11" s="2" t="s">
        <v>60</v>
      </c>
      <c r="P11" s="2" t="s">
        <v>60</v>
      </c>
      <c r="Q11" s="2" t="s">
        <v>60</v>
      </c>
      <c r="R11" s="2" t="s">
        <v>60</v>
      </c>
    </row>
    <row x14ac:dyDescent="0.25" r="12" customHeight="1" ht="17.25">
      <c r="A12" s="5">
        <v>71</v>
      </c>
      <c r="B12" s="5">
        <v>33</v>
      </c>
      <c r="C12" s="4" t="s">
        <v>423</v>
      </c>
      <c r="D12" s="4" t="s">
        <v>424</v>
      </c>
      <c r="E12" s="4" t="s">
        <v>35</v>
      </c>
      <c r="F12" s="4" t="s">
        <v>35</v>
      </c>
      <c r="G12" s="2" t="s">
        <v>35</v>
      </c>
      <c r="H12" s="2" t="s">
        <v>35</v>
      </c>
      <c r="I12" s="2" t="s">
        <v>35</v>
      </c>
      <c r="J12" s="2" t="s">
        <v>35</v>
      </c>
      <c r="K12" s="2" t="s">
        <v>36</v>
      </c>
      <c r="L12" s="2" t="s">
        <v>60</v>
      </c>
      <c r="M12" s="2" t="s">
        <v>60</v>
      </c>
      <c r="N12" s="2" t="s">
        <v>60</v>
      </c>
      <c r="O12" s="2" t="s">
        <v>60</v>
      </c>
      <c r="P12" s="2" t="s">
        <v>60</v>
      </c>
      <c r="Q12" s="2" t="s">
        <v>60</v>
      </c>
      <c r="R12" s="2" t="s">
        <v>60</v>
      </c>
    </row>
    <row x14ac:dyDescent="0.25" r="13" customHeight="1" ht="17.25">
      <c r="A13" s="5">
        <v>71</v>
      </c>
      <c r="B13" s="5">
        <v>33</v>
      </c>
      <c r="C13" s="4" t="s">
        <v>271</v>
      </c>
      <c r="D13" s="4" t="s">
        <v>272</v>
      </c>
      <c r="E13" s="4" t="s">
        <v>35</v>
      </c>
      <c r="F13" s="4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" t="s">
        <v>35</v>
      </c>
      <c r="L13" s="2" t="s">
        <v>60</v>
      </c>
      <c r="M13" s="2" t="s">
        <v>60</v>
      </c>
      <c r="N13" s="2" t="s">
        <v>60</v>
      </c>
      <c r="O13" s="2" t="s">
        <v>60</v>
      </c>
      <c r="P13" s="2" t="s">
        <v>60</v>
      </c>
      <c r="Q13" s="2" t="s">
        <v>60</v>
      </c>
      <c r="R13" s="2" t="s">
        <v>60</v>
      </c>
    </row>
    <row x14ac:dyDescent="0.25" r="14" customHeight="1" ht="17.25">
      <c r="A14" s="5">
        <v>71</v>
      </c>
      <c r="B14" s="5">
        <v>33</v>
      </c>
      <c r="C14" s="4" t="s">
        <v>425</v>
      </c>
      <c r="D14" s="4" t="s">
        <v>426</v>
      </c>
      <c r="E14" s="4" t="s">
        <v>35</v>
      </c>
      <c r="F14" s="4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" t="s">
        <v>36</v>
      </c>
      <c r="L14" s="2" t="s">
        <v>60</v>
      </c>
      <c r="M14" s="2" t="s">
        <v>60</v>
      </c>
      <c r="N14" s="2" t="s">
        <v>60</v>
      </c>
      <c r="O14" s="2" t="s">
        <v>60</v>
      </c>
      <c r="P14" s="2" t="s">
        <v>60</v>
      </c>
      <c r="Q14" s="2" t="s">
        <v>60</v>
      </c>
      <c r="R14" s="2" t="s">
        <v>60</v>
      </c>
    </row>
    <row x14ac:dyDescent="0.25" r="15" customHeight="1" ht="17.25">
      <c r="A15" s="5">
        <v>71</v>
      </c>
      <c r="B15" s="5">
        <v>33</v>
      </c>
      <c r="C15" s="4" t="s">
        <v>130</v>
      </c>
      <c r="D15" s="4"/>
      <c r="E15" s="4"/>
      <c r="F15" s="4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x14ac:dyDescent="0.25" r="16" customHeight="1" ht="17.25">
      <c r="A16" s="5">
        <v>71</v>
      </c>
      <c r="B16" s="5">
        <v>33</v>
      </c>
      <c r="C16" s="4" t="s">
        <v>133</v>
      </c>
      <c r="D16" s="4"/>
      <c r="E16" s="4"/>
      <c r="F16" s="4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x14ac:dyDescent="0.25" r="17" customHeight="1" ht="17.25">
      <c r="A17" s="5">
        <v>71</v>
      </c>
      <c r="B17" s="5">
        <v>34</v>
      </c>
      <c r="C17" s="4" t="s">
        <v>275</v>
      </c>
      <c r="D17" s="4" t="s">
        <v>276</v>
      </c>
      <c r="E17" s="4" t="s">
        <v>50</v>
      </c>
      <c r="F17" s="4" t="s">
        <v>35</v>
      </c>
      <c r="G17" s="2" t="s">
        <v>35</v>
      </c>
      <c r="H17" s="2" t="s">
        <v>35</v>
      </c>
      <c r="I17" s="2" t="s">
        <v>35</v>
      </c>
      <c r="J17" s="2" t="s">
        <v>35</v>
      </c>
      <c r="K17" s="2" t="s">
        <v>36</v>
      </c>
      <c r="L17" s="2" t="s">
        <v>60</v>
      </c>
      <c r="M17" s="2" t="s">
        <v>60</v>
      </c>
      <c r="N17" s="2" t="s">
        <v>60</v>
      </c>
      <c r="O17" s="2" t="s">
        <v>43</v>
      </c>
      <c r="P17" s="2" t="s">
        <v>43</v>
      </c>
      <c r="Q17" s="2" t="s">
        <v>43</v>
      </c>
      <c r="R17" s="2" t="s">
        <v>43</v>
      </c>
    </row>
    <row x14ac:dyDescent="0.25" r="18" customHeight="1" ht="17.25">
      <c r="A18" s="5">
        <v>71</v>
      </c>
      <c r="B18" s="5">
        <v>34</v>
      </c>
      <c r="C18" s="4" t="s">
        <v>134</v>
      </c>
      <c r="D18" s="4" t="s">
        <v>135</v>
      </c>
      <c r="E18" s="4" t="s">
        <v>35</v>
      </c>
      <c r="F18" s="4" t="s">
        <v>35</v>
      </c>
      <c r="G18" s="2" t="s">
        <v>35</v>
      </c>
      <c r="H18" s="2" t="s">
        <v>35</v>
      </c>
      <c r="I18" s="2" t="s">
        <v>35</v>
      </c>
      <c r="J18" s="2" t="s">
        <v>35</v>
      </c>
      <c r="K18" s="18" t="s">
        <v>35</v>
      </c>
      <c r="L18" s="2" t="s">
        <v>60</v>
      </c>
      <c r="M18" s="2" t="s">
        <v>60</v>
      </c>
      <c r="N18" s="2" t="s">
        <v>60</v>
      </c>
      <c r="O18" s="2" t="s">
        <v>43</v>
      </c>
      <c r="P18" s="2" t="s">
        <v>43</v>
      </c>
      <c r="Q18" s="2" t="s">
        <v>43</v>
      </c>
      <c r="R18" s="18" t="s">
        <v>60</v>
      </c>
    </row>
    <row x14ac:dyDescent="0.25" r="19" customHeight="1" ht="17.25">
      <c r="A19" s="5">
        <v>71</v>
      </c>
      <c r="B19" s="5">
        <v>34</v>
      </c>
      <c r="C19" s="4" t="s">
        <v>136</v>
      </c>
      <c r="D19" s="4"/>
      <c r="E19" s="4"/>
      <c r="F19" s="4"/>
      <c r="G19" s="2" t="s">
        <v>195</v>
      </c>
      <c r="H19" s="2" t="s">
        <v>35</v>
      </c>
      <c r="I19" s="2" t="s">
        <v>35</v>
      </c>
      <c r="J19" s="2" t="s">
        <v>35</v>
      </c>
      <c r="K19" s="18" t="s">
        <v>35</v>
      </c>
      <c r="L19" s="2"/>
      <c r="M19" s="2"/>
      <c r="N19" s="2"/>
      <c r="O19" s="2" t="s">
        <v>43</v>
      </c>
      <c r="P19" s="2" t="s">
        <v>43</v>
      </c>
      <c r="Q19" s="2" t="s">
        <v>43</v>
      </c>
      <c r="R19" s="18" t="s">
        <v>60</v>
      </c>
    </row>
    <row x14ac:dyDescent="0.25" r="20" customHeight="1" ht="17.25">
      <c r="A20" s="5">
        <v>71</v>
      </c>
      <c r="B20" s="5">
        <v>34</v>
      </c>
      <c r="C20" s="4" t="s">
        <v>137</v>
      </c>
      <c r="D20" s="4"/>
      <c r="E20" s="4"/>
      <c r="F20" s="4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x14ac:dyDescent="0.25" r="21" customHeight="1" ht="17.25">
      <c r="A21" s="5">
        <v>71</v>
      </c>
      <c r="B21" s="5">
        <v>35</v>
      </c>
      <c r="C21" s="4" t="s">
        <v>278</v>
      </c>
      <c r="D21" s="4" t="s">
        <v>279</v>
      </c>
      <c r="E21" s="4" t="s">
        <v>35</v>
      </c>
      <c r="F21" s="4" t="s">
        <v>35</v>
      </c>
      <c r="G21" s="2" t="s">
        <v>35</v>
      </c>
      <c r="H21" s="2" t="s">
        <v>35</v>
      </c>
      <c r="I21" s="2" t="s">
        <v>35</v>
      </c>
      <c r="J21" s="2" t="s">
        <v>35</v>
      </c>
      <c r="K21" s="18" t="s">
        <v>35</v>
      </c>
      <c r="L21" s="2" t="s">
        <v>60</v>
      </c>
      <c r="M21" s="2" t="s">
        <v>60</v>
      </c>
      <c r="N21" s="2" t="s">
        <v>60</v>
      </c>
      <c r="O21" s="2" t="s">
        <v>43</v>
      </c>
      <c r="P21" s="2" t="s">
        <v>43</v>
      </c>
      <c r="Q21" s="2" t="s">
        <v>43</v>
      </c>
      <c r="R21" s="18" t="s">
        <v>43</v>
      </c>
    </row>
    <row x14ac:dyDescent="0.25" r="22" customHeight="1" ht="17.25">
      <c r="A22" s="5">
        <v>71</v>
      </c>
      <c r="B22" s="5">
        <v>35</v>
      </c>
      <c r="C22" s="4" t="s">
        <v>720</v>
      </c>
      <c r="D22" s="4" t="s">
        <v>721</v>
      </c>
      <c r="E22" s="4" t="s">
        <v>35</v>
      </c>
      <c r="F22" s="4" t="s">
        <v>195</v>
      </c>
      <c r="G22" s="2" t="s">
        <v>36</v>
      </c>
      <c r="H22" s="2" t="s">
        <v>36</v>
      </c>
      <c r="I22" s="2" t="s">
        <v>36</v>
      </c>
      <c r="J22" s="2" t="s">
        <v>35</v>
      </c>
      <c r="K22" s="59" t="s">
        <v>35</v>
      </c>
      <c r="L22" s="2" t="s">
        <v>60</v>
      </c>
      <c r="M22" s="2"/>
      <c r="N22" s="2" t="s">
        <v>60</v>
      </c>
      <c r="O22" s="2" t="s">
        <v>43</v>
      </c>
      <c r="P22" s="2" t="s">
        <v>43</v>
      </c>
      <c r="Q22" s="2" t="s">
        <v>43</v>
      </c>
      <c r="R22" s="2" t="s">
        <v>43</v>
      </c>
    </row>
    <row x14ac:dyDescent="0.25" r="23" customHeight="1" ht="17.25">
      <c r="A23" s="5">
        <v>71</v>
      </c>
      <c r="B23" s="5">
        <v>35</v>
      </c>
      <c r="C23" s="4" t="s">
        <v>722</v>
      </c>
      <c r="D23" s="4" t="s">
        <v>723</v>
      </c>
      <c r="E23" s="4" t="s">
        <v>35</v>
      </c>
      <c r="F23" s="4" t="s">
        <v>35</v>
      </c>
      <c r="G23" s="2" t="s">
        <v>35</v>
      </c>
      <c r="H23" s="2" t="s">
        <v>35</v>
      </c>
      <c r="I23" s="2" t="s">
        <v>36</v>
      </c>
      <c r="J23" s="2" t="s">
        <v>36</v>
      </c>
      <c r="K23" s="59" t="s">
        <v>35</v>
      </c>
      <c r="L23" s="2" t="s">
        <v>60</v>
      </c>
      <c r="M23" s="2" t="s">
        <v>60</v>
      </c>
      <c r="N23" s="2" t="s">
        <v>60</v>
      </c>
      <c r="O23" s="2" t="s">
        <v>43</v>
      </c>
      <c r="P23" s="2" t="s">
        <v>43</v>
      </c>
      <c r="Q23" s="2" t="s">
        <v>43</v>
      </c>
      <c r="R23" s="2" t="s">
        <v>43</v>
      </c>
    </row>
    <row x14ac:dyDescent="0.25" r="24" customHeight="1" ht="17.25">
      <c r="A24" s="5">
        <v>71</v>
      </c>
      <c r="B24" s="5">
        <v>35</v>
      </c>
      <c r="C24" s="4" t="s">
        <v>231</v>
      </c>
      <c r="D24" s="4" t="s">
        <v>232</v>
      </c>
      <c r="E24" s="4" t="s">
        <v>35</v>
      </c>
      <c r="F24" s="4" t="s">
        <v>35</v>
      </c>
      <c r="G24" s="2" t="s">
        <v>35</v>
      </c>
      <c r="H24" s="2" t="s">
        <v>35</v>
      </c>
      <c r="I24" s="2" t="s">
        <v>35</v>
      </c>
      <c r="J24" s="2" t="s">
        <v>36</v>
      </c>
      <c r="K24" s="18" t="s">
        <v>36</v>
      </c>
      <c r="L24" s="2" t="s">
        <v>60</v>
      </c>
      <c r="M24" s="2" t="s">
        <v>60</v>
      </c>
      <c r="N24" s="2" t="s">
        <v>60</v>
      </c>
      <c r="O24" s="2" t="s">
        <v>43</v>
      </c>
      <c r="P24" s="2" t="s">
        <v>43</v>
      </c>
      <c r="Q24" s="2" t="s">
        <v>43</v>
      </c>
      <c r="R24" s="18" t="s">
        <v>43</v>
      </c>
    </row>
    <row x14ac:dyDescent="0.25" r="25" customHeight="1" ht="17.25">
      <c r="A25" s="5">
        <v>71</v>
      </c>
      <c r="B25" s="5">
        <v>35</v>
      </c>
      <c r="C25" s="4" t="s">
        <v>622</v>
      </c>
      <c r="D25" s="4" t="s">
        <v>288</v>
      </c>
      <c r="E25" s="4" t="s">
        <v>35</v>
      </c>
      <c r="F25" s="4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18" t="s">
        <v>35</v>
      </c>
      <c r="L25" s="2" t="s">
        <v>60</v>
      </c>
      <c r="M25" s="2" t="s">
        <v>60</v>
      </c>
      <c r="N25" s="2" t="s">
        <v>60</v>
      </c>
      <c r="O25" s="2" t="s">
        <v>60</v>
      </c>
      <c r="P25" s="2" t="s">
        <v>60</v>
      </c>
      <c r="Q25" s="2" t="s">
        <v>60</v>
      </c>
      <c r="R25" s="18" t="s">
        <v>60</v>
      </c>
    </row>
    <row x14ac:dyDescent="0.25" r="26" customHeight="1" ht="17.25">
      <c r="A26" s="5">
        <v>71</v>
      </c>
      <c r="B26" s="5">
        <v>35</v>
      </c>
      <c r="C26" s="4" t="s">
        <v>152</v>
      </c>
      <c r="D26" s="4"/>
      <c r="E26" s="4"/>
      <c r="F26" s="4"/>
      <c r="G26" s="2" t="s">
        <v>195</v>
      </c>
      <c r="H26" s="2" t="s">
        <v>35</v>
      </c>
      <c r="I26" s="2" t="s">
        <v>35</v>
      </c>
      <c r="J26" s="2" t="s">
        <v>35</v>
      </c>
      <c r="K26" s="18" t="s">
        <v>35</v>
      </c>
      <c r="L26" s="2"/>
      <c r="M26" s="2"/>
      <c r="N26" s="2"/>
      <c r="O26" s="2" t="s">
        <v>43</v>
      </c>
      <c r="P26" s="2" t="s">
        <v>43</v>
      </c>
      <c r="Q26" s="2" t="s">
        <v>43</v>
      </c>
      <c r="R26" s="18" t="s">
        <v>43</v>
      </c>
    </row>
    <row x14ac:dyDescent="0.25" r="27" customHeight="1" ht="17.25">
      <c r="A27" s="5">
        <v>71</v>
      </c>
      <c r="B27" s="5">
        <v>35</v>
      </c>
      <c r="C27" s="4" t="s">
        <v>153</v>
      </c>
      <c r="D27" s="4"/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x14ac:dyDescent="0.25" r="28" customHeight="1" ht="17.25">
      <c r="A28" s="5">
        <v>71</v>
      </c>
      <c r="B28" s="5">
        <v>36</v>
      </c>
      <c r="C28" s="4" t="s">
        <v>74</v>
      </c>
      <c r="D28" s="4" t="s">
        <v>75</v>
      </c>
      <c r="E28" s="4" t="s">
        <v>35</v>
      </c>
      <c r="F28" s="4" t="s">
        <v>35</v>
      </c>
      <c r="G28" s="2"/>
      <c r="H28" s="2" t="s">
        <v>35</v>
      </c>
      <c r="I28" s="2" t="s">
        <v>35</v>
      </c>
      <c r="J28" s="2" t="s">
        <v>35</v>
      </c>
      <c r="K28" s="59" t="s">
        <v>36</v>
      </c>
      <c r="L28" s="2" t="s">
        <v>43</v>
      </c>
      <c r="M28" s="2" t="s">
        <v>60</v>
      </c>
      <c r="N28" s="2" t="s">
        <v>60</v>
      </c>
      <c r="O28" s="2" t="s">
        <v>43</v>
      </c>
      <c r="P28" s="2" t="s">
        <v>43</v>
      </c>
      <c r="Q28" s="2" t="s">
        <v>43</v>
      </c>
      <c r="R28" s="2" t="s">
        <v>43</v>
      </c>
    </row>
    <row x14ac:dyDescent="0.25" r="29" customHeight="1" ht="17.25">
      <c r="A29" s="5">
        <v>71</v>
      </c>
      <c r="B29" s="5">
        <v>36</v>
      </c>
      <c r="C29" s="4" t="s">
        <v>84</v>
      </c>
      <c r="D29" s="4" t="s">
        <v>85</v>
      </c>
      <c r="E29" s="4" t="s">
        <v>35</v>
      </c>
      <c r="F29" s="4" t="s">
        <v>35</v>
      </c>
      <c r="G29" s="2"/>
      <c r="H29" s="2" t="s">
        <v>35</v>
      </c>
      <c r="I29" s="2" t="s">
        <v>35</v>
      </c>
      <c r="J29" s="2" t="s">
        <v>35</v>
      </c>
      <c r="K29" s="59" t="s">
        <v>35</v>
      </c>
      <c r="L29" s="2" t="s">
        <v>60</v>
      </c>
      <c r="M29" s="2" t="s">
        <v>43</v>
      </c>
      <c r="N29" s="2" t="s">
        <v>43</v>
      </c>
      <c r="O29" s="2" t="s">
        <v>43</v>
      </c>
      <c r="P29" s="2" t="s">
        <v>43</v>
      </c>
      <c r="Q29" s="2" t="s">
        <v>43</v>
      </c>
      <c r="R29" s="2" t="s">
        <v>43</v>
      </c>
    </row>
    <row x14ac:dyDescent="0.25" r="30" customHeight="1" ht="17.25">
      <c r="A30" s="5">
        <v>71</v>
      </c>
      <c r="B30" s="5">
        <v>36</v>
      </c>
      <c r="C30" s="4" t="s">
        <v>37</v>
      </c>
      <c r="D30" s="4" t="s">
        <v>38</v>
      </c>
      <c r="E30" s="4"/>
      <c r="F30" s="4" t="s">
        <v>35</v>
      </c>
      <c r="G30" s="2"/>
      <c r="H30" s="2" t="s">
        <v>233</v>
      </c>
      <c r="I30" s="2" t="s">
        <v>35</v>
      </c>
      <c r="J30" s="2" t="s">
        <v>35</v>
      </c>
      <c r="K30" s="18"/>
      <c r="L30" s="2"/>
      <c r="M30" s="2" t="s">
        <v>43</v>
      </c>
      <c r="N30" s="2" t="s">
        <v>43</v>
      </c>
      <c r="O30" s="2" t="s">
        <v>60</v>
      </c>
      <c r="P30" s="2" t="s">
        <v>60</v>
      </c>
      <c r="Q30" s="2" t="s">
        <v>60</v>
      </c>
      <c r="R30" s="18" t="s">
        <v>60</v>
      </c>
    </row>
    <row x14ac:dyDescent="0.25" r="31" customHeight="1" ht="17.25">
      <c r="A31" s="5">
        <v>71</v>
      </c>
      <c r="B31" s="5">
        <v>36</v>
      </c>
      <c r="C31" s="4" t="s">
        <v>80</v>
      </c>
      <c r="D31" s="4" t="s">
        <v>81</v>
      </c>
      <c r="E31" s="4" t="s">
        <v>36</v>
      </c>
      <c r="F31" s="4" t="s">
        <v>36</v>
      </c>
      <c r="G31" s="2"/>
      <c r="H31" s="2" t="s">
        <v>36</v>
      </c>
      <c r="I31" s="2" t="s">
        <v>36</v>
      </c>
      <c r="J31" s="2" t="s">
        <v>36</v>
      </c>
      <c r="K31" s="18" t="s">
        <v>36</v>
      </c>
      <c r="L31" s="2" t="s">
        <v>60</v>
      </c>
      <c r="M31" s="2" t="s">
        <v>43</v>
      </c>
      <c r="N31" s="2" t="s">
        <v>43</v>
      </c>
      <c r="O31" s="2" t="s">
        <v>60</v>
      </c>
      <c r="P31" s="2" t="s">
        <v>60</v>
      </c>
      <c r="Q31" s="2" t="s">
        <v>60</v>
      </c>
      <c r="R31" s="18" t="s">
        <v>60</v>
      </c>
    </row>
    <row x14ac:dyDescent="0.25" r="32" customHeight="1" ht="17.25">
      <c r="A32" s="5">
        <v>71</v>
      </c>
      <c r="B32" s="5">
        <v>36</v>
      </c>
      <c r="C32" s="4" t="s">
        <v>48</v>
      </c>
      <c r="D32" s="4" t="s">
        <v>49</v>
      </c>
      <c r="E32" s="4"/>
      <c r="F32" s="4" t="s">
        <v>35</v>
      </c>
      <c r="G32" s="2"/>
      <c r="H32" s="2" t="s">
        <v>35</v>
      </c>
      <c r="I32" s="2"/>
      <c r="J32" s="2"/>
      <c r="K32" s="2"/>
      <c r="L32" s="2"/>
      <c r="M32" s="2" t="s">
        <v>43</v>
      </c>
      <c r="N32" s="2" t="s">
        <v>43</v>
      </c>
      <c r="O32" s="2" t="s">
        <v>60</v>
      </c>
      <c r="P32" s="2" t="s">
        <v>60</v>
      </c>
      <c r="Q32" s="2" t="s">
        <v>60</v>
      </c>
      <c r="R32" s="2" t="s">
        <v>60</v>
      </c>
    </row>
    <row x14ac:dyDescent="0.25" r="33" customHeight="1" ht="17.25">
      <c r="A33" s="5">
        <v>71</v>
      </c>
      <c r="B33" s="5">
        <v>36</v>
      </c>
      <c r="C33" s="4" t="s">
        <v>154</v>
      </c>
      <c r="D33" s="4"/>
      <c r="E33" s="4" t="s">
        <v>35</v>
      </c>
      <c r="F33" s="4" t="s">
        <v>35</v>
      </c>
      <c r="G33" s="2"/>
      <c r="H33" s="2" t="s">
        <v>35</v>
      </c>
      <c r="I33" s="2" t="s">
        <v>35</v>
      </c>
      <c r="J33" s="2" t="s">
        <v>35</v>
      </c>
      <c r="K33" s="2" t="s">
        <v>35</v>
      </c>
      <c r="L33" s="2" t="s">
        <v>43</v>
      </c>
      <c r="M33" s="2" t="s">
        <v>43</v>
      </c>
      <c r="N33" s="2" t="s">
        <v>43</v>
      </c>
      <c r="O33" s="2" t="s">
        <v>60</v>
      </c>
      <c r="P33" s="2" t="s">
        <v>60</v>
      </c>
      <c r="Q33" s="2" t="s">
        <v>60</v>
      </c>
      <c r="R33" s="2" t="s">
        <v>60</v>
      </c>
    </row>
    <row x14ac:dyDescent="0.25" r="34" customHeight="1" ht="17.25">
      <c r="A34" s="5">
        <v>71</v>
      </c>
      <c r="B34" s="5">
        <v>36</v>
      </c>
      <c r="C34" s="4" t="s">
        <v>155</v>
      </c>
      <c r="D34" s="4"/>
      <c r="E34" s="4"/>
      <c r="F34" s="4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x14ac:dyDescent="0.25" r="35" customHeight="1" ht="17.25">
      <c r="A35" s="5">
        <v>71</v>
      </c>
      <c r="B35" s="5">
        <v>37</v>
      </c>
      <c r="C35" s="4" t="s">
        <v>724</v>
      </c>
      <c r="D35" s="4" t="s">
        <v>725</v>
      </c>
      <c r="E35" s="4" t="s">
        <v>35</v>
      </c>
      <c r="F35" s="4" t="s">
        <v>35</v>
      </c>
      <c r="G35" s="2" t="s">
        <v>35</v>
      </c>
      <c r="H35" s="2" t="s">
        <v>35</v>
      </c>
      <c r="I35" s="2" t="s">
        <v>35</v>
      </c>
      <c r="J35" s="2" t="s">
        <v>35</v>
      </c>
      <c r="K35" s="2" t="s">
        <v>35</v>
      </c>
      <c r="L35" s="2" t="s">
        <v>60</v>
      </c>
      <c r="M35" s="2" t="s">
        <v>60</v>
      </c>
      <c r="N35" s="2" t="s">
        <v>60</v>
      </c>
      <c r="O35" s="2" t="s">
        <v>43</v>
      </c>
      <c r="P35" s="2" t="s">
        <v>43</v>
      </c>
      <c r="Q35" s="2" t="s">
        <v>43</v>
      </c>
      <c r="R35" s="2" t="s">
        <v>43</v>
      </c>
    </row>
    <row x14ac:dyDescent="0.25" r="36" customHeight="1" ht="17.25">
      <c r="A36" s="5">
        <v>71</v>
      </c>
      <c r="B36" s="5">
        <v>37</v>
      </c>
      <c r="C36" s="4" t="s">
        <v>293</v>
      </c>
      <c r="D36" s="4" t="s">
        <v>294</v>
      </c>
      <c r="E36" s="4"/>
      <c r="F36" s="4" t="s">
        <v>35</v>
      </c>
      <c r="G36" s="2" t="s">
        <v>35</v>
      </c>
      <c r="H36" s="2" t="s">
        <v>35</v>
      </c>
      <c r="I36" s="2" t="s">
        <v>35</v>
      </c>
      <c r="J36" s="2" t="s">
        <v>35</v>
      </c>
      <c r="K36" s="59" t="s">
        <v>36</v>
      </c>
      <c r="L36" s="2"/>
      <c r="M36" s="2" t="s">
        <v>60</v>
      </c>
      <c r="N36" s="2" t="s">
        <v>60</v>
      </c>
      <c r="O36" s="2" t="s">
        <v>43</v>
      </c>
      <c r="P36" s="2" t="s">
        <v>43</v>
      </c>
      <c r="Q36" s="2" t="s">
        <v>43</v>
      </c>
      <c r="R36" s="2" t="s">
        <v>43</v>
      </c>
    </row>
    <row x14ac:dyDescent="0.25" r="37" customHeight="1" ht="17.25">
      <c r="A37" s="5">
        <v>71</v>
      </c>
      <c r="B37" s="5">
        <v>37</v>
      </c>
      <c r="C37" s="4" t="s">
        <v>726</v>
      </c>
      <c r="D37" s="4" t="s">
        <v>727</v>
      </c>
      <c r="E37" s="4" t="s">
        <v>35</v>
      </c>
      <c r="F37" s="4" t="s">
        <v>35</v>
      </c>
      <c r="G37" s="2" t="s">
        <v>35</v>
      </c>
      <c r="H37" s="2" t="s">
        <v>35</v>
      </c>
      <c r="I37" s="2" t="s">
        <v>35</v>
      </c>
      <c r="J37" s="2" t="s">
        <v>35</v>
      </c>
      <c r="K37" s="59" t="s">
        <v>36</v>
      </c>
      <c r="L37" s="2" t="s">
        <v>60</v>
      </c>
      <c r="M37" s="2" t="s">
        <v>60</v>
      </c>
      <c r="N37" s="2" t="s">
        <v>60</v>
      </c>
      <c r="O37" s="2" t="s">
        <v>60</v>
      </c>
      <c r="P37" s="2" t="s">
        <v>60</v>
      </c>
      <c r="Q37" s="2" t="s">
        <v>60</v>
      </c>
      <c r="R37" s="2" t="s">
        <v>60</v>
      </c>
    </row>
    <row x14ac:dyDescent="0.25" r="38" customHeight="1" ht="17.25">
      <c r="A38" s="5">
        <v>71</v>
      </c>
      <c r="B38" s="5">
        <v>37</v>
      </c>
      <c r="C38" s="4" t="s">
        <v>296</v>
      </c>
      <c r="D38" s="4" t="s">
        <v>297</v>
      </c>
      <c r="E38" s="4" t="s">
        <v>35</v>
      </c>
      <c r="F38" s="4" t="s">
        <v>35</v>
      </c>
      <c r="G38" s="2" t="s">
        <v>35</v>
      </c>
      <c r="H38" s="2" t="s">
        <v>35</v>
      </c>
      <c r="I38" s="2" t="s">
        <v>35</v>
      </c>
      <c r="J38" s="2" t="s">
        <v>35</v>
      </c>
      <c r="K38" s="2" t="s">
        <v>35</v>
      </c>
      <c r="L38" s="2" t="s">
        <v>60</v>
      </c>
      <c r="M38" s="2" t="s">
        <v>60</v>
      </c>
      <c r="N38" s="2" t="s">
        <v>60</v>
      </c>
      <c r="O38" s="2" t="s">
        <v>60</v>
      </c>
      <c r="P38" s="2" t="s">
        <v>60</v>
      </c>
      <c r="Q38" s="2" t="s">
        <v>60</v>
      </c>
      <c r="R38" s="2" t="s">
        <v>60</v>
      </c>
    </row>
    <row x14ac:dyDescent="0.25" r="39" customHeight="1" ht="17.25">
      <c r="A39" s="5">
        <v>71</v>
      </c>
      <c r="B39" s="5">
        <v>37</v>
      </c>
      <c r="C39" s="4" t="s">
        <v>298</v>
      </c>
      <c r="D39" s="4" t="s">
        <v>299</v>
      </c>
      <c r="E39" s="4" t="s">
        <v>35</v>
      </c>
      <c r="F39" s="4" t="s">
        <v>35</v>
      </c>
      <c r="G39" s="2" t="s">
        <v>35</v>
      </c>
      <c r="H39" s="2" t="s">
        <v>35</v>
      </c>
      <c r="I39" s="2" t="s">
        <v>36</v>
      </c>
      <c r="J39" s="2" t="s">
        <v>36</v>
      </c>
      <c r="K39" s="2"/>
      <c r="L39" s="2" t="s">
        <v>60</v>
      </c>
      <c r="M39" s="2" t="s">
        <v>60</v>
      </c>
      <c r="N39" s="2" t="s">
        <v>60</v>
      </c>
      <c r="O39" s="2" t="s">
        <v>60</v>
      </c>
      <c r="P39" s="2" t="s">
        <v>60</v>
      </c>
      <c r="Q39" s="2" t="s">
        <v>60</v>
      </c>
      <c r="R39" s="2" t="s">
        <v>60</v>
      </c>
    </row>
    <row x14ac:dyDescent="0.25" r="40" customHeight="1" ht="17.25">
      <c r="A40" s="5">
        <v>71</v>
      </c>
      <c r="B40" s="5">
        <v>37</v>
      </c>
      <c r="C40" s="4" t="s">
        <v>429</v>
      </c>
      <c r="D40" s="4" t="s">
        <v>430</v>
      </c>
      <c r="E40" s="4" t="s">
        <v>35</v>
      </c>
      <c r="F40" s="4" t="s">
        <v>35</v>
      </c>
      <c r="G40" s="2" t="s">
        <v>124</v>
      </c>
      <c r="H40" s="2" t="s">
        <v>124</v>
      </c>
      <c r="I40" s="2" t="s">
        <v>35</v>
      </c>
      <c r="J40" s="2" t="s">
        <v>35</v>
      </c>
      <c r="K40" s="2" t="s">
        <v>35</v>
      </c>
      <c r="L40" s="2" t="s">
        <v>60</v>
      </c>
      <c r="M40" s="2" t="s">
        <v>60</v>
      </c>
      <c r="N40" s="2" t="s">
        <v>60</v>
      </c>
      <c r="O40" s="2" t="s">
        <v>60</v>
      </c>
      <c r="P40" s="2" t="s">
        <v>60</v>
      </c>
      <c r="Q40" s="2" t="s">
        <v>60</v>
      </c>
      <c r="R40" s="2" t="s">
        <v>60</v>
      </c>
    </row>
    <row x14ac:dyDescent="0.25" r="41" customHeight="1" ht="17.25">
      <c r="A41" s="5">
        <v>71</v>
      </c>
      <c r="B41" s="5">
        <v>37</v>
      </c>
      <c r="C41" s="4" t="s">
        <v>728</v>
      </c>
      <c r="D41" s="4" t="s">
        <v>729</v>
      </c>
      <c r="E41" s="4" t="s">
        <v>50</v>
      </c>
      <c r="F41" s="4" t="s">
        <v>51</v>
      </c>
      <c r="G41" s="2" t="s">
        <v>35</v>
      </c>
      <c r="H41" s="2" t="s">
        <v>35</v>
      </c>
      <c r="I41" s="2" t="s">
        <v>35</v>
      </c>
      <c r="J41" s="2" t="s">
        <v>35</v>
      </c>
      <c r="K41" s="2" t="s">
        <v>36</v>
      </c>
      <c r="L41" s="2" t="s">
        <v>60</v>
      </c>
      <c r="M41" s="2" t="s">
        <v>60</v>
      </c>
      <c r="N41" s="2" t="s">
        <v>60</v>
      </c>
      <c r="O41" s="2" t="s">
        <v>60</v>
      </c>
      <c r="P41" s="2" t="s">
        <v>60</v>
      </c>
      <c r="Q41" s="2" t="s">
        <v>60</v>
      </c>
      <c r="R41" s="2" t="s">
        <v>60</v>
      </c>
    </row>
    <row x14ac:dyDescent="0.25" r="42" customHeight="1" ht="17.25">
      <c r="A42" s="5">
        <v>71</v>
      </c>
      <c r="B42" s="5">
        <v>37</v>
      </c>
      <c r="C42" s="4" t="s">
        <v>167</v>
      </c>
      <c r="D42" s="4"/>
      <c r="E42" s="4" t="s">
        <v>36</v>
      </c>
      <c r="F42" s="4" t="s">
        <v>36</v>
      </c>
      <c r="G42" s="2" t="s">
        <v>35</v>
      </c>
      <c r="H42" s="2" t="s">
        <v>35</v>
      </c>
      <c r="I42" s="2" t="s">
        <v>35</v>
      </c>
      <c r="J42" s="2" t="s">
        <v>35</v>
      </c>
      <c r="K42" s="18" t="s">
        <v>35</v>
      </c>
      <c r="L42" s="2" t="s">
        <v>60</v>
      </c>
      <c r="M42" s="2" t="s">
        <v>60</v>
      </c>
      <c r="N42" s="2" t="s">
        <v>60</v>
      </c>
      <c r="O42" s="2" t="s">
        <v>60</v>
      </c>
      <c r="P42" s="2" t="s">
        <v>60</v>
      </c>
      <c r="Q42" s="2" t="s">
        <v>60</v>
      </c>
      <c r="R42" s="18" t="s">
        <v>60</v>
      </c>
    </row>
    <row x14ac:dyDescent="0.25" r="43" customHeight="1" ht="17.25">
      <c r="A43" s="5">
        <v>71</v>
      </c>
      <c r="B43" s="5">
        <v>37</v>
      </c>
      <c r="C43" s="4" t="s">
        <v>168</v>
      </c>
      <c r="D43" s="4"/>
      <c r="E43" s="4"/>
      <c r="F43" s="4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x14ac:dyDescent="0.25" r="44" customHeight="1" ht="17.25">
      <c r="A44" s="5">
        <v>71</v>
      </c>
      <c r="B44" s="5">
        <v>38</v>
      </c>
      <c r="C44" s="4" t="s">
        <v>433</v>
      </c>
      <c r="D44" s="4" t="s">
        <v>434</v>
      </c>
      <c r="E44" s="4" t="s">
        <v>36</v>
      </c>
      <c r="F44" s="4" t="s">
        <v>36</v>
      </c>
      <c r="G44" s="2" t="s">
        <v>36</v>
      </c>
      <c r="H44" s="2" t="s">
        <v>36</v>
      </c>
      <c r="I44" s="2" t="s">
        <v>36</v>
      </c>
      <c r="J44" s="2" t="s">
        <v>36</v>
      </c>
      <c r="K44" s="18" t="s">
        <v>36</v>
      </c>
      <c r="L44" s="2" t="s">
        <v>43</v>
      </c>
      <c r="M44" s="2" t="s">
        <v>60</v>
      </c>
      <c r="N44" s="2" t="s">
        <v>60</v>
      </c>
      <c r="O44" s="2" t="s">
        <v>43</v>
      </c>
      <c r="P44" s="2" t="s">
        <v>43</v>
      </c>
      <c r="Q44" s="2" t="s">
        <v>43</v>
      </c>
      <c r="R44" s="18" t="s">
        <v>43</v>
      </c>
    </row>
    <row x14ac:dyDescent="0.25" r="45" customHeight="1" ht="17.25">
      <c r="A45" s="5">
        <v>71</v>
      </c>
      <c r="B45" s="5">
        <v>38</v>
      </c>
      <c r="C45" s="4" t="s">
        <v>730</v>
      </c>
      <c r="D45" s="4" t="s">
        <v>731</v>
      </c>
      <c r="E45" s="4" t="s">
        <v>36</v>
      </c>
      <c r="F45" s="4" t="s">
        <v>36</v>
      </c>
      <c r="G45" s="2" t="s">
        <v>36</v>
      </c>
      <c r="H45" s="2" t="s">
        <v>36</v>
      </c>
      <c r="I45" s="2" t="s">
        <v>36</v>
      </c>
      <c r="J45" s="2" t="s">
        <v>36</v>
      </c>
      <c r="K45" s="18" t="s">
        <v>36</v>
      </c>
      <c r="L45" s="2" t="s">
        <v>43</v>
      </c>
      <c r="M45" s="2" t="s">
        <v>60</v>
      </c>
      <c r="N45" s="2" t="s">
        <v>60</v>
      </c>
      <c r="O45" s="2" t="s">
        <v>43</v>
      </c>
      <c r="P45" s="2" t="s">
        <v>43</v>
      </c>
      <c r="Q45" s="2" t="s">
        <v>43</v>
      </c>
      <c r="R45" s="18" t="s">
        <v>43</v>
      </c>
    </row>
    <row x14ac:dyDescent="0.25" r="46" customHeight="1" ht="17.25">
      <c r="A46" s="5">
        <v>71</v>
      </c>
      <c r="B46" s="5">
        <v>38</v>
      </c>
      <c r="C46" s="4" t="s">
        <v>625</v>
      </c>
      <c r="D46" s="4"/>
      <c r="E46" s="4"/>
      <c r="F46" s="4"/>
      <c r="G46" s="2" t="s">
        <v>195</v>
      </c>
      <c r="H46" s="2" t="s">
        <v>35</v>
      </c>
      <c r="I46" s="2" t="s">
        <v>35</v>
      </c>
      <c r="J46" s="2" t="s">
        <v>35</v>
      </c>
      <c r="K46" s="18" t="s">
        <v>35</v>
      </c>
      <c r="L46" s="2"/>
      <c r="M46" s="2"/>
      <c r="N46" s="2"/>
      <c r="O46" s="2" t="s">
        <v>60</v>
      </c>
      <c r="P46" s="2" t="s">
        <v>60</v>
      </c>
      <c r="Q46" s="2" t="s">
        <v>60</v>
      </c>
      <c r="R46" s="18" t="s">
        <v>60</v>
      </c>
    </row>
    <row x14ac:dyDescent="0.25" r="47" customHeight="1" ht="17.25">
      <c r="A47" s="5">
        <v>71</v>
      </c>
      <c r="B47" s="5">
        <v>38</v>
      </c>
      <c r="C47" s="4" t="s">
        <v>169</v>
      </c>
      <c r="D47" s="4"/>
      <c r="E47" s="4"/>
      <c r="F47" s="4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x14ac:dyDescent="0.25" r="48" customHeight="1" ht="17.25">
      <c r="A48" s="5">
        <v>71</v>
      </c>
      <c r="B48" s="5">
        <v>39</v>
      </c>
      <c r="C48" s="4" t="s">
        <v>732</v>
      </c>
      <c r="D48" s="4" t="s">
        <v>579</v>
      </c>
      <c r="E48" s="4" t="s">
        <v>35</v>
      </c>
      <c r="F48" s="4" t="s">
        <v>35</v>
      </c>
      <c r="G48" s="2" t="s">
        <v>35</v>
      </c>
      <c r="H48" s="2" t="s">
        <v>35</v>
      </c>
      <c r="I48" s="2" t="s">
        <v>35</v>
      </c>
      <c r="J48" s="2" t="s">
        <v>35</v>
      </c>
      <c r="K48" s="18" t="s">
        <v>35</v>
      </c>
      <c r="L48" s="2" t="s">
        <v>60</v>
      </c>
      <c r="M48" s="2" t="s">
        <v>60</v>
      </c>
      <c r="N48" s="2" t="s">
        <v>60</v>
      </c>
      <c r="O48" s="2" t="s">
        <v>60</v>
      </c>
      <c r="P48" s="2" t="s">
        <v>60</v>
      </c>
      <c r="Q48" s="2" t="s">
        <v>60</v>
      </c>
      <c r="R48" s="18" t="s">
        <v>60</v>
      </c>
    </row>
    <row x14ac:dyDescent="0.25" r="49" customHeight="1" ht="17.25">
      <c r="A49" s="5">
        <v>71</v>
      </c>
      <c r="B49" s="5">
        <v>39</v>
      </c>
      <c r="C49" s="4" t="s">
        <v>170</v>
      </c>
      <c r="D49" s="4"/>
      <c r="E49" s="4"/>
      <c r="F49" s="4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x14ac:dyDescent="0.25" r="50" customHeight="1" ht="17.25">
      <c r="A50" s="5">
        <v>71</v>
      </c>
      <c r="B50" s="5">
        <v>45</v>
      </c>
      <c r="C50" s="4" t="s">
        <v>626</v>
      </c>
      <c r="D50" s="4" t="s">
        <v>627</v>
      </c>
      <c r="E50" s="4" t="s">
        <v>35</v>
      </c>
      <c r="F50" s="4" t="s">
        <v>35</v>
      </c>
      <c r="G50" s="2" t="s">
        <v>35</v>
      </c>
      <c r="H50" s="2" t="s">
        <v>35</v>
      </c>
      <c r="I50" s="2" t="s">
        <v>35</v>
      </c>
      <c r="J50" s="2" t="s">
        <v>35</v>
      </c>
      <c r="K50" s="2" t="s">
        <v>35</v>
      </c>
      <c r="L50" s="2" t="s">
        <v>60</v>
      </c>
      <c r="M50" s="2" t="s">
        <v>60</v>
      </c>
      <c r="N50" s="2" t="s">
        <v>60</v>
      </c>
      <c r="O50" s="2" t="s">
        <v>60</v>
      </c>
      <c r="P50" s="2" t="s">
        <v>60</v>
      </c>
      <c r="Q50" s="2" t="s">
        <v>60</v>
      </c>
      <c r="R50" s="2" t="s">
        <v>60</v>
      </c>
    </row>
    <row x14ac:dyDescent="0.25" r="51" customHeight="1" ht="17.25">
      <c r="A51" s="5">
        <v>71</v>
      </c>
      <c r="B51" s="5">
        <v>45</v>
      </c>
      <c r="C51" s="4" t="s">
        <v>628</v>
      </c>
      <c r="D51" s="4" t="s">
        <v>629</v>
      </c>
      <c r="E51" s="4" t="s">
        <v>35</v>
      </c>
      <c r="F51" s="4" t="s">
        <v>35</v>
      </c>
      <c r="G51" s="2" t="s">
        <v>35</v>
      </c>
      <c r="H51" s="2" t="s">
        <v>35</v>
      </c>
      <c r="I51" s="2" t="s">
        <v>35</v>
      </c>
      <c r="J51" s="2" t="s">
        <v>35</v>
      </c>
      <c r="K51" s="2" t="s">
        <v>35</v>
      </c>
      <c r="L51" s="2" t="s">
        <v>60</v>
      </c>
      <c r="M51" s="2" t="s">
        <v>60</v>
      </c>
      <c r="N51" s="2" t="s">
        <v>60</v>
      </c>
      <c r="O51" s="2" t="s">
        <v>60</v>
      </c>
      <c r="P51" s="2" t="s">
        <v>60</v>
      </c>
      <c r="Q51" s="2" t="s">
        <v>60</v>
      </c>
      <c r="R51" s="2" t="s">
        <v>60</v>
      </c>
    </row>
    <row x14ac:dyDescent="0.25" r="52" customHeight="1" ht="17.25">
      <c r="A52" s="5">
        <v>71</v>
      </c>
      <c r="B52" s="5">
        <v>45</v>
      </c>
      <c r="C52" s="4" t="s">
        <v>187</v>
      </c>
      <c r="D52" s="4" t="s">
        <v>188</v>
      </c>
      <c r="E52" s="4"/>
      <c r="F52" s="4"/>
      <c r="G52" s="2" t="s">
        <v>35</v>
      </c>
      <c r="H52" s="2" t="s">
        <v>35</v>
      </c>
      <c r="I52" s="2" t="s">
        <v>35</v>
      </c>
      <c r="J52" s="2" t="s">
        <v>35</v>
      </c>
      <c r="K52" s="2" t="s">
        <v>50</v>
      </c>
      <c r="L52" s="2"/>
      <c r="M52" s="2"/>
      <c r="N52" s="2"/>
      <c r="O52" s="2" t="s">
        <v>60</v>
      </c>
      <c r="P52" s="2" t="s">
        <v>60</v>
      </c>
      <c r="Q52" s="2" t="s">
        <v>60</v>
      </c>
      <c r="R52" s="2" t="s">
        <v>60</v>
      </c>
    </row>
    <row x14ac:dyDescent="0.25" r="53" customHeight="1" ht="17.25">
      <c r="A53" s="5">
        <v>71</v>
      </c>
      <c r="B53" s="5">
        <v>45</v>
      </c>
      <c r="C53" s="4" t="s">
        <v>189</v>
      </c>
      <c r="D53" s="4" t="s">
        <v>190</v>
      </c>
      <c r="E53" s="4" t="s">
        <v>36</v>
      </c>
      <c r="F53" s="4" t="s">
        <v>36</v>
      </c>
      <c r="G53" s="2" t="s">
        <v>36</v>
      </c>
      <c r="H53" s="2" t="s">
        <v>36</v>
      </c>
      <c r="I53" s="2" t="s">
        <v>36</v>
      </c>
      <c r="J53" s="2" t="s">
        <v>36</v>
      </c>
      <c r="K53" s="2"/>
      <c r="L53" s="2" t="s">
        <v>60</v>
      </c>
      <c r="M53" s="2" t="s">
        <v>60</v>
      </c>
      <c r="N53" s="2" t="s">
        <v>60</v>
      </c>
      <c r="O53" s="2" t="s">
        <v>60</v>
      </c>
      <c r="P53" s="2" t="s">
        <v>60</v>
      </c>
      <c r="Q53" s="2" t="s">
        <v>60</v>
      </c>
      <c r="R53" s="2" t="s">
        <v>60</v>
      </c>
    </row>
    <row x14ac:dyDescent="0.25" r="54" customHeight="1" ht="17.25">
      <c r="A54" s="5">
        <v>71</v>
      </c>
      <c r="B54" s="5">
        <v>45</v>
      </c>
      <c r="C54" s="4" t="s">
        <v>630</v>
      </c>
      <c r="D54" s="4" t="s">
        <v>631</v>
      </c>
      <c r="E54" s="4" t="s">
        <v>35</v>
      </c>
      <c r="F54" s="4" t="s">
        <v>35</v>
      </c>
      <c r="G54" s="2" t="s">
        <v>35</v>
      </c>
      <c r="H54" s="2" t="s">
        <v>35</v>
      </c>
      <c r="I54" s="2" t="s">
        <v>35</v>
      </c>
      <c r="J54" s="2" t="s">
        <v>35</v>
      </c>
      <c r="K54" s="2" t="s">
        <v>35</v>
      </c>
      <c r="L54" s="2" t="s">
        <v>60</v>
      </c>
      <c r="M54" s="2" t="s">
        <v>60</v>
      </c>
      <c r="N54" s="2" t="s">
        <v>60</v>
      </c>
      <c r="O54" s="2" t="s">
        <v>60</v>
      </c>
      <c r="P54" s="2" t="s">
        <v>60</v>
      </c>
      <c r="Q54" s="2" t="s">
        <v>60</v>
      </c>
      <c r="R54" s="2" t="s">
        <v>60</v>
      </c>
    </row>
    <row x14ac:dyDescent="0.25" r="55" customHeight="1" ht="17.25">
      <c r="A55" s="5">
        <v>71</v>
      </c>
      <c r="B55" s="5">
        <v>45</v>
      </c>
      <c r="C55" s="4" t="s">
        <v>194</v>
      </c>
      <c r="D55" s="4"/>
      <c r="E55" s="4"/>
      <c r="F55" s="4"/>
      <c r="G55" s="2" t="s">
        <v>195</v>
      </c>
      <c r="H55" s="2" t="s">
        <v>35</v>
      </c>
      <c r="I55" s="2" t="s">
        <v>35</v>
      </c>
      <c r="J55" s="2" t="s">
        <v>35</v>
      </c>
      <c r="K55" s="18" t="s">
        <v>35</v>
      </c>
      <c r="L55" s="2"/>
      <c r="M55" s="2"/>
      <c r="N55" s="2"/>
      <c r="O55" s="2" t="s">
        <v>60</v>
      </c>
      <c r="P55" s="2" t="s">
        <v>60</v>
      </c>
      <c r="Q55" s="2" t="s">
        <v>60</v>
      </c>
      <c r="R55" s="18" t="s">
        <v>60</v>
      </c>
    </row>
    <row x14ac:dyDescent="0.25" r="56" customHeight="1" ht="17.25">
      <c r="A56" s="5">
        <v>71</v>
      </c>
      <c r="B56" s="5">
        <v>45</v>
      </c>
      <c r="C56" s="4" t="s">
        <v>196</v>
      </c>
      <c r="D56" s="4"/>
      <c r="E56" s="4"/>
      <c r="F56" s="4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x14ac:dyDescent="0.25" r="57" customHeight="1" ht="17.25">
      <c r="A57" s="5">
        <v>71</v>
      </c>
      <c r="B57" s="5">
        <v>57</v>
      </c>
      <c r="C57" s="4" t="s">
        <v>200</v>
      </c>
      <c r="D57" s="4" t="s">
        <v>201</v>
      </c>
      <c r="E57" s="4" t="s">
        <v>35</v>
      </c>
      <c r="F57" s="4" t="s">
        <v>35</v>
      </c>
      <c r="G57" s="2" t="s">
        <v>35</v>
      </c>
      <c r="H57" s="2" t="s">
        <v>35</v>
      </c>
      <c r="I57" s="2" t="s">
        <v>35</v>
      </c>
      <c r="J57" s="2" t="s">
        <v>35</v>
      </c>
      <c r="K57" s="2" t="s">
        <v>50</v>
      </c>
      <c r="L57" s="2" t="s">
        <v>60</v>
      </c>
      <c r="M57" s="2" t="s">
        <v>60</v>
      </c>
      <c r="N57" s="2" t="s">
        <v>60</v>
      </c>
      <c r="O57" s="2" t="s">
        <v>60</v>
      </c>
      <c r="P57" s="2" t="s">
        <v>60</v>
      </c>
      <c r="Q57" s="2" t="s">
        <v>60</v>
      </c>
      <c r="R57" s="2" t="s">
        <v>60</v>
      </c>
    </row>
    <row x14ac:dyDescent="0.25" r="58" customHeight="1" ht="17.25">
      <c r="A58" s="5">
        <v>71</v>
      </c>
      <c r="B58" s="5">
        <v>57</v>
      </c>
      <c r="C58" s="4" t="s">
        <v>202</v>
      </c>
      <c r="D58" s="4" t="s">
        <v>203</v>
      </c>
      <c r="E58" s="4" t="s">
        <v>35</v>
      </c>
      <c r="F58" s="4" t="s">
        <v>35</v>
      </c>
      <c r="G58" s="2" t="s">
        <v>35</v>
      </c>
      <c r="H58" s="2" t="s">
        <v>35</v>
      </c>
      <c r="I58" s="2" t="s">
        <v>35</v>
      </c>
      <c r="J58" s="2" t="s">
        <v>35</v>
      </c>
      <c r="K58" s="2" t="s">
        <v>50</v>
      </c>
      <c r="L58" s="2" t="s">
        <v>60</v>
      </c>
      <c r="M58" s="2" t="s">
        <v>60</v>
      </c>
      <c r="N58" s="2" t="s">
        <v>60</v>
      </c>
      <c r="O58" s="2" t="s">
        <v>43</v>
      </c>
      <c r="P58" s="2" t="s">
        <v>43</v>
      </c>
      <c r="Q58" s="2" t="s">
        <v>43</v>
      </c>
      <c r="R58" s="2" t="s">
        <v>43</v>
      </c>
    </row>
    <row x14ac:dyDescent="0.25" r="59" customHeight="1" ht="17.25">
      <c r="A59" s="5">
        <v>71</v>
      </c>
      <c r="B59" s="5">
        <v>57</v>
      </c>
      <c r="C59" s="4" t="s">
        <v>207</v>
      </c>
      <c r="D59" s="4" t="s">
        <v>208</v>
      </c>
      <c r="E59" s="4" t="s">
        <v>35</v>
      </c>
      <c r="F59" s="4" t="s">
        <v>35</v>
      </c>
      <c r="G59" s="2" t="s">
        <v>35</v>
      </c>
      <c r="H59" s="2" t="s">
        <v>35</v>
      </c>
      <c r="I59" s="2" t="s">
        <v>35</v>
      </c>
      <c r="J59" s="2" t="s">
        <v>35</v>
      </c>
      <c r="K59" s="2" t="s">
        <v>50</v>
      </c>
      <c r="L59" s="2" t="s">
        <v>60</v>
      </c>
      <c r="M59" s="2" t="s">
        <v>367</v>
      </c>
      <c r="N59" s="2" t="s">
        <v>60</v>
      </c>
      <c r="O59" s="2" t="s">
        <v>43</v>
      </c>
      <c r="P59" s="2" t="s">
        <v>43</v>
      </c>
      <c r="Q59" s="2" t="s">
        <v>43</v>
      </c>
      <c r="R59" s="2" t="s">
        <v>43</v>
      </c>
    </row>
    <row x14ac:dyDescent="0.25" r="60" customHeight="1" ht="17.25">
      <c r="A60" s="5">
        <v>71</v>
      </c>
      <c r="B60" s="5">
        <v>57</v>
      </c>
      <c r="C60" s="4" t="s">
        <v>209</v>
      </c>
      <c r="D60" s="4" t="s">
        <v>210</v>
      </c>
      <c r="E60" s="4"/>
      <c r="F60" s="4"/>
      <c r="G60" s="2" t="s">
        <v>35</v>
      </c>
      <c r="H60" s="2" t="s">
        <v>35</v>
      </c>
      <c r="I60" s="2" t="s">
        <v>35</v>
      </c>
      <c r="J60" s="2" t="s">
        <v>35</v>
      </c>
      <c r="K60" s="18" t="s">
        <v>35</v>
      </c>
      <c r="L60" s="2"/>
      <c r="M60" s="2"/>
      <c r="N60" s="2" t="s">
        <v>60</v>
      </c>
      <c r="O60" s="2" t="s">
        <v>60</v>
      </c>
      <c r="P60" s="2" t="s">
        <v>60</v>
      </c>
      <c r="Q60" s="2" t="s">
        <v>60</v>
      </c>
      <c r="R60" s="18" t="s">
        <v>60</v>
      </c>
    </row>
    <row x14ac:dyDescent="0.25" r="61" customHeight="1" ht="17.25">
      <c r="A61" s="5">
        <v>71</v>
      </c>
      <c r="B61" s="5">
        <v>57</v>
      </c>
      <c r="C61" s="4" t="s">
        <v>211</v>
      </c>
      <c r="D61" s="4"/>
      <c r="E61" s="4"/>
      <c r="F61" s="4"/>
      <c r="G61" s="2" t="s">
        <v>195</v>
      </c>
      <c r="H61" s="2" t="s">
        <v>35</v>
      </c>
      <c r="I61" s="2" t="s">
        <v>733</v>
      </c>
      <c r="J61" s="2" t="s">
        <v>733</v>
      </c>
      <c r="K61" s="18" t="s">
        <v>733</v>
      </c>
      <c r="L61" s="2"/>
      <c r="M61" s="2"/>
      <c r="N61" s="2"/>
      <c r="O61" s="2" t="s">
        <v>60</v>
      </c>
      <c r="P61" s="2" t="s">
        <v>60</v>
      </c>
      <c r="Q61" s="2" t="s">
        <v>60</v>
      </c>
      <c r="R61" s="18" t="s">
        <v>60</v>
      </c>
    </row>
    <row x14ac:dyDescent="0.25" r="62" customHeight="1" ht="17.25">
      <c r="A62" s="5">
        <v>71</v>
      </c>
      <c r="B62" s="5">
        <v>57</v>
      </c>
      <c r="C62" s="4" t="s">
        <v>212</v>
      </c>
      <c r="D62" s="4"/>
      <c r="E62" s="4"/>
      <c r="F62" s="4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x14ac:dyDescent="0.25" r="63" customHeight="1" ht="17.25">
      <c r="A63" s="1"/>
      <c r="B63" s="4"/>
      <c r="C63" s="4"/>
      <c r="D63" s="4"/>
      <c r="E63" s="4"/>
      <c r="F63" s="4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x14ac:dyDescent="0.25" r="64" customHeight="1" ht="17.25">
      <c r="A64" s="1"/>
      <c r="B64" s="4" t="s">
        <v>93</v>
      </c>
      <c r="C64" s="4" t="s">
        <v>480</v>
      </c>
      <c r="D64" s="4" t="s">
        <v>481</v>
      </c>
      <c r="E64" s="4"/>
      <c r="F64" s="4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x14ac:dyDescent="0.25" r="65" customHeight="1" ht="17.25">
      <c r="A65" s="1"/>
      <c r="B65" s="60">
        <v>16</v>
      </c>
      <c r="C65" s="60">
        <v>25</v>
      </c>
      <c r="D65" s="60">
        <v>5</v>
      </c>
      <c r="E65" s="5">
        <f>SUM(B65:D65)</f>
      </c>
      <c r="F65" s="4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x14ac:dyDescent="0.25" r="66" customHeight="1" ht="17.25">
      <c r="A66" s="1"/>
      <c r="B66" s="61">
        <f>B65/SUM($B65:$D65)</f>
      </c>
      <c r="C66" s="61">
        <f>C65/SUM($B65:$D65)</f>
      </c>
      <c r="D66" s="62">
        <f>D65/SUM($B65:$D65)</f>
      </c>
      <c r="E66" s="4"/>
      <c r="F66" s="4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x14ac:dyDescent="0.25" r="67" customHeight="1" ht="17.25">
      <c r="A67" s="1"/>
      <c r="B67" s="4"/>
      <c r="C67" s="4"/>
      <c r="D67" s="4"/>
      <c r="E67" s="4"/>
      <c r="F67" s="4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x14ac:dyDescent="0.25" r="68" customHeight="1" ht="17.25">
      <c r="A68" s="1" t="s">
        <v>734</v>
      </c>
      <c r="B68" s="6">
        <v>0.35</v>
      </c>
      <c r="C68" s="6">
        <v>0.5</v>
      </c>
      <c r="D68" s="6">
        <v>0.65</v>
      </c>
      <c r="E68" s="4"/>
      <c r="F68" s="4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x14ac:dyDescent="0.25" r="69" customHeight="1" ht="17.25">
      <c r="A69" s="1"/>
      <c r="B69" s="6">
        <f>B65*B68</f>
      </c>
      <c r="C69" s="6">
        <f>C65*C68</f>
      </c>
      <c r="D69" s="6">
        <f>D65*D68</f>
      </c>
      <c r="E69" s="6">
        <f>SUM(B69:D69)/SUM(B65:D65)</f>
      </c>
      <c r="F69" s="6">
        <f>SQRT(E69*E65*(1-E69))/(E69*E65)</f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27</vt:i4>
      </vt:variant>
    </vt:vector>
  </HeadingPairs>
  <TitlesOfParts>
    <vt:vector baseType="lpstr" size="27">
      <vt:lpstr>Tunas_HilarioISSF</vt:lpstr>
      <vt:lpstr>PivotTable</vt:lpstr>
      <vt:lpstr>Global</vt:lpstr>
      <vt:lpstr>Sheet4</vt:lpstr>
      <vt:lpstr>sofia2024</vt:lpstr>
      <vt:lpstr>Area87</vt:lpstr>
      <vt:lpstr>area81v2</vt:lpstr>
      <vt:lpstr>Area77</vt:lpstr>
      <vt:lpstr>Area71</vt:lpstr>
      <vt:lpstr>Area67</vt:lpstr>
      <vt:lpstr>Area 61</vt:lpstr>
      <vt:lpstr>Area57</vt:lpstr>
      <vt:lpstr>Area51</vt:lpstr>
      <vt:lpstr>Area48</vt:lpstr>
      <vt:lpstr>Area41</vt:lpstr>
      <vt:lpstr>Area37</vt:lpstr>
      <vt:lpstr>Area47</vt:lpstr>
      <vt:lpstr>Area34</vt:lpstr>
      <vt:lpstr>Area 31</vt:lpstr>
      <vt:lpstr>Area 21</vt:lpstr>
      <vt:lpstr>Area27</vt:lpstr>
      <vt:lpstr>Sheet1</vt:lpstr>
      <vt:lpstr>Sheet3</vt:lpstr>
      <vt:lpstr>Area81</vt:lpstr>
      <vt:lpstr>Sheet2</vt:lpstr>
      <vt:lpstr>NAnsenallstocks</vt:lpstr>
      <vt:lpstr>Tunas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2025-04-16T01:16:45.750Z</dcterms:created>
  <dcterms:modified xsi:type="dcterms:W3CDTF">2025-04-16T01:16:45.750Z</dcterms:modified>
</cp:coreProperties>
</file>