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nas_HilarioISSF" sheetId="1" r:id="rId4"/>
    <sheet state="visible" name="PivotTable" sheetId="2" r:id="rId5"/>
    <sheet state="visible" name="Global" sheetId="3" r:id="rId6"/>
    <sheet state="visible" name="Sheet4" sheetId="4" r:id="rId7"/>
    <sheet state="visible" name="sofia2024" sheetId="5" r:id="rId8"/>
    <sheet state="visible" name="Area87" sheetId="6" r:id="rId9"/>
    <sheet state="visible" name="area81v2" sheetId="7" r:id="rId10"/>
    <sheet state="visible" name="Area77" sheetId="8" r:id="rId11"/>
    <sheet state="visible" name="Area71" sheetId="9" r:id="rId12"/>
    <sheet state="visible" name="Area67" sheetId="10" r:id="rId13"/>
    <sheet state="visible" name="Area 61" sheetId="11" r:id="rId14"/>
    <sheet state="visible" name="Area57" sheetId="12" r:id="rId15"/>
    <sheet state="visible" name="Area51" sheetId="13" r:id="rId16"/>
    <sheet state="visible" name="Area48" sheetId="14" r:id="rId17"/>
    <sheet state="visible" name="Area41" sheetId="15" r:id="rId18"/>
    <sheet state="visible" name="Area37" sheetId="16" r:id="rId19"/>
    <sheet state="visible" name="Area47" sheetId="17" r:id="rId20"/>
    <sheet state="visible" name="Area34" sheetId="18" r:id="rId21"/>
    <sheet state="visible" name="Area 31" sheetId="19" r:id="rId22"/>
    <sheet state="visible" name="Area 21" sheetId="20" r:id="rId23"/>
    <sheet state="visible" name="Area27" sheetId="21" r:id="rId24"/>
    <sheet state="visible" name="Sheet1" sheetId="22" r:id="rId25"/>
    <sheet state="visible" name="Sheet3" sheetId="23" r:id="rId26"/>
    <sheet state="visible" name="Area81" sheetId="24" r:id="rId27"/>
    <sheet state="visible" name="Sheet2" sheetId="25" r:id="rId28"/>
    <sheet state="visible" name="NAnsenallstocks" sheetId="26" r:id="rId29"/>
    <sheet state="visible" name="Tuna" sheetId="27" r:id="rId30"/>
  </sheets>
  <definedNames>
    <definedName hidden="1" localSheetId="3" name="_xlnm._FilterDatabase">Sheet4!$A$1:$E$17</definedName>
  </definedNames>
  <calcPr/>
  <pivotCaches>
    <pivotCache cacheId="0" r:id="rId31"/>
    <pivotCache cacheId="1" r:id="rId32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132">
      <text>
        <t xml:space="preserve">beyahiyat beyahiyat:
Survey Al AWAM
</t>
      </text>
    </comment>
    <comment authorId="0" ref="K258">
      <text>
        <t xml:space="preserve">Omar Defeo:
Brazilian stock is O. This is not accounted here</t>
      </text>
    </comment>
    <comment authorId="0" ref="K268">
      <text>
        <t xml:space="preserve">Omar Defeo:
This is true for the AUCFZ. 2 stocks from Br are overfished</t>
      </text>
    </comment>
    <comment authorId="0" ref="K278">
      <text>
        <t xml:space="preserve">Omar Defeo:
Accodring to your estimate using FishSTATJ data. Brazilian scientists state that it is F </t>
      </text>
    </comment>
    <comment authorId="0" ref="K56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Tanner crabs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Tanner crabs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5">
      <text>
        <t xml:space="preserve">Omar Defeo:
Brazilian stock is O. This is not accounted here</t>
      </text>
    </comment>
    <comment authorId="0" ref="K15">
      <text>
        <t xml:space="preserve">Omar Defeo:
This is true for the AUCFZ. 2 stocks from Br are overfished</t>
      </text>
    </comment>
    <comment authorId="0" ref="K25">
      <text>
        <t xml:space="preserve">Omar Defeo:
Accodring to your estimate using FishSTATJ data. Brazilian scientists state that it is F 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beyahiyat beyahiyat:
Survey Al AWAM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beyahiyat beyahiyat:
Survey Al AWAM
</t>
      </text>
    </comment>
  </commentList>
</comments>
</file>

<file path=xl/sharedStrings.xml><?xml version="1.0" encoding="utf-8"?>
<sst xmlns="http://schemas.openxmlformats.org/spreadsheetml/2006/main" count="17181" uniqueCount="870">
  <si>
    <t>Area</t>
  </si>
  <si>
    <t>Sp.group</t>
  </si>
  <si>
    <t>Name</t>
  </si>
  <si>
    <t>Species</t>
  </si>
  <si>
    <t>X2009</t>
  </si>
  <si>
    <t>X2011</t>
  </si>
  <si>
    <t>X2013</t>
  </si>
  <si>
    <t>X2015</t>
  </si>
  <si>
    <t>X2017</t>
  </si>
  <si>
    <t>X2019</t>
  </si>
  <si>
    <t>X2021</t>
  </si>
  <si>
    <t>U2009</t>
  </si>
  <si>
    <t>U2011</t>
  </si>
  <si>
    <t>U2013</t>
  </si>
  <si>
    <t>U2015</t>
  </si>
  <si>
    <t>U2017</t>
  </si>
  <si>
    <t>U2019</t>
  </si>
  <si>
    <t>U2021</t>
  </si>
  <si>
    <t>SSBmsy value</t>
  </si>
  <si>
    <t>Uncertainty</t>
  </si>
  <si>
    <t>Tunas</t>
  </si>
  <si>
    <t>Albacore</t>
  </si>
  <si>
    <t>ATLANTIC</t>
  </si>
  <si>
    <t>Thunnus alalunga</t>
  </si>
  <si>
    <t>O,F,?</t>
  </si>
  <si>
    <t>O,F</t>
  </si>
  <si>
    <t>O,O,?</t>
  </si>
  <si>
    <t>U,F,?</t>
  </si>
  <si>
    <t>U,F,F</t>
  </si>
  <si>
    <t>U,U,O</t>
  </si>
  <si>
    <t>L</t>
  </si>
  <si>
    <t>L,L,H</t>
  </si>
  <si>
    <t>L,M,H</t>
  </si>
  <si>
    <t>L,L,M</t>
  </si>
  <si>
    <t>Underfished (Northren Atlantic Ocean stock), Underfished (Southern Atlantic Ocean Stock), Overexploited (Mediterranean Albacore stock)</t>
  </si>
  <si>
    <t>Low, Low, High (same order as the U2021</t>
  </si>
  <si>
    <t>Atlantic bluefin tuna</t>
  </si>
  <si>
    <t>Thunnus thynnus</t>
  </si>
  <si>
    <t>O,O</t>
  </si>
  <si>
    <t>F,O</t>
  </si>
  <si>
    <t>F,F</t>
  </si>
  <si>
    <t>H,H</t>
  </si>
  <si>
    <t>Sustainable (Eastern Atlantic Ocean and Mediterranean stock), Sustainable (Western Atlantic Ocean stock)</t>
  </si>
  <si>
    <t>High, High</t>
  </si>
  <si>
    <t>Bigeye tuna</t>
  </si>
  <si>
    <t>Thunnus obesus</t>
  </si>
  <si>
    <t>F</t>
  </si>
  <si>
    <t>O</t>
  </si>
  <si>
    <t>Sustainable (Atlantic Ocean)</t>
  </si>
  <si>
    <t>0.94 SSBmsy</t>
  </si>
  <si>
    <t>Low</t>
  </si>
  <si>
    <t>Skipjack tuna</t>
  </si>
  <si>
    <t>Katsuwonus pelamis</t>
  </si>
  <si>
    <t>N,N</t>
  </si>
  <si>
    <t>F, F</t>
  </si>
  <si>
    <t>F,U</t>
  </si>
  <si>
    <t>U,U</t>
  </si>
  <si>
    <t>M</t>
  </si>
  <si>
    <t>L,M</t>
  </si>
  <si>
    <t>M,L</t>
  </si>
  <si>
    <t>Underfished (Eastern Atlantic Ocean stock), Underfished (Western Atlantic Ocean Stock)</t>
  </si>
  <si>
    <t>Low, Low</t>
  </si>
  <si>
    <t>Yellowfin tuna</t>
  </si>
  <si>
    <t>Thunnus albacares</t>
  </si>
  <si>
    <t>1.17 SSBmsy</t>
  </si>
  <si>
    <t>INDIAN</t>
  </si>
  <si>
    <t>U</t>
  </si>
  <si>
    <t>Underfished (Indian Ocean)</t>
  </si>
  <si>
    <t>1.56 SSBmsy</t>
  </si>
  <si>
    <t>Sustainable (Indian Ocean)</t>
  </si>
  <si>
    <t>0.9 SSBmsy</t>
  </si>
  <si>
    <t>N</t>
  </si>
  <si>
    <t>1.99 SSBmsy</t>
  </si>
  <si>
    <t>0.87 SSBmsy</t>
  </si>
  <si>
    <t>PACIFIC</t>
  </si>
  <si>
    <t>O,N</t>
  </si>
  <si>
    <t>F,N</t>
  </si>
  <si>
    <t>N-F,N</t>
  </si>
  <si>
    <t>Underfished (North Pacific Ocean stock), Underfished (South Pacific Ocean stock)</t>
  </si>
  <si>
    <t>F;F</t>
  </si>
  <si>
    <t>O,U</t>
  </si>
  <si>
    <t>Sustainable (Eastern Pacific), Underfished (Western and Central Pacific)</t>
  </si>
  <si>
    <t>Pacific bluefin tuna</t>
  </si>
  <si>
    <t>Thunnus orientalis</t>
  </si>
  <si>
    <t>H</t>
  </si>
  <si>
    <t xml:space="preserve">Overfished </t>
  </si>
  <si>
    <t>Underfished (Easter Pacific), Underfished (Western and Central Pacific)</t>
  </si>
  <si>
    <t>Southern bluefin tuna</t>
  </si>
  <si>
    <t>Thunnus maccoyii</t>
  </si>
  <si>
    <t>F;N</t>
  </si>
  <si>
    <t>under</t>
  </si>
  <si>
    <t>over</t>
  </si>
  <si>
    <t>Overfished</t>
  </si>
  <si>
    <t xml:space="preserve">Fully Fished </t>
  </si>
  <si>
    <t>Under fished</t>
  </si>
  <si>
    <t>Atlantic bonito</t>
  </si>
  <si>
    <t>Sarda sarda</t>
  </si>
  <si>
    <t>Atlantic Spanish mackerel</t>
  </si>
  <si>
    <t>Scomberomorus maculatus</t>
  </si>
  <si>
    <t>Cero</t>
  </si>
  <si>
    <t>Scomberomorus regalis</t>
  </si>
  <si>
    <t>King mackerel</t>
  </si>
  <si>
    <t>Scomberomorus cavalla</t>
  </si>
  <si>
    <t>Serra Spanish mackerel</t>
  </si>
  <si>
    <t>Scomberomorus brasiliensis</t>
  </si>
  <si>
    <t>Frigate and bullet tunas</t>
  </si>
  <si>
    <t>Auxis thazard, A. rochei</t>
  </si>
  <si>
    <t>Little tunny(=Atl.black skipj)</t>
  </si>
  <si>
    <t>Euthynnus alletteratus</t>
  </si>
  <si>
    <t>Swordfish</t>
  </si>
  <si>
    <t>Xiphias gladius</t>
  </si>
  <si>
    <t>Tuna-like fishes nei</t>
  </si>
  <si>
    <t>Scombroidei</t>
  </si>
  <si>
    <t>Plain bonito</t>
  </si>
  <si>
    <t>Orcynopsis unicolor</t>
  </si>
  <si>
    <t>Kawakawa</t>
  </si>
  <si>
    <t>Euthynnus affinis</t>
  </si>
  <si>
    <t>Narrow-barred Spanish mackerel</t>
  </si>
  <si>
    <t>Scomberomorus commerson</t>
  </si>
  <si>
    <t>Seerfishes nei</t>
  </si>
  <si>
    <t>Scomberomorus spp</t>
  </si>
  <si>
    <t>Eastern Pacific bonito</t>
  </si>
  <si>
    <t>Sarda chiliensis</t>
  </si>
  <si>
    <t>Count of X2019</t>
  </si>
  <si>
    <t>This is different from whats reported</t>
  </si>
  <si>
    <t xml:space="preserve"> </t>
  </si>
  <si>
    <t>O, O</t>
  </si>
  <si>
    <t>Grand Total</t>
  </si>
  <si>
    <t>All world</t>
  </si>
  <si>
    <t>Simple</t>
  </si>
  <si>
    <t>Fully</t>
  </si>
  <si>
    <t>Under</t>
  </si>
  <si>
    <t>Sustainable</t>
  </si>
  <si>
    <t>Corrected (Area 34 and 41)w Tunas</t>
  </si>
  <si>
    <t>Maximal SF</t>
  </si>
  <si>
    <t>Underfished</t>
  </si>
  <si>
    <t>Not Overfished</t>
  </si>
  <si>
    <t>Area 21</t>
  </si>
  <si>
    <t>Area 27</t>
  </si>
  <si>
    <t>Area 31</t>
  </si>
  <si>
    <t>Area 34</t>
  </si>
  <si>
    <t>Area 37</t>
  </si>
  <si>
    <t>Area 41</t>
  </si>
  <si>
    <t>Area 47</t>
  </si>
  <si>
    <t>Area 51</t>
  </si>
  <si>
    <t>Area 57</t>
  </si>
  <si>
    <t>Area 61</t>
  </si>
  <si>
    <t>Area 67</t>
  </si>
  <si>
    <t>Area 71</t>
  </si>
  <si>
    <t>Area 77</t>
  </si>
  <si>
    <t>Area 81</t>
  </si>
  <si>
    <t>Area 87</t>
  </si>
  <si>
    <t>Global wo tuna</t>
  </si>
  <si>
    <t>Global w Tuna</t>
  </si>
  <si>
    <t>Group 2 (PNW, PNE, PE Central)</t>
  </si>
  <si>
    <t>Group 1</t>
  </si>
  <si>
    <t>Group 3</t>
  </si>
  <si>
    <t>Global</t>
  </si>
  <si>
    <t>Amer. plaice(=Long rough dab)</t>
  </si>
  <si>
    <t>Hippoglossoides platessoides</t>
  </si>
  <si>
    <t>F-O</t>
  </si>
  <si>
    <t>Flatfishes nei</t>
  </si>
  <si>
    <t>Pleuronectiformes</t>
  </si>
  <si>
    <t>N/A</t>
  </si>
  <si>
    <t>Greenland halibut</t>
  </si>
  <si>
    <t>Reinhardtius hippoglossoides</t>
  </si>
  <si>
    <t>F-U</t>
  </si>
  <si>
    <t>Summer flounder</t>
  </si>
  <si>
    <t>Paralichthys dentatus</t>
  </si>
  <si>
    <t>Winter flounder</t>
  </si>
  <si>
    <t>Pseudopleuronectes americanus</t>
  </si>
  <si>
    <t>Witch flounder</t>
  </si>
  <si>
    <t>Glyptocephalus cynoglossus</t>
  </si>
  <si>
    <t>F-O-U</t>
  </si>
  <si>
    <t>Yellowtail flounder</t>
  </si>
  <si>
    <t>Limanda ferruginea</t>
  </si>
  <si>
    <t>F/U</t>
  </si>
  <si>
    <t>U/F</t>
  </si>
  <si>
    <t>Other Flounders, halibuts, soles</t>
  </si>
  <si>
    <t>31-Flounders, halibuts, soles</t>
  </si>
  <si>
    <t>Atlantic cod</t>
  </si>
  <si>
    <t>Gadus morhua</t>
  </si>
  <si>
    <t>O-F</t>
  </si>
  <si>
    <t>Haddock</t>
  </si>
  <si>
    <t>Melanogrammus aeglefinus</t>
  </si>
  <si>
    <t>U-F</t>
  </si>
  <si>
    <t>Saithe(=Pollock)</t>
  </si>
  <si>
    <t>Pollachius virens</t>
  </si>
  <si>
    <t>Silver hake</t>
  </si>
  <si>
    <t>Merluccius bilinearis</t>
  </si>
  <si>
    <t>Tusk(=Cusk)</t>
  </si>
  <si>
    <t>Brosme brosme</t>
  </si>
  <si>
    <t>White hake</t>
  </si>
  <si>
    <t>Urophycis tenuis</t>
  </si>
  <si>
    <t>Other Cods, hakes, haddocks</t>
  </si>
  <si>
    <t>32-Cods, hakes, haddocks</t>
  </si>
  <si>
    <t>33-Miscellaneous coastal fishes</t>
  </si>
  <si>
    <t>American angler</t>
  </si>
  <si>
    <t>Lophius americanus</t>
  </si>
  <si>
    <t>Atlantic redfishes nei</t>
  </si>
  <si>
    <t>Sebastes spp</t>
  </si>
  <si>
    <t>F/O</t>
  </si>
  <si>
    <t>Other Miscellaneous demersal fishes</t>
  </si>
  <si>
    <t>34-Miscellaneous demersal fishes</t>
  </si>
  <si>
    <t>Atlantic herring</t>
  </si>
  <si>
    <t>Clupea harengus</t>
  </si>
  <si>
    <t>Atlantic menhaden</t>
  </si>
  <si>
    <t>Brevoortia tyrannus</t>
  </si>
  <si>
    <t>Other Herrings, sardines, anchovies</t>
  </si>
  <si>
    <t>35-Herrings, sardines, anchovies</t>
  </si>
  <si>
    <t>Atlantic mackerel</t>
  </si>
  <si>
    <t>Scomber scombrus</t>
  </si>
  <si>
    <t>Capelin</t>
  </si>
  <si>
    <t>Mallotus villosus</t>
  </si>
  <si>
    <t>Other Miscellaneous pelagic fishes</t>
  </si>
  <si>
    <t>37-Miscellaneous pelagic fishes</t>
  </si>
  <si>
    <t>American lobster</t>
  </si>
  <si>
    <t>Homarus americanus</t>
  </si>
  <si>
    <t>45-Shrimps, prawns</t>
  </si>
  <si>
    <t>Pandalus shrimps nei</t>
  </si>
  <si>
    <t>Pandalus spp</t>
  </si>
  <si>
    <t>Other Shrimps, prawns</t>
  </si>
  <si>
    <t>American sea scallop</t>
  </si>
  <si>
    <t>Placopecten magellanicus</t>
  </si>
  <si>
    <t>Atlantic bay scallop</t>
  </si>
  <si>
    <t>Argopecten irradians</t>
  </si>
  <si>
    <t>Iceland scallop</t>
  </si>
  <si>
    <t>Chlamys islandica</t>
  </si>
  <si>
    <t>55-Scallops, pectens</t>
  </si>
  <si>
    <t>Atlantic surf clam</t>
  </si>
  <si>
    <t>Spisula solidissima</t>
  </si>
  <si>
    <t>Northern quahog(=Hard clam)</t>
  </si>
  <si>
    <t>Mercenaria mercenaria</t>
  </si>
  <si>
    <t>Ocean quahog</t>
  </si>
  <si>
    <t>Arctica islandica</t>
  </si>
  <si>
    <t>Sand gaper</t>
  </si>
  <si>
    <t>Mya arenaria</t>
  </si>
  <si>
    <t>Other Clams, cockles, arkshells</t>
  </si>
  <si>
    <t>56-Clams, cockles, arkshells</t>
  </si>
  <si>
    <t>Atlantic salmon</t>
  </si>
  <si>
    <t>Salmo salar</t>
  </si>
  <si>
    <t xml:space="preserve">L </t>
  </si>
  <si>
    <t>Other Salmons, trouts, smelts</t>
  </si>
  <si>
    <t>23-Salmons, trouts, smelts</t>
  </si>
  <si>
    <t>European plaice</t>
  </si>
  <si>
    <t>Pleuronectes platessa</t>
  </si>
  <si>
    <t>L-M</t>
  </si>
  <si>
    <t>Blue whiting(=Poutassou)</t>
  </si>
  <si>
    <t>Micromesistius poutassou</t>
  </si>
  <si>
    <t>Norway pout</t>
  </si>
  <si>
    <t>Trisopterus esmarkii</t>
  </si>
  <si>
    <t>Polar cod</t>
  </si>
  <si>
    <t>Boreogadus saida</t>
  </si>
  <si>
    <t xml:space="preserve">U </t>
  </si>
  <si>
    <t>Whiting</t>
  </si>
  <si>
    <t>Merlangius merlangus</t>
  </si>
  <si>
    <t>Sandeels(=Sandlances) nei</t>
  </si>
  <si>
    <t>Ammodytes spp</t>
  </si>
  <si>
    <t>Other Miscellaneous coastal fishes</t>
  </si>
  <si>
    <t>European pilchard(=Sardine)</t>
  </si>
  <si>
    <t>Sardina pilchardus</t>
  </si>
  <si>
    <t>European sprat</t>
  </si>
  <si>
    <t>Sprattus sprattus</t>
  </si>
  <si>
    <t>Atlantic horse mackerel</t>
  </si>
  <si>
    <t>Trachurus trachurus</t>
  </si>
  <si>
    <t>Northern prawn</t>
  </si>
  <si>
    <t>Pandalus borealis</t>
  </si>
  <si>
    <t>Blue mussel</t>
  </si>
  <si>
    <t>Mytilus edulis</t>
  </si>
  <si>
    <t>?</t>
  </si>
  <si>
    <t>Other Mussels</t>
  </si>
  <si>
    <t>-</t>
  </si>
  <si>
    <t>54-Mussels</t>
  </si>
  <si>
    <t>Flathead grey mullet</t>
  </si>
  <si>
    <t>Mugil cephalus</t>
  </si>
  <si>
    <t>F,F, O</t>
  </si>
  <si>
    <t>F,F,O</t>
  </si>
  <si>
    <t>F/ O</t>
  </si>
  <si>
    <t>U,F,O</t>
  </si>
  <si>
    <t>Groupers</t>
  </si>
  <si>
    <t>Grunts, sweetlips nei</t>
  </si>
  <si>
    <t>Haemulidae (=Pomadasyidae)</t>
  </si>
  <si>
    <t>O, F</t>
  </si>
  <si>
    <t>Mullets nei</t>
  </si>
  <si>
    <t>Mugilidae</t>
  </si>
  <si>
    <t>Sciaenids</t>
  </si>
  <si>
    <t>F, O</t>
  </si>
  <si>
    <t>Snappers</t>
  </si>
  <si>
    <t>O, F, O</t>
  </si>
  <si>
    <t>Miscellaneous demersal fishes</t>
  </si>
  <si>
    <t>Atlantic thread herring</t>
  </si>
  <si>
    <t>Opisthonema oglinum</t>
  </si>
  <si>
    <t>F/?</t>
  </si>
  <si>
    <t xml:space="preserve">H </t>
  </si>
  <si>
    <t>HÊ</t>
  </si>
  <si>
    <t>Gulf menhaden</t>
  </si>
  <si>
    <t>Brevoortia patronus</t>
  </si>
  <si>
    <t>Round sardinella</t>
  </si>
  <si>
    <t>Sardinella aurita</t>
  </si>
  <si>
    <t>O/ F</t>
  </si>
  <si>
    <t>O/F</t>
  </si>
  <si>
    <t>Other Tunas, bonitos, billfishes</t>
  </si>
  <si>
    <t>36-Tunas, bonitos, billfishes</t>
  </si>
  <si>
    <t>Sharks, rays, chimaeras</t>
  </si>
  <si>
    <t>Marine fishes not identified</t>
  </si>
  <si>
    <t>Crabs, sea-spiders</t>
  </si>
  <si>
    <t>Caribbean spiny lobster</t>
  </si>
  <si>
    <t>Panulirus argus</t>
  </si>
  <si>
    <t>Other Lobsters, spiny-rock lobsters</t>
  </si>
  <si>
    <t>43-Lobsters, spiny-rock lobsters</t>
  </si>
  <si>
    <t>Atlantic seabob</t>
  </si>
  <si>
    <t>Xiphopenaeus kroyeri</t>
  </si>
  <si>
    <t>Northern brown shrimp</t>
  </si>
  <si>
    <t>Penaeus aztecus</t>
  </si>
  <si>
    <t>U,F</t>
  </si>
  <si>
    <t>Northern pink shrimp</t>
  </si>
  <si>
    <t>Penaeus duorarum</t>
  </si>
  <si>
    <t>O/U</t>
  </si>
  <si>
    <t>U,O</t>
  </si>
  <si>
    <t>Northern white shrimp</t>
  </si>
  <si>
    <t>Penaeus setiferus</t>
  </si>
  <si>
    <t>Penaeus shrimps nei</t>
  </si>
  <si>
    <t>Penaeus spp</t>
  </si>
  <si>
    <t>Redspotted shrimp</t>
  </si>
  <si>
    <t>Penaeus brasiliensis</t>
  </si>
  <si>
    <t>Rock shrimp</t>
  </si>
  <si>
    <t>Sicyonia brevirostris</t>
  </si>
  <si>
    <t>Royal red shrimp</t>
  </si>
  <si>
    <t>Pleoticus robustus</t>
  </si>
  <si>
    <t>Stromboid conchs nei</t>
  </si>
  <si>
    <t>Strombus spp</t>
  </si>
  <si>
    <t>Other Abalones, winkles, conchs</t>
  </si>
  <si>
    <t>52-Abalones, winkles, conchs</t>
  </si>
  <si>
    <t>American cupped oyster</t>
  </si>
  <si>
    <t>Crassostrea virginica</t>
  </si>
  <si>
    <t>U, F</t>
  </si>
  <si>
    <t>Other Oysters</t>
  </si>
  <si>
    <t>53-Oysters</t>
  </si>
  <si>
    <t>Calico scallop</t>
  </si>
  <si>
    <t>Argopecten gibbus</t>
  </si>
  <si>
    <t>Other Scallops, pectens</t>
  </si>
  <si>
    <t>Common sole</t>
  </si>
  <si>
    <t>Solea solea</t>
  </si>
  <si>
    <t>Tonguefishes</t>
  </si>
  <si>
    <t>Cynoglossidae</t>
  </si>
  <si>
    <t>European hake</t>
  </si>
  <si>
    <t>Merluccius merluccius</t>
  </si>
  <si>
    <t>Senegalese hake</t>
  </si>
  <si>
    <t>Merluccius senegalensis</t>
  </si>
  <si>
    <t>Bigeye grunt</t>
  </si>
  <si>
    <t>Brachydeuterus auritus</t>
  </si>
  <si>
    <t>Bobo croaker</t>
  </si>
  <si>
    <t>Pseudotolithus elongatus</t>
  </si>
  <si>
    <t>Common dentex</t>
  </si>
  <si>
    <t>Dentex dentex</t>
  </si>
  <si>
    <t>Croakers, drums nei</t>
  </si>
  <si>
    <t>Sciaenidae</t>
  </si>
  <si>
    <t>Threadfins, tasselfishes nei</t>
  </si>
  <si>
    <t>Polynemidae</t>
  </si>
  <si>
    <t>Largehead hairtail</t>
  </si>
  <si>
    <t>Trichiurus lepturus</t>
  </si>
  <si>
    <t>Bonga shad</t>
  </si>
  <si>
    <t>Ethmalosa fimbriata</t>
  </si>
  <si>
    <t>European anchovy</t>
  </si>
  <si>
    <t>Engraulis encrasicolus</t>
  </si>
  <si>
    <t>F-F</t>
  </si>
  <si>
    <t>N-O</t>
  </si>
  <si>
    <t>Madeiran sardinella</t>
  </si>
  <si>
    <t>Sardinella maderensis</t>
  </si>
  <si>
    <t>O/F/U</t>
  </si>
  <si>
    <t>Barracudas nei</t>
  </si>
  <si>
    <t>Sphyraena spp</t>
  </si>
  <si>
    <t>Atlantic chub mackerel</t>
  </si>
  <si>
    <t>Scomber japonicus</t>
  </si>
  <si>
    <t>False scad</t>
  </si>
  <si>
    <t>Caranx rhonchus</t>
  </si>
  <si>
    <t>Jack and horse mackerels nei</t>
  </si>
  <si>
    <t>Trachurus spp</t>
  </si>
  <si>
    <t>38-Sharks, rays, chimaeras</t>
  </si>
  <si>
    <t>39-Marine fishes not identified</t>
  </si>
  <si>
    <t>European lobster</t>
  </si>
  <si>
    <t>Homarus gammarus</t>
  </si>
  <si>
    <t>Norway lobster</t>
  </si>
  <si>
    <t>Nephrops norvegicus</t>
  </si>
  <si>
    <t>Palinurid spiny lobsters nei</t>
  </si>
  <si>
    <t>Palinurus spp</t>
  </si>
  <si>
    <t>Tropical spiny lobsters nei</t>
  </si>
  <si>
    <t>Panulirus spp</t>
  </si>
  <si>
    <t>Deep-water rose shrimp</t>
  </si>
  <si>
    <t>Parapenaeus longirostris</t>
  </si>
  <si>
    <t>O/N/F</t>
  </si>
  <si>
    <t>U-F-O</t>
  </si>
  <si>
    <t>O-F-U</t>
  </si>
  <si>
    <t>O-N-N</t>
  </si>
  <si>
    <t>Natantian decapods nei</t>
  </si>
  <si>
    <t>Natantia</t>
  </si>
  <si>
    <t xml:space="preserve">O </t>
  </si>
  <si>
    <t>Southern pink shrimp</t>
  </si>
  <si>
    <t>Penaeus notialis</t>
  </si>
  <si>
    <t>Common octopus</t>
  </si>
  <si>
    <t>Octopus vulgaris</t>
  </si>
  <si>
    <t>F-O-F</t>
  </si>
  <si>
    <t>Common squids nei</t>
  </si>
  <si>
    <t>Loligo spp</t>
  </si>
  <si>
    <t>Cuttlefish, bobtail squids nei</t>
  </si>
  <si>
    <t>Sepiidae, Sepiolidae</t>
  </si>
  <si>
    <t>F-O-N</t>
  </si>
  <si>
    <t>O-U</t>
  </si>
  <si>
    <t>F-N-O</t>
  </si>
  <si>
    <t>Octopuses, etc. nei</t>
  </si>
  <si>
    <t>Octopodidae</t>
  </si>
  <si>
    <t>Various squids nei</t>
  </si>
  <si>
    <t>Loliginidae, Ommastrephidae</t>
  </si>
  <si>
    <t>Other Squids, cuttlefishes, octopuses</t>
  </si>
  <si>
    <t>57-Squids, cuttlefishes, octopuses</t>
  </si>
  <si>
    <t>Black and Caspian Sea sprat</t>
  </si>
  <si>
    <t>Clupeonella cultriventris</t>
  </si>
  <si>
    <t>Pontic shad</t>
  </si>
  <si>
    <t>Alosa pontica</t>
  </si>
  <si>
    <t>Other Shads</t>
  </si>
  <si>
    <t>24-Shads</t>
  </si>
  <si>
    <t>Bogue</t>
  </si>
  <si>
    <t>Boops boops</t>
  </si>
  <si>
    <t>Common pandora</t>
  </si>
  <si>
    <t>Pagellus erythrinus</t>
  </si>
  <si>
    <t>Dusky grouper</t>
  </si>
  <si>
    <t>Epinephelus marginatus</t>
  </si>
  <si>
    <t>European seabass</t>
  </si>
  <si>
    <t>Dicentrarchus labrax</t>
  </si>
  <si>
    <t>Gilthead seabream</t>
  </si>
  <si>
    <t>Sparus aurata</t>
  </si>
  <si>
    <t>Picarels nei</t>
  </si>
  <si>
    <t>Spicara spp</t>
  </si>
  <si>
    <t>Porgies, seabreams nei</t>
  </si>
  <si>
    <t>Sparidae</t>
  </si>
  <si>
    <t>Red mullet</t>
  </si>
  <si>
    <t>Mullus barbatus</t>
  </si>
  <si>
    <t>Surmullets(=Red mullets) nei</t>
  </si>
  <si>
    <t>Mullus spp</t>
  </si>
  <si>
    <t>Sardinellas nei</t>
  </si>
  <si>
    <t>Sardinella spp</t>
  </si>
  <si>
    <t>Chub mackerel</t>
  </si>
  <si>
    <t>Silversides(=Sand smelts) nei</t>
  </si>
  <si>
    <t>Atherinidae</t>
  </si>
  <si>
    <t>Common prawn</t>
  </si>
  <si>
    <t>Palaemon serratus</t>
  </si>
  <si>
    <t>Mediterranean mussel</t>
  </si>
  <si>
    <t>Mytilus galloprovincialis</t>
  </si>
  <si>
    <t>Striped venus</t>
  </si>
  <si>
    <t>Chamelea gallina</t>
  </si>
  <si>
    <t>N-F-O</t>
  </si>
  <si>
    <t>Common cuttlefish</t>
  </si>
  <si>
    <t>Sepia officinalis</t>
  </si>
  <si>
    <t>Species or species groups</t>
  </si>
  <si>
    <t>Scientific Name</t>
  </si>
  <si>
    <t>Argentine hake</t>
  </si>
  <si>
    <t>Merluccius hubbsi</t>
  </si>
  <si>
    <t>O, F,O</t>
  </si>
  <si>
    <t>Patagonian grenadier</t>
  </si>
  <si>
    <t>Macruronus magellanicus</t>
  </si>
  <si>
    <t>Southern blue whiting</t>
  </si>
  <si>
    <t>Micromesistius australis</t>
  </si>
  <si>
    <t>Southern hake</t>
  </si>
  <si>
    <t>Merluccius australis</t>
  </si>
  <si>
    <t>32-Cods, hakes, haddocks, etc.</t>
  </si>
  <si>
    <t>Argentine croaker</t>
  </si>
  <si>
    <t>Umbrina canosai</t>
  </si>
  <si>
    <t>Striped weakfish</t>
  </si>
  <si>
    <t>Cynoscion striatus</t>
  </si>
  <si>
    <t>Weakfishes nei</t>
  </si>
  <si>
    <t>Cynoscion spp</t>
  </si>
  <si>
    <t>Whitemouth croaker</t>
  </si>
  <si>
    <t>Micropogonias furnieri</t>
  </si>
  <si>
    <t>Patagonian toothfish</t>
  </si>
  <si>
    <t>Dissostichus eleginoides</t>
  </si>
  <si>
    <t>Pink cusk-eel</t>
  </si>
  <si>
    <t>Genypterus blacodes</t>
  </si>
  <si>
    <t>Argentine anchovy</t>
  </si>
  <si>
    <t>Engraulis anchoita</t>
  </si>
  <si>
    <t>f</t>
  </si>
  <si>
    <t>Brazilian sardinella</t>
  </si>
  <si>
    <t>Sardinella brasiliensis</t>
  </si>
  <si>
    <t>36-Tunas, bonitos, billfishes, etc.</t>
  </si>
  <si>
    <t>Osteichthyes</t>
  </si>
  <si>
    <t>42-Crabs, sea-spiders</t>
  </si>
  <si>
    <t>43-Lobsters, spinyrock lobsters</t>
  </si>
  <si>
    <t>Argentine red shrimp</t>
  </si>
  <si>
    <t>Pleoticus muelleri</t>
  </si>
  <si>
    <t>45-Shrimps, prawns, etc.</t>
  </si>
  <si>
    <t>Argentine shortfin squid</t>
  </si>
  <si>
    <t>Illex argentinus</t>
  </si>
  <si>
    <t>Patagonian squid</t>
  </si>
  <si>
    <t>Loligo gahi</t>
  </si>
  <si>
    <t>Other squid, cuttlefish, octopuses</t>
  </si>
  <si>
    <t>57-Squid, cuttlefish, octopuses</t>
  </si>
  <si>
    <t>Cape hakes</t>
  </si>
  <si>
    <t>Merluccius capensis, M.paradoxus</t>
  </si>
  <si>
    <t>Geelbek croaker</t>
  </si>
  <si>
    <t>Atractoscion aequidens</t>
  </si>
  <si>
    <t>Panga seabream</t>
  </si>
  <si>
    <t>Pterogymnus laniarius</t>
  </si>
  <si>
    <t>Red steenbras</t>
  </si>
  <si>
    <t>Petrus rupestris</t>
  </si>
  <si>
    <t>O,O,F</t>
  </si>
  <si>
    <t>L,L,L</t>
  </si>
  <si>
    <t>33-Miscellaneous costal fishes</t>
  </si>
  <si>
    <t>Devil anglerfish</t>
  </si>
  <si>
    <t>Lophius vomerinus</t>
  </si>
  <si>
    <t>Kingklip</t>
  </si>
  <si>
    <t>Genypterus capensis</t>
  </si>
  <si>
    <t>Snoek</t>
  </si>
  <si>
    <t>Thyrsites atun</t>
  </si>
  <si>
    <t>34-Misccelleneous demersal fishes</t>
  </si>
  <si>
    <t>N/F</t>
  </si>
  <si>
    <t>Southern African anchovy</t>
  </si>
  <si>
    <t>Engraulis capensis</t>
  </si>
  <si>
    <t>Southern African pilchard</t>
  </si>
  <si>
    <t>Sardinops ocellatus</t>
  </si>
  <si>
    <t>Whitehead's round herring</t>
  </si>
  <si>
    <t>Etrumeus whiteheadi</t>
  </si>
  <si>
    <t>Cape horse mackerel</t>
  </si>
  <si>
    <t>Trachurus capensis</t>
  </si>
  <si>
    <t>Cunene horse mackerel</t>
  </si>
  <si>
    <t>Trachurus trecae</t>
  </si>
  <si>
    <t>37-Miscelleneous pelagic fishes</t>
  </si>
  <si>
    <t>West African geryon</t>
  </si>
  <si>
    <t>Chaceon maritae</t>
  </si>
  <si>
    <t xml:space="preserve">Other sea-spiders, crabs, etc. </t>
  </si>
  <si>
    <t>42-Sea-spiders, crabs, et.</t>
  </si>
  <si>
    <t>Cape rock lobster</t>
  </si>
  <si>
    <t>Jasus lalandii</t>
  </si>
  <si>
    <t>Southern spiny lobster</t>
  </si>
  <si>
    <t>Palinurus gilchristi</t>
  </si>
  <si>
    <t>Shrimps, prawns</t>
  </si>
  <si>
    <t>Perlemoen abalone</t>
  </si>
  <si>
    <t>Haliotis midae</t>
  </si>
  <si>
    <t>Cape Hope squid</t>
  </si>
  <si>
    <t>Loligo reynaudi</t>
  </si>
  <si>
    <t>57-Squid, cuttlefish,octopuses</t>
  </si>
  <si>
    <t>Antarctic rockcods, noties nei</t>
  </si>
  <si>
    <t>Nototheniidae</t>
  </si>
  <si>
    <t>Humped rockcod</t>
  </si>
  <si>
    <t>Notothenia gibberifrons</t>
  </si>
  <si>
    <t>Marbled rockcod</t>
  </si>
  <si>
    <t>Notothenia rossii</t>
  </si>
  <si>
    <t>Blackfin icefish</t>
  </si>
  <si>
    <t>Chaenocephalus aceratus</t>
  </si>
  <si>
    <t>Lanternfishes nei</t>
  </si>
  <si>
    <t>Myctophidae</t>
  </si>
  <si>
    <t>Mackerel icefish</t>
  </si>
  <si>
    <t>Champsocephalus gunnari</t>
  </si>
  <si>
    <t>South Georgia icefish</t>
  </si>
  <si>
    <t>Pseudochaenichthys georgianus</t>
  </si>
  <si>
    <t>Antarctic krill</t>
  </si>
  <si>
    <t>Euphausia superba</t>
  </si>
  <si>
    <t>46-Krill, planktonic crustaceans</t>
  </si>
  <si>
    <t>Bombay-duck</t>
  </si>
  <si>
    <t>Harpadon nehereus</t>
  </si>
  <si>
    <t>OF</t>
  </si>
  <si>
    <t>Emperors(=Scavengers) nei</t>
  </si>
  <si>
    <t>Lethrinidae</t>
  </si>
  <si>
    <t>Lizardfishes nei</t>
  </si>
  <si>
    <t>Synodontidae</t>
  </si>
  <si>
    <t>Sea catfishes nei</t>
  </si>
  <si>
    <t>Ariidae</t>
  </si>
  <si>
    <t>Demersal percomorphs nei</t>
  </si>
  <si>
    <t>Perciformes</t>
  </si>
  <si>
    <t>Hairtails, scabbardfishes nei</t>
  </si>
  <si>
    <t>Trichiuridae</t>
  </si>
  <si>
    <t>O,O,O</t>
  </si>
  <si>
    <t>Anchovies, etc. nei</t>
  </si>
  <si>
    <t>Engraulidae</t>
  </si>
  <si>
    <t>Clupeoids nei</t>
  </si>
  <si>
    <t>Clupeoidei</t>
  </si>
  <si>
    <t>F,F,F</t>
  </si>
  <si>
    <t>M, M, M</t>
  </si>
  <si>
    <t>M,M,M</t>
  </si>
  <si>
    <t>Dorab wolf-herring</t>
  </si>
  <si>
    <t>Chirocentrus dorab</t>
  </si>
  <si>
    <t>Indian oil sardine</t>
  </si>
  <si>
    <t>Sardinella longiceps</t>
  </si>
  <si>
    <t>Stolephorus anchovies</t>
  </si>
  <si>
    <t>Stolephorus spp</t>
  </si>
  <si>
    <t>Wolf-herrings nei</t>
  </si>
  <si>
    <t>Chirocentrus spp</t>
  </si>
  <si>
    <t>Butterfishes, pomfrets nei</t>
  </si>
  <si>
    <t>Stromateidae</t>
  </si>
  <si>
    <t>Carangids nei</t>
  </si>
  <si>
    <t>Carangidae</t>
  </si>
  <si>
    <t>Pacific chub mackerel</t>
  </si>
  <si>
    <t>Indian mackerel</t>
  </si>
  <si>
    <t>Rastrelliger kanagurta</t>
  </si>
  <si>
    <t>Indian mackerels nei</t>
  </si>
  <si>
    <t>Rastrelliger spp</t>
  </si>
  <si>
    <t>Jacks, crevalles nei</t>
  </si>
  <si>
    <t>Caranx spp</t>
  </si>
  <si>
    <t>Mackerels nei</t>
  </si>
  <si>
    <t>Scombridae</t>
  </si>
  <si>
    <t>Pelagic percomorphs nei</t>
  </si>
  <si>
    <t>Pompanos nei</t>
  </si>
  <si>
    <t>Trachinotus spp</t>
  </si>
  <si>
    <t>Indian white prawn</t>
  </si>
  <si>
    <t>Penaeus indicus</t>
  </si>
  <si>
    <t>Jack-knife shrimp</t>
  </si>
  <si>
    <t>Haliporoides sibogae</t>
  </si>
  <si>
    <t>Knife shrimp</t>
  </si>
  <si>
    <t>Haliporoides triarthrus</t>
  </si>
  <si>
    <t>Chacunda gizzard shad</t>
  </si>
  <si>
    <t>Anodontostoma chacunda</t>
  </si>
  <si>
    <t>N-F</t>
  </si>
  <si>
    <t>Diadromous clupeoids nei</t>
  </si>
  <si>
    <t>Hilsa shad</t>
  </si>
  <si>
    <t>Tenualosa ilisha</t>
  </si>
  <si>
    <t>Indian pellona</t>
  </si>
  <si>
    <t>Pellona ditchela</t>
  </si>
  <si>
    <t>Kelee shad</t>
  </si>
  <si>
    <t>Hilsa kelee</t>
  </si>
  <si>
    <t>Toli shad</t>
  </si>
  <si>
    <t>Tenualosa toli</t>
  </si>
  <si>
    <t>Percoids nei</t>
  </si>
  <si>
    <t>Percoidei</t>
  </si>
  <si>
    <t>Ponyfishes(=Slipmouths) nei</t>
  </si>
  <si>
    <t>Leiognathidae</t>
  </si>
  <si>
    <t>Threadfin breams nei</t>
  </si>
  <si>
    <t>Nemipterus spp</t>
  </si>
  <si>
    <t>Stolephorus anchovies nei</t>
  </si>
  <si>
    <t>N,F,O</t>
  </si>
  <si>
    <t>Indian scad</t>
  </si>
  <si>
    <t>Decapterus russelli</t>
  </si>
  <si>
    <t>Scads nei</t>
  </si>
  <si>
    <t>Decapterus spp</t>
  </si>
  <si>
    <t>Torpedo scad</t>
  </si>
  <si>
    <t>Megalaspis cordyla</t>
  </si>
  <si>
    <t>Rays, stingrays, mantas nei</t>
  </si>
  <si>
    <t>Rajiformes</t>
  </si>
  <si>
    <t>Silky shark</t>
  </si>
  <si>
    <t>Carcharhinus falciformis</t>
  </si>
  <si>
    <t>Other Sharks, rays, chimaeras</t>
  </si>
  <si>
    <t>Banana prawn</t>
  </si>
  <si>
    <t>Penaeus merguiensis</t>
  </si>
  <si>
    <t>Giant tiger prawn</t>
  </si>
  <si>
    <t>Penaeus monodon</t>
  </si>
  <si>
    <t>Sergestid shrimps nei</t>
  </si>
  <si>
    <t>Sergestidae</t>
  </si>
  <si>
    <t>Cephalopods nei</t>
  </si>
  <si>
    <t>Cephalopoda</t>
  </si>
  <si>
    <t>Ridge scaled rattail</t>
  </si>
  <si>
    <t>Macrourus carinatus</t>
  </si>
  <si>
    <t>Antarctic silverfish</t>
  </si>
  <si>
    <t>Pleuragramma antarcticum</t>
  </si>
  <si>
    <t>Chum(=Keta=Dog) salmon</t>
  </si>
  <si>
    <t>Oncorhynchus keta</t>
  </si>
  <si>
    <t>Pink(=Humpback) salmon</t>
  </si>
  <si>
    <t>Oncorhynchus gorbuscha</t>
  </si>
  <si>
    <t>Alaska pollock(=Walleye poll.)</t>
  </si>
  <si>
    <t>Theragra chalcogramma</t>
  </si>
  <si>
    <t>F, F, O</t>
  </si>
  <si>
    <t>F, F, O, U</t>
  </si>
  <si>
    <t>F, O,U</t>
  </si>
  <si>
    <t>Pacific cod</t>
  </si>
  <si>
    <t>Gadus macrocephalus</t>
  </si>
  <si>
    <t>F, F, F</t>
  </si>
  <si>
    <t>U,U,O, U</t>
  </si>
  <si>
    <t>Yellow croaker</t>
  </si>
  <si>
    <t>Larimichthys polyactis</t>
  </si>
  <si>
    <t>Japanese anchovy</t>
  </si>
  <si>
    <t>Engraulis japonicus</t>
  </si>
  <si>
    <t>O, O, F</t>
  </si>
  <si>
    <t>O,O,U</t>
  </si>
  <si>
    <t>Japanese pilchard</t>
  </si>
  <si>
    <t>Sardinops melanostictus</t>
  </si>
  <si>
    <t>?, O</t>
  </si>
  <si>
    <t>Pacific herring</t>
  </si>
  <si>
    <t>Clupea pallasii</t>
  </si>
  <si>
    <t>Japanese jack mackerel</t>
  </si>
  <si>
    <t>Trachurus japonicus</t>
  </si>
  <si>
    <t>U, O</t>
  </si>
  <si>
    <t>Pacific saury</t>
  </si>
  <si>
    <t>Cololabis saira</t>
  </si>
  <si>
    <t>Gazami crab</t>
  </si>
  <si>
    <t>Portunus trituberculatus</t>
  </si>
  <si>
    <t>Other Crabs, sea-spiders</t>
  </si>
  <si>
    <t>Akiami paste shrimp</t>
  </si>
  <si>
    <t>Acetes japonicus</t>
  </si>
  <si>
    <t>Yesso scallop</t>
  </si>
  <si>
    <t>Patinopecten yessoensis</t>
  </si>
  <si>
    <t>Japanese carpet shell</t>
  </si>
  <si>
    <t>Ruditapes philippinarum</t>
  </si>
  <si>
    <t>Japanese flying squid</t>
  </si>
  <si>
    <t>Todarodes pacificus</t>
  </si>
  <si>
    <t>Chinook(=Spring=King) salmon</t>
  </si>
  <si>
    <t>Oncorhynchus tshawytscha</t>
  </si>
  <si>
    <t>Coho(=Silver) salmon</t>
  </si>
  <si>
    <t>Oncorhynchus kisutch</t>
  </si>
  <si>
    <t>Sockeye(=Red) salmon</t>
  </si>
  <si>
    <t>Oncorhynchus nerka</t>
  </si>
  <si>
    <t xml:space="preserve">Other Salmons, trouts, smelts, etc. </t>
  </si>
  <si>
    <t>Oncorhynch sp.</t>
  </si>
  <si>
    <t xml:space="preserve">23-Salmons, trouts, smelts, etc. </t>
  </si>
  <si>
    <t>Pacific halibut</t>
  </si>
  <si>
    <t>Hippoglossus stenolepis</t>
  </si>
  <si>
    <t>Yellowfin sole</t>
  </si>
  <si>
    <t>Lamanda aspera</t>
  </si>
  <si>
    <t>Other flounder halibut and sole</t>
  </si>
  <si>
    <t>31-Flounders</t>
  </si>
  <si>
    <t>Gadus chalcogrammus</t>
  </si>
  <si>
    <t>North Pacific hake</t>
  </si>
  <si>
    <t>Merluccius productus</t>
  </si>
  <si>
    <t>Ling cod</t>
  </si>
  <si>
    <t>Ophiodon elogatus</t>
  </si>
  <si>
    <t>Rockfish</t>
  </si>
  <si>
    <t>Sabastes Species</t>
  </si>
  <si>
    <t>F-O-R</t>
  </si>
  <si>
    <t>O,F,N</t>
  </si>
  <si>
    <t>Sablefish</t>
  </si>
  <si>
    <t>Anoploma fimbria</t>
  </si>
  <si>
    <t>U, U</t>
  </si>
  <si>
    <t>Other cos, hakes, haddocks, etc.</t>
  </si>
  <si>
    <t>32-Cods hakes and haddocks</t>
  </si>
  <si>
    <t>Pacific Herring</t>
  </si>
  <si>
    <t>Clupia pallasii</t>
  </si>
  <si>
    <t xml:space="preserve">Other herring, sardine, anchovy, </t>
  </si>
  <si>
    <t>35-Herrings, sardines, achovies</t>
  </si>
  <si>
    <t>Other miscellaneous pelegic fishes</t>
  </si>
  <si>
    <t>Miscellaneous pelagic fishes</t>
  </si>
  <si>
    <t>Dungeness Crab</t>
  </si>
  <si>
    <t>Cancer magister</t>
  </si>
  <si>
    <t>Pacific rock crab</t>
  </si>
  <si>
    <t>Cancer porductus</t>
  </si>
  <si>
    <t>Other sea-spiders, crabs, etc.</t>
  </si>
  <si>
    <t>42-Sea-spiders, crabs, etc.</t>
  </si>
  <si>
    <t>Pacific shrimp</t>
  </si>
  <si>
    <t>Pandalus sp.</t>
  </si>
  <si>
    <t>Other shrimps, prawns, etc.</t>
  </si>
  <si>
    <t>Bigeyes nei</t>
  </si>
  <si>
    <t>Priacanthus spp</t>
  </si>
  <si>
    <t>Ponyfishes(=Slipmouths)</t>
  </si>
  <si>
    <t>Leiognathus spp</t>
  </si>
  <si>
    <t>Bali sardinella</t>
  </si>
  <si>
    <t>Sardinella lemuru</t>
  </si>
  <si>
    <t>Goldstripe sardinella</t>
  </si>
  <si>
    <t>Sardinella gibbosa</t>
  </si>
  <si>
    <t>Bigeye scad</t>
  </si>
  <si>
    <t>Selar crumenophthalmus</t>
  </si>
  <si>
    <t>Flyingfishes nei</t>
  </si>
  <si>
    <t>Exocoetidae</t>
  </si>
  <si>
    <t>Short mackerel</t>
  </si>
  <si>
    <t>Rastrelliger brachysoma</t>
  </si>
  <si>
    <t>Sharks, rays, skates, etc. nei</t>
  </si>
  <si>
    <t>Elasmobranchii</t>
  </si>
  <si>
    <t>Marine fishes nei</t>
  </si>
  <si>
    <t xml:space="preserve"> F</t>
  </si>
  <si>
    <t>Cods, hakes, haddocks</t>
  </si>
  <si>
    <t>California pilchard</t>
  </si>
  <si>
    <t>Sardinops caeruleus</t>
  </si>
  <si>
    <t>Californian anchovy</t>
  </si>
  <si>
    <t>Engraulis mordax</t>
  </si>
  <si>
    <t>Pacific anchoveta</t>
  </si>
  <si>
    <t>Cetengraulis mysticetus</t>
  </si>
  <si>
    <t>Pacific thread herring</t>
  </si>
  <si>
    <t>Opisthonema libertate</t>
  </si>
  <si>
    <t>N-N</t>
  </si>
  <si>
    <t>Pacific jack mackerel</t>
  </si>
  <si>
    <t>Trachurus symmetricus</t>
  </si>
  <si>
    <t>Dungeness crab</t>
  </si>
  <si>
    <t>Penaeus brevirostris</t>
  </si>
  <si>
    <t>Jumbo flying squid</t>
  </si>
  <si>
    <t>Dosidicus gigas</t>
  </si>
  <si>
    <t>Opalescent inshore squid</t>
  </si>
  <si>
    <t>Loligo opalescens</t>
  </si>
  <si>
    <t>Blue grenadier</t>
  </si>
  <si>
    <t>Macruronus novaezelandiae</t>
  </si>
  <si>
    <t>Gadiformes nei</t>
  </si>
  <si>
    <t>Gadiformes</t>
  </si>
  <si>
    <t>Red codling</t>
  </si>
  <si>
    <t>Pseudophycis bachus</t>
  </si>
  <si>
    <t>Silver seabream</t>
  </si>
  <si>
    <t>Pagrus auratus</t>
  </si>
  <si>
    <t xml:space="preserve">F </t>
  </si>
  <si>
    <t>O ((possibly Unknown))</t>
  </si>
  <si>
    <t>Orange roughy</t>
  </si>
  <si>
    <t>Hoplostethus atlanticus</t>
  </si>
  <si>
    <t>Oreo dories nei</t>
  </si>
  <si>
    <t>Oreosomatidae</t>
  </si>
  <si>
    <t>Silver gemfish</t>
  </si>
  <si>
    <t>Rexea solandri</t>
  </si>
  <si>
    <t>Silver scabbardfish</t>
  </si>
  <si>
    <t>Lepidopus caudatus</t>
  </si>
  <si>
    <t>Warehou nei</t>
  </si>
  <si>
    <t>Seriolella spp</t>
  </si>
  <si>
    <t>Blue mackerel</t>
  </si>
  <si>
    <t>Scomber australasicus</t>
  </si>
  <si>
    <t>Greenback horse mackerel</t>
  </si>
  <si>
    <t>Trachurus declivis</t>
  </si>
  <si>
    <t>White trevally</t>
  </si>
  <si>
    <t>Pseudocaranx dentex</t>
  </si>
  <si>
    <t>Wellington flying squid</t>
  </si>
  <si>
    <t>Nototodarus sloani</t>
  </si>
  <si>
    <t>South Pacific hake</t>
  </si>
  <si>
    <t>Merluccius gayi</t>
  </si>
  <si>
    <t>Anchoveta(=Peruvian anchovy)</t>
  </si>
  <si>
    <t>Engraulis ringens</t>
  </si>
  <si>
    <t xml:space="preserve">O, F </t>
  </si>
  <si>
    <t>Araucanian herring</t>
  </si>
  <si>
    <t>Strangomera bentincki</t>
  </si>
  <si>
    <t>South American pilchard</t>
  </si>
  <si>
    <t>Sardinops sagax</t>
  </si>
  <si>
    <t xml:space="preserve">M </t>
  </si>
  <si>
    <t>Chilean jack mackerel</t>
  </si>
  <si>
    <t>Trachurus murphyi</t>
  </si>
  <si>
    <t>Grenadiers nei</t>
  </si>
  <si>
    <t>Macrourus spp</t>
  </si>
  <si>
    <t>Matt Dunn and Rishi agreed half were in 2021 overfished and half decent shape</t>
  </si>
  <si>
    <t>New methods we need to parse it out</t>
  </si>
  <si>
    <t>2021 MSC certified; and fishery reopened in Australia</t>
  </si>
  <si>
    <t>2 components 0.38B0, Virgin Biomass, NZ (5 ooyt of 6 OK)</t>
  </si>
  <si>
    <t>Agree</t>
  </si>
  <si>
    <t>NZ in good shape, Australia is in trouble.</t>
  </si>
  <si>
    <t>Not caught in region</t>
  </si>
  <si>
    <t>Defer to FAO in Australia</t>
  </si>
  <si>
    <t>Matt Dunn and Pamela Mace said its F</t>
  </si>
  <si>
    <t>Dep</t>
  </si>
  <si>
    <t>One of the stocks went fully from over and tha makes it equivalent</t>
  </si>
  <si>
    <t>X2021/2022</t>
  </si>
  <si>
    <t>Also not correct tow hat is reported</t>
  </si>
  <si>
    <t>This makes it correct</t>
  </si>
  <si>
    <t>Year</t>
  </si>
  <si>
    <t>(average of 34,47, 51)</t>
  </si>
  <si>
    <t>Count of X2013</t>
  </si>
  <si>
    <t>Over</t>
  </si>
  <si>
    <t>Max</t>
  </si>
  <si>
    <t>Max. Sustainably Fished</t>
  </si>
  <si>
    <t>Max Susta</t>
  </si>
  <si>
    <t>Prop sustainable</t>
  </si>
  <si>
    <t>No. of stocks</t>
  </si>
  <si>
    <t>Analysis Group</t>
  </si>
  <si>
    <t>FAO Areas</t>
  </si>
  <si>
    <t>ISSCAAP Code</t>
  </si>
  <si>
    <t>ASFIS Name</t>
  </si>
  <si>
    <t>ASFIS Scientific Name</t>
  </si>
  <si>
    <t>Location</t>
  </si>
  <si>
    <t>Tier</t>
  </si>
  <si>
    <t>Status</t>
  </si>
  <si>
    <t>Tuna</t>
  </si>
  <si>
    <t>27, 34, 47</t>
  </si>
  <si>
    <t>Eastern Atlantic Ocean stock</t>
  </si>
  <si>
    <t>67, 77, 87</t>
  </si>
  <si>
    <t>Eastern Pacific</t>
  </si>
  <si>
    <t>51, 57, 58</t>
  </si>
  <si>
    <t>Indian Ocean</t>
  </si>
  <si>
    <t>21, 31, 41</t>
  </si>
  <si>
    <t>Western Atlantic Ocean stock</t>
  </si>
  <si>
    <t>Western and Central Pacific</t>
  </si>
  <si>
    <t>Mediterranean Albacore stock</t>
  </si>
  <si>
    <t>61, 67</t>
  </si>
  <si>
    <t>North Pacific Ocean stock</t>
  </si>
  <si>
    <t>21, 27, 31, 34</t>
  </si>
  <si>
    <t>Northern Atlantic Ocean stock</t>
  </si>
  <si>
    <t>81, 87, 88</t>
  </si>
  <si>
    <t>South Pacific Ocean stock</t>
  </si>
  <si>
    <t>41, 47, 48</t>
  </si>
  <si>
    <t>Southern Atlantic Ocean Stock</t>
  </si>
  <si>
    <t>21, 27, 31, 34, 37, 41, 47, 48</t>
  </si>
  <si>
    <t>Atlantic Ocean</t>
  </si>
  <si>
    <t>47, 51, 57, 58, 71, 81, 87, 88</t>
  </si>
  <si>
    <t>Southern</t>
  </si>
  <si>
    <t>61, 67, 77</t>
  </si>
  <si>
    <t>Pacific</t>
  </si>
  <si>
    <t>27, 34, 37, 47</t>
  </si>
  <si>
    <t>Eastern Atlantic Ocean and Mediterranean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</si>
</sst>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00"/>
    <numFmt numFmtId="166" formatCode="0.0000"/>
    <numFmt numFmtId="167" formatCode="0.0"/>
  </numFmts>
  <fonts count="1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rgb="FFFF0000"/>
      <name val="Arial"/>
    </font>
    <font>
      <sz val="11.0"/>
      <color rgb="FF0C0C0C"/>
      <name val="Calibri"/>
    </font>
    <font>
      <sz val="11.0"/>
      <color rgb="FF00B050"/>
      <name val="Calibri"/>
    </font>
    <font>
      <b/>
      <sz val="11.0"/>
      <color rgb="FFFF0000"/>
      <name val="Calibri"/>
    </font>
    <font>
      <sz val="7.0"/>
      <color theme="1"/>
      <name val="Arial"/>
    </font>
    <font>
      <b/>
      <color theme="1"/>
      <name val="Calibri"/>
      <scheme val="minor"/>
    </font>
    <font>
      <i/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</fills>
  <borders count="5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2" numFmtId="0" xfId="0" applyBorder="1" applyFont="1"/>
    <xf borderId="0" fillId="0" fontId="3" numFmtId="2" xfId="0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0" fillId="0" fontId="1" numFmtId="1" xfId="0" applyFont="1" applyNumberFormat="1"/>
    <xf borderId="0" fillId="0" fontId="3" numFmtId="164" xfId="0" applyFont="1" applyNumberFormat="1"/>
    <xf borderId="0" fillId="0" fontId="3" numFmtId="1" xfId="0" applyFont="1" applyNumberFormat="1"/>
    <xf borderId="0" fillId="0" fontId="3" numFmtId="165" xfId="0" applyFont="1" applyNumberFormat="1"/>
    <xf borderId="3" fillId="3" fontId="3" numFmtId="2" xfId="0" applyBorder="1" applyFill="1" applyFont="1" applyNumberFormat="1"/>
    <xf borderId="3" fillId="3" fontId="3" numFmtId="165" xfId="0" applyBorder="1" applyFont="1" applyNumberFormat="1"/>
    <xf borderId="0" fillId="0" fontId="3" numFmtId="166" xfId="0" applyFont="1" applyNumberFormat="1"/>
    <xf borderId="3" fillId="2" fontId="3" numFmtId="165" xfId="0" applyBorder="1" applyFont="1" applyNumberFormat="1"/>
    <xf borderId="3" fillId="2" fontId="3" numFmtId="0" xfId="0" applyBorder="1" applyFont="1"/>
    <xf borderId="3" fillId="2" fontId="4" numFmtId="0" xfId="0" applyBorder="1" applyFont="1"/>
    <xf borderId="3" fillId="4" fontId="3" numFmtId="0" xfId="0" applyBorder="1" applyFill="1" applyFont="1"/>
    <xf borderId="3" fillId="5" fontId="3" numFmtId="0" xfId="0" applyBorder="1" applyFill="1" applyFont="1"/>
    <xf borderId="3" fillId="5" fontId="5" numFmtId="0" xfId="0" applyBorder="1" applyFont="1"/>
    <xf borderId="3" fillId="5" fontId="6" numFmtId="0" xfId="0" applyBorder="1" applyFont="1"/>
    <xf borderId="3" fillId="5" fontId="7" numFmtId="0" xfId="0" applyBorder="1" applyFont="1"/>
    <xf borderId="3" fillId="6" fontId="3" numFmtId="0" xfId="0" applyBorder="1" applyFill="1" applyFont="1"/>
    <xf borderId="4" fillId="0" fontId="3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0" fillId="0" fontId="4" numFmtId="0" xfId="0" applyFont="1"/>
    <xf borderId="4" fillId="0" fontId="8" numFmtId="0" xfId="0" applyAlignment="1" applyBorder="1" applyFont="1">
      <alignment horizontal="left" vertical="center"/>
    </xf>
    <xf borderId="4" fillId="3" fontId="4" numFmtId="0" xfId="0" applyAlignment="1" applyBorder="1" applyFont="1">
      <alignment horizontal="left" vertical="center"/>
    </xf>
    <xf borderId="3" fillId="7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top"/>
    </xf>
    <xf borderId="3" fillId="8" fontId="3" numFmtId="0" xfId="0" applyAlignment="1" applyBorder="1" applyFill="1" applyFont="1">
      <alignment vertical="top"/>
    </xf>
    <xf borderId="3" fillId="9" fontId="3" numFmtId="0" xfId="0" applyAlignment="1" applyBorder="1" applyFill="1" applyFont="1">
      <alignment vertical="top"/>
    </xf>
    <xf borderId="3" fillId="2" fontId="9" numFmtId="0" xfId="0" applyBorder="1" applyFont="1"/>
    <xf borderId="3" fillId="2" fontId="10" numFmtId="0" xfId="0" applyBorder="1" applyFont="1"/>
    <xf borderId="3" fillId="5" fontId="6" numFmtId="0" xfId="0" applyAlignment="1" applyBorder="1" applyFont="1">
      <alignment horizontal="left"/>
    </xf>
    <xf borderId="3" fillId="5" fontId="6" numFmtId="0" xfId="0" applyAlignment="1" applyBorder="1" applyFont="1">
      <alignment horizontal="left" shrinkToFit="0" wrapText="1"/>
    </xf>
    <xf borderId="3" fillId="5" fontId="5" numFmtId="0" xfId="0" applyAlignment="1" applyBorder="1" applyFont="1">
      <alignment horizontal="left"/>
    </xf>
    <xf borderId="3" fillId="10" fontId="11" numFmtId="0" xfId="0" applyBorder="1" applyFill="1" applyFont="1"/>
    <xf borderId="3" fillId="5" fontId="3" numFmtId="0" xfId="0" applyAlignment="1" applyBorder="1" applyFont="1">
      <alignment horizontal="left"/>
    </xf>
    <xf borderId="3" fillId="5" fontId="5" numFmtId="0" xfId="0" applyAlignment="1" applyBorder="1" applyFont="1">
      <alignment horizontal="left" shrinkToFit="0" wrapText="1"/>
    </xf>
    <xf borderId="3" fillId="11" fontId="3" numFmtId="0" xfId="0" applyBorder="1" applyFill="1" applyFont="1"/>
    <xf borderId="3" fillId="7" fontId="3" numFmtId="0" xfId="0" applyBorder="1" applyFont="1"/>
    <xf borderId="0" fillId="0" fontId="4" numFmtId="165" xfId="0" applyFont="1" applyNumberFormat="1"/>
    <xf borderId="0" fillId="0" fontId="4" numFmtId="2" xfId="0" applyFont="1" applyNumberFormat="1"/>
    <xf borderId="3" fillId="12" fontId="3" numFmtId="0" xfId="0" applyBorder="1" applyFill="1" applyFont="1"/>
    <xf borderId="3" fillId="12" fontId="3" numFmtId="165" xfId="0" applyBorder="1" applyFont="1" applyNumberFormat="1"/>
    <xf borderId="3" fillId="12" fontId="3" numFmtId="2" xfId="0" applyBorder="1" applyFont="1" applyNumberFormat="1"/>
    <xf borderId="3" fillId="13" fontId="3" numFmtId="0" xfId="0" applyBorder="1" applyFill="1" applyFont="1"/>
    <xf borderId="3" fillId="13" fontId="3" numFmtId="2" xfId="0" applyBorder="1" applyFont="1" applyNumberFormat="1"/>
    <xf borderId="0" fillId="0" fontId="10" numFmtId="0" xfId="0" applyFont="1"/>
    <xf borderId="0" fillId="0" fontId="3" numFmtId="167" xfId="0" applyFont="1" applyNumberFormat="1"/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pivotCacheDefinition" Target="pivotCache/pivotCacheDefinition1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pivotCacheDefinition" Target="pivotCache/pivotCacheDefinition2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0</xdr:row>
      <xdr:rowOff>28575</xdr:rowOff>
    </xdr:from>
    <xdr:ext cx="7848600" cy="4562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749" sheet="sofia2024"/>
  </cacheSource>
  <cacheFields>
    <cacheField name="Area">
      <sharedItems containsMixedTypes="1" containsNumber="1" containsInteger="1">
        <n v="21.0"/>
        <n v="27.0"/>
        <n v="31.0"/>
        <n v="34.0"/>
        <n v="37.0"/>
        <n v="41.0"/>
        <n v="47.0"/>
        <n v="48.0"/>
        <n v="51.0"/>
        <n v="57.0"/>
        <n v="58.0"/>
        <n v="61.0"/>
        <n v="67.0"/>
        <n v="71.0"/>
        <n v="77.0"/>
        <n v="81.0"/>
        <n v="87.0"/>
        <n v="88.0"/>
        <s v="Tunas"/>
      </sharedItems>
    </cacheField>
    <cacheField name="Sp.group" numFmtId="0">
      <sharedItems containsSemiMixedTypes="0" containsString="0" containsNumber="1" containsInteger="1">
        <n v="31.0"/>
        <n v="32.0"/>
        <n v="33.0"/>
        <n v="34.0"/>
        <n v="35.0"/>
        <n v="37.0"/>
        <n v="43.0"/>
        <n v="45.0"/>
        <n v="55.0"/>
        <n v="56.0"/>
        <n v="23.0"/>
        <n v="54.0"/>
        <n v="36.0"/>
        <n v="38.0"/>
        <n v="39.0"/>
        <n v="42.0"/>
        <n v="52.0"/>
        <n v="53.0"/>
        <n v="57.0"/>
        <n v="24.0"/>
        <n v="46.0"/>
      </sharedItems>
    </cacheField>
    <cacheField name="Name" numFmtId="0">
      <sharedItems containsBlank="1">
        <s v="Amer. plaice(=Long rough dab)"/>
        <s v="Flatfishes nei"/>
        <s v="Greenland halibut"/>
        <s v="Summer flounder"/>
        <s v="Winter flounder"/>
        <s v="Witch flounder"/>
        <s v="Yellowtail flounder"/>
        <s v="Other Flounders, halibuts, soles"/>
        <s v="31-Flounders, halibuts, soles"/>
        <s v="Atlantic cod"/>
        <s v="Haddock"/>
        <s v="Saithe(=Pollock)"/>
        <s v="Silver hake"/>
        <s v="Tusk(=Cusk)"/>
        <s v="White hake"/>
        <s v="Other Cods, hakes, haddocks"/>
        <s v="32-Cods, hakes, haddocks"/>
        <s v="33-Miscellaneous coastal fishes"/>
        <s v="American angler"/>
        <s v="Atlantic redfishes nei"/>
        <s v="Other Miscellaneous demersal fishes"/>
        <s v="34-Miscellaneous demersal fishes"/>
        <s v="Atlantic herring"/>
        <s v="Atlantic menhaden"/>
        <s v="Other Herrings, sardines, anchovies"/>
        <s v="35-Herrings, sardines, anchovies"/>
        <s v="Atlantic mackerel"/>
        <s v="Capelin"/>
        <s v="Other Miscellaneous pelagic fishes"/>
        <s v="37-Miscellaneous pelagic fishes"/>
        <s v="American lobster"/>
        <s v="45-Shrimps, prawns"/>
        <s v="Pandalus shrimps nei"/>
        <s v="Other Shrimps, prawns"/>
        <s v="American sea scallop"/>
        <s v="Atlantic bay scallop"/>
        <s v="Iceland scallop"/>
        <s v="55-Scallops, pectens"/>
        <s v="Atlantic surf clam"/>
        <s v="Northern quahog(=Hard clam)"/>
        <s v="Ocean quahog"/>
        <s v="Sand gaper"/>
        <s v="Other Clams, cockles, arkshells"/>
        <s v="56-Clams, cockles, arkshells"/>
        <s v="Atlantic salmon"/>
        <s v="Other Salmons, trouts, smelts"/>
        <s v="23-Salmons, trouts, smelts"/>
        <s v="European plaice"/>
        <s v="Blue whiting(=Poutassou)"/>
        <s v="Norway pout"/>
        <s v="Polar cod"/>
        <s v="Whiting"/>
        <s v="Sandeels(=Sandlances) nei"/>
        <s v="Other Miscellaneous coastal fishes"/>
        <s v="European pilchard(=Sardine)"/>
        <s v="European sprat"/>
        <s v="Atlantic horse mackerel"/>
        <s v="Northern prawn"/>
        <s v="Blue mussel"/>
        <s v="Other Mussels"/>
        <s v="54-Mussels"/>
        <s v="Flathead grey mullet"/>
        <s v="Groupers"/>
        <s v="Grunts, sweetlips nei"/>
        <s v="Mullets nei"/>
        <s v="Sciaenids"/>
        <s v="Snappers"/>
        <s v="Miscellaneous demersal fishes"/>
        <s v="Atlantic thread herring"/>
        <s v="Gulf menhaden"/>
        <s v="Round sardinella"/>
        <s v="Albacore"/>
        <s v="Atlantic bonito"/>
        <s v="Atlantic Spanish mackerel"/>
        <s v="Cero"/>
        <s v="King mackerel"/>
        <s v="Serra Spanish mackerel"/>
        <s v="Skipjack tuna"/>
        <s v="Yellowfin tuna"/>
        <s v="Other Tunas, bonitos, billfishes"/>
        <s v="36-Tunas, bonitos, billfishes"/>
        <s v="Sharks, rays, chimaeras"/>
        <s v="Marine fishes not identified"/>
        <s v="Crabs, sea-spiders"/>
        <s v="Caribbean spiny lobster"/>
        <s v="Other Lobsters, spiny-rock lobsters"/>
        <s v="43-Lobsters, spiny-rock lobsters"/>
        <s v="Atlantic seabob"/>
        <s v="Northern brown shrimp"/>
        <s v="Northern pink shrimp"/>
        <s v="Northern white shrimp"/>
        <s v="Penaeus shrimps nei"/>
        <s v="Redspotted shrimp"/>
        <s v="Rock shrimp"/>
        <s v="Royal red shrimp"/>
        <s v="Stromboid conchs nei"/>
        <s v="Other Abalones, winkles, conchs"/>
        <s v="52-Abalones, winkles, conchs"/>
        <s v="American cupped oyster"/>
        <s v="Other Oysters"/>
        <s v="53-Oysters"/>
        <s v="Calico scallop"/>
        <s v="Other Scallops, pectens"/>
        <s v="Common sole"/>
        <s v="Tonguefishes"/>
        <s v="European hake"/>
        <s v="Senegalese hake"/>
        <s v="Bigeye grunt"/>
        <s v="Bobo croaker"/>
        <s v="Common dentex"/>
        <s v="Croakers, drums nei"/>
        <s v="Threadfins, tasselfishes nei"/>
        <s v="Largehead hairtail"/>
        <s v="Bonga shad"/>
        <s v="European anchovy"/>
        <s v="Madeiran sardinella"/>
        <s v="Bigeye tuna"/>
        <s v="Frigate and bullet tunas"/>
        <s v="Little tunny(=Atl.black skipj)"/>
        <s v="Swordfish"/>
        <s v="Tuna-like fishes nei"/>
        <s v="Barracudas nei"/>
        <s v="Atlantic chub mackerel"/>
        <s v="False scad"/>
        <s v="Jack and horse mackerels nei"/>
        <s v="38-Sharks, rays, chimaeras"/>
        <s v="39-Marine fishes not identified"/>
        <s v="European lobster"/>
        <s v="Norway lobster"/>
        <s v="Palinurid spiny lobsters nei"/>
        <s v="Tropical spiny lobsters nei"/>
        <s v="Deep-water rose shrimp"/>
        <s v="Natantian decapods nei"/>
        <s v="Southern pink shrimp"/>
        <s v="Common octopus"/>
        <s v="Common squids nei"/>
        <s v="Cuttlefish, bobtail squids nei"/>
        <s v="Octopuses, etc. nei"/>
        <s v="Various squids nei"/>
        <s v="Other Squids, cuttlefishes, octopuses"/>
        <s v="57-Squids, cuttlefishes, octopuses"/>
        <s v="Black and Caspian Sea sprat"/>
        <s v="Pontic shad"/>
        <s v="Other Shads"/>
        <s v="24-Shads"/>
        <s v="Bogue"/>
        <s v="Common pandora"/>
        <s v="Dusky grouper"/>
        <s v="European seabass"/>
        <s v="Gilthead seabream"/>
        <s v="Picarels nei"/>
        <s v="Porgies, seabreams nei"/>
        <s v="Red mullet"/>
        <s v="Surmullets(=Red mullets) nei"/>
        <s v="Sardinellas nei"/>
        <s v="Atlantic bluefin tuna"/>
        <s v="Plain bonito"/>
        <s v="Chub mackerel"/>
        <s v="Silversides(=Sand smelts) nei"/>
        <s v="Common prawn"/>
        <s v="Mediterranean mussel"/>
        <s v="Striped venus"/>
        <s v="Common cuttlefish"/>
        <s v="Species or species groups"/>
        <m/>
        <s v="Argentine hake"/>
        <s v="Patagonian grenadier"/>
        <s v="Southern blue whiting"/>
        <s v="Southern hake"/>
        <s v="32-Cods, hakes, haddocks, etc."/>
        <s v="Argentine croaker"/>
        <s v="Striped weakfish"/>
        <s v="Weakfishes nei"/>
        <s v="Whitemouth croaker"/>
        <s v="Patagonian toothfish"/>
        <s v="Pink cusk-eel"/>
        <s v="Argentine anchovy"/>
        <s v="Brazilian sardinella"/>
        <s v="36-Tunas, bonitos, billfishes, etc."/>
        <s v="42-Crabs, sea-spiders"/>
        <s v="43-Lobsters, spinyrock lobsters"/>
        <s v="Argentine red shrimp"/>
        <s v="45-Shrimps, prawns, etc."/>
        <s v="Argentine shortfin squid"/>
        <s v="Patagonian squid"/>
        <s v="Other squid, cuttlefish, octopuses"/>
        <s v="57-Squid, cuttlefish, octopuses"/>
        <s v="Cape hakes"/>
        <s v="Geelbek croaker"/>
        <s v="Panga seabream"/>
        <s v="Red steenbras"/>
        <s v="33-Miscellaneous costal fishes"/>
        <s v="Devil anglerfish"/>
        <s v="Kingklip"/>
        <s v="Snoek"/>
        <s v="34-Misccelleneous demersal fishes"/>
        <s v="Southern African anchovy"/>
        <s v="Southern African pilchard"/>
        <s v="Whitehead's round herring"/>
        <s v="Southern bluefin tuna"/>
        <s v="Cape horse mackerel"/>
        <s v="Cunene horse mackerel"/>
        <s v="37-Miscelleneous pelagic fishes"/>
        <s v="West African geryon"/>
        <s v="Other sea-spiders, crabs, etc. "/>
        <s v="42-Sea-spiders, crabs, et."/>
        <s v="Cape rock lobster"/>
        <s v="Southern spiny lobster"/>
        <s v="Shrimps, prawns"/>
        <s v="Perlemoen abalone"/>
        <s v="Cape Hope squid"/>
        <s v="57-Squid, cuttlefish,octopuses"/>
        <s v="Antarctic rockcods, noties nei"/>
        <s v="Humped rockcod"/>
        <s v="Marbled rockcod"/>
        <s v="Blackfin icefish"/>
        <s v="Lanternfishes nei"/>
        <s v="Mackerel icefish"/>
        <s v="South Georgia icefish"/>
        <s v="Antarctic krill"/>
        <s v="46-Krill, planktonic crustaceans"/>
        <s v="Bombay-duck"/>
        <s v="Emperors(=Scavengers) nei"/>
        <s v="Lizardfishes nei"/>
        <s v="Sea catfishes nei"/>
        <s v="Demersal percomorphs nei"/>
        <s v="Hairtails, scabbardfishes nei"/>
        <s v="Anchovies, etc. nei"/>
        <s v="Clupeoids nei"/>
        <s v="Dorab wolf-herring"/>
        <s v="Indian oil sardine"/>
        <s v="Stolephorus anchovies"/>
        <s v="Wolf-herrings nei"/>
        <s v="Kawakawa"/>
        <s v="Narrow-barred Spanish mackerel"/>
        <s v="Butterfishes, pomfrets nei"/>
        <s v="Carangids nei"/>
        <s v="Pacific chub mackerel"/>
        <s v="Indian mackerel"/>
        <s v="Indian mackerels nei"/>
        <s v="Jacks, crevalles nei"/>
        <s v="Mackerels nei"/>
        <s v="Pelagic percomorphs nei"/>
        <s v="Pompanos nei"/>
        <s v="Indian white prawn"/>
        <s v="Jack-knife shrimp"/>
        <s v="Knife shrimp"/>
        <s v="Chacunda gizzard shad"/>
        <s v="Diadromous clupeoids nei"/>
        <s v="Hilsa shad"/>
        <s v="Indian pellona"/>
        <s v="Kelee shad"/>
        <s v="Toli shad"/>
        <s v="Percoids nei"/>
        <s v="Ponyfishes(=Slipmouths) nei"/>
        <s v="Threadfin breams nei"/>
        <s v="Stolephorus anchovies nei"/>
        <s v="Seerfishes nei"/>
        <s v="Indian scad"/>
        <s v="Scads nei"/>
        <s v="Torpedo scad"/>
        <s v="Rays, stingrays, mantas nei"/>
        <s v="Silky shark"/>
        <s v="Other Sharks, rays, chimaeras"/>
        <s v="Banana prawn"/>
        <s v="Giant tiger prawn"/>
        <s v="Sergestid shrimps nei"/>
        <s v="Cephalopods nei"/>
        <s v="Ridge scaled rattail"/>
        <s v="Antarctic silverfish"/>
        <s v="Chum(=Keta=Dog) salmon"/>
        <s v="Pink(=Humpback) salmon"/>
        <s v="Alaska pollock(=Walleye poll.)"/>
        <s v="Pacific cod"/>
        <s v="Yellow croaker"/>
        <s v="Japanese anchovy"/>
        <s v="Japanese pilchard"/>
        <s v="Pacific herring"/>
        <s v="Japanese jack mackerel"/>
        <s v="Pacific saury"/>
        <s v="Gazami crab"/>
        <s v="Other Crabs, sea-spiders"/>
        <s v="Akiami paste shrimp"/>
        <s v="Yesso scallop"/>
        <s v="Japanese carpet shell"/>
        <s v="Japanese flying squid"/>
        <s v="Chinook(=Spring=King) salmon"/>
        <s v="Coho(=Silver) salmon"/>
        <s v="Sockeye(=Red) salmon"/>
        <s v="Other Salmons, trouts, smelts, etc. "/>
        <s v="23-Salmons, trouts, smelts, etc. "/>
        <s v="Pacific halibut"/>
        <s v="Yellowfin sole"/>
        <s v="Other flounder halibut and sole"/>
        <s v="31-Flounders"/>
        <s v="North Pacific hake"/>
        <s v="Ling cod"/>
        <s v="Rockfish"/>
        <s v="Sablefish"/>
        <s v="Other cos, hakes, haddocks, etc."/>
        <s v="32-Cods hakes and haddocks"/>
        <s v="Other herring, sardine, anchovy, "/>
        <s v="35-Herrings, sardines, achovies"/>
        <s v="Other miscellaneous pelegic fishes"/>
        <s v="Miscellaneous pelagic fishes"/>
        <s v="Dungeness Crab"/>
        <s v="Pacific rock crab"/>
        <s v="Other sea-spiders, crabs, etc."/>
        <s v="42-Sea-spiders, crabs, etc."/>
        <s v="Pacific shrimp"/>
        <s v="Other shrimps, prawns, etc."/>
        <s v="Bigeyes nei"/>
        <s v="Ponyfishes(=Slipmouths)"/>
        <s v="Bali sardinella"/>
        <s v="Goldstripe sardinella"/>
        <s v="Bigeye scad"/>
        <s v="Flyingfishes nei"/>
        <s v="Short mackerel"/>
        <s v="Sharks, rays, skates, etc. nei"/>
        <s v="Marine fishes nei"/>
        <s v="Cods, hakes, haddocks"/>
        <s v="California pilchard"/>
        <s v="Californian anchovy"/>
        <s v="Pacific anchoveta"/>
        <s v="Pacific thread herring"/>
        <s v="Pacific bluefin tuna"/>
        <s v="Pacific jack mackerel"/>
        <s v="Jumbo flying squid"/>
        <s v="Opalescent inshore squid"/>
        <s v="Blue grenadier"/>
        <s v="Gadiformes nei"/>
        <s v="Red codling"/>
        <s v="Silver seabream"/>
        <s v="Orange roughy"/>
        <s v="Oreo dories nei"/>
        <s v="Silver gemfish"/>
        <s v="Silver scabbardfish"/>
        <s v="Warehou nei"/>
        <s v="Blue mackerel"/>
        <s v="Greenback horse mackerel"/>
        <s v="White trevally"/>
        <s v="Wellington flying squid"/>
        <s v="South Pacific hake"/>
        <s v="Anchoveta(=Peruvian anchovy)"/>
        <s v="Araucanian herring"/>
        <s v="South American pilchard"/>
        <s v="Eastern Pacific bonito"/>
        <s v="Chilean jack mackerel"/>
        <s v="Grenadiers nei"/>
      </sharedItems>
    </cacheField>
    <cacheField name="Species" numFmtId="0">
      <sharedItems containsBlank="1">
        <s v="Hippoglossoides platessoides"/>
        <s v="Pleuronectiformes"/>
        <s v="Reinhardtius hippoglossoides"/>
        <s v="Paralichthys dentatus"/>
        <s v="Pseudopleuronectes americanus"/>
        <s v="Glyptocephalus cynoglossus"/>
        <s v="Limanda ferruginea"/>
        <m/>
        <s v="Gadus morhua"/>
        <s v="Melanogrammus aeglefinus"/>
        <s v="Pollachius virens"/>
        <s v="Merluccius bilinearis"/>
        <s v="Brosme brosme"/>
        <s v="Urophycis tenuis"/>
        <s v="Lophius americanus"/>
        <s v="Sebastes spp"/>
        <s v="Clupea harengus"/>
        <s v="Brevoortia tyrannus"/>
        <s v="Scomber scombrus"/>
        <s v="Mallotus villosus"/>
        <s v="Homarus americanus"/>
        <s v="Pandalus spp"/>
        <s v="Placopecten magellanicus"/>
        <s v="Argopecten irradians"/>
        <s v="Chlamys islandica"/>
        <s v="Spisula solidissima"/>
        <s v="Mercenaria mercenaria"/>
        <s v="Arctica islandica"/>
        <s v="Mya arenaria"/>
        <s v="Salmo salar"/>
        <s v="Pleuronectes platessa"/>
        <s v="Micromesistius poutassou"/>
        <s v="Trisopterus esmarkii"/>
        <s v="Boreogadus saida"/>
        <s v="Merlangius merlangus"/>
        <s v="Ammodytes spp"/>
        <s v="Sardina pilchardus"/>
        <s v="Sprattus sprattus"/>
        <s v="Trachurus trachurus"/>
        <s v="Pandalus borealis"/>
        <s v="Mytilus edulis"/>
        <s v="Mugil cephalus"/>
        <s v="Haemulidae (=Pomadasyidae)"/>
        <s v="Mugilidae"/>
        <s v="Opisthonema oglinum"/>
        <s v="Brevoortia patronus"/>
        <s v="Sardinella aurita"/>
        <s v="Thunnus alalunga"/>
        <s v="Sarda sarda"/>
        <s v="Scomberomorus maculatus"/>
        <s v="Scomberomorus regalis"/>
        <s v="Scomberomorus cavalla"/>
        <s v="Scomberomorus brasiliensis"/>
        <s v="Panulirus argus"/>
        <s v="Xiphopenaeus kroyeri"/>
        <s v="Penaeus aztecus"/>
        <s v="Penaeus duorarum"/>
        <s v="Penaeus setiferus"/>
        <s v="Penaeus spp"/>
        <s v="Penaeus brasiliensis"/>
        <s v="Sicyonia brevirostris"/>
        <s v="Pleoticus robustus"/>
        <s v="Strombus spp"/>
        <s v="Crassostrea virginica"/>
        <s v="Argopecten gibbus"/>
        <s v="Solea solea"/>
        <s v="Cynoglossidae"/>
        <s v="Merluccius merluccius"/>
        <s v="Merluccius senegalensis"/>
        <s v="Brachydeuterus auritus"/>
        <s v="Pseudotolithus elongatus"/>
        <s v="Dentex dentex"/>
        <s v="Sciaenidae"/>
        <s v="Polynemidae"/>
        <s v="Trichiurus lepturus"/>
        <s v="Ethmalosa fimbriata"/>
        <s v="Engraulis encrasicolus"/>
        <s v="Sardinella maderensis"/>
        <s v="Thunnus obesus"/>
        <s v="Auxis thazard, A. rochei"/>
        <s v="Euthynnus alletteratus"/>
        <s v="Katsuwonus pelamis"/>
        <s v="Xiphias gladius"/>
        <s v="Scombroidei"/>
        <s v="Thunnus albacares"/>
        <s v="Sphyraena spp"/>
        <s v="Scomber japonicus"/>
        <s v="Caranx rhonchus"/>
        <s v="Trachurus spp"/>
        <s v="Homarus gammarus"/>
        <s v="Nephrops norvegicus"/>
        <s v="Palinurus spp"/>
        <s v="Panulirus spp"/>
        <s v="Parapenaeus longirostris"/>
        <s v="Natantia"/>
        <s v="Penaeus notialis"/>
        <s v="Octopus vulgaris"/>
        <s v="Loligo spp"/>
        <s v="Sepiidae, Sepiolidae"/>
        <s v="Octopodidae"/>
        <s v="Loliginidae, Ommastrephidae"/>
        <s v="Clupeonella cultriventris"/>
        <s v="Alosa pontica"/>
        <s v="Boops boops"/>
        <s v="Pagellus erythrinus"/>
        <s v="Epinephelus marginatus"/>
        <s v="Dicentrarchus labrax"/>
        <s v="Sparus aurata"/>
        <s v="Spicara spp"/>
        <s v="Sparidae"/>
        <s v="Mullus barbatus"/>
        <s v="Mullus spp"/>
        <s v="Sardinella spp"/>
        <s v="Thunnus thynnus"/>
        <s v="Orcynopsis unicolor"/>
        <s v="Atherinidae"/>
        <s v="Palaemon serratus"/>
        <s v="Mytilus galloprovincialis"/>
        <s v="Chamelea gallina"/>
        <s v="Sepia officinalis"/>
        <s v="Scientific Name"/>
        <s v="Merluccius hubbsi"/>
        <s v="Macruronus magellanicus"/>
        <s v="Micromesistius australis"/>
        <s v="Merluccius australis"/>
        <s v="Umbrina canosai"/>
        <s v="Cynoscion striatus"/>
        <s v="Cynoscion spp"/>
        <s v="Micropogonias furnieri"/>
        <s v="Dissostichus eleginoides"/>
        <s v="Genypterus blacodes"/>
        <s v="Engraulis anchoita"/>
        <s v="Sardinella brasiliensis"/>
        <s v="Osteichthyes"/>
        <s v="Pleoticus muelleri"/>
        <s v="Illex argentinus"/>
        <s v="Loligo gahi"/>
        <s v="Merluccius capensis, M.paradoxus"/>
        <s v="Atractoscion aequidens"/>
        <s v="Pterogymnus laniarius"/>
        <s v="Petrus rupestris"/>
        <s v="Lophius vomerinus"/>
        <s v="Genypterus capensis"/>
        <s v="Thyrsites atun"/>
        <s v="Engraulis capensis"/>
        <s v="Sardinops ocellatus"/>
        <s v="Etrumeus whiteheadi"/>
        <s v="Thunnus maccoyii"/>
        <s v="Trachurus capensis"/>
        <s v="Trachurus trecae"/>
        <s v="Chaceon maritae"/>
        <s v="Jasus lalandii"/>
        <s v="Palinurus gilchristi"/>
        <s v="Haliotis midae"/>
        <s v="Loligo reynaudi"/>
        <s v="Nototheniidae"/>
        <s v="Notothenia gibberifrons"/>
        <s v="Notothenia rossii"/>
        <s v="Chaenocephalus aceratus"/>
        <s v="Myctophidae"/>
        <s v="Champsocephalus gunnari"/>
        <s v="Pseudochaenichthys georgianus"/>
        <s v="Euphausia superba"/>
        <s v="Harpadon nehereus"/>
        <s v="Lethrinidae"/>
        <s v="Synodontidae"/>
        <s v="Ariidae"/>
        <s v="Perciformes"/>
        <s v="Trichiuridae"/>
        <s v="Engraulidae"/>
        <s v="Clupeoidei"/>
        <s v="Chirocentrus dorab"/>
        <s v="Sardinella longiceps"/>
        <s v="Stolephorus spp"/>
        <s v="Chirocentrus spp"/>
        <s v="Euthynnus affinis"/>
        <s v="Scomberomorus commerson"/>
        <s v="Stromateidae"/>
        <s v="Carangidae"/>
        <s v="Rastrelliger kanagurta"/>
        <s v="Rastrelliger spp"/>
        <s v="Caranx spp"/>
        <s v="Scombridae"/>
        <s v="Trachinotus spp"/>
        <s v="Penaeus indicus"/>
        <s v="Haliporoides sibogae"/>
        <s v="Haliporoides triarthrus"/>
        <s v="Anodontostoma chacunda"/>
        <s v="Tenualosa ilisha"/>
        <s v="Pellona ditchela"/>
        <s v="Hilsa kelee"/>
        <s v="Tenualosa toli"/>
        <s v="Percoidei"/>
        <s v="Leiognathidae"/>
        <s v="Nemipterus spp"/>
        <s v="Scomberomorus spp"/>
        <s v="Decapterus russelli"/>
        <s v="Decapterus spp"/>
        <s v="Megalaspis cordyla"/>
        <s v="Rajiformes"/>
        <s v="Carcharhinus falciformis"/>
        <s v="Penaeus merguiensis"/>
        <s v="Penaeus monodon"/>
        <s v="Sergestidae"/>
        <s v="Cephalopoda"/>
        <s v="Macrourus carinatus"/>
        <s v="Pleuragramma antarcticum"/>
        <s v="Oncorhynchus keta"/>
        <s v="Oncorhynchus gorbuscha"/>
        <s v="Theragra chalcogramma"/>
        <s v="Gadus macrocephalus"/>
        <s v="Larimichthys polyactis"/>
        <s v="Engraulis japonicus"/>
        <s v="Sardinops melanostictus"/>
        <s v="Clupea pallasii"/>
        <s v="Trachurus japonicus"/>
        <s v="Cololabis saira"/>
        <s v="Portunus trituberculatus"/>
        <s v="Acetes japonicus"/>
        <s v="Patinopecten yessoensis"/>
        <s v="Ruditapes philippinarum"/>
        <s v="Todarodes pacificus"/>
        <s v="Oncorhynchus tshawytscha"/>
        <s v="Oncorhynchus kisutch"/>
        <s v="Oncorhynchus nerka"/>
        <s v="Oncorhynch sp."/>
        <s v="Hippoglossus stenolepis"/>
        <s v="Lamanda aspera"/>
        <s v="Gadus chalcogrammus"/>
        <s v="Merluccius productus"/>
        <s v="Ophiodon elogatus"/>
        <s v="Sabastes Species"/>
        <s v="Anoploma fimbria"/>
        <s v="Clupia pallasii"/>
        <s v="Cancer magister"/>
        <s v="Cancer porductus"/>
        <s v="Pandalus sp."/>
        <s v="Priacanthus spp"/>
        <s v="Leiognathus spp"/>
        <s v="Sardinella lemuru"/>
        <s v="Sardinella gibbosa"/>
        <s v="Selar crumenophthalmus"/>
        <s v="Exocoetidae"/>
        <s v="Rastrelliger brachysoma"/>
        <s v="Elasmobranchii"/>
        <s v="Sardinops caeruleus"/>
        <s v="Engraulis mordax"/>
        <s v="Cetengraulis mysticetus"/>
        <s v="Opisthonema libertate"/>
        <s v="Thunnus orientalis"/>
        <s v="Trachurus symmetricus"/>
        <s v="Penaeus brevirostris"/>
        <s v="Dosidicus gigas"/>
        <s v="Loligo opalescens"/>
        <s v="Macruronus novaezelandiae"/>
        <s v="Gadiformes"/>
        <s v="Pseudophycis bachus"/>
        <s v="Pagrus auratus"/>
        <s v="Hoplostethus atlanticus"/>
        <s v="Oreosomatidae"/>
        <s v="Rexea solandri"/>
        <s v="Lepidopus caudatus"/>
        <s v="Seriolella spp"/>
        <s v="Scomber australasicus"/>
        <s v="Trachurus declivis"/>
        <s v="Pseudocaranx dentex"/>
        <s v="Nototodarus sloani"/>
        <s v="Merluccius gayi"/>
        <s v="Engraulis ringens"/>
        <s v="Strangomera bentincki"/>
        <s v="Sardinops sagax"/>
        <s v="Sarda chiliensis"/>
        <s v="Trachurus murphyi"/>
        <s v="Macrourus spp"/>
      </sharedItems>
    </cacheField>
    <cacheField name="X2009" numFmtId="0">
      <sharedItems containsBlank="1">
        <s v="O"/>
        <m/>
        <s v="F"/>
        <s v="F/U"/>
        <s v="U/F"/>
        <s v="U"/>
        <s v="?"/>
        <s v="F/O"/>
        <s v="O,O"/>
        <s v="U, F"/>
        <s v="U-F"/>
        <s v="F-O"/>
        <s v=" "/>
        <s v="F,O"/>
        <s v="O,O,F"/>
        <s v="N"/>
        <s v="F,F,O"/>
        <s v="?, O"/>
        <s v="F-U"/>
        <s v="O,F,?"/>
        <s v="N,N"/>
        <s v="O,N"/>
        <s v="F;F"/>
        <s v="F;N"/>
      </sharedItems>
    </cacheField>
    <cacheField name="X2011" numFmtId="0">
      <sharedItems containsBlank="1">
        <s v="O"/>
        <s v=" "/>
        <s v="F"/>
        <s v="U/F"/>
        <m/>
        <s v="F/O"/>
        <s v="U"/>
        <s v="N"/>
        <s v="?"/>
        <s v="F-O"/>
        <s v="N-O"/>
        <s v="O/N/F"/>
        <s v="O "/>
        <s v="O/F"/>
        <s v="F,O"/>
        <s v="O,O,F"/>
        <s v="N/F"/>
        <s v="F, F, O"/>
        <s v="N-F"/>
        <s v="O,F"/>
        <s v="O,O"/>
        <s v="F,F"/>
        <s v="F,N"/>
      </sharedItems>
    </cacheField>
    <cacheField name="X2013" numFmtId="0">
      <sharedItems containsBlank="1">
        <s v="O"/>
        <s v=" "/>
        <s v="F"/>
        <s v="U/F"/>
        <m/>
        <s v="F/O"/>
        <s v="U"/>
        <s v="F-O"/>
        <s v="U "/>
        <s v="?"/>
        <s v="F, O"/>
        <s v="U, F"/>
        <s v="N"/>
        <s v="U-F"/>
        <s v="F,O"/>
        <s v="F,F"/>
        <s v="O,O,F"/>
        <s v="U,F"/>
        <s v="O,O,O"/>
        <s v="F, F, O, U"/>
        <s v="U, O"/>
        <s v="F-O-R"/>
        <s v="O,O,?"/>
        <s v="O,O"/>
        <s v="N,N"/>
        <s v="N-F,N"/>
      </sharedItems>
    </cacheField>
    <cacheField name="X2015" numFmtId="0">
      <sharedItems containsBlank="1">
        <s v="O"/>
        <m/>
        <s v="F"/>
        <s v="N"/>
        <s v="U"/>
        <s v="?"/>
        <s v="-"/>
        <s v="F,F, O"/>
        <s v="O, F"/>
        <s v="F, O"/>
        <s v="O, F, O"/>
        <s v="F,O"/>
        <s v="O,F"/>
        <s v="F-O"/>
        <s v="F/O"/>
        <s v="F-F"/>
        <s v="U-F-O"/>
        <s v="U-F"/>
        <s v="F-O-N"/>
        <s v="O, O"/>
        <s v="F,F"/>
        <s v="O,O,F"/>
        <s v="U,F"/>
        <s v="O,O,O"/>
        <s v="N-F"/>
        <s v=" "/>
        <s v="N,F,O"/>
        <s v="F, F, O"/>
        <s v="F, F, F"/>
        <s v="O, O, F"/>
        <s v="F, F"/>
        <s v="O,F,N"/>
        <s v="U/F"/>
        <s v="U "/>
        <s v="O, F "/>
        <s v="U,F,?"/>
        <s v="U,U"/>
        <s v="O,O"/>
        <s v="F,U"/>
      </sharedItems>
    </cacheField>
    <cacheField name="X2017" numFmtId="0">
      <sharedItems containsBlank="1">
        <s v="O"/>
        <s v=" "/>
        <s v="F"/>
        <s v="O-F"/>
        <s v="U-F"/>
        <s v="U"/>
        <s v="F-O"/>
        <m/>
        <s v="?"/>
        <s v="F,F,O"/>
        <s v="F/O"/>
        <s v="O,F"/>
        <s v="F/ O"/>
        <s v="F-F"/>
        <s v="O/F/U"/>
        <s v="O/F"/>
        <s v="U-F-O"/>
        <s v="O-U"/>
        <s v="N-F-O"/>
        <s v="O, O"/>
        <s v="F,F"/>
        <s v="O,O,F"/>
        <s v="U,F"/>
        <s v="O,O,O"/>
        <s v="F,F,F"/>
        <s v="F,O"/>
        <s v="N-F"/>
        <s v="F-U"/>
        <s v=" F"/>
        <s v="N"/>
        <s v="U,F,F"/>
        <s v="O,O"/>
        <s v="F,U"/>
        <s v="U,U"/>
      </sharedItems>
    </cacheField>
    <cacheField name="X2019" numFmtId="0">
      <sharedItems containsBlank="1">
        <s v="F-O"/>
        <m/>
        <s v="F"/>
        <s v="O"/>
        <s v="U-F"/>
        <s v="U"/>
        <s v=" "/>
        <s v="F/ O"/>
        <s v="F/O"/>
        <s v="O/ F"/>
        <s v="?"/>
        <s v="F/U"/>
        <s v="O/U"/>
        <s v="O-F"/>
        <s v="F-F"/>
        <s v="O/F/U"/>
        <s v="O-F-U"/>
        <s v="O-U"/>
        <s v="F,O"/>
        <s v="N-F-O"/>
        <s v="O, O"/>
        <s v="F,F"/>
        <s v="O,O,F"/>
        <s v="F,F,F"/>
        <s v="N"/>
        <s v="N-F"/>
        <s v="O,F"/>
        <s v="F-U"/>
        <s v=" F"/>
        <s v="O,O"/>
        <s v="U,F,F"/>
        <s v="F,U"/>
        <s v="U,U"/>
        <s v="O,U"/>
      </sharedItems>
    </cacheField>
    <cacheField name="X2021" numFmtId="0">
      <sharedItems containsBlank="1">
        <s v="O"/>
        <m/>
        <s v="F-U"/>
        <s v="F"/>
        <s v="F-O"/>
        <s v="F-O-U"/>
        <s v="U"/>
        <s v="O-F"/>
        <s v="U,F,O"/>
        <s v="F/O"/>
        <s v="O,O"/>
        <s v="F/?"/>
        <s v="O/F"/>
        <s v="?"/>
        <s v="U,F"/>
        <s v="U,O"/>
        <s v="N"/>
        <s v="O-N-N"/>
        <s v="F-O-F"/>
        <s v="F-N-O"/>
        <s v="N-F-O"/>
        <s v="O, F,O"/>
        <s v="O "/>
        <s v="F,O"/>
        <s v="O,O,F"/>
        <s v="F,F"/>
        <s v="OF"/>
        <s v="N-F"/>
        <s v="F, O,U"/>
        <s v="U,U,O, U"/>
        <s v="O,O,U"/>
        <s v="F, O"/>
        <s v="U-F"/>
        <s v="U, U"/>
        <s v=" F"/>
        <s v="F-F"/>
        <s v="N-N"/>
        <s v="F "/>
        <s v="O ((possibly Unknown))"/>
        <s v="F, F"/>
      </sharedItems>
    </cacheField>
    <cacheField name="U2009" numFmtId="0">
      <sharedItems containsBlank="1">
        <s v="L"/>
        <m/>
        <s v="M"/>
        <s v=" "/>
        <s v="H"/>
        <s v="O"/>
        <s v="F-O"/>
        <s v="F"/>
        <s v="N-F-O"/>
        <s v="M,L"/>
      </sharedItems>
    </cacheField>
    <cacheField name="U2011" numFmtId="0">
      <sharedItems containsBlank="1">
        <s v="L"/>
        <m/>
        <s v="M"/>
        <s v=" "/>
        <s v="H"/>
        <s v="H "/>
        <s v="M,L"/>
      </sharedItems>
    </cacheField>
    <cacheField name="U2013" numFmtId="0">
      <sharedItems containsBlank="1">
        <s v="L"/>
        <m/>
        <s v="M"/>
        <s v="H"/>
        <s v="L "/>
        <s v="L-M"/>
        <s v=" "/>
        <s v="L,L,H"/>
        <s v="M,L"/>
      </sharedItems>
    </cacheField>
    <cacheField name="U2015" numFmtId="0">
      <sharedItems containsBlank="1">
        <s v="L"/>
        <s v="N/A"/>
        <s v="M"/>
        <m/>
        <s v=" "/>
        <s v="H"/>
        <s v="?"/>
        <s v="-"/>
        <s v="L-M"/>
        <s v="F"/>
        <s v="L,M"/>
        <s v="L,M,H"/>
      </sharedItems>
    </cacheField>
    <cacheField name="U2017" numFmtId="0">
      <sharedItems containsBlank="1">
        <s v="L"/>
        <s v="N/A"/>
        <s v="M"/>
        <m/>
        <s v=" "/>
        <s v="H"/>
        <s v="H "/>
        <s v="L-M"/>
        <s v="M, M, M"/>
        <s v="L,L,M"/>
        <s v="H,H"/>
        <s v="M,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58" sheet="NAnsenallstocks"/>
  </cacheSource>
  <cacheFields>
    <cacheField name="Area" numFmtId="0">
      <sharedItems containsSemiMixedTypes="0" containsString="0" containsNumber="1" containsInteger="1">
        <n v="34.0"/>
        <n v="47.0"/>
        <n v="51.0"/>
      </sharedItems>
    </cacheField>
    <cacheField name="Sp.group" numFmtId="0">
      <sharedItems containsSemiMixedTypes="0" containsString="0" containsNumber="1" containsInteger="1">
        <n v="31.0"/>
        <n v="32.0"/>
        <n v="33.0"/>
        <n v="34.0"/>
        <n v="35.0"/>
        <n v="36.0"/>
        <n v="37.0"/>
        <n v="38.0"/>
        <n v="39.0"/>
        <n v="43.0"/>
        <n v="45.0"/>
        <n v="57.0"/>
        <n v="42.0"/>
        <n v="53.0"/>
      </sharedItems>
    </cacheField>
    <cacheField name="Name" numFmtId="0">
      <sharedItems containsBlank="1">
        <s v="Common sole"/>
        <s v="Flatfishes nei"/>
        <s v="Tonguefishes"/>
        <s v="Other Flounders, halibuts, soles"/>
        <s v="31-Flounders, halibuts, soles"/>
        <s v="European hake"/>
        <s v="Senegalese hake"/>
        <s v="Other Cods, hakes, haddocks"/>
        <s v="32-Cods, hakes, haddocks"/>
        <s v="Bigeye grunt"/>
        <s v="Bobo croaker"/>
        <s v="Common dentex"/>
        <s v="Croakers, drums nei"/>
        <s v="Mullets nei"/>
        <s v="Threadfins, tasselfishes nei"/>
        <s v="Other Miscellaneous coastal fishes"/>
        <s v="33-Miscellaneous coastal fishes"/>
        <s v="Largehead hairtail"/>
        <s v="Other Miscellaneous demersal fishes"/>
        <s v="34-Miscellaneous demersal fishes"/>
        <s v="Bonga shad"/>
        <s v="European anchovy"/>
        <s v="European pilchard(=Sardine)"/>
        <s v="Madeiran sardinella"/>
        <s v="Round sardinella"/>
        <s v="Other Herrings, sardines, anchovies"/>
        <s v="35-Herrings, sardines, anchovies"/>
        <s v="Atlantic bonito"/>
        <s v="Bigeye tuna"/>
        <s v="Frigate and bullet tunas"/>
        <s v="Little tunny(=Atl.black skipj)"/>
        <s v="Skipjack tuna"/>
        <s v="Swordfish"/>
        <s v="Tuna-like fishes nei"/>
        <s v="Yellowfin tuna"/>
        <s v="Other Tunas, bonitos, billfishes"/>
        <s v="36-Tunas, bonitos, billfishes"/>
        <s v="Atlantic horse mackerel"/>
        <s v="Barracudas nei"/>
        <s v="Atlantic chub mackerel"/>
        <s v="False scad"/>
        <s v="Jack and horse mackerels nei"/>
        <s v="Other Miscellaneous pelagic fishes"/>
        <s v="37-Miscellaneous pelagic fishes"/>
        <s v="38-Sharks, rays, chimaeras"/>
        <s v="39-Marine fishes not identified"/>
        <s v="European lobster"/>
        <s v="Norway lobster"/>
        <s v="Palinurid spiny lobsters nei"/>
        <s v="Tropical spiny lobsters nei"/>
        <s v="Other Lobsters, spiny-rock lobsters"/>
        <s v="43-Lobsters, spiny-rock lobsters"/>
        <s v="Deep-water rose shrimp"/>
        <s v="Natantian decapods nei"/>
        <s v="Penaeus shrimps nei"/>
        <s v="Southern pink shrimp"/>
        <s v="Other Shrimps, prawns"/>
        <s v="45-Shrimps, prawns"/>
        <s v="Common octopus"/>
        <s v="Common squids nei"/>
        <s v="Cuttlefish, bobtail squids nei"/>
        <s v="Octopuses, etc. nei"/>
        <s v="Various squids nei"/>
        <s v="Other Squids, cuttlefishes, octopuses"/>
        <s v="57-Squids, cuttlefishes, octopuses"/>
        <s v="Cape hakes"/>
        <s v="32-Cods, hakes, haddocks, etc."/>
        <s v="Geelbek croaker"/>
        <s v="Panga seabream"/>
        <s v="Red steenbras"/>
        <s v="33-Miscellaneous costal fishes"/>
        <s v="Devil anglerfish"/>
        <s v="Kingklip"/>
        <s v="Snoek"/>
        <s v="34-Misccelleneous demersal fishes"/>
        <s v="Sardinellas nei"/>
        <s v="Southern African anchovy"/>
        <s v="Southern African pilchard"/>
        <s v="Whitehead's round herring"/>
        <s v="Albacore"/>
        <s v="Southern bluefin tuna"/>
        <s v="36-Tunas, bonitos, billfishes, etc."/>
        <s v="Cape horse mackerel"/>
        <s v="Cunene horse mackerel"/>
        <s v="37-Miscelleneous pelagic fishes"/>
        <m/>
        <s v="West African geryon"/>
        <s v="Other sea-spiders, crabs, etc. "/>
        <s v="42-Sea-spiders, crabs, et."/>
        <s v="Cape rock lobster"/>
        <s v="Southern spiny lobster"/>
        <s v="43-Lobsters, spinyrock lobsters"/>
        <s v="Shrimps, prawns"/>
        <s v="Perlemoen abalone"/>
        <s v="53-Oysters"/>
        <s v="Cape Hope squid"/>
        <s v="57-Squid, cuttlefish,octopuses"/>
        <s v="Bombay-duck"/>
        <s v="Emperors(=Scavengers) nei"/>
        <s v="Lizardfishes nei"/>
        <s v="Sea catfishes nei"/>
        <s v="Demersal percomorphs nei"/>
        <s v="Hairtails, scabbardfishes nei"/>
        <s v="Anchovies, etc. nei"/>
        <s v="Clupeoids nei"/>
        <s v="Dorab wolf-herring"/>
        <s v="Indian oil sardine"/>
        <s v="Stolephorus anchovies"/>
        <s v="Wolf-herrings nei"/>
        <s v="Kawakawa"/>
        <s v="Narrow-barred Spanish mackerel"/>
        <s v="Butterfishes, pomfrets nei"/>
        <s v="Carangids nei"/>
        <s v="Pacific chub mackerel"/>
        <s v="Indian mackerel"/>
        <s v="Indian mackerels nei"/>
        <s v="Jacks, crevalles nei"/>
        <s v="Mackerels nei"/>
        <s v="Pelagic percomorphs nei"/>
        <s v="Pompanos nei"/>
        <s v="Indian white prawn"/>
        <s v="Jack-knife shrimp"/>
        <s v="Knife shrimp"/>
      </sharedItems>
    </cacheField>
    <cacheField name="Species" numFmtId="0">
      <sharedItems containsBlank="1">
        <s v="Solea solea"/>
        <s v="Pleuronectiformes"/>
        <s v="Cynoglossidae"/>
        <m/>
        <s v="Merluccius merluccius"/>
        <s v="Merluccius senegalensis"/>
        <s v="Brachydeuterus auritus"/>
        <s v="Pseudotolithus elongatus"/>
        <s v="Dentex dentex"/>
        <s v="Sciaenidae"/>
        <s v="Mugilidae"/>
        <s v="Polynemidae"/>
        <s v="Trichiurus lepturus"/>
        <s v="Ethmalosa fimbriata"/>
        <s v="Engraulis encrasicolus"/>
        <s v="Sardina pilchardus"/>
        <s v="Sardinella maderensis"/>
        <s v="Sardinella aurita"/>
        <s v="Sarda sarda"/>
        <s v="Thunnus obesus"/>
        <s v="Auxis thazard, A. rochei"/>
        <s v="Euthynnus alletteratus"/>
        <s v="Katsuwonus pelamis"/>
        <s v="Xiphias gladius"/>
        <s v="Scombroidei"/>
        <s v="Thunnus albacares"/>
        <s v="Trachurus trachurus"/>
        <s v="Sphyraena spp"/>
        <s v="Scomber japonicus"/>
        <s v="Caranx rhonchus"/>
        <s v="Trachurus spp"/>
        <s v="Homarus gammarus"/>
        <s v="Nephrops norvegicus"/>
        <s v="Palinurus spp"/>
        <s v="Panulirus spp"/>
        <s v="Parapenaeus longirostris"/>
        <s v="Natantia"/>
        <s v="Penaeus spp"/>
        <s v="Penaeus notialis"/>
        <s v="Octopus vulgaris"/>
        <s v="Loligo spp"/>
        <s v="Sepiidae, Sepiolidae"/>
        <s v="Octopodidae"/>
        <s v="Loliginidae, Ommastrephidae"/>
        <s v="Merluccius capensis, M.paradoxus"/>
        <s v="Atractoscion aequidens"/>
        <s v="Pterogymnus laniarius"/>
        <s v="Petrus rupestris"/>
        <s v="Lophius vomerinus"/>
        <s v="Genypterus capensis"/>
        <s v="Thyrsites atun"/>
        <s v="Sardinella spp"/>
        <s v="Engraulis capensis"/>
        <s v="Sardinops ocellatus"/>
        <s v="Etrumeus whiteheadi"/>
        <s v="Thunnus alalunga"/>
        <s v="Thunnus maccoyii"/>
        <s v="Trachurus capensis"/>
        <s v="Trachurus trecae"/>
        <s v="Chaceon maritae"/>
        <s v="Jasus lalandii"/>
        <s v="Palinurus gilchristi"/>
        <s v="Haliotis midae"/>
        <s v="Loligo reynaudi"/>
        <s v="Harpadon nehereus"/>
        <s v="Lethrinidae"/>
        <s v="Synodontidae"/>
        <s v="Ariidae"/>
        <s v="Perciformes"/>
        <s v="Trichiuridae"/>
        <s v="Engraulidae"/>
        <s v="Clupeoidei"/>
        <s v="Chirocentrus dorab"/>
        <s v="Sardinella longiceps"/>
        <s v="Stolephorus spp"/>
        <s v="Chirocentrus spp"/>
        <s v="Euthynnus affinis"/>
        <s v="Scomberomorus commerson"/>
        <s v="Stromateidae"/>
        <s v="Carangidae"/>
        <s v="Rastrelliger kanagurta"/>
        <s v="Rastrelliger spp"/>
        <s v="Caranx spp"/>
        <s v="Scombridae"/>
        <s v="Trachinotus spp"/>
        <s v="Penaeus indicus"/>
        <s v="Haliporoides sibogae"/>
        <s v="Haliporoides triarthrus"/>
      </sharedItems>
    </cacheField>
    <cacheField name="X2009" numFmtId="0">
      <sharedItems containsBlank="1">
        <s v="O"/>
        <m/>
        <s v="F"/>
        <s v="?"/>
        <s v="U-F"/>
        <s v="F-O"/>
        <s v="F,O"/>
        <s v="O,O,F"/>
        <s v="U/F"/>
        <s v="F/O"/>
        <s v="U"/>
      </sharedItems>
    </cacheField>
    <cacheField name="X2011" numFmtId="0">
      <sharedItems containsBlank="1">
        <s v="O"/>
        <m/>
        <s v="N"/>
        <s v="F"/>
        <s v="F-O"/>
        <s v="N-O"/>
        <s v="O/N/F"/>
        <s v="O "/>
        <s v="O/F"/>
        <s v="U"/>
        <s v="F,O"/>
        <s v="O,O,F"/>
        <s v="N/F"/>
        <s v="F/O"/>
      </sharedItems>
    </cacheField>
    <cacheField name="X2013" numFmtId="0">
      <sharedItems containsBlank="1">
        <s v="O"/>
        <m/>
        <s v="N"/>
        <s v="F"/>
        <s v="F-O"/>
        <s v="U-F"/>
        <s v=" "/>
        <s v="F,F"/>
        <s v="O,O,F"/>
        <s v="U,F"/>
        <s v="U"/>
        <s v="O,O,O"/>
        <s v="F/O"/>
      </sharedItems>
    </cacheField>
    <cacheField name="X2015" numFmtId="0">
      <sharedItems containsBlank="1">
        <s v="O"/>
        <m/>
        <s v="F"/>
        <s v="?"/>
        <s v="F-O"/>
        <s v="F/O"/>
        <s v="F-F"/>
        <s v="U"/>
        <s v="U-F-O"/>
        <s v="U-F"/>
        <s v="F-O-N"/>
        <s v="F,F"/>
        <s v="O,O,F"/>
        <s v="U,F"/>
        <s v="O,O,O"/>
        <s v="F,O"/>
      </sharedItems>
    </cacheField>
    <cacheField name="X2017" numFmtId="0">
      <sharedItems containsBlank="1">
        <s v="O"/>
        <s v="F"/>
        <m/>
        <s v="?"/>
        <s v="F/O"/>
        <s v="F-O"/>
        <s v="F-F"/>
        <s v="U"/>
        <s v="O/F/U"/>
        <s v="O/F"/>
        <s v="U-F-O"/>
        <s v=" "/>
        <s v="O-U"/>
        <s v="F,F"/>
        <s v="O,O,F"/>
        <s v="U,F"/>
        <s v="O,O,O"/>
        <s v="F,F,F"/>
        <s v="F,O"/>
      </sharedItems>
    </cacheField>
    <cacheField name="X2019" numFmtId="0">
      <sharedItems containsBlank="1">
        <s v="F"/>
        <s v="O"/>
        <m/>
        <s v="F/O"/>
        <s v="O-F"/>
        <s v="F-F"/>
        <s v="U"/>
        <s v="O/F/U"/>
        <s v="O-F-U"/>
        <s v="F-O"/>
        <s v="O-U"/>
        <s v="F,F"/>
        <s v="O,O,F"/>
        <s v="F,F,F"/>
        <s v="F,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" cacheId="0" dataCaption="" compact="0" compactData="0">
  <location ref="A3:B9" firstHeaderRow="0" firstDataRow="1" firstDataCol="0" rowPageCount="1" colPageCount="1"/>
  <pivotFields>
    <pivotField name="Area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Sp.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Spe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X200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X20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X20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X20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X20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X2019" axis="axisRow" dataField="1" compact="0" outline="0" multipleItemSelectionAllowed="1" showAll="0" sortType="ascending">
      <items>
        <item x="1"/>
        <item x="6"/>
        <item x="28"/>
        <item x="10"/>
        <item x="2"/>
        <item x="14"/>
        <item x="0"/>
        <item x="27"/>
        <item x="21"/>
        <item x="23"/>
        <item x="18"/>
        <item x="31"/>
        <item x="7"/>
        <item x="8"/>
        <item x="11"/>
        <item x="24"/>
        <item x="25"/>
        <item x="19"/>
        <item x="3"/>
        <item x="13"/>
        <item x="16"/>
        <item x="17"/>
        <item x="20"/>
        <item x="26"/>
        <item x="29"/>
        <item x="22"/>
        <item x="33"/>
        <item x="9"/>
        <item x="15"/>
        <item x="12"/>
        <item x="5"/>
        <item x="4"/>
        <item x="30"/>
        <item x="32"/>
        <item t="default"/>
      </items>
    </pivotField>
    <pivotField name="X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U200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201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201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20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20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9"/>
  </rowFields>
  <pageFields>
    <pageField fld="0"/>
  </pageFields>
  <dataFields>
    <dataField name="Count of X2019" fld="9" subtotal="count" baseField="0"/>
  </dataFields>
</pivotTableDefinition>
</file>

<file path=xl/pivotTables/pivotTable2.xml><?xml version="1.0" encoding="utf-8"?>
<pivotTableDefinition xmlns="http://schemas.openxmlformats.org/spreadsheetml/2006/main" name="Sheet2" cacheId="1" dataCaption="" compact="0" compactData="0">
  <location ref="A3:O5" firstHeaderRow="0" firstDataRow="0" firstDataCol="1"/>
  <pivotFields>
    <pivotField name="Area" compact="0" outline="0" multipleItemSelectionAllowed="1" showAll="0">
      <items>
        <item x="0"/>
        <item x="1"/>
        <item x="2"/>
        <item t="default"/>
      </items>
    </pivotField>
    <pivotField name="Sp.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Spe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X200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X20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X2013" axis="axisCol" dataField="1" compact="0" outline="0" multipleItemSelectionAllowed="1" showAll="0" sortType="ascending">
      <items>
        <item x="1"/>
        <item x="6"/>
        <item x="3"/>
        <item x="4"/>
        <item x="7"/>
        <item x="12"/>
        <item x="2"/>
        <item x="0"/>
        <item x="8"/>
        <item x="11"/>
        <item x="10"/>
        <item x="5"/>
        <item x="9"/>
        <item t="default"/>
      </items>
    </pivotField>
    <pivotField name="X20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X201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X201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colFields>
    <field x="6"/>
  </colFields>
  <dataFields>
    <dataField name="Count of X2013" fld="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2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3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4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5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8.0" topLeftCell="I9" activePane="bottomRight" state="frozen"/>
      <selection activeCell="I1" sqref="I1" pane="topRight"/>
      <selection activeCell="A9" sqref="A9" pane="bottomLeft"/>
      <selection activeCell="I9" sqref="I9" pane="bottomRight"/>
    </sheetView>
  </sheetViews>
  <sheetFormatPr customHeight="1" defaultColWidth="14.43" defaultRowHeight="15.0"/>
  <cols>
    <col customWidth="1" min="1" max="2" width="8.86"/>
    <col customWidth="1" min="3" max="4" width="16.43"/>
    <col customWidth="1" min="5" max="5" width="23.14"/>
    <col customWidth="1" min="6" max="18" width="8.86"/>
    <col customWidth="1" min="19" max="19" width="22.43"/>
    <col customWidth="1" min="20" max="76" width="8.86"/>
    <col customWidth="1" min="77" max="77" width="10.86"/>
  </cols>
  <sheetData>
    <row r="1" ht="14.25" customHeight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3" t="s">
        <v>18</v>
      </c>
      <c r="U1" s="3" t="s">
        <v>19</v>
      </c>
    </row>
    <row r="2" ht="14.25" customHeight="1">
      <c r="A2" s="1" t="s">
        <v>20</v>
      </c>
      <c r="B2" s="1">
        <v>36.0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28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33</v>
      </c>
      <c r="S2" s="1" t="s">
        <v>34</v>
      </c>
      <c r="U2" s="1" t="s">
        <v>35</v>
      </c>
    </row>
    <row r="3" ht="14.25" customHeight="1">
      <c r="A3" s="1" t="s">
        <v>20</v>
      </c>
      <c r="B3" s="1">
        <v>36.0</v>
      </c>
      <c r="C3" s="1" t="s">
        <v>36</v>
      </c>
      <c r="D3" s="1" t="s">
        <v>22</v>
      </c>
      <c r="E3" s="1" t="s">
        <v>37</v>
      </c>
      <c r="F3" s="1" t="s">
        <v>38</v>
      </c>
      <c r="G3" s="1" t="s">
        <v>38</v>
      </c>
      <c r="H3" s="1" t="s">
        <v>38</v>
      </c>
      <c r="I3" s="1" t="s">
        <v>39</v>
      </c>
      <c r="J3" s="1" t="s">
        <v>38</v>
      </c>
      <c r="K3" s="1" t="s">
        <v>38</v>
      </c>
      <c r="L3" s="1" t="s">
        <v>40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41</v>
      </c>
      <c r="R3" s="1" t="s">
        <v>41</v>
      </c>
      <c r="S3" s="1" t="s">
        <v>42</v>
      </c>
      <c r="U3" s="1" t="s">
        <v>43</v>
      </c>
    </row>
    <row r="4" ht="14.25" customHeight="1">
      <c r="A4" s="1" t="s">
        <v>20</v>
      </c>
      <c r="B4" s="1">
        <v>36.0</v>
      </c>
      <c r="C4" s="1" t="s">
        <v>44</v>
      </c>
      <c r="D4" s="1" t="s">
        <v>22</v>
      </c>
      <c r="E4" s="1" t="s">
        <v>45</v>
      </c>
      <c r="F4" s="1" t="s">
        <v>46</v>
      </c>
      <c r="G4" s="1" t="s">
        <v>46</v>
      </c>
      <c r="H4" s="1" t="s">
        <v>46</v>
      </c>
      <c r="I4" s="1" t="s">
        <v>47</v>
      </c>
      <c r="J4" s="1" t="s">
        <v>47</v>
      </c>
      <c r="K4" s="1" t="s">
        <v>47</v>
      </c>
      <c r="L4" s="1" t="s">
        <v>46</v>
      </c>
      <c r="M4" s="1" t="s">
        <v>30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48</v>
      </c>
      <c r="T4" s="1" t="s">
        <v>49</v>
      </c>
      <c r="U4" s="1" t="s">
        <v>50</v>
      </c>
    </row>
    <row r="5" ht="14.25" customHeight="1">
      <c r="A5" s="1" t="s">
        <v>20</v>
      </c>
      <c r="B5" s="1">
        <v>36.0</v>
      </c>
      <c r="C5" s="1" t="s">
        <v>51</v>
      </c>
      <c r="D5" s="1" t="s">
        <v>22</v>
      </c>
      <c r="E5" s="1" t="s">
        <v>52</v>
      </c>
      <c r="F5" s="1" t="s">
        <v>53</v>
      </c>
      <c r="G5" s="1" t="s">
        <v>40</v>
      </c>
      <c r="H5" s="1" t="s">
        <v>53</v>
      </c>
      <c r="I5" s="1" t="s">
        <v>54</v>
      </c>
      <c r="J5" s="1" t="s">
        <v>55</v>
      </c>
      <c r="K5" s="1" t="s">
        <v>55</v>
      </c>
      <c r="L5" s="1" t="s">
        <v>56</v>
      </c>
      <c r="M5" s="1" t="s">
        <v>30</v>
      </c>
      <c r="N5" s="1" t="s">
        <v>30</v>
      </c>
      <c r="O5" s="1" t="s">
        <v>57</v>
      </c>
      <c r="P5" s="1" t="s">
        <v>58</v>
      </c>
      <c r="Q5" s="1" t="s">
        <v>59</v>
      </c>
      <c r="R5" s="1" t="s">
        <v>59</v>
      </c>
      <c r="S5" s="1" t="s">
        <v>60</v>
      </c>
      <c r="U5" s="1" t="s">
        <v>61</v>
      </c>
    </row>
    <row r="6" ht="14.25" customHeight="1">
      <c r="A6" s="1" t="s">
        <v>20</v>
      </c>
      <c r="B6" s="1">
        <v>36.0</v>
      </c>
      <c r="C6" s="1" t="s">
        <v>62</v>
      </c>
      <c r="D6" s="1" t="s">
        <v>22</v>
      </c>
      <c r="E6" s="1" t="s">
        <v>63</v>
      </c>
      <c r="F6" s="1" t="s">
        <v>46</v>
      </c>
      <c r="G6" s="1" t="s">
        <v>46</v>
      </c>
      <c r="H6" s="1" t="s">
        <v>47</v>
      </c>
      <c r="I6" s="1" t="s">
        <v>47</v>
      </c>
      <c r="J6" s="1" t="s">
        <v>47</v>
      </c>
      <c r="K6" s="1" t="s">
        <v>46</v>
      </c>
      <c r="L6" s="1" t="s">
        <v>46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  <c r="S6" s="1" t="s">
        <v>48</v>
      </c>
      <c r="T6" s="1" t="s">
        <v>64</v>
      </c>
      <c r="U6" s="1" t="s">
        <v>50</v>
      </c>
    </row>
    <row r="7" ht="14.25" customHeight="1">
      <c r="A7" s="1" t="s">
        <v>20</v>
      </c>
      <c r="B7" s="1">
        <v>36.0</v>
      </c>
      <c r="C7" s="1" t="s">
        <v>21</v>
      </c>
      <c r="D7" s="1" t="s">
        <v>65</v>
      </c>
      <c r="E7" s="1" t="s">
        <v>23</v>
      </c>
      <c r="F7" s="1" t="s">
        <v>46</v>
      </c>
      <c r="G7" s="1" t="s">
        <v>46</v>
      </c>
      <c r="H7" s="1" t="s">
        <v>46</v>
      </c>
      <c r="I7" s="1" t="s">
        <v>66</v>
      </c>
      <c r="J7" s="1" t="s">
        <v>66</v>
      </c>
      <c r="K7" s="1" t="s">
        <v>66</v>
      </c>
      <c r="L7" s="1" t="s">
        <v>66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30</v>
      </c>
      <c r="S7" s="1" t="s">
        <v>67</v>
      </c>
      <c r="T7" s="1" t="s">
        <v>68</v>
      </c>
      <c r="U7" s="1" t="s">
        <v>50</v>
      </c>
    </row>
    <row r="8" ht="14.25" customHeight="1">
      <c r="A8" s="1" t="s">
        <v>20</v>
      </c>
      <c r="B8" s="1">
        <v>36.0</v>
      </c>
      <c r="C8" s="1" t="s">
        <v>44</v>
      </c>
      <c r="D8" s="1" t="s">
        <v>65</v>
      </c>
      <c r="E8" s="1" t="s">
        <v>45</v>
      </c>
      <c r="F8" s="1" t="s">
        <v>46</v>
      </c>
      <c r="G8" s="1" t="s">
        <v>46</v>
      </c>
      <c r="H8" s="1" t="s">
        <v>46</v>
      </c>
      <c r="I8" s="1" t="s">
        <v>46</v>
      </c>
      <c r="J8" s="1" t="s">
        <v>46</v>
      </c>
      <c r="K8" s="1" t="s">
        <v>46</v>
      </c>
      <c r="L8" s="1" t="s">
        <v>46</v>
      </c>
      <c r="M8" s="1" t="s">
        <v>30</v>
      </c>
      <c r="N8" s="1" t="s">
        <v>30</v>
      </c>
      <c r="O8" s="1" t="s">
        <v>30</v>
      </c>
      <c r="P8" s="1" t="s">
        <v>30</v>
      </c>
      <c r="Q8" s="1" t="s">
        <v>30</v>
      </c>
      <c r="R8" s="1" t="s">
        <v>30</v>
      </c>
      <c r="S8" s="1" t="s">
        <v>69</v>
      </c>
      <c r="T8" s="1" t="s">
        <v>70</v>
      </c>
      <c r="U8" s="1" t="s">
        <v>50</v>
      </c>
    </row>
    <row r="9" ht="14.25" customHeight="1">
      <c r="A9" s="1" t="s">
        <v>20</v>
      </c>
      <c r="B9" s="1">
        <v>36.0</v>
      </c>
      <c r="C9" s="1" t="s">
        <v>51</v>
      </c>
      <c r="D9" s="1" t="s">
        <v>65</v>
      </c>
      <c r="E9" s="1" t="s">
        <v>52</v>
      </c>
      <c r="F9" s="1" t="s">
        <v>71</v>
      </c>
      <c r="G9" s="1" t="s">
        <v>71</v>
      </c>
      <c r="H9" s="1" t="s">
        <v>71</v>
      </c>
      <c r="I9" s="1" t="s">
        <v>66</v>
      </c>
      <c r="J9" s="1" t="s">
        <v>46</v>
      </c>
      <c r="K9" s="1" t="s">
        <v>66</v>
      </c>
      <c r="L9" s="1" t="s">
        <v>66</v>
      </c>
      <c r="M9" s="1" t="s">
        <v>57</v>
      </c>
      <c r="N9" s="1" t="s">
        <v>57</v>
      </c>
      <c r="O9" s="1" t="s">
        <v>57</v>
      </c>
      <c r="P9" s="1" t="s">
        <v>30</v>
      </c>
      <c r="Q9" s="1" t="s">
        <v>30</v>
      </c>
      <c r="R9" s="1" t="s">
        <v>30</v>
      </c>
      <c r="S9" s="1" t="s">
        <v>67</v>
      </c>
      <c r="T9" s="1" t="s">
        <v>72</v>
      </c>
      <c r="U9" s="1" t="s">
        <v>50</v>
      </c>
    </row>
    <row r="10" ht="14.25" customHeight="1">
      <c r="A10" s="1" t="s">
        <v>20</v>
      </c>
      <c r="B10" s="1">
        <v>36.0</v>
      </c>
      <c r="C10" s="1" t="s">
        <v>62</v>
      </c>
      <c r="D10" s="1" t="s">
        <v>65</v>
      </c>
      <c r="E10" s="1" t="s">
        <v>63</v>
      </c>
      <c r="F10" s="1" t="s">
        <v>46</v>
      </c>
      <c r="G10" s="1" t="s">
        <v>46</v>
      </c>
      <c r="H10" s="1" t="s">
        <v>71</v>
      </c>
      <c r="I10" s="1" t="s">
        <v>47</v>
      </c>
      <c r="J10" s="1" t="s">
        <v>47</v>
      </c>
      <c r="K10" s="1" t="s">
        <v>47</v>
      </c>
      <c r="L10" s="1" t="s">
        <v>46</v>
      </c>
      <c r="M10" s="1" t="s">
        <v>30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30</v>
      </c>
      <c r="S10" s="1" t="s">
        <v>69</v>
      </c>
      <c r="T10" s="1" t="s">
        <v>73</v>
      </c>
      <c r="U10" s="1" t="s">
        <v>50</v>
      </c>
    </row>
    <row r="11" ht="14.25" customHeight="1">
      <c r="A11" s="1" t="s">
        <v>20</v>
      </c>
      <c r="B11" s="1">
        <v>36.0</v>
      </c>
      <c r="C11" s="1" t="s">
        <v>21</v>
      </c>
      <c r="D11" s="1" t="s">
        <v>74</v>
      </c>
      <c r="E11" s="1" t="s">
        <v>23</v>
      </c>
      <c r="F11" s="1" t="s">
        <v>75</v>
      </c>
      <c r="G11" s="1" t="s">
        <v>76</v>
      </c>
      <c r="H11" s="1" t="s">
        <v>77</v>
      </c>
      <c r="I11" s="1" t="s">
        <v>56</v>
      </c>
      <c r="J11" s="1" t="s">
        <v>56</v>
      </c>
      <c r="K11" s="1" t="s">
        <v>56</v>
      </c>
      <c r="L11" s="1" t="s">
        <v>56</v>
      </c>
      <c r="M11" s="1" t="s">
        <v>30</v>
      </c>
      <c r="N11" s="1" t="s">
        <v>30</v>
      </c>
      <c r="O11" s="1" t="s">
        <v>59</v>
      </c>
      <c r="P11" s="1" t="s">
        <v>30</v>
      </c>
      <c r="Q11" s="1" t="s">
        <v>30</v>
      </c>
      <c r="R11" s="1" t="s">
        <v>30</v>
      </c>
      <c r="S11" s="1" t="s">
        <v>78</v>
      </c>
      <c r="U11" s="1" t="s">
        <v>50</v>
      </c>
    </row>
    <row r="12" ht="14.25" customHeight="1">
      <c r="A12" s="1" t="s">
        <v>20</v>
      </c>
      <c r="B12" s="1">
        <v>36.0</v>
      </c>
      <c r="C12" s="1" t="s">
        <v>44</v>
      </c>
      <c r="D12" s="1" t="s">
        <v>74</v>
      </c>
      <c r="E12" s="1" t="s">
        <v>45</v>
      </c>
      <c r="F12" s="1" t="s">
        <v>79</v>
      </c>
      <c r="G12" s="1" t="s">
        <v>40</v>
      </c>
      <c r="H12" s="1" t="s">
        <v>40</v>
      </c>
      <c r="I12" s="1" t="s">
        <v>38</v>
      </c>
      <c r="J12" s="1" t="s">
        <v>40</v>
      </c>
      <c r="K12" s="1" t="s">
        <v>80</v>
      </c>
      <c r="L12" s="1" t="s">
        <v>55</v>
      </c>
      <c r="M12" s="1" t="s">
        <v>30</v>
      </c>
      <c r="N12" s="1" t="s">
        <v>30</v>
      </c>
      <c r="O12" s="1" t="s">
        <v>30</v>
      </c>
      <c r="P12" s="1" t="s">
        <v>30</v>
      </c>
      <c r="Q12" s="1" t="s">
        <v>30</v>
      </c>
      <c r="R12" s="1" t="s">
        <v>30</v>
      </c>
      <c r="S12" s="1" t="s">
        <v>81</v>
      </c>
      <c r="U12" s="1" t="s">
        <v>50</v>
      </c>
    </row>
    <row r="13" ht="14.25" customHeight="1">
      <c r="A13" s="1" t="s">
        <v>20</v>
      </c>
      <c r="B13" s="1">
        <v>36.0</v>
      </c>
      <c r="C13" s="1" t="s">
        <v>82</v>
      </c>
      <c r="D13" s="1" t="s">
        <v>74</v>
      </c>
      <c r="E13" s="1" t="s">
        <v>83</v>
      </c>
      <c r="F13" s="1" t="s">
        <v>47</v>
      </c>
      <c r="G13" s="1" t="s">
        <v>47</v>
      </c>
      <c r="H13" s="1" t="s">
        <v>47</v>
      </c>
      <c r="I13" s="1" t="s">
        <v>47</v>
      </c>
      <c r="J13" s="1" t="s">
        <v>47</v>
      </c>
      <c r="K13" s="1" t="s">
        <v>47</v>
      </c>
      <c r="L13" s="1" t="s">
        <v>47</v>
      </c>
      <c r="M13" s="1" t="s">
        <v>30</v>
      </c>
      <c r="N13" s="1" t="s">
        <v>30</v>
      </c>
      <c r="O13" s="1" t="s">
        <v>57</v>
      </c>
      <c r="P13" s="1" t="s">
        <v>30</v>
      </c>
      <c r="Q13" s="1" t="s">
        <v>30</v>
      </c>
      <c r="R13" s="1" t="s">
        <v>84</v>
      </c>
      <c r="S13" s="1" t="s">
        <v>85</v>
      </c>
      <c r="U13" s="1" t="s">
        <v>50</v>
      </c>
    </row>
    <row r="14" ht="14.25" customHeight="1">
      <c r="A14" s="1" t="s">
        <v>20</v>
      </c>
      <c r="B14" s="1">
        <v>36.0</v>
      </c>
      <c r="C14" s="1" t="s">
        <v>51</v>
      </c>
      <c r="D14" s="1" t="s">
        <v>74</v>
      </c>
      <c r="E14" s="1" t="s">
        <v>52</v>
      </c>
      <c r="F14" s="1" t="s">
        <v>53</v>
      </c>
      <c r="G14" s="1" t="s">
        <v>76</v>
      </c>
      <c r="H14" s="1" t="s">
        <v>77</v>
      </c>
      <c r="I14" s="1" t="s">
        <v>55</v>
      </c>
      <c r="J14" s="1" t="s">
        <v>55</v>
      </c>
      <c r="K14" s="1" t="s">
        <v>55</v>
      </c>
      <c r="L14" s="1" t="s">
        <v>56</v>
      </c>
      <c r="M14" s="1" t="s">
        <v>59</v>
      </c>
      <c r="N14" s="1" t="s">
        <v>59</v>
      </c>
      <c r="O14" s="1" t="s">
        <v>59</v>
      </c>
      <c r="P14" s="1" t="s">
        <v>30</v>
      </c>
      <c r="Q14" s="1" t="s">
        <v>30</v>
      </c>
      <c r="R14" s="1" t="s">
        <v>30</v>
      </c>
      <c r="S14" s="1" t="s">
        <v>86</v>
      </c>
      <c r="U14" s="1" t="s">
        <v>50</v>
      </c>
    </row>
    <row r="15" ht="14.25" customHeight="1">
      <c r="A15" s="1" t="s">
        <v>20</v>
      </c>
      <c r="B15" s="1">
        <v>36.0</v>
      </c>
      <c r="C15" s="1" t="s">
        <v>87</v>
      </c>
      <c r="D15" s="1" t="s">
        <v>74</v>
      </c>
      <c r="E15" s="1" t="s">
        <v>88</v>
      </c>
      <c r="F15" s="1" t="s">
        <v>47</v>
      </c>
      <c r="G15" s="1" t="s">
        <v>47</v>
      </c>
      <c r="H15" s="1" t="s">
        <v>47</v>
      </c>
      <c r="I15" s="1" t="s">
        <v>47</v>
      </c>
      <c r="J15" s="1" t="s">
        <v>47</v>
      </c>
      <c r="K15" s="1" t="s">
        <v>47</v>
      </c>
      <c r="L15" s="1" t="s">
        <v>47</v>
      </c>
      <c r="M15" s="1" t="s">
        <v>30</v>
      </c>
      <c r="N15" s="1" t="s">
        <v>30</v>
      </c>
      <c r="O15" s="1" t="s">
        <v>30</v>
      </c>
      <c r="P15" s="1" t="s">
        <v>30</v>
      </c>
      <c r="Q15" s="1" t="s">
        <v>30</v>
      </c>
      <c r="R15" s="1" t="s">
        <v>30</v>
      </c>
      <c r="S15" s="1" t="s">
        <v>85</v>
      </c>
      <c r="U15" s="1" t="s">
        <v>50</v>
      </c>
    </row>
    <row r="16" ht="14.25" customHeight="1">
      <c r="A16" s="1" t="s">
        <v>20</v>
      </c>
      <c r="B16" s="1">
        <v>36.0</v>
      </c>
      <c r="C16" s="1" t="s">
        <v>62</v>
      </c>
      <c r="D16" s="1" t="s">
        <v>74</v>
      </c>
      <c r="E16" s="1" t="s">
        <v>63</v>
      </c>
      <c r="F16" s="1" t="s">
        <v>89</v>
      </c>
      <c r="G16" s="1" t="s">
        <v>25</v>
      </c>
      <c r="H16" s="1" t="s">
        <v>38</v>
      </c>
      <c r="I16" s="1" t="s">
        <v>25</v>
      </c>
      <c r="J16" s="1" t="s">
        <v>40</v>
      </c>
      <c r="K16" s="1" t="s">
        <v>55</v>
      </c>
      <c r="L16" s="1" t="s">
        <v>56</v>
      </c>
      <c r="M16" s="1" t="s">
        <v>30</v>
      </c>
      <c r="N16" s="1" t="s">
        <v>30</v>
      </c>
      <c r="O16" s="1" t="s">
        <v>30</v>
      </c>
      <c r="P16" s="1" t="s">
        <v>30</v>
      </c>
      <c r="Q16" s="1" t="s">
        <v>30</v>
      </c>
      <c r="R16" s="1" t="s">
        <v>30</v>
      </c>
      <c r="S16" s="1" t="s">
        <v>86</v>
      </c>
      <c r="U16" s="1" t="s">
        <v>50</v>
      </c>
    </row>
    <row r="17" ht="14.25" customHeight="1"/>
    <row r="18" ht="14.25" customHeight="1">
      <c r="K18" s="1" t="s">
        <v>90</v>
      </c>
      <c r="M18" s="1">
        <f>5.33</f>
        <v>5.33</v>
      </c>
      <c r="N18" s="1">
        <f t="shared" ref="N18:N20" si="1">M18/16</f>
        <v>0.333125</v>
      </c>
      <c r="P18" s="1">
        <v>13.0</v>
      </c>
      <c r="Q18" s="1">
        <f t="shared" ref="Q18:Q20" si="2">P18/23</f>
        <v>0.5652173913</v>
      </c>
    </row>
    <row r="19" ht="14.25" customHeight="1">
      <c r="K19" s="1" t="s">
        <v>91</v>
      </c>
      <c r="M19" s="1">
        <v>6.5</v>
      </c>
      <c r="N19" s="1">
        <f t="shared" si="1"/>
        <v>0.40625</v>
      </c>
      <c r="P19" s="1">
        <v>3.0</v>
      </c>
      <c r="Q19" s="1">
        <f t="shared" si="2"/>
        <v>0.1304347826</v>
      </c>
    </row>
    <row r="20" ht="14.25" customHeight="1">
      <c r="B20" s="1" t="s">
        <v>92</v>
      </c>
      <c r="C20" s="1" t="s">
        <v>93</v>
      </c>
      <c r="D20" s="1" t="s">
        <v>94</v>
      </c>
      <c r="K20" s="1" t="s">
        <v>46</v>
      </c>
      <c r="M20" s="1">
        <v>4.17</v>
      </c>
      <c r="N20" s="1">
        <f t="shared" si="1"/>
        <v>0.260625</v>
      </c>
      <c r="P20" s="1">
        <v>7.0</v>
      </c>
      <c r="Q20" s="1">
        <f t="shared" si="2"/>
        <v>0.3043478261</v>
      </c>
    </row>
    <row r="21" ht="14.25" customHeight="1">
      <c r="B21" s="1">
        <v>3.0</v>
      </c>
      <c r="C21" s="1">
        <v>7.0</v>
      </c>
      <c r="D21" s="1">
        <v>13.0</v>
      </c>
    </row>
    <row r="22" ht="14.25" customHeight="1">
      <c r="B22" s="4">
        <f t="shared" ref="B22:D22" si="3">B21/SUM($B21:$D21)</f>
        <v>0.1304347826</v>
      </c>
      <c r="C22" s="4">
        <f t="shared" si="3"/>
        <v>0.3043478261</v>
      </c>
      <c r="D22" s="4">
        <f t="shared" si="3"/>
        <v>0.5652173913</v>
      </c>
    </row>
    <row r="23" ht="14.25" customHeight="1"/>
    <row r="24" ht="14.25" customHeight="1"/>
    <row r="25" ht="14.25" customHeight="1">
      <c r="B25" s="1" t="s">
        <v>0</v>
      </c>
      <c r="C25" s="1" t="s">
        <v>1</v>
      </c>
      <c r="E25" s="1" t="s">
        <v>2</v>
      </c>
      <c r="F25" s="1" t="s">
        <v>3</v>
      </c>
      <c r="G25" s="1">
        <v>1950.0</v>
      </c>
      <c r="H25" s="1">
        <v>1951.0</v>
      </c>
      <c r="I25" s="1">
        <v>1952.0</v>
      </c>
      <c r="J25" s="1">
        <v>1953.0</v>
      </c>
      <c r="K25" s="1">
        <v>1954.0</v>
      </c>
      <c r="M25" s="1">
        <v>1955.0</v>
      </c>
      <c r="N25" s="1">
        <v>1956.0</v>
      </c>
      <c r="O25" s="1">
        <v>1957.0</v>
      </c>
      <c r="P25" s="1">
        <v>1958.0</v>
      </c>
      <c r="Q25" s="1">
        <v>1959.0</v>
      </c>
      <c r="R25" s="1">
        <v>1960.0</v>
      </c>
      <c r="S25" s="1">
        <v>1961.0</v>
      </c>
      <c r="T25" s="1">
        <v>1962.0</v>
      </c>
      <c r="U25" s="1">
        <v>1963.0</v>
      </c>
      <c r="V25" s="1">
        <v>1964.0</v>
      </c>
      <c r="W25" s="1">
        <v>1965.0</v>
      </c>
      <c r="X25" s="1">
        <v>1966.0</v>
      </c>
      <c r="Y25" s="1">
        <v>1967.0</v>
      </c>
      <c r="Z25" s="1">
        <v>1968.0</v>
      </c>
      <c r="AA25" s="1">
        <v>1969.0</v>
      </c>
      <c r="AB25" s="1">
        <v>1970.0</v>
      </c>
      <c r="AC25" s="1">
        <v>1971.0</v>
      </c>
      <c r="AD25" s="1">
        <v>1972.0</v>
      </c>
      <c r="AE25" s="1">
        <v>1973.0</v>
      </c>
      <c r="AF25" s="1">
        <v>1974.0</v>
      </c>
      <c r="AG25" s="1">
        <v>1975.0</v>
      </c>
      <c r="AH25" s="1">
        <v>1976.0</v>
      </c>
      <c r="AI25" s="1">
        <v>1977.0</v>
      </c>
      <c r="AJ25" s="1">
        <v>1978.0</v>
      </c>
      <c r="AK25" s="1">
        <v>1979.0</v>
      </c>
      <c r="AL25" s="1">
        <v>1980.0</v>
      </c>
      <c r="AM25" s="1">
        <v>1981.0</v>
      </c>
      <c r="AN25" s="1">
        <v>1982.0</v>
      </c>
      <c r="AO25" s="1">
        <v>1983.0</v>
      </c>
      <c r="AP25" s="1">
        <v>1984.0</v>
      </c>
      <c r="AQ25" s="1">
        <v>1985.0</v>
      </c>
      <c r="AR25" s="1">
        <v>1986.0</v>
      </c>
      <c r="AS25" s="1">
        <v>1987.0</v>
      </c>
      <c r="AT25" s="1">
        <v>1988.0</v>
      </c>
      <c r="AU25" s="1">
        <v>1989.0</v>
      </c>
      <c r="AV25" s="1">
        <v>1990.0</v>
      </c>
      <c r="AW25" s="1">
        <v>1991.0</v>
      </c>
      <c r="AX25" s="1">
        <v>1992.0</v>
      </c>
      <c r="AY25" s="1">
        <v>1993.0</v>
      </c>
      <c r="AZ25" s="1">
        <v>1994.0</v>
      </c>
      <c r="BA25" s="1">
        <v>1995.0</v>
      </c>
      <c r="BB25" s="1">
        <v>1996.0</v>
      </c>
      <c r="BC25" s="1">
        <v>1997.0</v>
      </c>
      <c r="BD25" s="1">
        <v>1998.0</v>
      </c>
      <c r="BE25" s="1">
        <v>1999.0</v>
      </c>
      <c r="BF25" s="1">
        <v>2000.0</v>
      </c>
      <c r="BG25" s="1">
        <v>2001.0</v>
      </c>
      <c r="BH25" s="1">
        <v>2002.0</v>
      </c>
      <c r="BI25" s="1">
        <v>2003.0</v>
      </c>
      <c r="BJ25" s="1">
        <v>2004.0</v>
      </c>
      <c r="BK25" s="1">
        <v>2005.0</v>
      </c>
      <c r="BL25" s="1">
        <v>2006.0</v>
      </c>
      <c r="BM25" s="1">
        <v>2007.0</v>
      </c>
      <c r="BN25" s="1">
        <v>2008.0</v>
      </c>
      <c r="BO25" s="1">
        <v>2009.0</v>
      </c>
      <c r="BP25" s="1">
        <v>2010.0</v>
      </c>
      <c r="BQ25" s="1">
        <v>2011.0</v>
      </c>
      <c r="BR25" s="1">
        <v>2012.0</v>
      </c>
      <c r="BS25" s="1">
        <v>2013.0</v>
      </c>
      <c r="BT25" s="1">
        <v>2014.0</v>
      </c>
      <c r="BU25" s="1">
        <v>2015.0</v>
      </c>
      <c r="BV25" s="1">
        <v>2016.0</v>
      </c>
      <c r="BW25" s="1">
        <v>2017.0</v>
      </c>
      <c r="BX25" s="1">
        <v>2018.0</v>
      </c>
      <c r="BY25" s="1">
        <v>2019.0</v>
      </c>
    </row>
    <row r="26" ht="14.25" customHeight="1">
      <c r="A26" s="1">
        <v>55.0</v>
      </c>
      <c r="B26" s="1">
        <v>31.0</v>
      </c>
      <c r="C26" s="1">
        <v>36.0</v>
      </c>
      <c r="E26" s="1" t="s">
        <v>21</v>
      </c>
      <c r="F26" s="1" t="s">
        <v>23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M26" s="1">
        <v>0.0</v>
      </c>
      <c r="N26" s="1">
        <v>2.0</v>
      </c>
      <c r="O26" s="1">
        <v>135.0</v>
      </c>
      <c r="P26" s="1">
        <v>945.0</v>
      </c>
      <c r="Q26" s="1">
        <v>599.0</v>
      </c>
      <c r="R26" s="1">
        <v>1131.0</v>
      </c>
      <c r="S26" s="1">
        <v>380.0</v>
      </c>
      <c r="T26" s="1">
        <v>5000.0</v>
      </c>
      <c r="U26" s="1">
        <v>13000.0</v>
      </c>
      <c r="V26" s="1">
        <v>13100.0</v>
      </c>
      <c r="W26" s="1">
        <v>9500.0</v>
      </c>
      <c r="X26" s="1">
        <v>3200.0</v>
      </c>
      <c r="Y26" s="1">
        <v>4900.0</v>
      </c>
      <c r="Z26" s="1">
        <v>5200.0</v>
      </c>
      <c r="AA26" s="1">
        <v>5900.0</v>
      </c>
      <c r="AB26" s="1">
        <v>5886.0</v>
      </c>
      <c r="AC26" s="1">
        <v>8169.0</v>
      </c>
      <c r="AD26" s="1">
        <v>8045.0</v>
      </c>
      <c r="AE26" s="1">
        <v>8072.0</v>
      </c>
      <c r="AF26" s="1">
        <v>8107.0</v>
      </c>
      <c r="AG26" s="1">
        <v>5128.0</v>
      </c>
      <c r="AH26" s="1">
        <v>9815.0</v>
      </c>
      <c r="AI26" s="1">
        <v>6892.0</v>
      </c>
      <c r="AJ26" s="1">
        <v>5186.0</v>
      </c>
      <c r="AK26" s="1">
        <v>6167.0</v>
      </c>
      <c r="AL26" s="1">
        <v>4114.0</v>
      </c>
      <c r="AM26" s="1">
        <v>4289.0</v>
      </c>
      <c r="AN26" s="1">
        <v>8434.0</v>
      </c>
      <c r="AO26" s="1">
        <v>8708.0</v>
      </c>
      <c r="AP26" s="1">
        <v>9291.0</v>
      </c>
      <c r="AQ26" s="1">
        <v>8252.0</v>
      </c>
      <c r="AR26" s="1">
        <v>7910.0</v>
      </c>
      <c r="AS26" s="1">
        <v>2311.0</v>
      </c>
      <c r="AT26" s="1">
        <v>2893.0</v>
      </c>
      <c r="AU26" s="1">
        <v>2718.0</v>
      </c>
      <c r="AV26" s="1">
        <v>1194.0</v>
      </c>
      <c r="AW26" s="1">
        <v>2522.0</v>
      </c>
      <c r="AX26" s="1">
        <v>3649.0</v>
      </c>
      <c r="AY26" s="1">
        <v>2337.0</v>
      </c>
      <c r="AZ26" s="1">
        <v>2992.0</v>
      </c>
      <c r="BA26" s="1">
        <v>3413.0</v>
      </c>
      <c r="BB26" s="1">
        <v>3747.0</v>
      </c>
      <c r="BC26" s="1">
        <v>9125.0</v>
      </c>
      <c r="BD26" s="1">
        <v>1529.0</v>
      </c>
      <c r="BE26" s="1">
        <v>5568.0</v>
      </c>
      <c r="BF26" s="1">
        <v>7532.0</v>
      </c>
      <c r="BG26" s="1">
        <v>11298.0</v>
      </c>
      <c r="BH26" s="1">
        <v>9973.0</v>
      </c>
      <c r="BI26" s="1">
        <v>6205.0</v>
      </c>
      <c r="BJ26" s="1">
        <v>5159.0</v>
      </c>
      <c r="BK26" s="1">
        <v>3693.0</v>
      </c>
      <c r="BL26" s="1">
        <v>2419.0</v>
      </c>
      <c r="BM26" s="1">
        <v>2398.0</v>
      </c>
      <c r="BN26" s="1">
        <v>1497.0</v>
      </c>
      <c r="BO26" s="1">
        <v>2093.0</v>
      </c>
      <c r="BP26" s="1">
        <v>3143.0</v>
      </c>
      <c r="BQ26" s="1">
        <v>3114.0</v>
      </c>
      <c r="BR26" s="1">
        <v>1852.0</v>
      </c>
      <c r="BS26" s="1">
        <v>3188.0</v>
      </c>
      <c r="BT26" s="1">
        <v>3215.0</v>
      </c>
      <c r="BU26" s="1">
        <v>3462.0</v>
      </c>
      <c r="BV26" s="1">
        <v>3820.0</v>
      </c>
      <c r="BW26" s="1">
        <v>3166.0</v>
      </c>
      <c r="BX26" s="1">
        <v>4915.0</v>
      </c>
      <c r="BY26" s="1">
        <v>4230.88</v>
      </c>
    </row>
    <row r="27" ht="14.25" customHeight="1">
      <c r="A27" s="1">
        <v>56.0</v>
      </c>
      <c r="B27" s="1">
        <v>31.0</v>
      </c>
      <c r="C27" s="1">
        <v>36.0</v>
      </c>
      <c r="E27" s="1" t="s">
        <v>95</v>
      </c>
      <c r="F27" s="1" t="s">
        <v>96</v>
      </c>
      <c r="G27" s="1">
        <v>133.0</v>
      </c>
      <c r="H27" s="1">
        <v>108.0</v>
      </c>
      <c r="I27" s="1">
        <v>5.0</v>
      </c>
      <c r="J27" s="1">
        <v>16.0</v>
      </c>
      <c r="K27" s="1">
        <v>104.0</v>
      </c>
      <c r="M27" s="1">
        <v>108.0</v>
      </c>
      <c r="N27" s="1">
        <v>206.0</v>
      </c>
      <c r="O27" s="1">
        <v>209.0</v>
      </c>
      <c r="P27" s="1">
        <v>202.0</v>
      </c>
      <c r="Q27" s="1">
        <v>202.0</v>
      </c>
      <c r="R27" s="1">
        <v>101.0</v>
      </c>
      <c r="S27" s="1">
        <v>501.0</v>
      </c>
      <c r="T27" s="1">
        <v>902.0</v>
      </c>
      <c r="U27" s="1">
        <v>701.0</v>
      </c>
      <c r="V27" s="1">
        <v>300.0</v>
      </c>
      <c r="W27" s="1">
        <v>300.0</v>
      </c>
      <c r="X27" s="1">
        <v>442.0</v>
      </c>
      <c r="Y27" s="1">
        <v>505.0</v>
      </c>
      <c r="Z27" s="1">
        <v>805.0</v>
      </c>
      <c r="AA27" s="1">
        <v>805.0</v>
      </c>
      <c r="AB27" s="1">
        <v>700.0</v>
      </c>
      <c r="AC27" s="1">
        <v>1200.0</v>
      </c>
      <c r="AD27" s="1">
        <v>1279.0</v>
      </c>
      <c r="AE27" s="1">
        <v>2098.0</v>
      </c>
      <c r="AF27" s="1">
        <v>2055.0</v>
      </c>
      <c r="AG27" s="1">
        <v>2014.0</v>
      </c>
      <c r="AH27" s="1">
        <v>2147.0</v>
      </c>
      <c r="AI27" s="1">
        <v>1636.0</v>
      </c>
      <c r="AJ27" s="1">
        <v>1058.0</v>
      </c>
      <c r="AK27" s="1">
        <v>1303.0</v>
      </c>
      <c r="AL27" s="1">
        <v>1795.0</v>
      </c>
      <c r="AM27" s="1">
        <v>2082.0</v>
      </c>
      <c r="AN27" s="1">
        <v>1999.0</v>
      </c>
      <c r="AO27" s="1">
        <v>1846.0</v>
      </c>
      <c r="AP27" s="1">
        <v>2189.0</v>
      </c>
      <c r="AQ27" s="1">
        <v>1506.0</v>
      </c>
      <c r="AR27" s="1">
        <v>2110.0</v>
      </c>
      <c r="AS27" s="1">
        <v>1807.0</v>
      </c>
      <c r="AT27" s="1">
        <v>2061.0</v>
      </c>
      <c r="AU27" s="1">
        <v>2699.0</v>
      </c>
      <c r="AV27" s="1">
        <v>2370.0</v>
      </c>
      <c r="AW27" s="1">
        <v>2762.0</v>
      </c>
      <c r="AX27" s="1">
        <v>3151.0</v>
      </c>
      <c r="AY27" s="1">
        <v>3635.0</v>
      </c>
      <c r="AZ27" s="1">
        <v>4740.0</v>
      </c>
      <c r="BA27" s="1">
        <v>3806.0</v>
      </c>
      <c r="BB27" s="1">
        <v>3534.0</v>
      </c>
      <c r="BC27" s="1">
        <v>4178.0</v>
      </c>
      <c r="BD27" s="1">
        <v>4513.0</v>
      </c>
      <c r="BE27" s="1">
        <v>4669.0</v>
      </c>
      <c r="BF27" s="1">
        <v>2458.0</v>
      </c>
      <c r="BG27" s="1">
        <v>2108.0</v>
      </c>
      <c r="BH27" s="1">
        <v>2456.0</v>
      </c>
      <c r="BI27" s="1">
        <v>1714.0</v>
      </c>
      <c r="BJ27" s="1">
        <v>1811.0</v>
      </c>
      <c r="BK27" s="1">
        <v>1356.0</v>
      </c>
      <c r="BL27" s="1">
        <v>1359.0</v>
      </c>
      <c r="BM27" s="1">
        <v>1247.0</v>
      </c>
      <c r="BN27" s="1">
        <v>1180.0</v>
      </c>
      <c r="BO27" s="1">
        <v>1585.0</v>
      </c>
      <c r="BP27" s="1">
        <v>1917.0</v>
      </c>
      <c r="BQ27" s="1">
        <v>1970.0</v>
      </c>
      <c r="BR27" s="1">
        <v>2009.0</v>
      </c>
      <c r="BS27" s="1">
        <v>2101.0</v>
      </c>
      <c r="BT27" s="1">
        <v>2026.0</v>
      </c>
      <c r="BU27" s="1">
        <v>2923.0</v>
      </c>
      <c r="BV27" s="1">
        <v>3738.0</v>
      </c>
      <c r="BW27" s="1">
        <v>3269.0</v>
      </c>
      <c r="BX27" s="1">
        <v>4180.0</v>
      </c>
      <c r="BY27" s="1">
        <v>2794.48</v>
      </c>
    </row>
    <row r="28" ht="14.25" customHeight="1">
      <c r="A28" s="1">
        <v>57.0</v>
      </c>
      <c r="B28" s="1">
        <v>31.0</v>
      </c>
      <c r="C28" s="1">
        <v>36.0</v>
      </c>
      <c r="E28" s="1" t="s">
        <v>97</v>
      </c>
      <c r="F28" s="1" t="s">
        <v>98</v>
      </c>
      <c r="G28" s="1">
        <v>2865.0</v>
      </c>
      <c r="H28" s="1">
        <v>3943.0</v>
      </c>
      <c r="I28" s="1">
        <v>3686.0</v>
      </c>
      <c r="J28" s="1">
        <v>3066.0</v>
      </c>
      <c r="K28" s="1">
        <v>4712.0</v>
      </c>
      <c r="M28" s="1">
        <v>4982.0</v>
      </c>
      <c r="N28" s="1">
        <v>6358.0</v>
      </c>
      <c r="O28" s="1">
        <v>6982.0</v>
      </c>
      <c r="P28" s="1">
        <v>8268.0</v>
      </c>
      <c r="Q28" s="1">
        <v>6266.0</v>
      </c>
      <c r="R28" s="1">
        <v>7772.0</v>
      </c>
      <c r="S28" s="1">
        <v>7216.0</v>
      </c>
      <c r="T28" s="1">
        <v>8348.0</v>
      </c>
      <c r="U28" s="1">
        <v>7300.0</v>
      </c>
      <c r="V28" s="1">
        <v>4939.0</v>
      </c>
      <c r="W28" s="1">
        <v>7100.0</v>
      </c>
      <c r="X28" s="1">
        <v>8531.0</v>
      </c>
      <c r="Y28" s="1">
        <v>8463.0</v>
      </c>
      <c r="Z28" s="1">
        <v>11014.0</v>
      </c>
      <c r="AA28" s="1">
        <v>10096.0</v>
      </c>
      <c r="AB28" s="1">
        <v>10178.0</v>
      </c>
      <c r="AC28" s="1">
        <v>8200.0</v>
      </c>
      <c r="AD28" s="1">
        <v>10193.0</v>
      </c>
      <c r="AE28" s="1">
        <v>11056.0</v>
      </c>
      <c r="AF28" s="1">
        <v>10213.0</v>
      </c>
      <c r="AG28" s="1">
        <v>9934.0</v>
      </c>
      <c r="AH28" s="1">
        <v>11524.0</v>
      </c>
      <c r="AI28" s="1">
        <v>10607.0</v>
      </c>
      <c r="AJ28" s="1">
        <v>8447.0</v>
      </c>
      <c r="AK28" s="1">
        <v>8672.0</v>
      </c>
      <c r="AL28" s="1">
        <v>11316.0</v>
      </c>
      <c r="AM28" s="1">
        <v>8695.0</v>
      </c>
      <c r="AN28" s="1">
        <v>11497.0</v>
      </c>
      <c r="AO28" s="1">
        <v>8694.0</v>
      </c>
      <c r="AP28" s="1">
        <v>7649.0</v>
      </c>
      <c r="AQ28" s="1">
        <v>8392.0</v>
      </c>
      <c r="AR28" s="1">
        <v>8990.0</v>
      </c>
      <c r="AS28" s="1">
        <v>9300.0</v>
      </c>
      <c r="AT28" s="1">
        <v>6900.0</v>
      </c>
      <c r="AU28" s="1">
        <v>9942.0</v>
      </c>
      <c r="AV28" s="1">
        <v>10399.0</v>
      </c>
      <c r="AW28" s="1">
        <v>11213.0</v>
      </c>
      <c r="AX28" s="1">
        <v>10442.0</v>
      </c>
      <c r="AY28" s="1">
        <v>12063.0</v>
      </c>
      <c r="AZ28" s="1">
        <v>10787.0</v>
      </c>
      <c r="BA28" s="1">
        <v>9769.0</v>
      </c>
      <c r="BB28" s="1">
        <v>12368.0</v>
      </c>
      <c r="BC28" s="1">
        <v>8678.0</v>
      </c>
      <c r="BD28" s="1">
        <v>8728.0</v>
      </c>
      <c r="BE28" s="1">
        <v>9535.0</v>
      </c>
      <c r="BF28" s="1">
        <v>6975.0</v>
      </c>
      <c r="BG28" s="1">
        <v>6913.0</v>
      </c>
      <c r="BH28" s="1">
        <v>7475.0</v>
      </c>
      <c r="BI28" s="1">
        <v>7230.0</v>
      </c>
      <c r="BJ28" s="1">
        <v>8809.0</v>
      </c>
      <c r="BK28" s="1">
        <v>8638.0</v>
      </c>
      <c r="BL28" s="1">
        <v>7926.0</v>
      </c>
      <c r="BM28" s="1">
        <v>7338.0</v>
      </c>
      <c r="BN28" s="1">
        <v>8493.0</v>
      </c>
      <c r="BO28" s="1">
        <v>6568.0</v>
      </c>
      <c r="BP28" s="1">
        <v>8189.0</v>
      </c>
      <c r="BQ28" s="1">
        <v>7801.0</v>
      </c>
      <c r="BR28" s="1">
        <v>5263.0</v>
      </c>
      <c r="BS28" s="1">
        <v>7790.0</v>
      </c>
      <c r="BT28" s="1">
        <v>9909.0</v>
      </c>
      <c r="BU28" s="1">
        <v>9079.0</v>
      </c>
      <c r="BV28" s="1">
        <v>10170.0</v>
      </c>
      <c r="BW28" s="1">
        <v>10105.0</v>
      </c>
      <c r="BX28" s="1">
        <v>11278.0</v>
      </c>
      <c r="BY28" s="1">
        <v>7434.0</v>
      </c>
    </row>
    <row r="29" ht="14.25" customHeight="1">
      <c r="A29" s="1">
        <v>58.0</v>
      </c>
      <c r="B29" s="1">
        <v>31.0</v>
      </c>
      <c r="C29" s="1">
        <v>36.0</v>
      </c>
      <c r="E29" s="1" t="s">
        <v>99</v>
      </c>
      <c r="F29" s="1" t="s">
        <v>100</v>
      </c>
      <c r="G29" s="1">
        <v>100.0</v>
      </c>
      <c r="H29" s="1">
        <v>100.0</v>
      </c>
      <c r="I29" s="1">
        <v>100.0</v>
      </c>
      <c r="J29" s="1">
        <v>100.0</v>
      </c>
      <c r="K29" s="1">
        <v>100.0</v>
      </c>
      <c r="M29" s="1">
        <v>300.0</v>
      </c>
      <c r="N29" s="1">
        <v>300.0</v>
      </c>
      <c r="O29" s="1">
        <v>300.0</v>
      </c>
      <c r="P29" s="1">
        <v>500.0</v>
      </c>
      <c r="Q29" s="1">
        <v>800.0</v>
      </c>
      <c r="R29" s="1">
        <v>800.0</v>
      </c>
      <c r="S29" s="1">
        <v>600.0</v>
      </c>
      <c r="T29" s="1">
        <v>500.0</v>
      </c>
      <c r="U29" s="1">
        <v>500.0</v>
      </c>
      <c r="V29" s="1">
        <v>600.0</v>
      </c>
      <c r="W29" s="1">
        <v>600.0</v>
      </c>
      <c r="X29" s="1">
        <v>600.0</v>
      </c>
      <c r="Y29" s="1">
        <v>600.0</v>
      </c>
      <c r="Z29" s="1">
        <v>600.0</v>
      </c>
      <c r="AA29" s="1">
        <v>500.0</v>
      </c>
      <c r="AB29" s="1">
        <v>500.0</v>
      </c>
      <c r="AC29" s="1">
        <v>800.0</v>
      </c>
      <c r="AD29" s="1">
        <v>800.0</v>
      </c>
      <c r="AE29" s="1">
        <v>780.0</v>
      </c>
      <c r="AF29" s="1">
        <v>619.0</v>
      </c>
      <c r="AG29" s="1">
        <v>620.0</v>
      </c>
      <c r="AH29" s="1">
        <v>565.0</v>
      </c>
      <c r="AI29" s="1">
        <v>629.0</v>
      </c>
      <c r="AJ29" s="1">
        <v>698.0</v>
      </c>
      <c r="AK29" s="1">
        <v>586.0</v>
      </c>
      <c r="AL29" s="1">
        <v>604.0</v>
      </c>
      <c r="AM29" s="1">
        <v>628.0</v>
      </c>
      <c r="AN29" s="1">
        <v>687.0</v>
      </c>
      <c r="AO29" s="1">
        <v>677.0</v>
      </c>
      <c r="AP29" s="1">
        <v>680.0</v>
      </c>
      <c r="AQ29" s="1">
        <v>574.0</v>
      </c>
      <c r="AR29" s="1">
        <v>500.0</v>
      </c>
      <c r="AS29" s="1">
        <v>392.0</v>
      </c>
      <c r="AT29" s="1">
        <v>219.0</v>
      </c>
      <c r="AU29" s="1">
        <v>234.0</v>
      </c>
      <c r="AV29" s="1">
        <v>225.0</v>
      </c>
      <c r="AW29" s="1">
        <v>375.0</v>
      </c>
      <c r="AX29" s="1">
        <v>390.0</v>
      </c>
      <c r="AY29" s="1">
        <v>450.0</v>
      </c>
      <c r="AZ29" s="1">
        <v>490.0</v>
      </c>
      <c r="BA29" s="1">
        <v>429.0</v>
      </c>
      <c r="BB29" s="1">
        <v>307.0</v>
      </c>
      <c r="BC29" s="1">
        <v>481.0</v>
      </c>
      <c r="BD29" s="1">
        <v>441.0</v>
      </c>
      <c r="BE29" s="1">
        <v>125.0</v>
      </c>
      <c r="BF29" s="1">
        <v>190.0</v>
      </c>
      <c r="BG29" s="1">
        <v>203.0</v>
      </c>
      <c r="BH29" s="1">
        <v>28.0</v>
      </c>
      <c r="BI29" s="1">
        <v>29.0</v>
      </c>
      <c r="BJ29" s="1">
        <v>15.0</v>
      </c>
      <c r="BK29" s="1">
        <v>172.0</v>
      </c>
      <c r="BL29" s="1">
        <v>21.0</v>
      </c>
      <c r="BM29" s="1">
        <v>12.0</v>
      </c>
      <c r="BN29" s="1">
        <v>53.0</v>
      </c>
      <c r="BO29" s="1">
        <v>47.0</v>
      </c>
      <c r="BP29" s="1">
        <v>52.0</v>
      </c>
      <c r="BQ29" s="1">
        <v>107.0</v>
      </c>
      <c r="BR29" s="1">
        <v>103.0</v>
      </c>
      <c r="BS29" s="1">
        <v>109.0</v>
      </c>
      <c r="BT29" s="1">
        <v>110.0</v>
      </c>
      <c r="BU29" s="1">
        <v>74.0</v>
      </c>
      <c r="BV29" s="1">
        <v>253.0</v>
      </c>
      <c r="BW29" s="1">
        <v>263.0</v>
      </c>
      <c r="BX29" s="1">
        <v>189.0</v>
      </c>
      <c r="BY29" s="1">
        <v>212.46</v>
      </c>
    </row>
    <row r="30" ht="14.25" customHeight="1">
      <c r="A30" s="1">
        <v>59.0</v>
      </c>
      <c r="B30" s="1">
        <v>31.0</v>
      </c>
      <c r="C30" s="1">
        <v>36.0</v>
      </c>
      <c r="E30" s="1" t="s">
        <v>101</v>
      </c>
      <c r="F30" s="1" t="s">
        <v>102</v>
      </c>
      <c r="G30" s="1">
        <v>4716.0</v>
      </c>
      <c r="H30" s="1">
        <v>5417.0</v>
      </c>
      <c r="I30" s="1">
        <v>4060.0</v>
      </c>
      <c r="J30" s="1">
        <v>4072.0</v>
      </c>
      <c r="K30" s="1">
        <v>4109.0</v>
      </c>
      <c r="M30" s="1">
        <v>5076.0</v>
      </c>
      <c r="N30" s="1">
        <v>4550.0</v>
      </c>
      <c r="O30" s="1">
        <v>4239.0</v>
      </c>
      <c r="P30" s="1">
        <v>4482.0</v>
      </c>
      <c r="Q30" s="1">
        <v>4772.0</v>
      </c>
      <c r="R30" s="1">
        <v>5786.0</v>
      </c>
      <c r="S30" s="1">
        <v>5425.0</v>
      </c>
      <c r="T30" s="1">
        <v>5382.0</v>
      </c>
      <c r="U30" s="1">
        <v>5790.0</v>
      </c>
      <c r="V30" s="1">
        <v>6353.0</v>
      </c>
      <c r="W30" s="1">
        <v>6280.0</v>
      </c>
      <c r="X30" s="1">
        <v>6547.0</v>
      </c>
      <c r="Y30" s="1">
        <v>6965.0</v>
      </c>
      <c r="Z30" s="1">
        <v>5511.0</v>
      </c>
      <c r="AA30" s="1">
        <v>5613.0</v>
      </c>
      <c r="AB30" s="1">
        <v>5207.0</v>
      </c>
      <c r="AC30" s="1">
        <v>5700.0</v>
      </c>
      <c r="AD30" s="1">
        <v>5020.0</v>
      </c>
      <c r="AE30" s="1">
        <v>6689.0</v>
      </c>
      <c r="AF30" s="1">
        <v>8796.0</v>
      </c>
      <c r="AG30" s="1">
        <v>6920.0</v>
      </c>
      <c r="AH30" s="1">
        <v>6955.0</v>
      </c>
      <c r="AI30" s="1">
        <v>7446.0</v>
      </c>
      <c r="AJ30" s="1">
        <v>5807.0</v>
      </c>
      <c r="AK30" s="1">
        <v>6796.0</v>
      </c>
      <c r="AL30" s="1">
        <v>6760.0</v>
      </c>
      <c r="AM30" s="1">
        <v>7878.0</v>
      </c>
      <c r="AN30" s="1">
        <v>10040.0</v>
      </c>
      <c r="AO30" s="1">
        <v>7817.0</v>
      </c>
      <c r="AP30" s="1">
        <v>6403.0</v>
      </c>
      <c r="AQ30" s="1">
        <v>6617.0</v>
      </c>
      <c r="AR30" s="1">
        <v>7074.0</v>
      </c>
      <c r="AS30" s="1">
        <v>7094.0</v>
      </c>
      <c r="AT30" s="1">
        <v>8360.0</v>
      </c>
      <c r="AU30" s="1">
        <v>6924.0</v>
      </c>
      <c r="AV30" s="1">
        <v>7090.0</v>
      </c>
      <c r="AW30" s="1">
        <v>6984.0</v>
      </c>
      <c r="AX30" s="1">
        <v>7861.0</v>
      </c>
      <c r="AY30" s="1">
        <v>8208.0</v>
      </c>
      <c r="AZ30" s="1">
        <v>8923.0</v>
      </c>
      <c r="BA30" s="1">
        <v>9773.0</v>
      </c>
      <c r="BB30" s="1">
        <v>11163.0</v>
      </c>
      <c r="BC30" s="1">
        <v>12716.0</v>
      </c>
      <c r="BD30" s="1">
        <v>8561.0</v>
      </c>
      <c r="BE30" s="1">
        <v>10851.0</v>
      </c>
      <c r="BF30" s="1">
        <v>8893.0</v>
      </c>
      <c r="BG30" s="1">
        <v>9830.0</v>
      </c>
      <c r="BH30" s="1">
        <v>12248.0</v>
      </c>
      <c r="BI30" s="1">
        <v>11158.0</v>
      </c>
      <c r="BJ30" s="1">
        <v>12820.0</v>
      </c>
      <c r="BK30" s="1">
        <v>10637.0</v>
      </c>
      <c r="BL30" s="1">
        <v>11564.0</v>
      </c>
      <c r="BM30" s="1">
        <v>9230.0</v>
      </c>
      <c r="BN30" s="1">
        <v>11127.0</v>
      </c>
      <c r="BO30" s="1">
        <v>10274.0</v>
      </c>
      <c r="BP30" s="1">
        <v>10606.0</v>
      </c>
      <c r="BQ30" s="1">
        <v>11202.0</v>
      </c>
      <c r="BR30" s="1">
        <v>9902.0</v>
      </c>
      <c r="BS30" s="1">
        <v>8641.0</v>
      </c>
      <c r="BT30" s="1">
        <v>7937.0</v>
      </c>
      <c r="BU30" s="1">
        <v>9852.0</v>
      </c>
      <c r="BV30" s="1">
        <v>9456.0</v>
      </c>
      <c r="BW30" s="1">
        <v>10930.0</v>
      </c>
      <c r="BX30" s="1">
        <v>10083.0</v>
      </c>
      <c r="BY30" s="1">
        <v>6970.84</v>
      </c>
    </row>
    <row r="31" ht="14.25" customHeight="1">
      <c r="A31" s="1">
        <v>60.0</v>
      </c>
      <c r="B31" s="1">
        <v>31.0</v>
      </c>
      <c r="C31" s="1">
        <v>36.0</v>
      </c>
      <c r="E31" s="1" t="s">
        <v>103</v>
      </c>
      <c r="F31" s="1" t="s">
        <v>104</v>
      </c>
      <c r="G31" s="1">
        <v>300.0</v>
      </c>
      <c r="H31" s="1">
        <v>300.0</v>
      </c>
      <c r="I31" s="1">
        <v>300.0</v>
      </c>
      <c r="J31" s="1">
        <v>300.0</v>
      </c>
      <c r="K31" s="1">
        <v>400.0</v>
      </c>
      <c r="M31" s="1">
        <v>500.0</v>
      </c>
      <c r="N31" s="1">
        <v>500.0</v>
      </c>
      <c r="O31" s="1">
        <v>500.0</v>
      </c>
      <c r="P31" s="1">
        <v>500.0</v>
      </c>
      <c r="Q31" s="1">
        <v>500.0</v>
      </c>
      <c r="R31" s="1">
        <v>600.0</v>
      </c>
      <c r="S31" s="1">
        <v>600.0</v>
      </c>
      <c r="T31" s="1">
        <v>600.0</v>
      </c>
      <c r="U31" s="1">
        <v>600.0</v>
      </c>
      <c r="V31" s="1">
        <v>700.0</v>
      </c>
      <c r="W31" s="1">
        <v>900.0</v>
      </c>
      <c r="X31" s="1">
        <v>800.0</v>
      </c>
      <c r="Y31" s="1">
        <v>800.0</v>
      </c>
      <c r="Z31" s="1">
        <v>800.0</v>
      </c>
      <c r="AA31" s="1">
        <v>800.0</v>
      </c>
      <c r="AB31" s="1">
        <v>2300.0</v>
      </c>
      <c r="AC31" s="1">
        <v>3200.0</v>
      </c>
      <c r="AD31" s="1">
        <v>3000.0</v>
      </c>
      <c r="AE31" s="1">
        <v>3300.0</v>
      </c>
      <c r="AF31" s="1">
        <v>3225.0</v>
      </c>
      <c r="AG31" s="1">
        <v>4066.0</v>
      </c>
      <c r="AH31" s="1">
        <v>3533.0</v>
      </c>
      <c r="AI31" s="1">
        <v>3696.0</v>
      </c>
      <c r="AJ31" s="1">
        <v>3897.0</v>
      </c>
      <c r="AK31" s="1">
        <v>3739.0</v>
      </c>
      <c r="AL31" s="1">
        <v>4129.0</v>
      </c>
      <c r="AM31" s="1">
        <v>3315.0</v>
      </c>
      <c r="AN31" s="1">
        <v>2896.0</v>
      </c>
      <c r="AO31" s="1">
        <v>3229.0</v>
      </c>
      <c r="AP31" s="1">
        <v>2723.0</v>
      </c>
      <c r="AQ31" s="1">
        <v>4932.0</v>
      </c>
      <c r="AR31" s="1">
        <v>2565.0</v>
      </c>
      <c r="AS31" s="1">
        <v>3576.0</v>
      </c>
      <c r="AT31" s="1">
        <v>4447.0</v>
      </c>
      <c r="AU31" s="1">
        <v>4852.0</v>
      </c>
      <c r="AV31" s="1">
        <v>4933.0</v>
      </c>
      <c r="AW31" s="1">
        <v>7419.0</v>
      </c>
      <c r="AX31" s="1">
        <v>4925.0</v>
      </c>
      <c r="AY31" s="1">
        <v>7207.0</v>
      </c>
      <c r="AZ31" s="1">
        <v>6012.0</v>
      </c>
      <c r="BA31" s="1">
        <v>6541.0</v>
      </c>
      <c r="BB31" s="1">
        <v>5388.0</v>
      </c>
      <c r="BC31" s="1">
        <v>5940.0</v>
      </c>
      <c r="BD31" s="1">
        <v>6407.0</v>
      </c>
      <c r="BE31" s="1">
        <v>4238.0</v>
      </c>
      <c r="BF31" s="1">
        <v>5655.0</v>
      </c>
      <c r="BG31" s="1">
        <v>5598.0</v>
      </c>
      <c r="BH31" s="1">
        <v>5250.0</v>
      </c>
      <c r="BI31" s="1">
        <v>5629.0</v>
      </c>
      <c r="BJ31" s="1">
        <v>5898.0</v>
      </c>
      <c r="BK31" s="1">
        <v>6426.0</v>
      </c>
      <c r="BL31" s="1">
        <v>5876.0</v>
      </c>
      <c r="BM31" s="1">
        <v>3741.0</v>
      </c>
      <c r="BN31" s="1">
        <v>4135.0</v>
      </c>
      <c r="BO31" s="1">
        <v>4121.0</v>
      </c>
      <c r="BP31" s="1">
        <v>2793.0</v>
      </c>
      <c r="BQ31" s="1">
        <v>3879.0</v>
      </c>
      <c r="BR31" s="1">
        <v>2687.0</v>
      </c>
      <c r="BS31" s="1">
        <v>1846.0</v>
      </c>
      <c r="BT31" s="1">
        <v>1641.0</v>
      </c>
      <c r="BU31" s="1">
        <v>1134.0</v>
      </c>
      <c r="BV31" s="1">
        <v>1975.0</v>
      </c>
      <c r="BW31" s="1">
        <v>1912.0</v>
      </c>
      <c r="BX31" s="1">
        <v>1918.0</v>
      </c>
      <c r="BY31" s="1">
        <v>2428.75</v>
      </c>
    </row>
    <row r="32" ht="14.25" customHeight="1">
      <c r="A32" s="1">
        <v>61.0</v>
      </c>
      <c r="B32" s="1">
        <v>31.0</v>
      </c>
      <c r="C32" s="1">
        <v>36.0</v>
      </c>
      <c r="E32" s="1" t="s">
        <v>51</v>
      </c>
      <c r="F32" s="1" t="s">
        <v>52</v>
      </c>
      <c r="G32" s="1">
        <v>500.0</v>
      </c>
      <c r="H32" s="1">
        <v>500.0</v>
      </c>
      <c r="I32" s="1">
        <v>700.0</v>
      </c>
      <c r="J32" s="1">
        <v>800.0</v>
      </c>
      <c r="K32" s="1">
        <v>600.0</v>
      </c>
      <c r="M32" s="1">
        <v>800.0</v>
      </c>
      <c r="N32" s="1">
        <v>800.0</v>
      </c>
      <c r="O32" s="1">
        <v>1000.0</v>
      </c>
      <c r="P32" s="1">
        <v>1500.0</v>
      </c>
      <c r="Q32" s="1">
        <v>2000.0</v>
      </c>
      <c r="R32" s="1">
        <v>3300.0</v>
      </c>
      <c r="S32" s="1">
        <v>2700.0</v>
      </c>
      <c r="T32" s="1">
        <v>1200.0</v>
      </c>
      <c r="U32" s="1">
        <v>700.0</v>
      </c>
      <c r="V32" s="1">
        <v>700.0</v>
      </c>
      <c r="W32" s="1">
        <v>1000.0</v>
      </c>
      <c r="X32" s="1">
        <v>1100.0</v>
      </c>
      <c r="Y32" s="1">
        <v>1200.0</v>
      </c>
      <c r="Z32" s="1">
        <v>1400.0</v>
      </c>
      <c r="AA32" s="1">
        <v>1300.0</v>
      </c>
      <c r="AB32" s="1">
        <v>1673.0</v>
      </c>
      <c r="AC32" s="1">
        <v>1872.0</v>
      </c>
      <c r="AD32" s="1">
        <v>2698.0</v>
      </c>
      <c r="AE32" s="1">
        <v>2735.0</v>
      </c>
      <c r="AF32" s="1">
        <v>3348.0</v>
      </c>
      <c r="AG32" s="1">
        <v>3316.0</v>
      </c>
      <c r="AH32" s="1">
        <v>4829.0</v>
      </c>
      <c r="AI32" s="1">
        <v>6412.0</v>
      </c>
      <c r="AJ32" s="1">
        <v>4762.0</v>
      </c>
      <c r="AK32" s="1">
        <v>3472.0</v>
      </c>
      <c r="AL32" s="1">
        <v>5613.0</v>
      </c>
      <c r="AM32" s="1">
        <v>6663.0</v>
      </c>
      <c r="AN32" s="1">
        <v>14011.0</v>
      </c>
      <c r="AO32" s="1">
        <v>14954.0</v>
      </c>
      <c r="AP32" s="1">
        <v>20875.0</v>
      </c>
      <c r="AQ32" s="1">
        <v>15490.0</v>
      </c>
      <c r="AR32" s="1">
        <v>11512.0</v>
      </c>
      <c r="AS32" s="1">
        <v>8886.0</v>
      </c>
      <c r="AT32" s="1">
        <v>5757.0</v>
      </c>
      <c r="AU32" s="1">
        <v>4714.0</v>
      </c>
      <c r="AV32" s="1">
        <v>4275.0</v>
      </c>
      <c r="AW32" s="1">
        <v>7713.0</v>
      </c>
      <c r="AX32" s="1">
        <v>10886.0</v>
      </c>
      <c r="AY32" s="1">
        <v>14747.0</v>
      </c>
      <c r="AZ32" s="1">
        <v>9136.0</v>
      </c>
      <c r="BA32" s="1">
        <v>5212.0</v>
      </c>
      <c r="BB32" s="1">
        <v>4853.0</v>
      </c>
      <c r="BC32" s="1">
        <v>5578.0</v>
      </c>
      <c r="BD32" s="1">
        <v>5998.0</v>
      </c>
      <c r="BE32" s="1">
        <v>4186.0</v>
      </c>
      <c r="BF32" s="1">
        <v>4143.0</v>
      </c>
      <c r="BG32" s="1">
        <v>7771.0</v>
      </c>
      <c r="BH32" s="1">
        <v>3726.0</v>
      </c>
      <c r="BI32" s="1">
        <v>4449.0</v>
      </c>
      <c r="BJ32" s="1">
        <v>4392.0</v>
      </c>
      <c r="BK32" s="1">
        <v>2330.0</v>
      </c>
      <c r="BL32" s="1">
        <v>3245.0</v>
      </c>
      <c r="BM32" s="1">
        <v>1682.0</v>
      </c>
      <c r="BN32" s="1">
        <v>1581.0</v>
      </c>
      <c r="BO32" s="1">
        <v>2971.0</v>
      </c>
      <c r="BP32" s="1">
        <v>2759.0</v>
      </c>
      <c r="BQ32" s="1">
        <v>2164.0</v>
      </c>
      <c r="BR32" s="1">
        <v>2628.0</v>
      </c>
      <c r="BS32" s="1">
        <v>2681.0</v>
      </c>
      <c r="BT32" s="1">
        <v>3505.0</v>
      </c>
      <c r="BU32" s="1">
        <v>3771.0</v>
      </c>
      <c r="BV32" s="1">
        <v>3701.0</v>
      </c>
      <c r="BW32" s="1">
        <v>7823.0</v>
      </c>
      <c r="BX32" s="1">
        <v>6407.0</v>
      </c>
      <c r="BY32" s="1">
        <v>3422.99</v>
      </c>
    </row>
    <row r="33" ht="14.25" customHeight="1">
      <c r="A33" s="1">
        <v>62.0</v>
      </c>
      <c r="B33" s="1">
        <v>31.0</v>
      </c>
      <c r="C33" s="1">
        <v>36.0</v>
      </c>
      <c r="E33" s="1" t="s">
        <v>62</v>
      </c>
      <c r="F33" s="1" t="s">
        <v>63</v>
      </c>
      <c r="G33" s="1">
        <v>1000.0</v>
      </c>
      <c r="H33" s="1">
        <v>1158.0</v>
      </c>
      <c r="I33" s="1">
        <v>700.0</v>
      </c>
      <c r="J33" s="1">
        <v>500.0</v>
      </c>
      <c r="K33" s="1">
        <v>607.0</v>
      </c>
      <c r="M33" s="1">
        <v>600.0</v>
      </c>
      <c r="N33" s="1">
        <v>1451.0</v>
      </c>
      <c r="O33" s="1">
        <v>3802.0</v>
      </c>
      <c r="P33" s="1">
        <v>14383.0</v>
      </c>
      <c r="Q33" s="1">
        <v>13011.0</v>
      </c>
      <c r="R33" s="1">
        <v>12300.0</v>
      </c>
      <c r="S33" s="1">
        <v>3700.0</v>
      </c>
      <c r="T33" s="1">
        <v>28117.0</v>
      </c>
      <c r="U33" s="1">
        <v>19600.0</v>
      </c>
      <c r="V33" s="1">
        <v>19600.0</v>
      </c>
      <c r="W33" s="1">
        <v>13100.0</v>
      </c>
      <c r="X33" s="1">
        <v>14600.0</v>
      </c>
      <c r="Y33" s="1">
        <v>5500.0</v>
      </c>
      <c r="Z33" s="1">
        <v>10914.0</v>
      </c>
      <c r="AA33" s="1">
        <v>11800.0</v>
      </c>
      <c r="AB33" s="1">
        <v>10346.0</v>
      </c>
      <c r="AC33" s="1">
        <v>10498.0</v>
      </c>
      <c r="AD33" s="1">
        <v>11847.0</v>
      </c>
      <c r="AE33" s="1">
        <v>12216.0</v>
      </c>
      <c r="AF33" s="1">
        <v>12599.0</v>
      </c>
      <c r="AG33" s="1">
        <v>9451.0</v>
      </c>
      <c r="AH33" s="1">
        <v>8995.0</v>
      </c>
      <c r="AI33" s="1">
        <v>6250.0</v>
      </c>
      <c r="AJ33" s="1">
        <v>7208.0</v>
      </c>
      <c r="AK33" s="1">
        <v>6436.0</v>
      </c>
      <c r="AL33" s="1">
        <v>9114.0</v>
      </c>
      <c r="AM33" s="1">
        <v>9463.0</v>
      </c>
      <c r="AN33" s="1">
        <v>19276.0</v>
      </c>
      <c r="AO33" s="1">
        <v>32667.0</v>
      </c>
      <c r="AP33" s="1">
        <v>32860.0</v>
      </c>
      <c r="AQ33" s="1">
        <v>33520.0</v>
      </c>
      <c r="AR33" s="1">
        <v>22766.0</v>
      </c>
      <c r="AS33" s="1">
        <v>18574.0</v>
      </c>
      <c r="AT33" s="1">
        <v>23653.0</v>
      </c>
      <c r="AU33" s="1">
        <v>26880.0</v>
      </c>
      <c r="AV33" s="1">
        <v>20297.0</v>
      </c>
      <c r="AW33" s="1">
        <v>25876.0</v>
      </c>
      <c r="AX33" s="1">
        <v>24763.0</v>
      </c>
      <c r="AY33" s="1">
        <v>27554.0</v>
      </c>
      <c r="AZ33" s="1">
        <v>35324.0</v>
      </c>
      <c r="BA33" s="1">
        <v>22752.0</v>
      </c>
      <c r="BB33" s="1">
        <v>21697.0</v>
      </c>
      <c r="BC33" s="1">
        <v>22964.0</v>
      </c>
      <c r="BD33" s="1">
        <v>22166.0</v>
      </c>
      <c r="BE33" s="1">
        <v>19976.0</v>
      </c>
      <c r="BF33" s="1">
        <v>21556.0</v>
      </c>
      <c r="BG33" s="1">
        <v>27057.0</v>
      </c>
      <c r="BH33" s="1">
        <v>18479.0</v>
      </c>
      <c r="BI33" s="1">
        <v>15799.0</v>
      </c>
      <c r="BJ33" s="1">
        <v>17351.0</v>
      </c>
      <c r="BK33" s="1">
        <v>10975.0</v>
      </c>
      <c r="BL33" s="1">
        <v>17524.0</v>
      </c>
      <c r="BM33" s="1">
        <v>13720.0</v>
      </c>
      <c r="BN33" s="1">
        <v>11666.0</v>
      </c>
      <c r="BO33" s="1">
        <v>12939.0</v>
      </c>
      <c r="BP33" s="1">
        <v>15187.0</v>
      </c>
      <c r="BQ33" s="1">
        <v>13845.0</v>
      </c>
      <c r="BR33" s="1">
        <v>19087.28</v>
      </c>
      <c r="BS33" s="1">
        <v>21865.18</v>
      </c>
      <c r="BT33" s="1">
        <v>25830.51</v>
      </c>
      <c r="BU33" s="1">
        <v>27036.01</v>
      </c>
      <c r="BV33" s="1">
        <v>34486.64</v>
      </c>
      <c r="BW33" s="1">
        <v>29309.93</v>
      </c>
      <c r="BX33" s="1">
        <v>30965.89</v>
      </c>
      <c r="BY33" s="1">
        <v>24503.36</v>
      </c>
    </row>
    <row r="34" ht="14.25" customHeight="1">
      <c r="A34" s="1">
        <v>92.0</v>
      </c>
      <c r="B34" s="1">
        <v>34.0</v>
      </c>
      <c r="C34" s="1">
        <v>36.0</v>
      </c>
      <c r="E34" s="1" t="s">
        <v>95</v>
      </c>
      <c r="F34" s="1" t="s">
        <v>96</v>
      </c>
      <c r="G34" s="1">
        <v>1003.0</v>
      </c>
      <c r="H34" s="1">
        <v>900.0</v>
      </c>
      <c r="I34" s="1">
        <v>2200.0</v>
      </c>
      <c r="J34" s="1">
        <v>4002.0</v>
      </c>
      <c r="K34" s="1">
        <v>1403.0</v>
      </c>
      <c r="M34" s="1">
        <v>4003.0</v>
      </c>
      <c r="N34" s="1">
        <v>2510.0</v>
      </c>
      <c r="O34" s="1">
        <v>3300.0</v>
      </c>
      <c r="P34" s="1">
        <v>3840.0</v>
      </c>
      <c r="Q34" s="1">
        <v>5100.0</v>
      </c>
      <c r="R34" s="1">
        <v>5423.0</v>
      </c>
      <c r="S34" s="1">
        <v>3372.0</v>
      </c>
      <c r="T34" s="1">
        <v>3512.0</v>
      </c>
      <c r="U34" s="1">
        <v>2669.0</v>
      </c>
      <c r="V34" s="1">
        <v>1515.0</v>
      </c>
      <c r="W34" s="1">
        <v>2102.0</v>
      </c>
      <c r="X34" s="1">
        <v>3204.0</v>
      </c>
      <c r="Y34" s="1">
        <v>2755.0</v>
      </c>
      <c r="Z34" s="1">
        <v>1459.0</v>
      </c>
      <c r="AA34" s="1">
        <v>2035.0</v>
      </c>
      <c r="AB34" s="1">
        <v>2149.0</v>
      </c>
      <c r="AC34" s="1">
        <v>10405.0</v>
      </c>
      <c r="AD34" s="1">
        <v>4005.0</v>
      </c>
      <c r="AE34" s="1">
        <v>2236.0</v>
      </c>
      <c r="AF34" s="1">
        <v>8937.0</v>
      </c>
      <c r="AG34" s="1">
        <v>7255.0</v>
      </c>
      <c r="AH34" s="1">
        <v>6268.0</v>
      </c>
      <c r="AI34" s="1">
        <v>7249.0</v>
      </c>
      <c r="AJ34" s="1">
        <v>3791.0</v>
      </c>
      <c r="AK34" s="1">
        <v>1981.0</v>
      </c>
      <c r="AL34" s="1">
        <v>7571.0</v>
      </c>
      <c r="AM34" s="1">
        <v>7637.0</v>
      </c>
      <c r="AN34" s="1">
        <v>9090.0</v>
      </c>
      <c r="AO34" s="1">
        <v>4330.0</v>
      </c>
      <c r="AP34" s="1">
        <v>1461.0</v>
      </c>
      <c r="AQ34" s="1">
        <v>3627.0</v>
      </c>
      <c r="AR34" s="1">
        <v>2404.0</v>
      </c>
      <c r="AS34" s="1">
        <v>2851.0</v>
      </c>
      <c r="AT34" s="1">
        <v>9620.0</v>
      </c>
      <c r="AU34" s="1">
        <v>7973.0</v>
      </c>
      <c r="AV34" s="1">
        <v>1987.0</v>
      </c>
      <c r="AW34" s="1">
        <v>2383.0</v>
      </c>
      <c r="AX34" s="1">
        <v>1824.0</v>
      </c>
      <c r="AY34" s="1">
        <v>1765.0</v>
      </c>
      <c r="AZ34" s="1">
        <v>1688.0</v>
      </c>
      <c r="BA34" s="1">
        <v>1603.0</v>
      </c>
      <c r="BB34" s="1">
        <v>5557.0</v>
      </c>
      <c r="BC34" s="1">
        <v>10681.0</v>
      </c>
      <c r="BD34" s="1">
        <v>13638.0</v>
      </c>
      <c r="BE34" s="1">
        <v>9289.0</v>
      </c>
      <c r="BF34" s="1">
        <v>6155.0</v>
      </c>
      <c r="BG34" s="1">
        <v>6733.0</v>
      </c>
      <c r="BH34" s="1">
        <v>9272.0</v>
      </c>
      <c r="BI34" s="1">
        <v>5351.0</v>
      </c>
      <c r="BJ34" s="1">
        <v>5653.0</v>
      </c>
      <c r="BK34" s="1">
        <v>5025.0</v>
      </c>
      <c r="BL34" s="1">
        <v>8583.0</v>
      </c>
      <c r="BM34" s="1">
        <v>4610.0</v>
      </c>
      <c r="BN34" s="1">
        <v>5654.0</v>
      </c>
      <c r="BO34" s="1">
        <v>11015.0</v>
      </c>
      <c r="BP34" s="1">
        <v>13464.0</v>
      </c>
      <c r="BQ34" s="1">
        <v>18816.0</v>
      </c>
      <c r="BR34" s="1">
        <v>7392.0</v>
      </c>
      <c r="BS34" s="1">
        <v>5497.0</v>
      </c>
      <c r="BT34" s="1">
        <v>6237.0</v>
      </c>
      <c r="BU34" s="1">
        <v>6792.0</v>
      </c>
      <c r="BV34" s="1">
        <v>6542.0</v>
      </c>
      <c r="BW34" s="1">
        <v>17728.0</v>
      </c>
      <c r="BX34" s="1">
        <v>10014.0</v>
      </c>
      <c r="BY34" s="1">
        <v>10667.37</v>
      </c>
    </row>
    <row r="35" ht="14.25" customHeight="1">
      <c r="A35" s="1">
        <v>93.0</v>
      </c>
      <c r="B35" s="1">
        <v>34.0</v>
      </c>
      <c r="C35" s="1">
        <v>36.0</v>
      </c>
      <c r="E35" s="1" t="s">
        <v>44</v>
      </c>
      <c r="F35" s="1" t="s">
        <v>45</v>
      </c>
      <c r="G35" s="1">
        <v>598.0</v>
      </c>
      <c r="H35" s="1">
        <v>545.0</v>
      </c>
      <c r="I35" s="1">
        <v>522.0</v>
      </c>
      <c r="J35" s="1">
        <v>1217.0</v>
      </c>
      <c r="K35" s="1">
        <v>1646.0</v>
      </c>
      <c r="M35" s="1">
        <v>2615.0</v>
      </c>
      <c r="N35" s="1">
        <v>739.0</v>
      </c>
      <c r="O35" s="1">
        <v>3458.0</v>
      </c>
      <c r="P35" s="1">
        <v>1840.0</v>
      </c>
      <c r="Q35" s="1">
        <v>3477.0</v>
      </c>
      <c r="R35" s="1">
        <v>4454.0</v>
      </c>
      <c r="S35" s="1">
        <v>12276.0</v>
      </c>
      <c r="T35" s="1">
        <v>9819.0</v>
      </c>
      <c r="U35" s="1">
        <v>11577.0</v>
      </c>
      <c r="V35" s="1">
        <v>11984.0</v>
      </c>
      <c r="W35" s="1">
        <v>15895.0</v>
      </c>
      <c r="X35" s="1">
        <v>12321.0</v>
      </c>
      <c r="Y35" s="1">
        <v>16328.0</v>
      </c>
      <c r="Z35" s="1">
        <v>15568.0</v>
      </c>
      <c r="AA35" s="1">
        <v>22469.0</v>
      </c>
      <c r="AB35" s="1">
        <v>28830.0</v>
      </c>
      <c r="AC35" s="1">
        <v>37876.0</v>
      </c>
      <c r="AD35" s="1">
        <v>30229.0</v>
      </c>
      <c r="AE35" s="1">
        <v>33524.0</v>
      </c>
      <c r="AF35" s="1">
        <v>45792.0</v>
      </c>
      <c r="AG35" s="1">
        <v>44349.0</v>
      </c>
      <c r="AH35" s="1">
        <v>32579.0</v>
      </c>
      <c r="AI35" s="1">
        <v>38106.0</v>
      </c>
      <c r="AJ35" s="1">
        <v>36638.0</v>
      </c>
      <c r="AK35" s="1">
        <v>29856.0</v>
      </c>
      <c r="AL35" s="1">
        <v>37313.0</v>
      </c>
      <c r="AM35" s="1">
        <v>40762.0</v>
      </c>
      <c r="AN35" s="1">
        <v>42186.0</v>
      </c>
      <c r="AO35" s="1">
        <v>33376.0</v>
      </c>
      <c r="AP35" s="1">
        <v>39122.0</v>
      </c>
      <c r="AQ35" s="1">
        <v>39281.0</v>
      </c>
      <c r="AR35" s="1">
        <v>34677.0</v>
      </c>
      <c r="AS35" s="1">
        <v>33510.0</v>
      </c>
      <c r="AT35" s="1">
        <v>37699.0</v>
      </c>
      <c r="AU35" s="1">
        <v>45350.0</v>
      </c>
      <c r="AV35" s="1">
        <v>48892.0</v>
      </c>
      <c r="AW35" s="1">
        <v>53213.0</v>
      </c>
      <c r="AX35" s="1">
        <v>57495.0</v>
      </c>
      <c r="AY35" s="1">
        <v>73790.0</v>
      </c>
      <c r="AZ35" s="1">
        <v>91042.0</v>
      </c>
      <c r="BA35" s="1">
        <v>88401.0</v>
      </c>
      <c r="BB35" s="1">
        <v>87992.0</v>
      </c>
      <c r="BC35" s="1">
        <v>76987.0</v>
      </c>
      <c r="BD35" s="1">
        <v>79215.0</v>
      </c>
      <c r="BE35" s="1">
        <v>85930.0</v>
      </c>
      <c r="BF35" s="1">
        <v>69723.0</v>
      </c>
      <c r="BG35" s="1">
        <v>62897.0</v>
      </c>
      <c r="BH35" s="1">
        <v>44538.0</v>
      </c>
      <c r="BI35" s="1">
        <v>55151.0</v>
      </c>
      <c r="BJ35" s="1">
        <v>57376.0</v>
      </c>
      <c r="BK35" s="1">
        <v>42121.0</v>
      </c>
      <c r="BL35" s="1">
        <v>40428.0</v>
      </c>
      <c r="BM35" s="1">
        <v>43899.0</v>
      </c>
      <c r="BN35" s="1">
        <v>40411.0</v>
      </c>
      <c r="BO35" s="1">
        <v>50082.0</v>
      </c>
      <c r="BP35" s="1">
        <v>52226.0</v>
      </c>
      <c r="BQ35" s="1">
        <v>50074.0</v>
      </c>
      <c r="BR35" s="1">
        <v>45045.97</v>
      </c>
      <c r="BS35" s="1">
        <v>39296.55</v>
      </c>
      <c r="BT35" s="1">
        <v>43719.42</v>
      </c>
      <c r="BU35" s="1">
        <v>46273.19</v>
      </c>
      <c r="BV35" s="1">
        <v>49365.24</v>
      </c>
      <c r="BW35" s="1">
        <v>49678.26</v>
      </c>
      <c r="BX35" s="1">
        <v>42244.05</v>
      </c>
      <c r="BY35" s="1">
        <v>42346.08</v>
      </c>
    </row>
    <row r="36" ht="14.25" customHeight="1">
      <c r="A36" s="1">
        <v>94.0</v>
      </c>
      <c r="B36" s="1">
        <v>34.0</v>
      </c>
      <c r="C36" s="1">
        <v>36.0</v>
      </c>
      <c r="E36" s="1" t="s">
        <v>105</v>
      </c>
      <c r="F36" s="1" t="s">
        <v>106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800.0</v>
      </c>
      <c r="T36" s="1">
        <v>1000.0</v>
      </c>
      <c r="U36" s="1">
        <v>1500.0</v>
      </c>
      <c r="V36" s="1">
        <v>1447.0</v>
      </c>
      <c r="W36" s="1">
        <v>2208.0</v>
      </c>
      <c r="X36" s="1">
        <v>743.0</v>
      </c>
      <c r="Y36" s="1">
        <v>3886.0</v>
      </c>
      <c r="Z36" s="1">
        <v>3951.0</v>
      </c>
      <c r="AA36" s="1">
        <v>5559.0</v>
      </c>
      <c r="AB36" s="1">
        <v>5996.0</v>
      </c>
      <c r="AC36" s="1">
        <v>1949.0</v>
      </c>
      <c r="AD36" s="1">
        <v>5586.0</v>
      </c>
      <c r="AE36" s="1">
        <v>3962.0</v>
      </c>
      <c r="AF36" s="1">
        <v>6872.0</v>
      </c>
      <c r="AG36" s="1">
        <v>6066.0</v>
      </c>
      <c r="AH36" s="1">
        <v>4759.0</v>
      </c>
      <c r="AI36" s="1">
        <v>14898.0</v>
      </c>
      <c r="AJ36" s="1">
        <v>3127.0</v>
      </c>
      <c r="AK36" s="1">
        <v>6222.0</v>
      </c>
      <c r="AL36" s="1">
        <v>15023.0</v>
      </c>
      <c r="AM36" s="1">
        <v>8446.0</v>
      </c>
      <c r="AN36" s="1">
        <v>15409.0</v>
      </c>
      <c r="AO36" s="1">
        <v>11107.0</v>
      </c>
      <c r="AP36" s="1">
        <v>16813.0</v>
      </c>
      <c r="AQ36" s="1">
        <v>14869.0</v>
      </c>
      <c r="AR36" s="1">
        <v>13875.0</v>
      </c>
      <c r="AS36" s="1">
        <v>15816.0</v>
      </c>
      <c r="AT36" s="1">
        <v>8313.0</v>
      </c>
      <c r="AU36" s="1">
        <v>6121.0</v>
      </c>
      <c r="AV36" s="1">
        <v>7795.0</v>
      </c>
      <c r="AW36" s="1">
        <v>5884.0</v>
      </c>
      <c r="AX36" s="1">
        <v>1459.0</v>
      </c>
      <c r="AY36" s="1">
        <v>1347.0</v>
      </c>
      <c r="AZ36" s="1">
        <v>1452.0</v>
      </c>
      <c r="BA36" s="1">
        <v>1978.0</v>
      </c>
      <c r="BB36" s="1">
        <v>1780.0</v>
      </c>
      <c r="BC36" s="1">
        <v>4088.0</v>
      </c>
      <c r="BD36" s="1">
        <v>5714.0</v>
      </c>
      <c r="BE36" s="1">
        <v>1631.0</v>
      </c>
      <c r="BF36" s="1">
        <v>2371.0</v>
      </c>
      <c r="BG36" s="1">
        <v>2775.0</v>
      </c>
      <c r="BH36" s="1">
        <v>2291.0</v>
      </c>
      <c r="BI36" s="1">
        <v>1487.0</v>
      </c>
      <c r="BJ36" s="1">
        <v>1754.0</v>
      </c>
      <c r="BK36" s="1">
        <v>1572.0</v>
      </c>
      <c r="BL36" s="1">
        <v>3816.0</v>
      </c>
      <c r="BM36" s="1">
        <v>4118.0</v>
      </c>
      <c r="BN36" s="1">
        <v>4645.0</v>
      </c>
      <c r="BO36" s="1">
        <v>6695.0</v>
      </c>
      <c r="BP36" s="1">
        <v>7350.71</v>
      </c>
      <c r="BQ36" s="1">
        <v>8436.5</v>
      </c>
      <c r="BR36" s="1">
        <v>8526.0</v>
      </c>
      <c r="BS36" s="1">
        <v>9071.0</v>
      </c>
      <c r="BT36" s="1">
        <v>12855.0</v>
      </c>
      <c r="BU36" s="1">
        <v>14040.0</v>
      </c>
      <c r="BV36" s="1">
        <v>11180.0</v>
      </c>
      <c r="BW36" s="1">
        <v>5116.0</v>
      </c>
      <c r="BX36" s="1">
        <v>8457.0</v>
      </c>
      <c r="BY36" s="1">
        <v>4837.11</v>
      </c>
    </row>
    <row r="37" ht="14.25" customHeight="1">
      <c r="A37" s="1">
        <v>95.0</v>
      </c>
      <c r="B37" s="1">
        <v>34.0</v>
      </c>
      <c r="C37" s="1">
        <v>36.0</v>
      </c>
      <c r="E37" s="1" t="s">
        <v>107</v>
      </c>
      <c r="F37" s="1" t="s">
        <v>108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177.0</v>
      </c>
      <c r="X37" s="1">
        <v>80.0</v>
      </c>
      <c r="Y37" s="1">
        <v>8.0</v>
      </c>
      <c r="Z37" s="1">
        <v>173.0</v>
      </c>
      <c r="AA37" s="1">
        <v>497.0</v>
      </c>
      <c r="AB37" s="1">
        <v>1076.0</v>
      </c>
      <c r="AC37" s="1">
        <v>1446.0</v>
      </c>
      <c r="AD37" s="1">
        <v>582.0</v>
      </c>
      <c r="AE37" s="1">
        <v>230.0</v>
      </c>
      <c r="AF37" s="1">
        <v>2485.0</v>
      </c>
      <c r="AG37" s="1">
        <v>6770.0</v>
      </c>
      <c r="AH37" s="1">
        <v>7831.0</v>
      </c>
      <c r="AI37" s="1">
        <v>3998.0</v>
      </c>
      <c r="AJ37" s="1">
        <v>13346.0</v>
      </c>
      <c r="AK37" s="1">
        <v>9659.0</v>
      </c>
      <c r="AL37" s="1">
        <v>13334.0</v>
      </c>
      <c r="AM37" s="1">
        <v>12271.0</v>
      </c>
      <c r="AN37" s="1">
        <v>11320.0</v>
      </c>
      <c r="AO37" s="1">
        <v>19417.0</v>
      </c>
      <c r="AP37" s="1">
        <v>16005.0</v>
      </c>
      <c r="AQ37" s="1">
        <v>7739.0</v>
      </c>
      <c r="AR37" s="1">
        <v>8220.0</v>
      </c>
      <c r="AS37" s="1">
        <v>14844.0</v>
      </c>
      <c r="AT37" s="1">
        <v>19047.0</v>
      </c>
      <c r="AU37" s="1">
        <v>24466.0</v>
      </c>
      <c r="AV37" s="1">
        <v>23773.0</v>
      </c>
      <c r="AW37" s="1">
        <v>18465.0</v>
      </c>
      <c r="AX37" s="1">
        <v>19373.0</v>
      </c>
      <c r="AY37" s="1">
        <v>10898.0</v>
      </c>
      <c r="AZ37" s="1">
        <v>8281.0</v>
      </c>
      <c r="BA37" s="1">
        <v>6226.0</v>
      </c>
      <c r="BB37" s="1">
        <v>6751.0</v>
      </c>
      <c r="BC37" s="1">
        <v>9918.0</v>
      </c>
      <c r="BD37" s="1">
        <v>8765.0</v>
      </c>
      <c r="BE37" s="1">
        <v>6957.0</v>
      </c>
      <c r="BF37" s="1">
        <v>10172.0</v>
      </c>
      <c r="BG37" s="1">
        <v>10839.0</v>
      </c>
      <c r="BH37" s="1">
        <v>11927.0</v>
      </c>
      <c r="BI37" s="1">
        <v>14852.0</v>
      </c>
      <c r="BJ37" s="1">
        <v>13173.0</v>
      </c>
      <c r="BK37" s="1">
        <v>9624.0</v>
      </c>
      <c r="BL37" s="1">
        <v>6647.0</v>
      </c>
      <c r="BM37" s="1">
        <v>8016.0</v>
      </c>
      <c r="BN37" s="1">
        <v>10529.0</v>
      </c>
      <c r="BO37" s="1">
        <v>11637.0</v>
      </c>
      <c r="BP37" s="1">
        <v>15366.27</v>
      </c>
      <c r="BQ37" s="1">
        <v>8548.7</v>
      </c>
      <c r="BR37" s="1">
        <v>5236.0</v>
      </c>
      <c r="BS37" s="1">
        <v>7748.0</v>
      </c>
      <c r="BT37" s="1">
        <v>6163.0</v>
      </c>
      <c r="BU37" s="1">
        <v>7626.24</v>
      </c>
      <c r="BV37" s="1">
        <v>8434.0</v>
      </c>
      <c r="BW37" s="1">
        <v>11945.0</v>
      </c>
      <c r="BX37" s="1">
        <v>10192.0</v>
      </c>
      <c r="BY37" s="1">
        <v>10878.7</v>
      </c>
    </row>
    <row r="38" ht="14.25" customHeight="1">
      <c r="A38" s="1">
        <v>96.0</v>
      </c>
      <c r="B38" s="1">
        <v>34.0</v>
      </c>
      <c r="C38" s="1">
        <v>36.0</v>
      </c>
      <c r="E38" s="1" t="s">
        <v>51</v>
      </c>
      <c r="F38" s="1" t="s">
        <v>52</v>
      </c>
      <c r="G38" s="1">
        <v>111.0</v>
      </c>
      <c r="H38" s="1">
        <v>101.0</v>
      </c>
      <c r="I38" s="1">
        <v>97.0</v>
      </c>
      <c r="J38" s="1">
        <v>225.0</v>
      </c>
      <c r="K38" s="1">
        <v>304.0</v>
      </c>
      <c r="M38" s="1">
        <v>483.0</v>
      </c>
      <c r="N38" s="1">
        <v>345.0</v>
      </c>
      <c r="O38" s="1">
        <v>129.0</v>
      </c>
      <c r="P38" s="1">
        <v>86.0</v>
      </c>
      <c r="Q38" s="1">
        <v>167.0</v>
      </c>
      <c r="R38" s="1">
        <v>158.0</v>
      </c>
      <c r="S38" s="1">
        <v>394.0</v>
      </c>
      <c r="T38" s="1">
        <v>6158.0</v>
      </c>
      <c r="U38" s="1">
        <v>11123.0</v>
      </c>
      <c r="V38" s="1">
        <v>9530.0</v>
      </c>
      <c r="W38" s="1">
        <v>19893.0</v>
      </c>
      <c r="X38" s="1">
        <v>16217.0</v>
      </c>
      <c r="Y38" s="1">
        <v>17262.0</v>
      </c>
      <c r="Z38" s="1">
        <v>37105.0</v>
      </c>
      <c r="AA38" s="1">
        <v>19675.0</v>
      </c>
      <c r="AB38" s="1">
        <v>40838.0</v>
      </c>
      <c r="AC38" s="1">
        <v>62779.0</v>
      </c>
      <c r="AD38" s="1">
        <v>66609.0</v>
      </c>
      <c r="AE38" s="1">
        <v>67912.0</v>
      </c>
      <c r="AF38" s="1">
        <v>101358.0</v>
      </c>
      <c r="AG38" s="1">
        <v>54725.0</v>
      </c>
      <c r="AH38" s="1">
        <v>61167.0</v>
      </c>
      <c r="AI38" s="1">
        <v>95491.0</v>
      </c>
      <c r="AJ38" s="1">
        <v>87716.0</v>
      </c>
      <c r="AK38" s="1">
        <v>75386.0</v>
      </c>
      <c r="AL38" s="1">
        <v>89975.0</v>
      </c>
      <c r="AM38" s="1">
        <v>103536.0</v>
      </c>
      <c r="AN38" s="1">
        <v>118269.0</v>
      </c>
      <c r="AO38" s="1">
        <v>104633.0</v>
      </c>
      <c r="AP38" s="1">
        <v>90714.0</v>
      </c>
      <c r="AQ38" s="1">
        <v>78035.0</v>
      </c>
      <c r="AR38" s="1">
        <v>85434.0</v>
      </c>
      <c r="AS38" s="1">
        <v>84734.0</v>
      </c>
      <c r="AT38" s="1">
        <v>104400.0</v>
      </c>
      <c r="AU38" s="1">
        <v>85381.0</v>
      </c>
      <c r="AV38" s="1">
        <v>110251.0</v>
      </c>
      <c r="AW38" s="1">
        <v>179763.0</v>
      </c>
      <c r="AX38" s="1">
        <v>131753.0</v>
      </c>
      <c r="AY38" s="1">
        <v>166404.0</v>
      </c>
      <c r="AZ38" s="1">
        <v>151075.0</v>
      </c>
      <c r="BA38" s="1">
        <v>146229.0</v>
      </c>
      <c r="BB38" s="1">
        <v>122085.0</v>
      </c>
      <c r="BC38" s="1">
        <v>110024.0</v>
      </c>
      <c r="BD38" s="1">
        <v>126701.0</v>
      </c>
      <c r="BE38" s="1">
        <v>150240.0</v>
      </c>
      <c r="BF38" s="1">
        <v>124187.0</v>
      </c>
      <c r="BG38" s="1">
        <v>135054.0</v>
      </c>
      <c r="BH38" s="1">
        <v>101735.0</v>
      </c>
      <c r="BI38" s="1">
        <v>127505.0</v>
      </c>
      <c r="BJ38" s="1">
        <v>148206.0</v>
      </c>
      <c r="BK38" s="1">
        <v>136564.0</v>
      </c>
      <c r="BL38" s="1">
        <v>102507.0</v>
      </c>
      <c r="BM38" s="1">
        <v>108119.0</v>
      </c>
      <c r="BN38" s="1">
        <v>120100.0</v>
      </c>
      <c r="BO38" s="1">
        <v>139040.0</v>
      </c>
      <c r="BP38" s="1">
        <v>152934.0</v>
      </c>
      <c r="BQ38" s="1">
        <v>183453.0</v>
      </c>
      <c r="BR38" s="1">
        <v>217339.0</v>
      </c>
      <c r="BS38" s="1">
        <v>219795.1</v>
      </c>
      <c r="BT38" s="1">
        <v>204869.88</v>
      </c>
      <c r="BU38" s="1">
        <v>226241.45</v>
      </c>
      <c r="BV38" s="1">
        <v>233992.74</v>
      </c>
      <c r="BW38" s="1">
        <v>243093.64</v>
      </c>
      <c r="BX38" s="1">
        <v>262509.49</v>
      </c>
      <c r="BY38" s="1">
        <v>239602.04</v>
      </c>
    </row>
    <row r="39" ht="14.25" customHeight="1">
      <c r="A39" s="1">
        <v>97.0</v>
      </c>
      <c r="B39" s="1">
        <v>34.0</v>
      </c>
      <c r="C39" s="1">
        <v>36.0</v>
      </c>
      <c r="E39" s="1" t="s">
        <v>109</v>
      </c>
      <c r="F39" s="1" t="s">
        <v>110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M39" s="1">
        <v>0.0</v>
      </c>
      <c r="N39" s="1">
        <v>1.0</v>
      </c>
      <c r="O39" s="1">
        <v>100.0</v>
      </c>
      <c r="P39" s="1">
        <v>100.0</v>
      </c>
      <c r="Q39" s="1">
        <v>100.0</v>
      </c>
      <c r="R39" s="1">
        <v>100.0</v>
      </c>
      <c r="S39" s="1">
        <v>400.0</v>
      </c>
      <c r="T39" s="1">
        <v>200.0</v>
      </c>
      <c r="U39" s="1">
        <v>600.0</v>
      </c>
      <c r="V39" s="1">
        <v>915.0</v>
      </c>
      <c r="W39" s="1">
        <v>1456.0</v>
      </c>
      <c r="X39" s="1">
        <v>1360.0</v>
      </c>
      <c r="Y39" s="1">
        <v>1316.0</v>
      </c>
      <c r="Z39" s="1">
        <v>1789.0</v>
      </c>
      <c r="AA39" s="1">
        <v>2203.0</v>
      </c>
      <c r="AB39" s="1">
        <v>1860.0</v>
      </c>
      <c r="AC39" s="1">
        <v>1791.0</v>
      </c>
      <c r="AD39" s="1">
        <v>1609.0</v>
      </c>
      <c r="AE39" s="1">
        <v>2306.0</v>
      </c>
      <c r="AF39" s="1">
        <v>2416.0</v>
      </c>
      <c r="AG39" s="1">
        <v>2015.0</v>
      </c>
      <c r="AH39" s="1">
        <v>1843.0</v>
      </c>
      <c r="AI39" s="1">
        <v>1505.0</v>
      </c>
      <c r="AJ39" s="1">
        <v>1747.0</v>
      </c>
      <c r="AK39" s="1">
        <v>1320.0</v>
      </c>
      <c r="AL39" s="1">
        <v>2208.0</v>
      </c>
      <c r="AM39" s="1">
        <v>1389.0</v>
      </c>
      <c r="AN39" s="1">
        <v>2672.0</v>
      </c>
      <c r="AO39" s="1">
        <v>2382.0</v>
      </c>
      <c r="AP39" s="1">
        <v>3669.0</v>
      </c>
      <c r="AQ39" s="1">
        <v>3529.0</v>
      </c>
      <c r="AR39" s="1">
        <v>1371.0</v>
      </c>
      <c r="AS39" s="1">
        <v>1293.0</v>
      </c>
      <c r="AT39" s="1">
        <v>3108.0</v>
      </c>
      <c r="AU39" s="1">
        <v>3585.0</v>
      </c>
      <c r="AV39" s="1">
        <v>3781.0</v>
      </c>
      <c r="AW39" s="1">
        <v>1739.0</v>
      </c>
      <c r="AX39" s="1">
        <v>1998.0</v>
      </c>
      <c r="AY39" s="1">
        <v>3477.0</v>
      </c>
      <c r="AZ39" s="1">
        <v>4290.0</v>
      </c>
      <c r="BA39" s="1">
        <v>5129.0</v>
      </c>
      <c r="BB39" s="1">
        <v>6008.0</v>
      </c>
      <c r="BC39" s="1">
        <v>3346.0</v>
      </c>
      <c r="BD39" s="1">
        <v>3161.0</v>
      </c>
      <c r="BE39" s="1">
        <v>3145.0</v>
      </c>
      <c r="BF39" s="1">
        <v>2889.0</v>
      </c>
      <c r="BG39" s="1">
        <v>3774.0</v>
      </c>
      <c r="BH39" s="1">
        <v>2332.0</v>
      </c>
      <c r="BI39" s="1">
        <v>4794.0</v>
      </c>
      <c r="BJ39" s="1">
        <v>2373.0</v>
      </c>
      <c r="BK39" s="1">
        <v>2142.0</v>
      </c>
      <c r="BL39" s="1">
        <v>2664.0</v>
      </c>
      <c r="BM39" s="1">
        <v>3726.0</v>
      </c>
      <c r="BN39" s="1">
        <v>3452.0</v>
      </c>
      <c r="BO39" s="1">
        <v>3582.0</v>
      </c>
      <c r="BP39" s="1">
        <v>3898.0</v>
      </c>
      <c r="BQ39" s="1">
        <v>2189.0</v>
      </c>
      <c r="BR39" s="1">
        <v>1847.0</v>
      </c>
      <c r="BS39" s="1">
        <v>1969.0</v>
      </c>
      <c r="BT39" s="1">
        <v>1875.0</v>
      </c>
      <c r="BU39" s="1">
        <v>2055.72</v>
      </c>
      <c r="BV39" s="1">
        <v>1859.0</v>
      </c>
      <c r="BW39" s="1">
        <v>2073.47</v>
      </c>
      <c r="BX39" s="1">
        <v>1859.0</v>
      </c>
      <c r="BY39" s="1">
        <v>3945.29</v>
      </c>
    </row>
    <row r="40" ht="14.25" customHeight="1">
      <c r="A40" s="1">
        <v>98.0</v>
      </c>
      <c r="B40" s="1">
        <v>34.0</v>
      </c>
      <c r="C40" s="1">
        <v>36.0</v>
      </c>
      <c r="E40" s="1" t="s">
        <v>111</v>
      </c>
      <c r="F40" s="1" t="s">
        <v>112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M40" s="1">
        <v>0.0</v>
      </c>
      <c r="N40" s="1">
        <v>0.0</v>
      </c>
      <c r="O40" s="1">
        <v>100.0</v>
      </c>
      <c r="P40" s="1">
        <v>200.0</v>
      </c>
      <c r="Q40" s="1">
        <v>400.0</v>
      </c>
      <c r="R40" s="1">
        <v>700.0</v>
      </c>
      <c r="S40" s="1">
        <v>1500.0</v>
      </c>
      <c r="T40" s="1">
        <v>1800.0</v>
      </c>
      <c r="U40" s="1">
        <v>2000.0</v>
      </c>
      <c r="V40" s="1">
        <v>3300.0</v>
      </c>
      <c r="W40" s="1">
        <v>6300.0</v>
      </c>
      <c r="X40" s="1">
        <v>5700.0</v>
      </c>
      <c r="Y40" s="1">
        <v>4100.0</v>
      </c>
      <c r="Z40" s="1">
        <v>5100.0</v>
      </c>
      <c r="AA40" s="1">
        <v>3200.0</v>
      </c>
      <c r="AB40" s="1">
        <v>2738.0</v>
      </c>
      <c r="AC40" s="1">
        <v>4204.0</v>
      </c>
      <c r="AD40" s="1">
        <v>6458.0</v>
      </c>
      <c r="AE40" s="1">
        <v>3677.0</v>
      </c>
      <c r="AF40" s="1">
        <v>1829.0</v>
      </c>
      <c r="AG40" s="1">
        <v>2966.0</v>
      </c>
      <c r="AH40" s="1">
        <v>3143.0</v>
      </c>
      <c r="AI40" s="1">
        <v>4686.0</v>
      </c>
      <c r="AJ40" s="1">
        <v>2759.0</v>
      </c>
      <c r="AK40" s="1">
        <v>1823.0</v>
      </c>
      <c r="AL40" s="1">
        <v>1622.0</v>
      </c>
      <c r="AM40" s="1">
        <v>4895.0</v>
      </c>
      <c r="AN40" s="1">
        <v>4352.0</v>
      </c>
      <c r="AO40" s="1">
        <v>5296.0</v>
      </c>
      <c r="AP40" s="1">
        <v>1547.0</v>
      </c>
      <c r="AQ40" s="1">
        <v>1581.0</v>
      </c>
      <c r="AR40" s="1">
        <v>1265.0</v>
      </c>
      <c r="AS40" s="1">
        <v>8041.0</v>
      </c>
      <c r="AT40" s="1">
        <v>19968.0</v>
      </c>
      <c r="AU40" s="1">
        <v>18897.0</v>
      </c>
      <c r="AV40" s="1">
        <v>21085.0</v>
      </c>
      <c r="AW40" s="1">
        <v>12010.0</v>
      </c>
      <c r="AX40" s="1">
        <v>13071.0</v>
      </c>
      <c r="AY40" s="1">
        <v>2120.0</v>
      </c>
      <c r="AZ40" s="1">
        <v>1273.0</v>
      </c>
      <c r="BA40" s="1">
        <v>1500.0</v>
      </c>
      <c r="BB40" s="1">
        <v>3379.0</v>
      </c>
      <c r="BC40" s="1">
        <v>5416.0</v>
      </c>
      <c r="BD40" s="1">
        <v>8010.0</v>
      </c>
      <c r="BE40" s="1">
        <v>4151.0</v>
      </c>
      <c r="BF40" s="1">
        <v>4048.0</v>
      </c>
      <c r="BG40" s="1">
        <v>9292.0</v>
      </c>
      <c r="BH40" s="1">
        <v>3405.0</v>
      </c>
      <c r="BI40" s="1">
        <v>2278.0</v>
      </c>
      <c r="BJ40" s="1">
        <v>4569.0</v>
      </c>
      <c r="BK40" s="1">
        <v>4738.0</v>
      </c>
      <c r="BL40" s="1">
        <v>4046.0</v>
      </c>
      <c r="BM40" s="1">
        <v>4519.0</v>
      </c>
      <c r="BN40" s="1">
        <v>5921.0</v>
      </c>
      <c r="BO40" s="1">
        <v>4933.0</v>
      </c>
      <c r="BP40" s="1">
        <v>6293.0</v>
      </c>
      <c r="BQ40" s="1">
        <v>7746.0</v>
      </c>
      <c r="BR40" s="1">
        <v>6702.0</v>
      </c>
      <c r="BS40" s="1">
        <v>11026.0</v>
      </c>
      <c r="BT40" s="1">
        <v>4648.0</v>
      </c>
      <c r="BU40" s="1">
        <v>4054.0</v>
      </c>
      <c r="BV40" s="1">
        <v>5214.0</v>
      </c>
      <c r="BW40" s="1">
        <v>9880.46</v>
      </c>
      <c r="BX40" s="1">
        <v>5757.07</v>
      </c>
      <c r="BY40" s="1">
        <v>5893.13</v>
      </c>
    </row>
    <row r="41" ht="14.25" customHeight="1">
      <c r="A41" s="1">
        <v>99.0</v>
      </c>
      <c r="B41" s="1">
        <v>34.0</v>
      </c>
      <c r="C41" s="1">
        <v>36.0</v>
      </c>
      <c r="E41" s="1" t="s">
        <v>62</v>
      </c>
      <c r="F41" s="1" t="s">
        <v>63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M41" s="1">
        <v>200.0</v>
      </c>
      <c r="N41" s="1">
        <v>2100.0</v>
      </c>
      <c r="O41" s="1">
        <v>17200.0</v>
      </c>
      <c r="P41" s="1">
        <v>22300.0</v>
      </c>
      <c r="Q41" s="1">
        <v>37300.0</v>
      </c>
      <c r="R41" s="1">
        <v>49500.0</v>
      </c>
      <c r="S41" s="1">
        <v>48700.0</v>
      </c>
      <c r="T41" s="1">
        <v>26902.0</v>
      </c>
      <c r="U41" s="1">
        <v>40259.0</v>
      </c>
      <c r="V41" s="1">
        <v>43426.0</v>
      </c>
      <c r="W41" s="1">
        <v>52159.0</v>
      </c>
      <c r="X41" s="1">
        <v>41168.0</v>
      </c>
      <c r="Y41" s="1">
        <v>48534.0</v>
      </c>
      <c r="Z41" s="1">
        <v>63626.0</v>
      </c>
      <c r="AA41" s="1">
        <v>58347.0</v>
      </c>
      <c r="AB41" s="1">
        <v>55044.0</v>
      </c>
      <c r="AC41" s="1">
        <v>53653.0</v>
      </c>
      <c r="AD41" s="1">
        <v>70015.0</v>
      </c>
      <c r="AE41" s="1">
        <v>76775.0</v>
      </c>
      <c r="AF41" s="1">
        <v>91081.0</v>
      </c>
      <c r="AG41" s="1">
        <v>110127.0</v>
      </c>
      <c r="AH41" s="1">
        <v>106374.0</v>
      </c>
      <c r="AI41" s="1">
        <v>114615.0</v>
      </c>
      <c r="AJ41" s="1">
        <v>112729.0</v>
      </c>
      <c r="AK41" s="1">
        <v>108068.0</v>
      </c>
      <c r="AL41" s="1">
        <v>118070.0</v>
      </c>
      <c r="AM41" s="1">
        <v>139796.0</v>
      </c>
      <c r="AN41" s="1">
        <v>138673.0</v>
      </c>
      <c r="AO41" s="1">
        <v>125256.0</v>
      </c>
      <c r="AP41" s="1">
        <v>73227.0</v>
      </c>
      <c r="AQ41" s="1">
        <v>110540.0</v>
      </c>
      <c r="AR41" s="1">
        <v>113334.0</v>
      </c>
      <c r="AS41" s="1">
        <v>114391.0</v>
      </c>
      <c r="AT41" s="1">
        <v>98096.0</v>
      </c>
      <c r="AU41" s="1">
        <v>120546.0</v>
      </c>
      <c r="AV41" s="1">
        <v>155112.0</v>
      </c>
      <c r="AW41" s="1">
        <v>124556.0</v>
      </c>
      <c r="AX41" s="1">
        <v>122890.0</v>
      </c>
      <c r="AY41" s="1">
        <v>120015.0</v>
      </c>
      <c r="AZ41" s="1">
        <v>118487.0</v>
      </c>
      <c r="BA41" s="1">
        <v>114061.0</v>
      </c>
      <c r="BB41" s="1">
        <v>112512.0</v>
      </c>
      <c r="BC41" s="1">
        <v>101353.0</v>
      </c>
      <c r="BD41" s="1">
        <v>109287.0</v>
      </c>
      <c r="BE41" s="1">
        <v>101201.0</v>
      </c>
      <c r="BF41" s="1">
        <v>90992.0</v>
      </c>
      <c r="BG41" s="1">
        <v>111305.0</v>
      </c>
      <c r="BH41" s="1">
        <v>101328.0</v>
      </c>
      <c r="BI41" s="1">
        <v>93137.0</v>
      </c>
      <c r="BJ41" s="1">
        <v>85564.0</v>
      </c>
      <c r="BK41" s="1">
        <v>74191.0</v>
      </c>
      <c r="BL41" s="1">
        <v>74457.0</v>
      </c>
      <c r="BM41" s="1">
        <v>71301.0</v>
      </c>
      <c r="BN41" s="1">
        <v>91836.0</v>
      </c>
      <c r="BO41" s="1">
        <v>96677.0</v>
      </c>
      <c r="BP41" s="1">
        <v>94511.0</v>
      </c>
      <c r="BQ41" s="1">
        <v>94670.88</v>
      </c>
      <c r="BR41" s="1">
        <v>89613.81</v>
      </c>
      <c r="BS41" s="1">
        <v>80410.34</v>
      </c>
      <c r="BT41" s="1">
        <v>85151.89</v>
      </c>
      <c r="BU41" s="1">
        <v>98731.13</v>
      </c>
      <c r="BV41" s="1">
        <v>107562.72</v>
      </c>
      <c r="BW41" s="1">
        <v>93138.86</v>
      </c>
      <c r="BX41" s="1">
        <v>98022.63</v>
      </c>
      <c r="BY41" s="1">
        <v>108892.03</v>
      </c>
    </row>
    <row r="42" ht="14.25" customHeight="1">
      <c r="A42" s="1">
        <v>139.0</v>
      </c>
      <c r="B42" s="1">
        <v>37.0</v>
      </c>
      <c r="C42" s="1">
        <v>36.0</v>
      </c>
      <c r="E42" s="1" t="s">
        <v>21</v>
      </c>
      <c r="F42" s="1" t="s">
        <v>23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500.0</v>
      </c>
      <c r="X42" s="1">
        <v>500.0</v>
      </c>
      <c r="Y42" s="1">
        <v>500.0</v>
      </c>
      <c r="Z42" s="1">
        <v>500.0</v>
      </c>
      <c r="AA42" s="1">
        <v>500.0</v>
      </c>
      <c r="AB42" s="1">
        <v>500.0</v>
      </c>
      <c r="AC42" s="1">
        <v>500.0</v>
      </c>
      <c r="AD42" s="1">
        <v>701.0</v>
      </c>
      <c r="AE42" s="1">
        <v>500.0</v>
      </c>
      <c r="AF42" s="1">
        <v>500.0</v>
      </c>
      <c r="AG42" s="1">
        <v>500.0</v>
      </c>
      <c r="AH42" s="1">
        <v>882.0</v>
      </c>
      <c r="AI42" s="1">
        <v>613.0</v>
      </c>
      <c r="AJ42" s="1">
        <v>590.0</v>
      </c>
      <c r="AK42" s="1">
        <v>833.0</v>
      </c>
      <c r="AL42" s="1">
        <v>500.0</v>
      </c>
      <c r="AM42" s="1">
        <v>1500.0</v>
      </c>
      <c r="AN42" s="1">
        <v>1272.0</v>
      </c>
      <c r="AO42" s="1">
        <v>1235.0</v>
      </c>
      <c r="AP42" s="1">
        <v>3414.0</v>
      </c>
      <c r="AQ42" s="1">
        <v>4129.0</v>
      </c>
      <c r="AR42" s="1">
        <v>3712.0</v>
      </c>
      <c r="AS42" s="1">
        <v>3993.0</v>
      </c>
      <c r="AT42" s="1">
        <v>4063.0</v>
      </c>
      <c r="AU42" s="1">
        <v>4060.0</v>
      </c>
      <c r="AV42" s="1">
        <v>1896.0</v>
      </c>
      <c r="AW42" s="1">
        <v>2378.0</v>
      </c>
      <c r="AX42" s="1">
        <v>2202.0</v>
      </c>
      <c r="AY42" s="1">
        <v>2130.0</v>
      </c>
      <c r="AZ42" s="1">
        <v>1349.0</v>
      </c>
      <c r="BA42" s="1">
        <v>1587.0</v>
      </c>
      <c r="BB42" s="1">
        <v>3125.0</v>
      </c>
      <c r="BC42" s="1">
        <v>2541.0</v>
      </c>
      <c r="BD42" s="1">
        <v>2698.0</v>
      </c>
      <c r="BE42" s="1">
        <v>4851.0</v>
      </c>
      <c r="BF42" s="1">
        <v>5578.0</v>
      </c>
      <c r="BG42" s="1">
        <v>4866.0</v>
      </c>
      <c r="BH42" s="1">
        <v>5608.0</v>
      </c>
      <c r="BI42" s="1">
        <v>7908.0</v>
      </c>
      <c r="BJ42" s="1">
        <v>4914.0</v>
      </c>
      <c r="BK42" s="1">
        <v>3779.0</v>
      </c>
      <c r="BL42" s="1">
        <v>6080.0</v>
      </c>
      <c r="BM42" s="1">
        <v>6566.0</v>
      </c>
      <c r="BN42" s="1">
        <v>2970.0</v>
      </c>
      <c r="BO42" s="1">
        <v>4037.0</v>
      </c>
      <c r="BP42" s="1">
        <v>2144.0</v>
      </c>
      <c r="BQ42" s="1">
        <v>4637.0</v>
      </c>
      <c r="BR42" s="1">
        <v>2047.0</v>
      </c>
      <c r="BS42" s="1">
        <v>1502.0</v>
      </c>
      <c r="BT42" s="1">
        <v>2401.0</v>
      </c>
      <c r="BU42" s="1">
        <v>3817.0</v>
      </c>
      <c r="BV42" s="1">
        <v>4396.0</v>
      </c>
      <c r="BW42" s="1">
        <v>3180.0</v>
      </c>
      <c r="BX42" s="1">
        <v>2872.0</v>
      </c>
      <c r="BY42" s="1">
        <v>2688.46</v>
      </c>
    </row>
    <row r="43" ht="14.25" customHeight="1">
      <c r="A43" s="1">
        <v>140.0</v>
      </c>
      <c r="B43" s="1">
        <v>37.0</v>
      </c>
      <c r="C43" s="1">
        <v>36.0</v>
      </c>
      <c r="E43" s="1" t="s">
        <v>36</v>
      </c>
      <c r="F43" s="1" t="s">
        <v>37</v>
      </c>
      <c r="G43" s="1">
        <v>5797.0</v>
      </c>
      <c r="H43" s="1">
        <v>5608.0</v>
      </c>
      <c r="I43" s="1">
        <v>5354.0</v>
      </c>
      <c r="J43" s="1">
        <v>6842.0</v>
      </c>
      <c r="K43" s="1">
        <v>6710.0</v>
      </c>
      <c r="M43" s="1">
        <v>6232.0</v>
      </c>
      <c r="N43" s="1">
        <v>5150.0</v>
      </c>
      <c r="O43" s="1">
        <v>7004.0</v>
      </c>
      <c r="P43" s="1">
        <v>6545.0</v>
      </c>
      <c r="Q43" s="1">
        <v>5454.0</v>
      </c>
      <c r="R43" s="1">
        <v>5065.0</v>
      </c>
      <c r="S43" s="1">
        <v>5864.0</v>
      </c>
      <c r="T43" s="1">
        <v>4794.0</v>
      </c>
      <c r="U43" s="1">
        <v>6660.0</v>
      </c>
      <c r="V43" s="1">
        <v>6295.0</v>
      </c>
      <c r="W43" s="1">
        <v>5997.0</v>
      </c>
      <c r="X43" s="1">
        <v>5326.0</v>
      </c>
      <c r="Y43" s="1">
        <v>8744.0</v>
      </c>
      <c r="Z43" s="1">
        <v>7933.0</v>
      </c>
      <c r="AA43" s="1">
        <v>8690.0</v>
      </c>
      <c r="AB43" s="1">
        <v>4694.0</v>
      </c>
      <c r="AC43" s="1">
        <v>6195.0</v>
      </c>
      <c r="AD43" s="1">
        <v>5954.0</v>
      </c>
      <c r="AE43" s="1">
        <v>6051.0</v>
      </c>
      <c r="AF43" s="1">
        <v>13056.0</v>
      </c>
      <c r="AG43" s="1">
        <v>11266.0</v>
      </c>
      <c r="AH43" s="1">
        <v>17306.0</v>
      </c>
      <c r="AI43" s="1">
        <v>11797.0</v>
      </c>
      <c r="AJ43" s="1">
        <v>8846.0</v>
      </c>
      <c r="AK43" s="1">
        <v>7456.0</v>
      </c>
      <c r="AL43" s="1">
        <v>10039.0</v>
      </c>
      <c r="AM43" s="1">
        <v>10515.0</v>
      </c>
      <c r="AN43" s="1">
        <v>15706.0</v>
      </c>
      <c r="AO43" s="1">
        <v>13650.0</v>
      </c>
      <c r="AP43" s="1">
        <v>17032.0</v>
      </c>
      <c r="AQ43" s="1">
        <v>19296.0</v>
      </c>
      <c r="AR43" s="1">
        <v>16015.0</v>
      </c>
      <c r="AS43" s="1">
        <v>13794.0</v>
      </c>
      <c r="AT43" s="1">
        <v>17151.0</v>
      </c>
      <c r="AU43" s="1">
        <v>15621.0</v>
      </c>
      <c r="AV43" s="1">
        <v>17245.0</v>
      </c>
      <c r="AW43" s="1">
        <v>19868.0</v>
      </c>
      <c r="AX43" s="1">
        <v>24294.0</v>
      </c>
      <c r="AY43" s="1">
        <v>24716.0</v>
      </c>
      <c r="AZ43" s="1">
        <v>39799.0</v>
      </c>
      <c r="BA43" s="1">
        <v>37560.0</v>
      </c>
      <c r="BB43" s="1">
        <v>38004.0</v>
      </c>
      <c r="BC43" s="1">
        <v>33718.0</v>
      </c>
      <c r="BD43" s="1">
        <v>28778.0</v>
      </c>
      <c r="BE43" s="1">
        <v>22860.0</v>
      </c>
      <c r="BF43" s="1">
        <v>23108.0</v>
      </c>
      <c r="BG43" s="1">
        <v>24438.0</v>
      </c>
      <c r="BH43" s="1">
        <v>23053.0</v>
      </c>
      <c r="BI43" s="1">
        <v>23620.0</v>
      </c>
      <c r="BJ43" s="1">
        <v>23812.0</v>
      </c>
      <c r="BK43" s="1">
        <v>26076.0</v>
      </c>
      <c r="BL43" s="1">
        <v>23328.0</v>
      </c>
      <c r="BM43" s="1">
        <v>25818.0</v>
      </c>
      <c r="BN43" s="1">
        <v>15745.0</v>
      </c>
      <c r="BO43" s="1">
        <v>13356.0</v>
      </c>
      <c r="BP43" s="1">
        <v>6978.0</v>
      </c>
      <c r="BQ43" s="1">
        <v>6229.0</v>
      </c>
      <c r="BR43" s="1">
        <v>7101.04</v>
      </c>
      <c r="BS43" s="1">
        <v>9080.5</v>
      </c>
      <c r="BT43" s="1">
        <v>9343.53</v>
      </c>
      <c r="BU43" s="1">
        <v>11360.0</v>
      </c>
      <c r="BV43" s="1">
        <v>13161.0</v>
      </c>
      <c r="BW43" s="1">
        <v>16470.0</v>
      </c>
      <c r="BX43" s="1">
        <v>19704.0</v>
      </c>
      <c r="BY43" s="1">
        <v>21674.1</v>
      </c>
    </row>
    <row r="44" ht="14.25" customHeight="1">
      <c r="A44" s="1">
        <v>141.0</v>
      </c>
      <c r="B44" s="1">
        <v>37.0</v>
      </c>
      <c r="C44" s="1">
        <v>36.0</v>
      </c>
      <c r="E44" s="1" t="s">
        <v>95</v>
      </c>
      <c r="F44" s="1" t="s">
        <v>96</v>
      </c>
      <c r="G44" s="1">
        <v>13083.0</v>
      </c>
      <c r="H44" s="1">
        <v>13313.0</v>
      </c>
      <c r="I44" s="1">
        <v>11727.0</v>
      </c>
      <c r="J44" s="1">
        <v>10895.0</v>
      </c>
      <c r="K44" s="1">
        <v>19536.0</v>
      </c>
      <c r="M44" s="1">
        <v>58907.0</v>
      </c>
      <c r="N44" s="1">
        <v>64578.0</v>
      </c>
      <c r="O44" s="1">
        <v>54727.0</v>
      </c>
      <c r="P44" s="1">
        <v>33722.0</v>
      </c>
      <c r="Q44" s="1">
        <v>12530.0</v>
      </c>
      <c r="R44" s="1">
        <v>34759.0</v>
      </c>
      <c r="S44" s="1">
        <v>46010.0</v>
      </c>
      <c r="T44" s="1">
        <v>7526.0</v>
      </c>
      <c r="U44" s="1">
        <v>22835.0</v>
      </c>
      <c r="V44" s="1">
        <v>14188.0</v>
      </c>
      <c r="W44" s="1">
        <v>27101.0</v>
      </c>
      <c r="X44" s="1">
        <v>22212.0</v>
      </c>
      <c r="Y44" s="1">
        <v>41306.0</v>
      </c>
      <c r="Z44" s="1">
        <v>26368.0</v>
      </c>
      <c r="AA44" s="1">
        <v>55712.0</v>
      </c>
      <c r="AB44" s="1">
        <v>20738.0</v>
      </c>
      <c r="AC44" s="1">
        <v>28182.0</v>
      </c>
      <c r="AD44" s="1">
        <v>16225.0</v>
      </c>
      <c r="AE44" s="1">
        <v>6282.0</v>
      </c>
      <c r="AF44" s="1">
        <v>7700.0</v>
      </c>
      <c r="AG44" s="1">
        <v>6035.0</v>
      </c>
      <c r="AH44" s="1">
        <v>6499.0</v>
      </c>
      <c r="AI44" s="1">
        <v>8698.0</v>
      </c>
      <c r="AJ44" s="1">
        <v>9402.0</v>
      </c>
      <c r="AK44" s="1">
        <v>13476.0</v>
      </c>
      <c r="AL44" s="1">
        <v>19162.0</v>
      </c>
      <c r="AM44" s="1">
        <v>29291.0</v>
      </c>
      <c r="AN44" s="1">
        <v>31495.0</v>
      </c>
      <c r="AO44" s="1">
        <v>35983.0</v>
      </c>
      <c r="AP44" s="1">
        <v>15608.0</v>
      </c>
      <c r="AQ44" s="1">
        <v>18425.0</v>
      </c>
      <c r="AR44" s="1">
        <v>16030.0</v>
      </c>
      <c r="AS44" s="1">
        <v>22822.0</v>
      </c>
      <c r="AT44" s="1">
        <v>24531.0</v>
      </c>
      <c r="AU44" s="1">
        <v>11938.0</v>
      </c>
      <c r="AV44" s="1">
        <v>21499.0</v>
      </c>
      <c r="AW44" s="1">
        <v>25173.0</v>
      </c>
      <c r="AX44" s="1">
        <v>14586.0</v>
      </c>
      <c r="AY44" s="1">
        <v>26005.0</v>
      </c>
      <c r="AZ44" s="1">
        <v>15034.0</v>
      </c>
      <c r="BA44" s="1">
        <v>14674.0</v>
      </c>
      <c r="BB44" s="1">
        <v>16369.0</v>
      </c>
      <c r="BC44" s="1">
        <v>15871.0</v>
      </c>
      <c r="BD44" s="1">
        <v>29039.0</v>
      </c>
      <c r="BE44" s="1">
        <v>24213.0</v>
      </c>
      <c r="BF44" s="1">
        <v>17632.0</v>
      </c>
      <c r="BG44" s="1">
        <v>18096.0</v>
      </c>
      <c r="BH44" s="1">
        <v>10996.0</v>
      </c>
      <c r="BI44" s="1">
        <v>12042.0</v>
      </c>
      <c r="BJ44" s="1">
        <v>11325.0</v>
      </c>
      <c r="BK44" s="1">
        <v>76224.0</v>
      </c>
      <c r="BL44" s="1">
        <v>35388.0</v>
      </c>
      <c r="BM44" s="1">
        <v>12376.0</v>
      </c>
      <c r="BN44" s="1">
        <v>11649.0</v>
      </c>
      <c r="BO44" s="1">
        <v>11543.0</v>
      </c>
      <c r="BP44" s="1">
        <v>14393.0</v>
      </c>
      <c r="BQ44" s="1">
        <v>14455.0</v>
      </c>
      <c r="BR44" s="1">
        <v>39350.0</v>
      </c>
      <c r="BS44" s="1">
        <v>18399.0</v>
      </c>
      <c r="BT44" s="1">
        <v>23397.0</v>
      </c>
      <c r="BU44" s="1">
        <v>9023.0</v>
      </c>
      <c r="BV44" s="1">
        <v>44091.04</v>
      </c>
      <c r="BW44" s="1">
        <v>11883.0</v>
      </c>
      <c r="BX44" s="1">
        <v>35520.0</v>
      </c>
      <c r="BY44" s="1">
        <v>6060.21</v>
      </c>
    </row>
    <row r="45" ht="14.25" customHeight="1">
      <c r="A45" s="1">
        <v>142.0</v>
      </c>
      <c r="B45" s="1">
        <v>37.0</v>
      </c>
      <c r="C45" s="1">
        <v>36.0</v>
      </c>
      <c r="E45" s="1" t="s">
        <v>113</v>
      </c>
      <c r="F45" s="1" t="s">
        <v>114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1.0</v>
      </c>
      <c r="X45" s="1">
        <v>1.0</v>
      </c>
      <c r="Y45" s="1">
        <v>48.0</v>
      </c>
      <c r="Z45" s="1">
        <v>4.0</v>
      </c>
      <c r="AA45" s="1">
        <v>3.0</v>
      </c>
      <c r="AB45" s="1">
        <v>3.0</v>
      </c>
      <c r="AC45" s="1">
        <v>7.0</v>
      </c>
      <c r="AD45" s="1">
        <v>6.0</v>
      </c>
      <c r="AE45" s="1">
        <v>3.0</v>
      </c>
      <c r="AF45" s="1">
        <v>7.0</v>
      </c>
      <c r="AG45" s="1">
        <v>0.0</v>
      </c>
      <c r="AH45" s="1">
        <v>0.0</v>
      </c>
      <c r="AI45" s="1">
        <v>135.0</v>
      </c>
      <c r="AJ45" s="1">
        <v>153.0</v>
      </c>
      <c r="AK45" s="1">
        <v>28.0</v>
      </c>
      <c r="AL45" s="1">
        <v>0.0</v>
      </c>
      <c r="AM45" s="1">
        <v>0.0</v>
      </c>
      <c r="AN45" s="1">
        <v>0.0</v>
      </c>
      <c r="AO45" s="1">
        <v>0.0</v>
      </c>
      <c r="AP45" s="1">
        <v>0.0</v>
      </c>
      <c r="AQ45" s="1">
        <v>9.0</v>
      </c>
      <c r="AR45" s="1">
        <v>1.0</v>
      </c>
      <c r="AS45" s="1">
        <v>26.0</v>
      </c>
      <c r="AT45" s="1">
        <v>8.0</v>
      </c>
      <c r="AU45" s="1">
        <v>7.0</v>
      </c>
      <c r="AV45" s="1">
        <v>37.0</v>
      </c>
      <c r="AW45" s="1">
        <v>101.0</v>
      </c>
      <c r="AX45" s="1">
        <v>176.0</v>
      </c>
      <c r="AY45" s="1">
        <v>252.0</v>
      </c>
      <c r="AZ45" s="1">
        <v>176.0</v>
      </c>
      <c r="BA45" s="1">
        <v>115.0</v>
      </c>
      <c r="BB45" s="1">
        <v>132.0</v>
      </c>
      <c r="BC45" s="1">
        <v>227.0</v>
      </c>
      <c r="BD45" s="1">
        <v>130.0</v>
      </c>
      <c r="BE45" s="1">
        <v>217.0</v>
      </c>
      <c r="BF45" s="1">
        <v>145.0</v>
      </c>
      <c r="BG45" s="1">
        <v>154.0</v>
      </c>
      <c r="BH45" s="1">
        <v>137.0</v>
      </c>
      <c r="BI45" s="1">
        <v>23.0</v>
      </c>
      <c r="BJ45" s="1">
        <v>11.0</v>
      </c>
      <c r="BK45" s="1">
        <v>7.0</v>
      </c>
      <c r="BL45" s="1">
        <v>3.0</v>
      </c>
      <c r="BM45" s="1">
        <v>172.0</v>
      </c>
      <c r="BN45" s="1">
        <v>107.0</v>
      </c>
      <c r="BO45" s="1">
        <v>33.0</v>
      </c>
      <c r="BP45" s="1">
        <v>21.0</v>
      </c>
      <c r="BQ45" s="1">
        <v>41.0</v>
      </c>
      <c r="BR45" s="1">
        <v>24.0</v>
      </c>
      <c r="BS45" s="1">
        <v>21.0</v>
      </c>
      <c r="BT45" s="1">
        <v>13.0</v>
      </c>
      <c r="BU45" s="1">
        <v>1078.0</v>
      </c>
      <c r="BV45" s="1">
        <v>62.17</v>
      </c>
      <c r="BW45" s="1">
        <v>37.32</v>
      </c>
      <c r="BX45" s="1">
        <v>22.0</v>
      </c>
      <c r="BY45" s="1">
        <v>50.44</v>
      </c>
    </row>
    <row r="46" ht="14.25" customHeight="1">
      <c r="A46" s="1">
        <v>143.0</v>
      </c>
      <c r="B46" s="1">
        <v>37.0</v>
      </c>
      <c r="C46" s="1">
        <v>36.0</v>
      </c>
      <c r="E46" s="1" t="s">
        <v>109</v>
      </c>
      <c r="F46" s="1" t="s">
        <v>110</v>
      </c>
      <c r="G46" s="1">
        <v>1586.0</v>
      </c>
      <c r="H46" s="1">
        <v>1580.0</v>
      </c>
      <c r="I46" s="1">
        <v>1837.0</v>
      </c>
      <c r="J46" s="1">
        <v>1500.0</v>
      </c>
      <c r="K46" s="1">
        <v>1952.0</v>
      </c>
      <c r="M46" s="1">
        <v>1840.0</v>
      </c>
      <c r="N46" s="1">
        <v>1893.0</v>
      </c>
      <c r="O46" s="1">
        <v>2000.0</v>
      </c>
      <c r="P46" s="1">
        <v>2914.0</v>
      </c>
      <c r="Q46" s="1">
        <v>2200.0</v>
      </c>
      <c r="R46" s="1">
        <v>3100.0</v>
      </c>
      <c r="S46" s="1">
        <v>3194.0</v>
      </c>
      <c r="T46" s="1">
        <v>3288.0</v>
      </c>
      <c r="U46" s="1">
        <v>3294.0</v>
      </c>
      <c r="V46" s="1">
        <v>2382.0</v>
      </c>
      <c r="W46" s="1">
        <v>3748.0</v>
      </c>
      <c r="X46" s="1">
        <v>3752.0</v>
      </c>
      <c r="Y46" s="1">
        <v>3217.0</v>
      </c>
      <c r="Z46" s="1">
        <v>3440.0</v>
      </c>
      <c r="AA46" s="1">
        <v>3723.0</v>
      </c>
      <c r="AB46" s="1">
        <v>3341.0</v>
      </c>
      <c r="AC46" s="1">
        <v>4975.0</v>
      </c>
      <c r="AD46" s="1">
        <v>5958.0</v>
      </c>
      <c r="AE46" s="1">
        <v>4807.0</v>
      </c>
      <c r="AF46" s="1">
        <v>5034.0</v>
      </c>
      <c r="AG46" s="1">
        <v>4304.0</v>
      </c>
      <c r="AH46" s="1">
        <v>4669.0</v>
      </c>
      <c r="AI46" s="1">
        <v>5308.0</v>
      </c>
      <c r="AJ46" s="1">
        <v>5975.0</v>
      </c>
      <c r="AK46" s="1">
        <v>5557.0</v>
      </c>
      <c r="AL46" s="1">
        <v>6579.0</v>
      </c>
      <c r="AM46" s="1">
        <v>6814.0</v>
      </c>
      <c r="AN46" s="1">
        <v>6343.0</v>
      </c>
      <c r="AO46" s="1">
        <v>6896.0</v>
      </c>
      <c r="AP46" s="1">
        <v>13666.0</v>
      </c>
      <c r="AQ46" s="1">
        <v>15293.0</v>
      </c>
      <c r="AR46" s="1">
        <v>16765.0</v>
      </c>
      <c r="AS46" s="1">
        <v>18320.0</v>
      </c>
      <c r="AT46" s="1">
        <v>20365.0</v>
      </c>
      <c r="AU46" s="1">
        <v>17763.0</v>
      </c>
      <c r="AV46" s="1">
        <v>16018.0</v>
      </c>
      <c r="AW46" s="1">
        <v>15746.0</v>
      </c>
      <c r="AX46" s="1">
        <v>14726.0</v>
      </c>
      <c r="AY46" s="1">
        <v>13267.0</v>
      </c>
      <c r="AZ46" s="1">
        <v>16084.0</v>
      </c>
      <c r="BA46" s="1">
        <v>13017.0</v>
      </c>
      <c r="BB46" s="1">
        <v>12054.0</v>
      </c>
      <c r="BC46" s="1">
        <v>14676.0</v>
      </c>
      <c r="BD46" s="1">
        <v>14356.0</v>
      </c>
      <c r="BE46" s="1">
        <v>13686.0</v>
      </c>
      <c r="BF46" s="1">
        <v>15567.0</v>
      </c>
      <c r="BG46" s="1">
        <v>15009.0</v>
      </c>
      <c r="BH46" s="1">
        <v>12828.0</v>
      </c>
      <c r="BI46" s="1">
        <v>16589.0</v>
      </c>
      <c r="BJ46" s="1">
        <v>14436.0</v>
      </c>
      <c r="BK46" s="1">
        <v>14906.0</v>
      </c>
      <c r="BL46" s="1">
        <v>14919.0</v>
      </c>
      <c r="BM46" s="1">
        <v>14249.0</v>
      </c>
      <c r="BN46" s="1">
        <v>12206.0</v>
      </c>
      <c r="BO46" s="1">
        <v>11889.0</v>
      </c>
      <c r="BP46" s="1">
        <v>13320.0</v>
      </c>
      <c r="BQ46" s="1">
        <v>11494.0</v>
      </c>
      <c r="BR46" s="1">
        <v>10226.0</v>
      </c>
      <c r="BS46" s="1">
        <v>9421.0</v>
      </c>
      <c r="BT46" s="1">
        <v>10231.0</v>
      </c>
      <c r="BU46" s="1">
        <v>11188.0</v>
      </c>
      <c r="BV46" s="1">
        <v>11381.0</v>
      </c>
      <c r="BW46" s="1">
        <v>8835.0</v>
      </c>
      <c r="BX46" s="1">
        <v>7694.0</v>
      </c>
      <c r="BY46" s="1">
        <v>8009.4</v>
      </c>
    </row>
    <row r="47" ht="14.25" customHeight="1">
      <c r="A47" s="1">
        <v>166.0</v>
      </c>
      <c r="B47" s="1">
        <v>41.0</v>
      </c>
      <c r="C47" s="1">
        <v>36.0</v>
      </c>
      <c r="E47" s="1" t="s">
        <v>21</v>
      </c>
      <c r="F47" s="1" t="s">
        <v>23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M47" s="1">
        <v>0.0</v>
      </c>
      <c r="N47" s="1">
        <v>21.0</v>
      </c>
      <c r="O47" s="1">
        <v>725.0</v>
      </c>
      <c r="P47" s="1">
        <v>1047.0</v>
      </c>
      <c r="Q47" s="1">
        <v>4715.0</v>
      </c>
      <c r="R47" s="1">
        <v>10473.0</v>
      </c>
      <c r="S47" s="1">
        <v>10393.0</v>
      </c>
      <c r="T47" s="1">
        <v>8800.0</v>
      </c>
      <c r="U47" s="1">
        <v>9000.0</v>
      </c>
      <c r="V47" s="1">
        <v>11500.0</v>
      </c>
      <c r="W47" s="1">
        <v>9000.0</v>
      </c>
      <c r="X47" s="1">
        <v>7400.0</v>
      </c>
      <c r="Y47" s="1">
        <v>5500.0</v>
      </c>
      <c r="Z47" s="1">
        <v>8600.0</v>
      </c>
      <c r="AA47" s="1">
        <v>9900.0</v>
      </c>
      <c r="AB47" s="1">
        <v>12481.0</v>
      </c>
      <c r="AC47" s="1">
        <v>6407.0</v>
      </c>
      <c r="AD47" s="1">
        <v>7283.0</v>
      </c>
      <c r="AE47" s="1">
        <v>5124.0</v>
      </c>
      <c r="AF47" s="1">
        <v>8021.0</v>
      </c>
      <c r="AG47" s="1">
        <v>4751.0</v>
      </c>
      <c r="AH47" s="1">
        <v>5284.0</v>
      </c>
      <c r="AI47" s="1">
        <v>7077.0</v>
      </c>
      <c r="AJ47" s="1">
        <v>7309.0</v>
      </c>
      <c r="AK47" s="1">
        <v>4203.0</v>
      </c>
      <c r="AL47" s="1">
        <v>6145.0</v>
      </c>
      <c r="AM47" s="1">
        <v>6316.0</v>
      </c>
      <c r="AN47" s="1">
        <v>6973.0</v>
      </c>
      <c r="AO47" s="1">
        <v>3835.0</v>
      </c>
      <c r="AP47" s="1">
        <v>4387.0</v>
      </c>
      <c r="AQ47" s="1">
        <v>8198.0</v>
      </c>
      <c r="AR47" s="1">
        <v>7299.0</v>
      </c>
      <c r="AS47" s="1">
        <v>8350.0</v>
      </c>
      <c r="AT47" s="1">
        <v>9460.0</v>
      </c>
      <c r="AU47" s="1">
        <v>33429.0</v>
      </c>
      <c r="AV47" s="1">
        <v>24056.0</v>
      </c>
      <c r="AW47" s="1">
        <v>12394.0</v>
      </c>
      <c r="AX47" s="1">
        <v>27512.0</v>
      </c>
      <c r="AY47" s="1">
        <v>17240.0</v>
      </c>
      <c r="AZ47" s="1">
        <v>14056.0</v>
      </c>
      <c r="BA47" s="1">
        <v>8615.0</v>
      </c>
      <c r="BB47" s="1">
        <v>16141.0</v>
      </c>
      <c r="BC47" s="1">
        <v>13944.0</v>
      </c>
      <c r="BD47" s="1">
        <v>11668.0</v>
      </c>
      <c r="BE47" s="1">
        <v>12189.0</v>
      </c>
      <c r="BF47" s="1">
        <v>8630.0</v>
      </c>
      <c r="BG47" s="1">
        <v>11706.0</v>
      </c>
      <c r="BH47" s="1">
        <v>11509.0</v>
      </c>
      <c r="BI47" s="1">
        <v>13202.0</v>
      </c>
      <c r="BJ47" s="1">
        <v>10664.0</v>
      </c>
      <c r="BK47" s="1">
        <v>8004.0</v>
      </c>
      <c r="BL47" s="1">
        <v>7826.0</v>
      </c>
      <c r="BM47" s="1">
        <v>5665.0</v>
      </c>
      <c r="BN47" s="1">
        <v>5717.0</v>
      </c>
      <c r="BO47" s="1">
        <v>5378.0</v>
      </c>
      <c r="BP47" s="1">
        <v>4157.0</v>
      </c>
      <c r="BQ47" s="1">
        <v>6785.34</v>
      </c>
      <c r="BR47" s="1">
        <v>5513.05</v>
      </c>
      <c r="BS47" s="1">
        <v>5304.06</v>
      </c>
      <c r="BT47" s="1">
        <v>3932.13</v>
      </c>
      <c r="BU47" s="1">
        <v>5052.0</v>
      </c>
      <c r="BV47" s="1">
        <v>6447.27</v>
      </c>
      <c r="BW47" s="1">
        <v>7261.96</v>
      </c>
      <c r="BX47" s="1">
        <v>6842.63</v>
      </c>
      <c r="BY47" s="1">
        <v>6182.78</v>
      </c>
    </row>
    <row r="48" ht="14.25" customHeight="1">
      <c r="A48" s="1">
        <v>167.0</v>
      </c>
      <c r="B48" s="1">
        <v>41.0</v>
      </c>
      <c r="C48" s="1">
        <v>36.0</v>
      </c>
      <c r="E48" s="1" t="s">
        <v>44</v>
      </c>
      <c r="F48" s="1" t="s">
        <v>45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100.0</v>
      </c>
      <c r="S48" s="1">
        <v>200.0</v>
      </c>
      <c r="T48" s="1">
        <v>2700.0</v>
      </c>
      <c r="U48" s="1">
        <v>2700.0</v>
      </c>
      <c r="V48" s="1">
        <v>2300.0</v>
      </c>
      <c r="W48" s="1">
        <v>2900.0</v>
      </c>
      <c r="X48" s="1">
        <v>1600.0</v>
      </c>
      <c r="Y48" s="1">
        <v>500.0</v>
      </c>
      <c r="Z48" s="1">
        <v>1000.0</v>
      </c>
      <c r="AA48" s="1">
        <v>2300.0</v>
      </c>
      <c r="AB48" s="1">
        <v>3668.0</v>
      </c>
      <c r="AC48" s="1">
        <v>1161.0</v>
      </c>
      <c r="AD48" s="1">
        <v>1199.0</v>
      </c>
      <c r="AE48" s="1">
        <v>1169.0</v>
      </c>
      <c r="AF48" s="1">
        <v>1257.0</v>
      </c>
      <c r="AG48" s="1">
        <v>1893.0</v>
      </c>
      <c r="AH48" s="1">
        <v>1760.0</v>
      </c>
      <c r="AI48" s="1">
        <v>3499.0</v>
      </c>
      <c r="AJ48" s="1">
        <v>2902.0</v>
      </c>
      <c r="AK48" s="1">
        <v>3233.0</v>
      </c>
      <c r="AL48" s="1">
        <v>2025.0</v>
      </c>
      <c r="AM48" s="1">
        <v>1851.0</v>
      </c>
      <c r="AN48" s="1">
        <v>2874.0</v>
      </c>
      <c r="AO48" s="1">
        <v>2015.0</v>
      </c>
      <c r="AP48" s="1">
        <v>3446.0</v>
      </c>
      <c r="AQ48" s="1">
        <v>4888.0</v>
      </c>
      <c r="AR48" s="1">
        <v>6676.0</v>
      </c>
      <c r="AS48" s="1">
        <v>5652.0</v>
      </c>
      <c r="AT48" s="1">
        <v>6390.0</v>
      </c>
      <c r="AU48" s="1">
        <v>7477.0</v>
      </c>
      <c r="AV48" s="1">
        <v>7587.0</v>
      </c>
      <c r="AW48" s="1">
        <v>7551.0</v>
      </c>
      <c r="AX48" s="1">
        <v>8455.0</v>
      </c>
      <c r="AY48" s="1">
        <v>10010.0</v>
      </c>
      <c r="AZ48" s="1">
        <v>9382.0</v>
      </c>
      <c r="BA48" s="1">
        <v>8128.0</v>
      </c>
      <c r="BB48" s="1">
        <v>11697.0</v>
      </c>
      <c r="BC48" s="1">
        <v>9370.0</v>
      </c>
      <c r="BD48" s="1">
        <v>6061.0</v>
      </c>
      <c r="BE48" s="1">
        <v>5560.0</v>
      </c>
      <c r="BF48" s="1">
        <v>7839.0</v>
      </c>
      <c r="BG48" s="1">
        <v>7890.0</v>
      </c>
      <c r="BH48" s="1">
        <v>10022.0</v>
      </c>
      <c r="BI48" s="1">
        <v>7736.0</v>
      </c>
      <c r="BJ48" s="1">
        <v>7187.0</v>
      </c>
      <c r="BK48" s="1">
        <v>5277.0</v>
      </c>
      <c r="BL48" s="1">
        <v>5578.0</v>
      </c>
      <c r="BM48" s="1">
        <v>6091.0</v>
      </c>
      <c r="BN48" s="1">
        <v>6759.0</v>
      </c>
      <c r="BO48" s="1">
        <v>8507.0</v>
      </c>
      <c r="BP48" s="1">
        <v>6690.0</v>
      </c>
      <c r="BQ48" s="1">
        <v>5325.0</v>
      </c>
      <c r="BR48" s="1">
        <v>3689.07</v>
      </c>
      <c r="BS48" s="1">
        <v>4214.37</v>
      </c>
      <c r="BT48" s="1">
        <v>6558.42</v>
      </c>
      <c r="BU48" s="1">
        <v>6862.0</v>
      </c>
      <c r="BV48" s="1">
        <v>6232.0</v>
      </c>
      <c r="BW48" s="1">
        <v>4757.0</v>
      </c>
      <c r="BX48" s="1">
        <v>4500.0</v>
      </c>
      <c r="BY48" s="1">
        <v>3710.36</v>
      </c>
    </row>
    <row r="49" ht="14.25" customHeight="1">
      <c r="A49" s="1">
        <v>168.0</v>
      </c>
      <c r="B49" s="1">
        <v>41.0</v>
      </c>
      <c r="C49" s="1">
        <v>36.0</v>
      </c>
      <c r="E49" s="1" t="s">
        <v>51</v>
      </c>
      <c r="F49" s="1" t="s">
        <v>52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300.0</v>
      </c>
      <c r="R49" s="1">
        <v>100.0</v>
      </c>
      <c r="S49" s="1">
        <v>300.0</v>
      </c>
      <c r="T49" s="1">
        <v>300.0</v>
      </c>
      <c r="U49" s="1">
        <v>400.0</v>
      </c>
      <c r="V49" s="1">
        <v>400.0</v>
      </c>
      <c r="W49" s="1">
        <v>500.0</v>
      </c>
      <c r="X49" s="1">
        <v>600.0</v>
      </c>
      <c r="Y49" s="1">
        <v>1500.0</v>
      </c>
      <c r="Z49" s="1">
        <v>800.0</v>
      </c>
      <c r="AA49" s="1">
        <v>400.0</v>
      </c>
      <c r="AB49" s="1">
        <v>403.0</v>
      </c>
      <c r="AC49" s="1">
        <v>401.0</v>
      </c>
      <c r="AD49" s="1">
        <v>1003.0</v>
      </c>
      <c r="AE49" s="1">
        <v>629.0</v>
      </c>
      <c r="AF49" s="1">
        <v>567.0</v>
      </c>
      <c r="AG49" s="1">
        <v>1152.0</v>
      </c>
      <c r="AH49" s="1">
        <v>87.0</v>
      </c>
      <c r="AI49" s="1">
        <v>223.0</v>
      </c>
      <c r="AJ49" s="1">
        <v>1459.0</v>
      </c>
      <c r="AK49" s="1">
        <v>2133.0</v>
      </c>
      <c r="AL49" s="1">
        <v>7379.0</v>
      </c>
      <c r="AM49" s="1">
        <v>17067.0</v>
      </c>
      <c r="AN49" s="1">
        <v>18472.0</v>
      </c>
      <c r="AO49" s="1">
        <v>16193.0</v>
      </c>
      <c r="AP49" s="1">
        <v>14082.0</v>
      </c>
      <c r="AQ49" s="1">
        <v>25198.0</v>
      </c>
      <c r="AR49" s="1">
        <v>23294.0</v>
      </c>
      <c r="AS49" s="1">
        <v>16291.0</v>
      </c>
      <c r="AT49" s="1">
        <v>17330.0</v>
      </c>
      <c r="AU49" s="1">
        <v>20880.0</v>
      </c>
      <c r="AV49" s="1">
        <v>20251.0</v>
      </c>
      <c r="AW49" s="1">
        <v>20850.0</v>
      </c>
      <c r="AX49" s="1">
        <v>18684.0</v>
      </c>
      <c r="AY49" s="1">
        <v>17830.0</v>
      </c>
      <c r="AZ49" s="1">
        <v>20595.0</v>
      </c>
      <c r="BA49" s="1">
        <v>16560.0</v>
      </c>
      <c r="BB49" s="1">
        <v>22531.0</v>
      </c>
      <c r="BC49" s="1">
        <v>26576.0</v>
      </c>
      <c r="BD49" s="1">
        <v>23790.0</v>
      </c>
      <c r="BE49" s="1">
        <v>23189.0</v>
      </c>
      <c r="BF49" s="1">
        <v>25182.0</v>
      </c>
      <c r="BG49" s="1">
        <v>24155.0</v>
      </c>
      <c r="BH49" s="1">
        <v>18345.0</v>
      </c>
      <c r="BI49" s="1">
        <v>20428.0</v>
      </c>
      <c r="BJ49" s="1">
        <v>23078.0</v>
      </c>
      <c r="BK49" s="1">
        <v>26405.0</v>
      </c>
      <c r="BL49" s="1">
        <v>23318.0</v>
      </c>
      <c r="BM49" s="1">
        <v>24210.0</v>
      </c>
      <c r="BN49" s="1">
        <v>20876.0</v>
      </c>
      <c r="BO49" s="1">
        <v>23315.0</v>
      </c>
      <c r="BP49" s="1">
        <v>20607.0</v>
      </c>
      <c r="BQ49" s="1">
        <v>30572.0</v>
      </c>
      <c r="BR49" s="1">
        <v>30823.0</v>
      </c>
      <c r="BS49" s="1">
        <v>32231.0</v>
      </c>
      <c r="BT49" s="1">
        <v>24828.0</v>
      </c>
      <c r="BU49" s="1">
        <v>17688.0</v>
      </c>
      <c r="BV49" s="1">
        <v>18626.0</v>
      </c>
      <c r="BW49" s="1">
        <v>15637.0</v>
      </c>
      <c r="BX49" s="1">
        <v>15356.0</v>
      </c>
      <c r="BY49" s="1">
        <v>16053.73</v>
      </c>
    </row>
    <row r="50" ht="14.25" customHeight="1">
      <c r="A50" s="1">
        <v>169.0</v>
      </c>
      <c r="B50" s="1">
        <v>41.0</v>
      </c>
      <c r="C50" s="1">
        <v>36.0</v>
      </c>
      <c r="E50" s="1" t="s">
        <v>109</v>
      </c>
      <c r="F50" s="1" t="s">
        <v>110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M50" s="1">
        <v>100.0</v>
      </c>
      <c r="N50" s="1">
        <v>100.0</v>
      </c>
      <c r="O50" s="1">
        <v>200.0</v>
      </c>
      <c r="P50" s="1">
        <v>200.0</v>
      </c>
      <c r="Q50" s="1">
        <v>300.0</v>
      </c>
      <c r="R50" s="1">
        <v>700.0</v>
      </c>
      <c r="S50" s="1">
        <v>540.0</v>
      </c>
      <c r="T50" s="1">
        <v>651.0</v>
      </c>
      <c r="U50" s="1">
        <v>925.0</v>
      </c>
      <c r="V50" s="1">
        <v>1225.0</v>
      </c>
      <c r="W50" s="1">
        <v>1125.0</v>
      </c>
      <c r="X50" s="1">
        <v>725.0</v>
      </c>
      <c r="Y50" s="1">
        <v>562.0</v>
      </c>
      <c r="Z50" s="1">
        <v>1100.0</v>
      </c>
      <c r="AA50" s="1">
        <v>2681.0</v>
      </c>
      <c r="AB50" s="1">
        <v>3733.0</v>
      </c>
      <c r="AC50" s="1">
        <v>698.0</v>
      </c>
      <c r="AD50" s="1">
        <v>1210.0</v>
      </c>
      <c r="AE50" s="1">
        <v>629.0</v>
      </c>
      <c r="AF50" s="1">
        <v>825.0</v>
      </c>
      <c r="AG50" s="1">
        <v>821.0</v>
      </c>
      <c r="AH50" s="1">
        <v>832.0</v>
      </c>
      <c r="AI50" s="1">
        <v>1169.0</v>
      </c>
      <c r="AJ50" s="1">
        <v>720.0</v>
      </c>
      <c r="AK50" s="1">
        <v>1783.0</v>
      </c>
      <c r="AL50" s="1">
        <v>1996.0</v>
      </c>
      <c r="AM50" s="1">
        <v>1209.0</v>
      </c>
      <c r="AN50" s="1">
        <v>1946.0</v>
      </c>
      <c r="AO50" s="1">
        <v>2009.0</v>
      </c>
      <c r="AP50" s="1">
        <v>2571.0</v>
      </c>
      <c r="AQ50" s="1">
        <v>2612.0</v>
      </c>
      <c r="AR50" s="1">
        <v>2014.0</v>
      </c>
      <c r="AS50" s="1">
        <v>2824.0</v>
      </c>
      <c r="AT50" s="1">
        <v>2833.0</v>
      </c>
      <c r="AU50" s="1">
        <v>3620.0</v>
      </c>
      <c r="AV50" s="1">
        <v>6643.0</v>
      </c>
      <c r="AW50" s="1">
        <v>6024.0</v>
      </c>
      <c r="AX50" s="1">
        <v>7833.0</v>
      </c>
      <c r="AY50" s="1">
        <v>7960.0</v>
      </c>
      <c r="AZ50" s="1">
        <v>8957.0</v>
      </c>
      <c r="BA50" s="1">
        <v>11110.0</v>
      </c>
      <c r="BB50" s="1">
        <v>7400.0</v>
      </c>
      <c r="BC50" s="1">
        <v>10275.0</v>
      </c>
      <c r="BD50" s="1">
        <v>8710.0</v>
      </c>
      <c r="BE50" s="1">
        <v>8924.0</v>
      </c>
      <c r="BF50" s="1">
        <v>10835.0</v>
      </c>
      <c r="BG50" s="1">
        <v>9313.0</v>
      </c>
      <c r="BH50" s="1">
        <v>8750.0</v>
      </c>
      <c r="BI50" s="1">
        <v>6831.0</v>
      </c>
      <c r="BJ50" s="1">
        <v>7977.0</v>
      </c>
      <c r="BK50" s="1">
        <v>7797.0</v>
      </c>
      <c r="BL50" s="1">
        <v>8619.0</v>
      </c>
      <c r="BM50" s="1">
        <v>8443.0</v>
      </c>
      <c r="BN50" s="1">
        <v>7321.0</v>
      </c>
      <c r="BO50" s="1">
        <v>7910.0</v>
      </c>
      <c r="BP50" s="1">
        <v>7036.0</v>
      </c>
      <c r="BQ50" s="1">
        <v>6212.0</v>
      </c>
      <c r="BR50" s="1">
        <v>6299.0</v>
      </c>
      <c r="BS50" s="1">
        <v>5428.0</v>
      </c>
      <c r="BT50" s="1">
        <v>5684.0</v>
      </c>
      <c r="BU50" s="1">
        <v>5377.0</v>
      </c>
      <c r="BV50" s="1">
        <v>6453.0</v>
      </c>
      <c r="BW50" s="1">
        <v>5608.0</v>
      </c>
      <c r="BX50" s="1">
        <v>5764.0</v>
      </c>
      <c r="BY50" s="1">
        <v>5548.41</v>
      </c>
    </row>
    <row r="51" ht="14.25" customHeight="1">
      <c r="A51" s="1">
        <v>170.0</v>
      </c>
      <c r="B51" s="1">
        <v>41.0</v>
      </c>
      <c r="C51" s="1">
        <v>36.0</v>
      </c>
      <c r="E51" s="1" t="s">
        <v>62</v>
      </c>
      <c r="F51" s="1" t="s">
        <v>63</v>
      </c>
      <c r="G51" s="1">
        <v>3000.0</v>
      </c>
      <c r="H51" s="1">
        <v>3000.0</v>
      </c>
      <c r="I51" s="1">
        <v>3000.0</v>
      </c>
      <c r="J51" s="1">
        <v>3000.0</v>
      </c>
      <c r="K51" s="1">
        <v>4000.0</v>
      </c>
      <c r="M51" s="1">
        <v>4000.0</v>
      </c>
      <c r="N51" s="1">
        <v>5000.0</v>
      </c>
      <c r="O51" s="1">
        <v>4000.0</v>
      </c>
      <c r="P51" s="1">
        <v>4400.0</v>
      </c>
      <c r="Q51" s="1">
        <v>5100.0</v>
      </c>
      <c r="R51" s="1">
        <v>4700.0</v>
      </c>
      <c r="S51" s="1">
        <v>4400.0</v>
      </c>
      <c r="T51" s="1">
        <v>1400.0</v>
      </c>
      <c r="U51" s="1">
        <v>1600.0</v>
      </c>
      <c r="V51" s="1">
        <v>5900.0</v>
      </c>
      <c r="W51" s="1">
        <v>4300.0</v>
      </c>
      <c r="X51" s="1">
        <v>1100.0</v>
      </c>
      <c r="Y51" s="1">
        <v>1400.0</v>
      </c>
      <c r="Z51" s="1">
        <v>1500.0</v>
      </c>
      <c r="AA51" s="1">
        <v>2200.0</v>
      </c>
      <c r="AB51" s="1">
        <v>1925.0</v>
      </c>
      <c r="AC51" s="1">
        <v>1279.0</v>
      </c>
      <c r="AD51" s="1">
        <v>1899.0</v>
      </c>
      <c r="AE51" s="1">
        <v>915.0</v>
      </c>
      <c r="AF51" s="1">
        <v>1031.0</v>
      </c>
      <c r="AG51" s="1">
        <v>1422.0</v>
      </c>
      <c r="AH51" s="1">
        <v>1636.0</v>
      </c>
      <c r="AI51" s="1">
        <v>5209.0</v>
      </c>
      <c r="AJ51" s="1">
        <v>2887.0</v>
      </c>
      <c r="AK51" s="1">
        <v>3145.0</v>
      </c>
      <c r="AL51" s="1">
        <v>1475.0</v>
      </c>
      <c r="AM51" s="1">
        <v>2582.0</v>
      </c>
      <c r="AN51" s="1">
        <v>2633.0</v>
      </c>
      <c r="AO51" s="1">
        <v>3321.0</v>
      </c>
      <c r="AP51" s="1">
        <v>2991.0</v>
      </c>
      <c r="AQ51" s="1">
        <v>4591.0</v>
      </c>
      <c r="AR51" s="1">
        <v>4527.0</v>
      </c>
      <c r="AS51" s="1">
        <v>3973.0</v>
      </c>
      <c r="AT51" s="1">
        <v>5012.0</v>
      </c>
      <c r="AU51" s="1">
        <v>4104.0</v>
      </c>
      <c r="AV51" s="1">
        <v>3860.0</v>
      </c>
      <c r="AW51" s="1">
        <v>3631.0</v>
      </c>
      <c r="AX51" s="1">
        <v>5775.0</v>
      </c>
      <c r="AY51" s="1">
        <v>7181.0</v>
      </c>
      <c r="AZ51" s="1">
        <v>6387.0</v>
      </c>
      <c r="BA51" s="1">
        <v>5228.0</v>
      </c>
      <c r="BB51" s="1">
        <v>5430.0</v>
      </c>
      <c r="BC51" s="1">
        <v>4507.0</v>
      </c>
      <c r="BD51" s="1">
        <v>4946.0</v>
      </c>
      <c r="BE51" s="1">
        <v>6163.0</v>
      </c>
      <c r="BF51" s="1">
        <v>7282.0</v>
      </c>
      <c r="BG51" s="1">
        <v>7642.0</v>
      </c>
      <c r="BH51" s="1">
        <v>7504.0</v>
      </c>
      <c r="BI51" s="1">
        <v>5717.0</v>
      </c>
      <c r="BJ51" s="1">
        <v>8420.0</v>
      </c>
      <c r="BK51" s="1">
        <v>8935.0</v>
      </c>
      <c r="BL51" s="1">
        <v>4933.0</v>
      </c>
      <c r="BM51" s="1">
        <v>6687.0</v>
      </c>
      <c r="BN51" s="1">
        <v>4974.0</v>
      </c>
      <c r="BO51" s="1">
        <v>5010.0</v>
      </c>
      <c r="BP51" s="1">
        <v>4728.0</v>
      </c>
      <c r="BQ51" s="1">
        <v>4307.0</v>
      </c>
      <c r="BR51" s="1">
        <v>2201.11</v>
      </c>
      <c r="BS51" s="1">
        <v>2093.74</v>
      </c>
      <c r="BT51" s="1">
        <v>782.99</v>
      </c>
      <c r="BU51" s="1">
        <v>810.64</v>
      </c>
      <c r="BV51" s="1">
        <v>2834.45</v>
      </c>
      <c r="BW51" s="1">
        <v>6706.22</v>
      </c>
      <c r="BX51" s="1">
        <v>1460.74</v>
      </c>
      <c r="BY51" s="1">
        <v>1742.56</v>
      </c>
    </row>
    <row r="52" ht="14.25" customHeight="1">
      <c r="A52" s="1">
        <v>186.0</v>
      </c>
      <c r="B52" s="1">
        <v>47.0</v>
      </c>
      <c r="C52" s="1">
        <v>36.0</v>
      </c>
      <c r="E52" s="1" t="s">
        <v>21</v>
      </c>
      <c r="F52" s="1" t="s">
        <v>23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500.0</v>
      </c>
      <c r="T52" s="1">
        <v>10200.0</v>
      </c>
      <c r="U52" s="1">
        <v>8334.0</v>
      </c>
      <c r="V52" s="1">
        <v>14731.0</v>
      </c>
      <c r="W52" s="1">
        <v>20809.0</v>
      </c>
      <c r="X52" s="1">
        <v>20192.0</v>
      </c>
      <c r="Y52" s="1">
        <v>12000.0</v>
      </c>
      <c r="Z52" s="1">
        <v>14500.0</v>
      </c>
      <c r="AA52" s="1">
        <v>12400.0</v>
      </c>
      <c r="AB52" s="1">
        <v>7524.0</v>
      </c>
      <c r="AC52" s="1">
        <v>15516.0</v>
      </c>
      <c r="AD52" s="1">
        <v>20596.0</v>
      </c>
      <c r="AE52" s="1">
        <v>18808.0</v>
      </c>
      <c r="AF52" s="1">
        <v>10894.0</v>
      </c>
      <c r="AG52" s="1">
        <v>12407.0</v>
      </c>
      <c r="AH52" s="1">
        <v>13379.0</v>
      </c>
      <c r="AI52" s="1">
        <v>15003.0</v>
      </c>
      <c r="AJ52" s="1">
        <v>17498.0</v>
      </c>
      <c r="AK52" s="1">
        <v>19129.0</v>
      </c>
      <c r="AL52" s="1">
        <v>16014.0</v>
      </c>
      <c r="AM52" s="1">
        <v>15804.0</v>
      </c>
      <c r="AN52" s="1">
        <v>16940.0</v>
      </c>
      <c r="AO52" s="1">
        <v>9957.0</v>
      </c>
      <c r="AP52" s="1">
        <v>10501.0</v>
      </c>
      <c r="AQ52" s="1">
        <v>21529.0</v>
      </c>
      <c r="AR52" s="1">
        <v>24041.0</v>
      </c>
      <c r="AS52" s="1">
        <v>19567.0</v>
      </c>
      <c r="AT52" s="1">
        <v>19106.0</v>
      </c>
      <c r="AU52" s="1">
        <v>16008.0</v>
      </c>
      <c r="AV52" s="1">
        <v>11267.0</v>
      </c>
      <c r="AW52" s="1">
        <v>12458.0</v>
      </c>
      <c r="AX52" s="1">
        <v>19574.0</v>
      </c>
      <c r="AY52" s="1">
        <v>23626.0</v>
      </c>
      <c r="AZ52" s="1">
        <v>22687.0</v>
      </c>
      <c r="BA52" s="1">
        <v>17658.0</v>
      </c>
      <c r="BB52" s="1">
        <v>12238.0</v>
      </c>
      <c r="BC52" s="1">
        <v>12241.0</v>
      </c>
      <c r="BD52" s="1">
        <v>20572.0</v>
      </c>
      <c r="BE52" s="1">
        <v>15559.0</v>
      </c>
      <c r="BF52" s="1">
        <v>14508.0</v>
      </c>
      <c r="BG52" s="1">
        <v>15457.0</v>
      </c>
      <c r="BH52" s="1">
        <v>14505.0</v>
      </c>
      <c r="BI52" s="1">
        <v>14724.0</v>
      </c>
      <c r="BJ52" s="1">
        <v>11768.0</v>
      </c>
      <c r="BK52" s="1">
        <v>9043.0</v>
      </c>
      <c r="BL52" s="1">
        <v>15780.0</v>
      </c>
      <c r="BM52" s="1">
        <v>14676.0</v>
      </c>
      <c r="BN52" s="1">
        <v>13838.0</v>
      </c>
      <c r="BO52" s="1">
        <v>16975.0</v>
      </c>
      <c r="BP52" s="1">
        <v>15166.0</v>
      </c>
      <c r="BQ52" s="1">
        <v>16887.0</v>
      </c>
      <c r="BR52" s="1">
        <v>19958.0</v>
      </c>
      <c r="BS52" s="1">
        <v>14492.16</v>
      </c>
      <c r="BT52" s="1">
        <v>8550.17</v>
      </c>
      <c r="BU52" s="1">
        <v>9779.85</v>
      </c>
      <c r="BV52" s="1">
        <v>7722.0</v>
      </c>
      <c r="BW52" s="1">
        <v>6331.0</v>
      </c>
      <c r="BX52" s="1">
        <v>9831.0</v>
      </c>
      <c r="BY52" s="1">
        <v>10355.23</v>
      </c>
    </row>
    <row r="53" ht="14.25" customHeight="1">
      <c r="A53" s="1">
        <v>187.0</v>
      </c>
      <c r="B53" s="1">
        <v>47.0</v>
      </c>
      <c r="C53" s="1">
        <v>36.0</v>
      </c>
      <c r="E53" s="1" t="s">
        <v>44</v>
      </c>
      <c r="F53" s="1" t="s">
        <v>45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4000.0</v>
      </c>
      <c r="U53" s="1">
        <v>4286.0</v>
      </c>
      <c r="V53" s="1">
        <v>4714.0</v>
      </c>
      <c r="W53" s="1">
        <v>10000.0</v>
      </c>
      <c r="X53" s="1">
        <v>6500.0</v>
      </c>
      <c r="Y53" s="1">
        <v>3900.0</v>
      </c>
      <c r="Z53" s="1">
        <v>3500.0</v>
      </c>
      <c r="AA53" s="1">
        <v>4800.0</v>
      </c>
      <c r="AB53" s="1">
        <v>3375.0</v>
      </c>
      <c r="AC53" s="1">
        <v>9100.0</v>
      </c>
      <c r="AD53" s="1">
        <v>8691.0</v>
      </c>
      <c r="AE53" s="1">
        <v>11254.0</v>
      </c>
      <c r="AF53" s="1">
        <v>5957.0</v>
      </c>
      <c r="AG53" s="1">
        <v>8997.0</v>
      </c>
      <c r="AH53" s="1">
        <v>5222.0</v>
      </c>
      <c r="AI53" s="1">
        <v>6410.0</v>
      </c>
      <c r="AJ53" s="1">
        <v>8047.0</v>
      </c>
      <c r="AK53" s="1">
        <v>8902.0</v>
      </c>
      <c r="AL53" s="1">
        <v>12997.0</v>
      </c>
      <c r="AM53" s="1">
        <v>12620.0</v>
      </c>
      <c r="AN53" s="1">
        <v>18687.0</v>
      </c>
      <c r="AO53" s="1">
        <v>11465.0</v>
      </c>
      <c r="AP53" s="1">
        <v>15415.0</v>
      </c>
      <c r="AQ53" s="1">
        <v>18402.0</v>
      </c>
      <c r="AR53" s="1">
        <v>12472.0</v>
      </c>
      <c r="AS53" s="1">
        <v>9657.0</v>
      </c>
      <c r="AT53" s="1">
        <v>14728.0</v>
      </c>
      <c r="AU53" s="1">
        <v>17038.0</v>
      </c>
      <c r="AV53" s="1">
        <v>15741.0</v>
      </c>
      <c r="AW53" s="1">
        <v>13747.0</v>
      </c>
      <c r="AX53" s="1">
        <v>14677.0</v>
      </c>
      <c r="AY53" s="1">
        <v>23377.0</v>
      </c>
      <c r="AZ53" s="1">
        <v>27556.0</v>
      </c>
      <c r="BA53" s="1">
        <v>24386.0</v>
      </c>
      <c r="BB53" s="1">
        <v>19806.0</v>
      </c>
      <c r="BC53" s="1">
        <v>15620.0</v>
      </c>
      <c r="BD53" s="1">
        <v>16560.0</v>
      </c>
      <c r="BE53" s="1">
        <v>23474.0</v>
      </c>
      <c r="BF53" s="1">
        <v>24307.0</v>
      </c>
      <c r="BG53" s="1">
        <v>19110.0</v>
      </c>
      <c r="BH53" s="1">
        <v>19803.0</v>
      </c>
      <c r="BI53" s="1">
        <v>17716.0</v>
      </c>
      <c r="BJ53" s="1">
        <v>15204.0</v>
      </c>
      <c r="BK53" s="1">
        <v>9601.0</v>
      </c>
      <c r="BL53" s="1">
        <v>8980.0</v>
      </c>
      <c r="BM53" s="1">
        <v>15339.0</v>
      </c>
      <c r="BN53" s="1">
        <v>12782.0</v>
      </c>
      <c r="BO53" s="1">
        <v>12758.0</v>
      </c>
      <c r="BP53" s="1">
        <v>13048.0</v>
      </c>
      <c r="BQ53" s="1">
        <v>10797.0</v>
      </c>
      <c r="BR53" s="1">
        <v>12454.0</v>
      </c>
      <c r="BS53" s="1">
        <v>12244.71</v>
      </c>
      <c r="BT53" s="1">
        <v>11170.32</v>
      </c>
      <c r="BU53" s="1">
        <v>12083.55</v>
      </c>
      <c r="BV53" s="1">
        <v>8566.28</v>
      </c>
      <c r="BW53" s="1">
        <v>9608.75</v>
      </c>
      <c r="BX53" s="1">
        <v>9138.5</v>
      </c>
      <c r="BY53" s="1">
        <v>10250.43</v>
      </c>
    </row>
    <row r="54" ht="14.25" customHeight="1">
      <c r="A54" s="1">
        <v>188.0</v>
      </c>
      <c r="B54" s="1">
        <v>47.0</v>
      </c>
      <c r="C54" s="1">
        <v>36.0</v>
      </c>
      <c r="E54" s="1" t="s">
        <v>87</v>
      </c>
      <c r="F54" s="1" t="s">
        <v>88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723.0</v>
      </c>
      <c r="V54" s="1">
        <v>276.0</v>
      </c>
      <c r="W54" s="1">
        <v>61.0</v>
      </c>
      <c r="X54" s="1">
        <v>339.0</v>
      </c>
      <c r="Y54" s="1">
        <v>64.0</v>
      </c>
      <c r="Z54" s="1">
        <v>78.0</v>
      </c>
      <c r="AA54" s="1">
        <v>504.0</v>
      </c>
      <c r="AB54" s="1">
        <v>4003.0</v>
      </c>
      <c r="AC54" s="1">
        <v>2055.0</v>
      </c>
      <c r="AD54" s="1">
        <v>4325.0</v>
      </c>
      <c r="AE54" s="1">
        <v>2677.0</v>
      </c>
      <c r="AF54" s="1">
        <v>2620.0</v>
      </c>
      <c r="AG54" s="1">
        <v>2418.0</v>
      </c>
      <c r="AH54" s="1">
        <v>4920.0</v>
      </c>
      <c r="AI54" s="1">
        <v>8459.0</v>
      </c>
      <c r="AJ54" s="1">
        <v>10204.0</v>
      </c>
      <c r="AK54" s="1">
        <v>12242.0</v>
      </c>
      <c r="AL54" s="1">
        <v>8608.0</v>
      </c>
      <c r="AM54" s="1">
        <v>6784.0</v>
      </c>
      <c r="AN54" s="1">
        <v>5369.0</v>
      </c>
      <c r="AO54" s="1">
        <v>4629.0</v>
      </c>
      <c r="AP54" s="1">
        <v>5224.0</v>
      </c>
      <c r="AQ54" s="1">
        <v>3733.0</v>
      </c>
      <c r="AR54" s="1">
        <v>2557.0</v>
      </c>
      <c r="AS54" s="1">
        <v>1130.0</v>
      </c>
      <c r="AT54" s="1">
        <v>555.0</v>
      </c>
      <c r="AU54" s="1">
        <v>626.0</v>
      </c>
      <c r="AV54" s="1">
        <v>1229.0</v>
      </c>
      <c r="AW54" s="1">
        <v>1337.0</v>
      </c>
      <c r="AX54" s="1">
        <v>2683.0</v>
      </c>
      <c r="AY54" s="1">
        <v>1807.0</v>
      </c>
      <c r="AZ54" s="1">
        <v>781.0</v>
      </c>
      <c r="BA54" s="1">
        <v>1605.0</v>
      </c>
      <c r="BB54" s="1">
        <v>1358.0</v>
      </c>
      <c r="BC54" s="1">
        <v>350.0</v>
      </c>
      <c r="BD54" s="1">
        <v>1146.0</v>
      </c>
      <c r="BE54" s="1">
        <v>1133.0</v>
      </c>
      <c r="BF54" s="1">
        <v>1552.0</v>
      </c>
      <c r="BG54" s="1">
        <v>472.0</v>
      </c>
      <c r="BH54" s="1">
        <v>1264.0</v>
      </c>
      <c r="BI54" s="1">
        <v>2053.0</v>
      </c>
      <c r="BJ54" s="1">
        <v>952.0</v>
      </c>
      <c r="BK54" s="1">
        <v>1919.0</v>
      </c>
      <c r="BL54" s="1">
        <v>343.0</v>
      </c>
      <c r="BM54" s="1">
        <v>73.0</v>
      </c>
      <c r="BN54" s="1">
        <v>1176.0</v>
      </c>
      <c r="BO54" s="1">
        <v>509.0</v>
      </c>
      <c r="BP54" s="1">
        <v>161.0</v>
      </c>
      <c r="BQ54" s="1">
        <v>217.0</v>
      </c>
      <c r="BR54" s="1">
        <v>650.0</v>
      </c>
      <c r="BS54" s="1">
        <v>1341.0</v>
      </c>
      <c r="BT54" s="1">
        <v>1799.0</v>
      </c>
      <c r="BU54" s="1">
        <v>2441.0</v>
      </c>
      <c r="BV54" s="1">
        <v>2739.0</v>
      </c>
      <c r="BW54" s="1">
        <v>3072.0</v>
      </c>
      <c r="BX54" s="1">
        <v>3280.0</v>
      </c>
      <c r="BY54" s="1">
        <v>2819.0</v>
      </c>
    </row>
    <row r="55" ht="14.25" customHeight="1">
      <c r="A55" s="1">
        <v>220.0</v>
      </c>
      <c r="B55" s="1">
        <v>51.0</v>
      </c>
      <c r="C55" s="1">
        <v>36.0</v>
      </c>
      <c r="E55" s="1" t="s">
        <v>44</v>
      </c>
      <c r="F55" s="1" t="s">
        <v>45</v>
      </c>
      <c r="G55" s="1">
        <v>16.0</v>
      </c>
      <c r="H55" s="1">
        <v>17.0</v>
      </c>
      <c r="I55" s="1">
        <v>10.0</v>
      </c>
      <c r="J55" s="1">
        <v>10.0</v>
      </c>
      <c r="K55" s="1">
        <v>602.0</v>
      </c>
      <c r="M55" s="1">
        <v>4061.0</v>
      </c>
      <c r="N55" s="1">
        <v>5497.0</v>
      </c>
      <c r="O55" s="1">
        <v>3821.0</v>
      </c>
      <c r="P55" s="1">
        <v>4792.0</v>
      </c>
      <c r="Q55" s="1">
        <v>4066.0</v>
      </c>
      <c r="R55" s="1">
        <v>7913.0</v>
      </c>
      <c r="S55" s="1">
        <v>5928.0</v>
      </c>
      <c r="T55" s="1">
        <v>7890.0</v>
      </c>
      <c r="U55" s="1">
        <v>5307.0</v>
      </c>
      <c r="V55" s="1">
        <v>7711.0</v>
      </c>
      <c r="W55" s="1">
        <v>8111.0</v>
      </c>
      <c r="X55" s="1">
        <v>12414.0</v>
      </c>
      <c r="Y55" s="1">
        <v>13716.0</v>
      </c>
      <c r="Z55" s="1">
        <v>23819.0</v>
      </c>
      <c r="AA55" s="1">
        <v>20120.0</v>
      </c>
      <c r="AB55" s="1">
        <v>9919.0</v>
      </c>
      <c r="AC55" s="1">
        <v>12062.0</v>
      </c>
      <c r="AD55" s="1">
        <v>12147.0</v>
      </c>
      <c r="AE55" s="1">
        <v>9470.0</v>
      </c>
      <c r="AF55" s="1">
        <v>17008.0</v>
      </c>
      <c r="AG55" s="1">
        <v>20281.0</v>
      </c>
      <c r="AH55" s="1">
        <v>13745.0</v>
      </c>
      <c r="AI55" s="1">
        <v>22600.0</v>
      </c>
      <c r="AJ55" s="1">
        <v>32455.0</v>
      </c>
      <c r="AK55" s="1">
        <v>14731.0</v>
      </c>
      <c r="AL55" s="1">
        <v>15239.0</v>
      </c>
      <c r="AM55" s="1">
        <v>21882.0</v>
      </c>
      <c r="AN55" s="1">
        <v>29971.0</v>
      </c>
      <c r="AO55" s="1">
        <v>33144.0</v>
      </c>
      <c r="AP55" s="1">
        <v>27653.0</v>
      </c>
      <c r="AQ55" s="1">
        <v>37177.0</v>
      </c>
      <c r="AR55" s="1">
        <v>40482.0</v>
      </c>
      <c r="AS55" s="1">
        <v>45615.0</v>
      </c>
      <c r="AT55" s="1">
        <v>53459.0</v>
      </c>
      <c r="AU55" s="1">
        <v>41508.0</v>
      </c>
      <c r="AV55" s="1">
        <v>42889.0</v>
      </c>
      <c r="AW55" s="1">
        <v>40539.0</v>
      </c>
      <c r="AX55" s="1">
        <v>35875.0</v>
      </c>
      <c r="AY55" s="1">
        <v>55356.0</v>
      </c>
      <c r="AZ55" s="1">
        <v>53999.0</v>
      </c>
      <c r="BA55" s="1">
        <v>71273.0</v>
      </c>
      <c r="BB55" s="1">
        <v>71070.0</v>
      </c>
      <c r="BC55" s="1">
        <v>83719.0</v>
      </c>
      <c r="BD55" s="1">
        <v>82504.0</v>
      </c>
      <c r="BE55" s="1">
        <v>92491.0</v>
      </c>
      <c r="BF55" s="1">
        <v>90953.0</v>
      </c>
      <c r="BG55" s="1">
        <v>88872.0</v>
      </c>
      <c r="BH55" s="1">
        <v>93855.0</v>
      </c>
      <c r="BI55" s="1">
        <v>93802.0</v>
      </c>
      <c r="BJ55" s="1">
        <v>105521.0</v>
      </c>
      <c r="BK55" s="1">
        <v>91009.0</v>
      </c>
      <c r="BL55" s="1">
        <v>88985.0</v>
      </c>
      <c r="BM55" s="1">
        <v>86398.0</v>
      </c>
      <c r="BN55" s="1">
        <v>69786.0</v>
      </c>
      <c r="BO55" s="1">
        <v>65231.0</v>
      </c>
      <c r="BP55" s="1">
        <v>41455.0</v>
      </c>
      <c r="BQ55" s="1">
        <v>45724.0</v>
      </c>
      <c r="BR55" s="1">
        <v>77569.0</v>
      </c>
      <c r="BS55" s="1">
        <v>68880.0</v>
      </c>
      <c r="BT55" s="1">
        <v>55318.0</v>
      </c>
      <c r="BU55" s="1">
        <v>57550.0</v>
      </c>
      <c r="BV55" s="1">
        <v>53268.0</v>
      </c>
      <c r="BW55" s="1">
        <v>57557.0</v>
      </c>
      <c r="BX55" s="1">
        <v>65015.69</v>
      </c>
      <c r="BY55" s="1">
        <v>61829.34</v>
      </c>
    </row>
    <row r="56" ht="14.25" customHeight="1">
      <c r="A56" s="1">
        <v>221.0</v>
      </c>
      <c r="B56" s="1">
        <v>51.0</v>
      </c>
      <c r="C56" s="1">
        <v>36.0</v>
      </c>
      <c r="E56" s="1" t="s">
        <v>115</v>
      </c>
      <c r="F56" s="1" t="s">
        <v>116</v>
      </c>
      <c r="G56" s="1">
        <v>3047.0</v>
      </c>
      <c r="H56" s="1">
        <v>917.0</v>
      </c>
      <c r="I56" s="1">
        <v>945.0</v>
      </c>
      <c r="J56" s="1">
        <v>1067.0</v>
      </c>
      <c r="K56" s="1">
        <v>1852.0</v>
      </c>
      <c r="M56" s="1">
        <v>2498.0</v>
      </c>
      <c r="N56" s="1">
        <v>2801.0</v>
      </c>
      <c r="O56" s="1">
        <v>2629.0</v>
      </c>
      <c r="P56" s="1">
        <v>2276.0</v>
      </c>
      <c r="Q56" s="1">
        <v>2304.0</v>
      </c>
      <c r="R56" s="1">
        <v>3446.0</v>
      </c>
      <c r="S56" s="1">
        <v>4455.0</v>
      </c>
      <c r="T56" s="1">
        <v>2147.0</v>
      </c>
      <c r="U56" s="1">
        <v>3371.0</v>
      </c>
      <c r="V56" s="1">
        <v>4300.0</v>
      </c>
      <c r="W56" s="1">
        <v>3594.0</v>
      </c>
      <c r="X56" s="1">
        <v>3642.0</v>
      </c>
      <c r="Y56" s="1">
        <v>4324.0</v>
      </c>
      <c r="Z56" s="1">
        <v>4623.0</v>
      </c>
      <c r="AA56" s="1">
        <v>4421.0</v>
      </c>
      <c r="AB56" s="1">
        <v>4673.0</v>
      </c>
      <c r="AC56" s="1">
        <v>5820.0</v>
      </c>
      <c r="AD56" s="1">
        <v>6155.0</v>
      </c>
      <c r="AE56" s="1">
        <v>6060.0</v>
      </c>
      <c r="AF56" s="1">
        <v>9337.0</v>
      </c>
      <c r="AG56" s="1">
        <v>9131.0</v>
      </c>
      <c r="AH56" s="1">
        <v>14669.0</v>
      </c>
      <c r="AI56" s="1">
        <v>11366.0</v>
      </c>
      <c r="AJ56" s="1">
        <v>9604.0</v>
      </c>
      <c r="AK56" s="1">
        <v>17363.0</v>
      </c>
      <c r="AL56" s="1">
        <v>15843.0</v>
      </c>
      <c r="AM56" s="1">
        <v>14754.0</v>
      </c>
      <c r="AN56" s="1">
        <v>18241.0</v>
      </c>
      <c r="AO56" s="1">
        <v>16386.0</v>
      </c>
      <c r="AP56" s="1">
        <v>19534.0</v>
      </c>
      <c r="AQ56" s="1">
        <v>23652.0</v>
      </c>
      <c r="AR56" s="1">
        <v>24609.0</v>
      </c>
      <c r="AS56" s="1">
        <v>23117.0</v>
      </c>
      <c r="AT56" s="1">
        <v>28200.0</v>
      </c>
      <c r="AU56" s="1">
        <v>23799.0</v>
      </c>
      <c r="AV56" s="1">
        <v>27107.0</v>
      </c>
      <c r="AW56" s="1">
        <v>25658.0</v>
      </c>
      <c r="AX56" s="1">
        <v>31485.0</v>
      </c>
      <c r="AY56" s="1">
        <v>24455.0</v>
      </c>
      <c r="AZ56" s="1">
        <v>30426.0</v>
      </c>
      <c r="BA56" s="1">
        <v>28549.0</v>
      </c>
      <c r="BB56" s="1">
        <v>31870.0</v>
      </c>
      <c r="BC56" s="1">
        <v>35664.0</v>
      </c>
      <c r="BD56" s="1">
        <v>37377.0</v>
      </c>
      <c r="BE56" s="1">
        <v>40532.0</v>
      </c>
      <c r="BF56" s="1">
        <v>41759.0</v>
      </c>
      <c r="BG56" s="1">
        <v>40381.0</v>
      </c>
      <c r="BH56" s="1">
        <v>46450.0</v>
      </c>
      <c r="BI56" s="1">
        <v>43700.0</v>
      </c>
      <c r="BJ56" s="1">
        <v>45254.0</v>
      </c>
      <c r="BK56" s="1">
        <v>45996.0</v>
      </c>
      <c r="BL56" s="1">
        <v>49503.0</v>
      </c>
      <c r="BM56" s="1">
        <v>51146.0</v>
      </c>
      <c r="BN56" s="1">
        <v>63680.0</v>
      </c>
      <c r="BO56" s="1">
        <v>57779.0</v>
      </c>
      <c r="BP56" s="1">
        <v>52301.0</v>
      </c>
      <c r="BQ56" s="1">
        <v>66898.0</v>
      </c>
      <c r="BR56" s="1">
        <v>74591.0</v>
      </c>
      <c r="BS56" s="1">
        <v>79944.0</v>
      </c>
      <c r="BT56" s="1">
        <v>76226.0</v>
      </c>
      <c r="BU56" s="1">
        <v>72958.0</v>
      </c>
      <c r="BV56" s="1">
        <v>80411.0</v>
      </c>
      <c r="BW56" s="1">
        <v>79697.0</v>
      </c>
      <c r="BX56" s="1">
        <v>89035.0</v>
      </c>
      <c r="BY56" s="1">
        <v>75453.0</v>
      </c>
    </row>
    <row r="57" ht="14.25" customHeight="1">
      <c r="A57" s="1">
        <v>222.0</v>
      </c>
      <c r="B57" s="1">
        <v>51.0</v>
      </c>
      <c r="C57" s="1">
        <v>36.0</v>
      </c>
      <c r="E57" s="1" t="s">
        <v>117</v>
      </c>
      <c r="F57" s="1" t="s">
        <v>118</v>
      </c>
      <c r="G57" s="1">
        <v>4426.0</v>
      </c>
      <c r="H57" s="1">
        <v>4201.0</v>
      </c>
      <c r="I57" s="1">
        <v>4259.0</v>
      </c>
      <c r="J57" s="1">
        <v>4557.0</v>
      </c>
      <c r="K57" s="1">
        <v>5667.0</v>
      </c>
      <c r="M57" s="1">
        <v>5234.0</v>
      </c>
      <c r="N57" s="1">
        <v>8030.0</v>
      </c>
      <c r="O57" s="1">
        <v>8116.0</v>
      </c>
      <c r="P57" s="1">
        <v>6919.0</v>
      </c>
      <c r="Q57" s="1">
        <v>7141.0</v>
      </c>
      <c r="R57" s="1">
        <v>7622.0</v>
      </c>
      <c r="S57" s="1">
        <v>8837.0</v>
      </c>
      <c r="T57" s="1">
        <v>9333.0</v>
      </c>
      <c r="U57" s="1">
        <v>9283.0</v>
      </c>
      <c r="V57" s="1">
        <v>10989.0</v>
      </c>
      <c r="W57" s="1">
        <v>11284.0</v>
      </c>
      <c r="X57" s="1">
        <v>12458.0</v>
      </c>
      <c r="Y57" s="1">
        <v>12427.0</v>
      </c>
      <c r="Z57" s="1">
        <v>13118.0</v>
      </c>
      <c r="AA57" s="1">
        <v>12212.0</v>
      </c>
      <c r="AB57" s="1">
        <v>11952.0</v>
      </c>
      <c r="AC57" s="1">
        <v>13671.0</v>
      </c>
      <c r="AD57" s="1">
        <v>17944.0</v>
      </c>
      <c r="AE57" s="1">
        <v>15060.0</v>
      </c>
      <c r="AF57" s="1">
        <v>18213.0</v>
      </c>
      <c r="AG57" s="1">
        <v>16843.0</v>
      </c>
      <c r="AH57" s="1">
        <v>18211.0</v>
      </c>
      <c r="AI57" s="1">
        <v>21266.0</v>
      </c>
      <c r="AJ57" s="1">
        <v>20918.0</v>
      </c>
      <c r="AK57" s="1">
        <v>25753.0</v>
      </c>
      <c r="AL57" s="1">
        <v>20051.0</v>
      </c>
      <c r="AM57" s="1">
        <v>23217.0</v>
      </c>
      <c r="AN57" s="1">
        <v>28927.0</v>
      </c>
      <c r="AO57" s="1">
        <v>29629.0</v>
      </c>
      <c r="AP57" s="1">
        <v>32030.0</v>
      </c>
      <c r="AQ57" s="1">
        <v>56282.0</v>
      </c>
      <c r="AR57" s="1">
        <v>58875.0</v>
      </c>
      <c r="AS57" s="1">
        <v>67204.0</v>
      </c>
      <c r="AT57" s="1">
        <v>74779.0</v>
      </c>
      <c r="AU57" s="1">
        <v>56191.0</v>
      </c>
      <c r="AV57" s="1">
        <v>48766.0</v>
      </c>
      <c r="AW57" s="1">
        <v>50509.0</v>
      </c>
      <c r="AX57" s="1">
        <v>53392.0</v>
      </c>
      <c r="AY57" s="1">
        <v>50459.0</v>
      </c>
      <c r="AZ57" s="1">
        <v>53862.0</v>
      </c>
      <c r="BA57" s="1">
        <v>55619.0</v>
      </c>
      <c r="BB57" s="1">
        <v>52117.0</v>
      </c>
      <c r="BC57" s="1">
        <v>57013.0</v>
      </c>
      <c r="BD57" s="1">
        <v>60563.0</v>
      </c>
      <c r="BE57" s="1">
        <v>60193.0</v>
      </c>
      <c r="BF57" s="1">
        <v>61963.0</v>
      </c>
      <c r="BG57" s="1">
        <v>58109.0</v>
      </c>
      <c r="BH57" s="1">
        <v>61256.0</v>
      </c>
      <c r="BI57" s="1">
        <v>64072.0</v>
      </c>
      <c r="BJ57" s="1">
        <v>59988.0</v>
      </c>
      <c r="BK57" s="1">
        <v>56669.0</v>
      </c>
      <c r="BL57" s="1">
        <v>64514.0</v>
      </c>
      <c r="BM57" s="1">
        <v>66975.0</v>
      </c>
      <c r="BN57" s="1">
        <v>66315.0</v>
      </c>
      <c r="BO57" s="1">
        <v>68890.0</v>
      </c>
      <c r="BP57" s="1">
        <v>68866.0</v>
      </c>
      <c r="BQ57" s="1">
        <v>74554.0</v>
      </c>
      <c r="BR57" s="1">
        <v>86089.13</v>
      </c>
      <c r="BS57" s="1">
        <v>87596.42</v>
      </c>
      <c r="BT57" s="1">
        <v>102934.06</v>
      </c>
      <c r="BU57" s="1">
        <v>102228.81</v>
      </c>
      <c r="BV57" s="1">
        <v>108455.22</v>
      </c>
      <c r="BW57" s="1">
        <v>102791.21</v>
      </c>
      <c r="BX57" s="1">
        <v>93227.41</v>
      </c>
      <c r="BY57" s="1">
        <v>86524.44</v>
      </c>
    </row>
    <row r="58" ht="14.25" customHeight="1">
      <c r="A58" s="1">
        <v>223.0</v>
      </c>
      <c r="B58" s="1">
        <v>51.0</v>
      </c>
      <c r="C58" s="1">
        <v>36.0</v>
      </c>
      <c r="E58" s="1" t="s">
        <v>51</v>
      </c>
      <c r="F58" s="1" t="s">
        <v>52</v>
      </c>
      <c r="G58" s="1">
        <v>8968.0</v>
      </c>
      <c r="H58" s="1">
        <v>8965.0</v>
      </c>
      <c r="I58" s="1">
        <v>8959.0</v>
      </c>
      <c r="J58" s="1">
        <v>10215.0</v>
      </c>
      <c r="K58" s="1">
        <v>10244.0</v>
      </c>
      <c r="M58" s="1">
        <v>10290.0</v>
      </c>
      <c r="N58" s="1">
        <v>10252.0</v>
      </c>
      <c r="O58" s="1">
        <v>12387.0</v>
      </c>
      <c r="P58" s="1">
        <v>11454.0</v>
      </c>
      <c r="Q58" s="1">
        <v>11453.0</v>
      </c>
      <c r="R58" s="1">
        <v>10672.0</v>
      </c>
      <c r="S58" s="1">
        <v>9827.0</v>
      </c>
      <c r="T58" s="1">
        <v>9911.0</v>
      </c>
      <c r="U58" s="1">
        <v>11030.0</v>
      </c>
      <c r="V58" s="1">
        <v>11908.0</v>
      </c>
      <c r="W58" s="1">
        <v>18252.0</v>
      </c>
      <c r="X58" s="1">
        <v>22202.0</v>
      </c>
      <c r="Y58" s="1">
        <v>24302.0</v>
      </c>
      <c r="Z58" s="1">
        <v>23115.0</v>
      </c>
      <c r="AA58" s="1">
        <v>24943.0</v>
      </c>
      <c r="AB58" s="1">
        <v>33163.0</v>
      </c>
      <c r="AC58" s="1">
        <v>33114.0</v>
      </c>
      <c r="AD58" s="1">
        <v>23165.0</v>
      </c>
      <c r="AE58" s="1">
        <v>29762.0</v>
      </c>
      <c r="AF58" s="1">
        <v>39709.0</v>
      </c>
      <c r="AG58" s="1">
        <v>24112.0</v>
      </c>
      <c r="AH58" s="1">
        <v>25735.0</v>
      </c>
      <c r="AI58" s="1">
        <v>20398.0</v>
      </c>
      <c r="AJ58" s="1">
        <v>19146.0</v>
      </c>
      <c r="AK58" s="1">
        <v>25540.0</v>
      </c>
      <c r="AL58" s="1">
        <v>28896.0</v>
      </c>
      <c r="AM58" s="1">
        <v>28917.0</v>
      </c>
      <c r="AN58" s="1">
        <v>27070.0</v>
      </c>
      <c r="AO58" s="1">
        <v>36184.0</v>
      </c>
      <c r="AP58" s="1">
        <v>79589.0</v>
      </c>
      <c r="AQ58" s="1">
        <v>109349.0</v>
      </c>
      <c r="AR58" s="1">
        <v>121305.0</v>
      </c>
      <c r="AS58" s="1">
        <v>135462.0</v>
      </c>
      <c r="AT58" s="1">
        <v>164944.0</v>
      </c>
      <c r="AU58" s="1">
        <v>200210.0</v>
      </c>
      <c r="AV58" s="1">
        <v>172466.0</v>
      </c>
      <c r="AW58" s="1">
        <v>185074.0</v>
      </c>
      <c r="AX58" s="1">
        <v>220561.0</v>
      </c>
      <c r="AY58" s="1">
        <v>234964.0</v>
      </c>
      <c r="AZ58" s="1">
        <v>256600.0</v>
      </c>
      <c r="BA58" s="1">
        <v>238096.0</v>
      </c>
      <c r="BB58" s="1">
        <v>213542.0</v>
      </c>
      <c r="BC58" s="1">
        <v>222975.0</v>
      </c>
      <c r="BD58" s="1">
        <v>225221.0</v>
      </c>
      <c r="BE58" s="1">
        <v>290246.0</v>
      </c>
      <c r="BF58" s="1">
        <v>283995.0</v>
      </c>
      <c r="BG58" s="1">
        <v>288400.0</v>
      </c>
      <c r="BH58" s="1">
        <v>383941.0</v>
      </c>
      <c r="BI58" s="1">
        <v>347127.0</v>
      </c>
      <c r="BJ58" s="1">
        <v>319273.0</v>
      </c>
      <c r="BK58" s="1">
        <v>430550.0</v>
      </c>
      <c r="BL58" s="1">
        <v>504263.0</v>
      </c>
      <c r="BM58" s="1">
        <v>328274.0</v>
      </c>
      <c r="BN58" s="1">
        <v>298933.0</v>
      </c>
      <c r="BO58" s="1">
        <v>289425.0</v>
      </c>
      <c r="BP58" s="1">
        <v>269423.0</v>
      </c>
      <c r="BQ58" s="1">
        <v>224456.0</v>
      </c>
      <c r="BR58" s="1">
        <v>185532.0</v>
      </c>
      <c r="BS58" s="1">
        <v>262511.0</v>
      </c>
      <c r="BT58" s="1">
        <v>275390.0</v>
      </c>
      <c r="BU58" s="1">
        <v>269393.0</v>
      </c>
      <c r="BV58" s="1">
        <v>353009.0</v>
      </c>
      <c r="BW58" s="1">
        <v>390665.0</v>
      </c>
      <c r="BX58" s="1">
        <v>485837.0</v>
      </c>
      <c r="BY58" s="1">
        <v>416011.08</v>
      </c>
    </row>
    <row r="59" ht="14.25" customHeight="1">
      <c r="A59" s="1">
        <v>224.0</v>
      </c>
      <c r="B59" s="1">
        <v>51.0</v>
      </c>
      <c r="C59" s="1">
        <v>36.0</v>
      </c>
      <c r="E59" s="1" t="s">
        <v>111</v>
      </c>
      <c r="F59" s="1" t="s">
        <v>112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200.0</v>
      </c>
      <c r="V59" s="1">
        <v>1100.0</v>
      </c>
      <c r="W59" s="1">
        <v>2300.0</v>
      </c>
      <c r="X59" s="1">
        <v>4500.0</v>
      </c>
      <c r="Y59" s="1">
        <v>4300.0</v>
      </c>
      <c r="Z59" s="1">
        <v>6900.0</v>
      </c>
      <c r="AA59" s="1">
        <v>6900.0</v>
      </c>
      <c r="AB59" s="1">
        <v>4000.0</v>
      </c>
      <c r="AC59" s="1">
        <v>3400.0</v>
      </c>
      <c r="AD59" s="1">
        <v>3100.0</v>
      </c>
      <c r="AE59" s="1">
        <v>2400.0</v>
      </c>
      <c r="AF59" s="1">
        <v>1427.0</v>
      </c>
      <c r="AG59" s="1">
        <v>498.0</v>
      </c>
      <c r="AH59" s="1">
        <v>532.0</v>
      </c>
      <c r="AI59" s="1">
        <v>504.0</v>
      </c>
      <c r="AJ59" s="1">
        <v>803.0</v>
      </c>
      <c r="AK59" s="1">
        <v>300.0</v>
      </c>
      <c r="AL59" s="1">
        <v>199.0</v>
      </c>
      <c r="AM59" s="1">
        <v>1483.0</v>
      </c>
      <c r="AN59" s="1">
        <v>972.0</v>
      </c>
      <c r="AO59" s="1">
        <v>2117.0</v>
      </c>
      <c r="AP59" s="1">
        <v>2604.0</v>
      </c>
      <c r="AQ59" s="1">
        <v>4947.0</v>
      </c>
      <c r="AR59" s="1">
        <v>7156.0</v>
      </c>
      <c r="AS59" s="1">
        <v>11215.0</v>
      </c>
      <c r="AT59" s="1">
        <v>10560.0</v>
      </c>
      <c r="AU59" s="1">
        <v>9383.0</v>
      </c>
      <c r="AV59" s="1">
        <v>9229.0</v>
      </c>
      <c r="AW59" s="1">
        <v>11721.0</v>
      </c>
      <c r="AX59" s="1">
        <v>19021.0</v>
      </c>
      <c r="AY59" s="1">
        <v>15912.0</v>
      </c>
      <c r="AZ59" s="1">
        <v>22308.0</v>
      </c>
      <c r="BA59" s="1">
        <v>2500.0</v>
      </c>
      <c r="BB59" s="1">
        <v>5042.0</v>
      </c>
      <c r="BC59" s="1">
        <v>6098.0</v>
      </c>
      <c r="BD59" s="1">
        <v>5037.0</v>
      </c>
      <c r="BE59" s="1">
        <v>6532.0</v>
      </c>
      <c r="BF59" s="1">
        <v>7812.0</v>
      </c>
      <c r="BG59" s="1">
        <v>7663.0</v>
      </c>
      <c r="BH59" s="1">
        <v>8135.0</v>
      </c>
      <c r="BI59" s="1">
        <v>6476.0</v>
      </c>
      <c r="BJ59" s="1">
        <v>8208.0</v>
      </c>
      <c r="BK59" s="1">
        <v>7087.0</v>
      </c>
      <c r="BL59" s="1">
        <v>8733.0</v>
      </c>
      <c r="BM59" s="1">
        <v>7941.0</v>
      </c>
      <c r="BN59" s="1">
        <v>7804.0</v>
      </c>
      <c r="BO59" s="1">
        <v>6712.0</v>
      </c>
      <c r="BP59" s="1">
        <v>7103.0</v>
      </c>
      <c r="BQ59" s="1">
        <v>8667.0</v>
      </c>
      <c r="BR59" s="1">
        <v>9024.58</v>
      </c>
      <c r="BS59" s="1">
        <v>9634.23</v>
      </c>
      <c r="BT59" s="1">
        <v>10085.11</v>
      </c>
      <c r="BU59" s="1">
        <v>11544.61</v>
      </c>
      <c r="BV59" s="1">
        <v>10717.03</v>
      </c>
      <c r="BW59" s="1">
        <v>11275.37</v>
      </c>
      <c r="BX59" s="1">
        <v>10074.76</v>
      </c>
      <c r="BY59" s="1">
        <v>10561.35</v>
      </c>
    </row>
    <row r="60" ht="14.25" customHeight="1">
      <c r="A60" s="1">
        <v>225.0</v>
      </c>
      <c r="B60" s="1">
        <v>51.0</v>
      </c>
      <c r="C60" s="1">
        <v>36.0</v>
      </c>
      <c r="E60" s="1" t="s">
        <v>62</v>
      </c>
      <c r="F60" s="1" t="s">
        <v>63</v>
      </c>
      <c r="G60" s="1">
        <v>2642.0</v>
      </c>
      <c r="H60" s="1">
        <v>2318.0</v>
      </c>
      <c r="I60" s="1">
        <v>2216.0</v>
      </c>
      <c r="J60" s="1">
        <v>2422.0</v>
      </c>
      <c r="K60" s="1">
        <v>8209.0</v>
      </c>
      <c r="M60" s="1">
        <v>35683.0</v>
      </c>
      <c r="N60" s="1">
        <v>46123.0</v>
      </c>
      <c r="O60" s="1">
        <v>19427.0</v>
      </c>
      <c r="P60" s="1">
        <v>15816.0</v>
      </c>
      <c r="Q60" s="1">
        <v>17578.0</v>
      </c>
      <c r="R60" s="1">
        <v>26743.0</v>
      </c>
      <c r="S60" s="1">
        <v>28145.0</v>
      </c>
      <c r="T60" s="1">
        <v>32318.0</v>
      </c>
      <c r="U60" s="1">
        <v>20136.0</v>
      </c>
      <c r="V60" s="1">
        <v>17571.0</v>
      </c>
      <c r="W60" s="1">
        <v>19985.0</v>
      </c>
      <c r="X60" s="1">
        <v>32737.0</v>
      </c>
      <c r="Y60" s="1">
        <v>32947.0</v>
      </c>
      <c r="Z60" s="1">
        <v>50996.0</v>
      </c>
      <c r="AA60" s="1">
        <v>39836.0</v>
      </c>
      <c r="AB60" s="1">
        <v>24534.0</v>
      </c>
      <c r="AC60" s="1">
        <v>26521.0</v>
      </c>
      <c r="AD60" s="1">
        <v>25820.0</v>
      </c>
      <c r="AE60" s="1">
        <v>25164.0</v>
      </c>
      <c r="AF60" s="1">
        <v>27400.0</v>
      </c>
      <c r="AG60" s="1">
        <v>23856.0</v>
      </c>
      <c r="AH60" s="1">
        <v>24977.0</v>
      </c>
      <c r="AI60" s="1">
        <v>43956.0</v>
      </c>
      <c r="AJ60" s="1">
        <v>35076.0</v>
      </c>
      <c r="AK60" s="1">
        <v>27700.0</v>
      </c>
      <c r="AL60" s="1">
        <v>22728.0</v>
      </c>
      <c r="AM60" s="1">
        <v>29030.0</v>
      </c>
      <c r="AN60" s="1">
        <v>42075.0</v>
      </c>
      <c r="AO60" s="1">
        <v>47620.0</v>
      </c>
      <c r="AP60" s="1">
        <v>90843.0</v>
      </c>
      <c r="AQ60" s="1">
        <v>109321.0</v>
      </c>
      <c r="AR60" s="1">
        <v>122891.0</v>
      </c>
      <c r="AS60" s="1">
        <v>136510.0</v>
      </c>
      <c r="AT60" s="1">
        <v>183815.0</v>
      </c>
      <c r="AU60" s="1">
        <v>148562.0</v>
      </c>
      <c r="AV60" s="1">
        <v>170633.0</v>
      </c>
      <c r="AW60" s="1">
        <v>161397.0</v>
      </c>
      <c r="AX60" s="1">
        <v>214727.0</v>
      </c>
      <c r="AY60" s="1">
        <v>307139.0</v>
      </c>
      <c r="AZ60" s="1">
        <v>228965.0</v>
      </c>
      <c r="BA60" s="1">
        <v>266870.0</v>
      </c>
      <c r="BB60" s="1">
        <v>252974.0</v>
      </c>
      <c r="BC60" s="1">
        <v>235507.0</v>
      </c>
      <c r="BD60" s="1">
        <v>209701.0</v>
      </c>
      <c r="BE60" s="1">
        <v>240539.0</v>
      </c>
      <c r="BF60" s="1">
        <v>242372.0</v>
      </c>
      <c r="BG60" s="1">
        <v>239392.0</v>
      </c>
      <c r="BH60" s="1">
        <v>273030.0</v>
      </c>
      <c r="BI60" s="1">
        <v>370735.0</v>
      </c>
      <c r="BJ60" s="1">
        <v>438351.0</v>
      </c>
      <c r="BK60" s="1">
        <v>423658.0</v>
      </c>
      <c r="BL60" s="1">
        <v>348008.0</v>
      </c>
      <c r="BM60" s="1">
        <v>244941.0</v>
      </c>
      <c r="BN60" s="1">
        <v>230856.0</v>
      </c>
      <c r="BO60" s="1">
        <v>203971.0</v>
      </c>
      <c r="BP60" s="1">
        <v>226451.0</v>
      </c>
      <c r="BQ60" s="1">
        <v>244872.0</v>
      </c>
      <c r="BR60" s="1">
        <v>305403.0</v>
      </c>
      <c r="BS60" s="1">
        <v>316113.0</v>
      </c>
      <c r="BT60" s="1">
        <v>325326.0</v>
      </c>
      <c r="BU60" s="1">
        <v>331722.0</v>
      </c>
      <c r="BV60" s="1">
        <v>361378.0</v>
      </c>
      <c r="BW60" s="1">
        <v>355475.0</v>
      </c>
      <c r="BX60" s="1">
        <v>360391.0</v>
      </c>
      <c r="BY60" s="1">
        <v>368735.34</v>
      </c>
    </row>
    <row r="61" ht="14.25" customHeight="1">
      <c r="A61" s="1">
        <v>260.0</v>
      </c>
      <c r="B61" s="1">
        <v>57.0</v>
      </c>
      <c r="C61" s="1">
        <v>36.0</v>
      </c>
      <c r="E61" s="1" t="s">
        <v>115</v>
      </c>
      <c r="F61" s="1" t="s">
        <v>116</v>
      </c>
      <c r="G61" s="1">
        <v>1952.0</v>
      </c>
      <c r="H61" s="1">
        <v>1760.0</v>
      </c>
      <c r="I61" s="1">
        <v>1639.0</v>
      </c>
      <c r="J61" s="1">
        <v>1474.0</v>
      </c>
      <c r="K61" s="1">
        <v>1939.0</v>
      </c>
      <c r="M61" s="1">
        <v>2179.0</v>
      </c>
      <c r="N61" s="1">
        <v>2492.0</v>
      </c>
      <c r="O61" s="1">
        <v>2197.0</v>
      </c>
      <c r="P61" s="1">
        <v>2228.0</v>
      </c>
      <c r="Q61" s="1">
        <v>2275.0</v>
      </c>
      <c r="R61" s="1">
        <v>2960.0</v>
      </c>
      <c r="S61" s="1">
        <v>3660.0</v>
      </c>
      <c r="T61" s="1">
        <v>3278.0</v>
      </c>
      <c r="U61" s="1">
        <v>4211.0</v>
      </c>
      <c r="V61" s="1">
        <v>4529.0</v>
      </c>
      <c r="W61" s="1">
        <v>4223.0</v>
      </c>
      <c r="X61" s="1">
        <v>4555.0</v>
      </c>
      <c r="Y61" s="1">
        <v>4944.0</v>
      </c>
      <c r="Z61" s="1">
        <v>5248.0</v>
      </c>
      <c r="AA61" s="1">
        <v>5418.0</v>
      </c>
      <c r="AB61" s="1">
        <v>4555.0</v>
      </c>
      <c r="AC61" s="1">
        <v>4787.0</v>
      </c>
      <c r="AD61" s="1">
        <v>6166.0</v>
      </c>
      <c r="AE61" s="1">
        <v>6736.0</v>
      </c>
      <c r="AF61" s="1">
        <v>7741.0</v>
      </c>
      <c r="AG61" s="1">
        <v>8777.0</v>
      </c>
      <c r="AH61" s="1">
        <v>12518.0</v>
      </c>
      <c r="AI61" s="1">
        <v>11535.0</v>
      </c>
      <c r="AJ61" s="1">
        <v>13700.0</v>
      </c>
      <c r="AK61" s="1">
        <v>14728.0</v>
      </c>
      <c r="AL61" s="1">
        <v>14858.0</v>
      </c>
      <c r="AM61" s="1">
        <v>15973.0</v>
      </c>
      <c r="AN61" s="1">
        <v>18665.0</v>
      </c>
      <c r="AO61" s="1">
        <v>16517.0</v>
      </c>
      <c r="AP61" s="1">
        <v>16609.0</v>
      </c>
      <c r="AQ61" s="1">
        <v>19266.0</v>
      </c>
      <c r="AR61" s="1">
        <v>19136.0</v>
      </c>
      <c r="AS61" s="1">
        <v>22262.0</v>
      </c>
      <c r="AT61" s="1">
        <v>24725.0</v>
      </c>
      <c r="AU61" s="1">
        <v>26424.0</v>
      </c>
      <c r="AV61" s="1">
        <v>26771.0</v>
      </c>
      <c r="AW61" s="1">
        <v>31988.0</v>
      </c>
      <c r="AX61" s="1">
        <v>34587.0</v>
      </c>
      <c r="AY61" s="1">
        <v>37042.0</v>
      </c>
      <c r="AZ61" s="1">
        <v>38911.0</v>
      </c>
      <c r="BA61" s="1">
        <v>42732.0</v>
      </c>
      <c r="BB61" s="1">
        <v>44176.0</v>
      </c>
      <c r="BC61" s="1">
        <v>47127.0</v>
      </c>
      <c r="BD61" s="1">
        <v>45618.0</v>
      </c>
      <c r="BE61" s="1">
        <v>41858.0</v>
      </c>
      <c r="BF61" s="1">
        <v>45879.0</v>
      </c>
      <c r="BG61" s="1">
        <v>43608.0</v>
      </c>
      <c r="BH61" s="1">
        <v>40889.0</v>
      </c>
      <c r="BI61" s="1">
        <v>44678.0</v>
      </c>
      <c r="BJ61" s="1">
        <v>53306.0</v>
      </c>
      <c r="BK61" s="1">
        <v>60079.0</v>
      </c>
      <c r="BL61" s="1">
        <v>61257.0</v>
      </c>
      <c r="BM61" s="1">
        <v>63239.0</v>
      </c>
      <c r="BN61" s="1">
        <v>62758.0</v>
      </c>
      <c r="BO61" s="1">
        <v>70189.0</v>
      </c>
      <c r="BP61" s="1">
        <v>69256.08</v>
      </c>
      <c r="BQ61" s="1">
        <v>78052.0</v>
      </c>
      <c r="BR61" s="1">
        <v>76443.04</v>
      </c>
      <c r="BS61" s="1">
        <v>78715.07</v>
      </c>
      <c r="BT61" s="1">
        <v>73482.02</v>
      </c>
      <c r="BU61" s="1">
        <v>74688.01</v>
      </c>
      <c r="BV61" s="1">
        <v>70349.0</v>
      </c>
      <c r="BW61" s="1">
        <v>69776.0</v>
      </c>
      <c r="BX61" s="1">
        <v>72930.5</v>
      </c>
      <c r="BY61" s="1">
        <v>77538.38</v>
      </c>
    </row>
    <row r="62" ht="14.25" customHeight="1">
      <c r="A62" s="1">
        <v>261.0</v>
      </c>
      <c r="B62" s="1">
        <v>57.0</v>
      </c>
      <c r="C62" s="1">
        <v>36.0</v>
      </c>
      <c r="E62" s="1" t="s">
        <v>117</v>
      </c>
      <c r="F62" s="1" t="s">
        <v>118</v>
      </c>
      <c r="G62" s="1">
        <v>3264.0</v>
      </c>
      <c r="H62" s="1">
        <v>4130.0</v>
      </c>
      <c r="I62" s="1">
        <v>3634.0</v>
      </c>
      <c r="J62" s="1">
        <v>3214.0</v>
      </c>
      <c r="K62" s="1">
        <v>3573.0</v>
      </c>
      <c r="M62" s="1">
        <v>3111.0</v>
      </c>
      <c r="N62" s="1">
        <v>4770.0</v>
      </c>
      <c r="O62" s="1">
        <v>4136.0</v>
      </c>
      <c r="P62" s="1">
        <v>4143.0</v>
      </c>
      <c r="Q62" s="1">
        <v>4030.0</v>
      </c>
      <c r="R62" s="1">
        <v>4251.0</v>
      </c>
      <c r="S62" s="1">
        <v>5100.0</v>
      </c>
      <c r="T62" s="1">
        <v>6147.0</v>
      </c>
      <c r="U62" s="1">
        <v>6828.0</v>
      </c>
      <c r="V62" s="1">
        <v>7304.0</v>
      </c>
      <c r="W62" s="1">
        <v>6699.0</v>
      </c>
      <c r="X62" s="1">
        <v>9258.0</v>
      </c>
      <c r="Y62" s="1">
        <v>10937.0</v>
      </c>
      <c r="Z62" s="1">
        <v>11322.0</v>
      </c>
      <c r="AA62" s="1">
        <v>10862.0</v>
      </c>
      <c r="AB62" s="1">
        <v>7988.0</v>
      </c>
      <c r="AC62" s="1">
        <v>7393.0</v>
      </c>
      <c r="AD62" s="1">
        <v>8532.0</v>
      </c>
      <c r="AE62" s="1">
        <v>8635.0</v>
      </c>
      <c r="AF62" s="1">
        <v>9141.0</v>
      </c>
      <c r="AG62" s="1">
        <v>9282.0</v>
      </c>
      <c r="AH62" s="1">
        <v>10545.0</v>
      </c>
      <c r="AI62" s="1">
        <v>14697.0</v>
      </c>
      <c r="AJ62" s="1">
        <v>14753.0</v>
      </c>
      <c r="AK62" s="1">
        <v>17135.0</v>
      </c>
      <c r="AL62" s="1">
        <v>18895.0</v>
      </c>
      <c r="AM62" s="1">
        <v>17646.0</v>
      </c>
      <c r="AN62" s="1">
        <v>21174.0</v>
      </c>
      <c r="AO62" s="1">
        <v>18831.0</v>
      </c>
      <c r="AP62" s="1">
        <v>17677.0</v>
      </c>
      <c r="AQ62" s="1">
        <v>17951.0</v>
      </c>
      <c r="AR62" s="1">
        <v>22124.0</v>
      </c>
      <c r="AS62" s="1">
        <v>22147.0</v>
      </c>
      <c r="AT62" s="1">
        <v>22595.0</v>
      </c>
      <c r="AU62" s="1">
        <v>23405.0</v>
      </c>
      <c r="AV62" s="1">
        <v>19912.0</v>
      </c>
      <c r="AW62" s="1">
        <v>21905.0</v>
      </c>
      <c r="AX62" s="1">
        <v>24550.0</v>
      </c>
      <c r="AY62" s="1">
        <v>26080.0</v>
      </c>
      <c r="AZ62" s="1">
        <v>28548.0</v>
      </c>
      <c r="BA62" s="1">
        <v>29575.0</v>
      </c>
      <c r="BB62" s="1">
        <v>29745.0</v>
      </c>
      <c r="BC62" s="1">
        <v>31763.0</v>
      </c>
      <c r="BD62" s="1">
        <v>34378.0</v>
      </c>
      <c r="BE62" s="1">
        <v>33849.0</v>
      </c>
      <c r="BF62" s="1">
        <v>36745.0</v>
      </c>
      <c r="BG62" s="1">
        <v>33376.0</v>
      </c>
      <c r="BH62" s="1">
        <v>35288.0</v>
      </c>
      <c r="BI62" s="1">
        <v>36741.0</v>
      </c>
      <c r="BJ62" s="1">
        <v>39810.0</v>
      </c>
      <c r="BK62" s="1">
        <v>44593.0</v>
      </c>
      <c r="BL62" s="1">
        <v>46970.0</v>
      </c>
      <c r="BM62" s="1">
        <v>54945.0</v>
      </c>
      <c r="BN62" s="1">
        <v>50812.0</v>
      </c>
      <c r="BO62" s="1">
        <v>57375.0</v>
      </c>
      <c r="BP62" s="1">
        <v>58148.69</v>
      </c>
      <c r="BQ62" s="1">
        <v>61206.36</v>
      </c>
      <c r="BR62" s="1">
        <v>63678.17</v>
      </c>
      <c r="BS62" s="1">
        <v>66497.58</v>
      </c>
      <c r="BT62" s="1">
        <v>63702.07</v>
      </c>
      <c r="BU62" s="1">
        <v>66625.71</v>
      </c>
      <c r="BV62" s="1">
        <v>64442.9</v>
      </c>
      <c r="BW62" s="1">
        <v>59930.5</v>
      </c>
      <c r="BX62" s="1">
        <v>50870.45</v>
      </c>
      <c r="BY62" s="1">
        <v>62153.87</v>
      </c>
    </row>
    <row r="63" ht="14.25" customHeight="1">
      <c r="A63" s="1">
        <v>262.0</v>
      </c>
      <c r="B63" s="1">
        <v>57.0</v>
      </c>
      <c r="C63" s="1">
        <v>36.0</v>
      </c>
      <c r="E63" s="1" t="s">
        <v>119</v>
      </c>
      <c r="F63" s="1" t="s">
        <v>120</v>
      </c>
      <c r="G63" s="1">
        <v>100.0</v>
      </c>
      <c r="H63" s="1">
        <v>100.0</v>
      </c>
      <c r="I63" s="1">
        <v>100.0</v>
      </c>
      <c r="J63" s="1">
        <v>200.0</v>
      </c>
      <c r="K63" s="1">
        <v>100.0</v>
      </c>
      <c r="M63" s="1">
        <v>0.0</v>
      </c>
      <c r="N63" s="1">
        <v>100.0</v>
      </c>
      <c r="O63" s="1">
        <v>100.0</v>
      </c>
      <c r="P63" s="1">
        <v>100.0</v>
      </c>
      <c r="Q63" s="1">
        <v>200.0</v>
      </c>
      <c r="R63" s="1">
        <v>0.0</v>
      </c>
      <c r="S63" s="1">
        <v>0.0</v>
      </c>
      <c r="T63" s="1">
        <v>177.0</v>
      </c>
      <c r="U63" s="1">
        <v>100.0</v>
      </c>
      <c r="V63" s="1">
        <v>100.0</v>
      </c>
      <c r="W63" s="1">
        <v>100.0</v>
      </c>
      <c r="X63" s="1">
        <v>100.0</v>
      </c>
      <c r="Y63" s="1">
        <v>100.0</v>
      </c>
      <c r="Z63" s="1">
        <v>100.0</v>
      </c>
      <c r="AA63" s="1">
        <v>100.0</v>
      </c>
      <c r="AB63" s="1">
        <v>406.0</v>
      </c>
      <c r="AC63" s="1">
        <v>631.0</v>
      </c>
      <c r="AD63" s="1">
        <v>396.0</v>
      </c>
      <c r="AE63" s="1">
        <v>857.0</v>
      </c>
      <c r="AF63" s="1">
        <v>373.0</v>
      </c>
      <c r="AG63" s="1">
        <v>396.0</v>
      </c>
      <c r="AH63" s="1">
        <v>1643.0</v>
      </c>
      <c r="AI63" s="1">
        <v>2485.0</v>
      </c>
      <c r="AJ63" s="1">
        <v>1432.0</v>
      </c>
      <c r="AK63" s="1">
        <v>2259.0</v>
      </c>
      <c r="AL63" s="1">
        <v>2157.0</v>
      </c>
      <c r="AM63" s="1">
        <v>2633.0</v>
      </c>
      <c r="AN63" s="1">
        <v>2135.0</v>
      </c>
      <c r="AO63" s="1">
        <v>2123.0</v>
      </c>
      <c r="AP63" s="1">
        <v>1475.0</v>
      </c>
      <c r="AQ63" s="1">
        <v>2346.0</v>
      </c>
      <c r="AR63" s="1">
        <v>2651.0</v>
      </c>
      <c r="AS63" s="1">
        <v>3079.0</v>
      </c>
      <c r="AT63" s="1">
        <v>2309.0</v>
      </c>
      <c r="AU63" s="1">
        <v>2673.0</v>
      </c>
      <c r="AV63" s="1">
        <v>3158.0</v>
      </c>
      <c r="AW63" s="1">
        <v>3071.0</v>
      </c>
      <c r="AX63" s="1">
        <v>4058.0</v>
      </c>
      <c r="AY63" s="1">
        <v>4276.0</v>
      </c>
      <c r="AZ63" s="1">
        <v>3253.0</v>
      </c>
      <c r="BA63" s="1">
        <v>4909.0</v>
      </c>
      <c r="BB63" s="1">
        <v>4006.0</v>
      </c>
      <c r="BC63" s="1">
        <v>3873.0</v>
      </c>
      <c r="BD63" s="1">
        <v>3640.0</v>
      </c>
      <c r="BE63" s="1">
        <v>4874.0</v>
      </c>
      <c r="BF63" s="1">
        <v>4295.0</v>
      </c>
      <c r="BG63" s="1">
        <v>5416.0</v>
      </c>
      <c r="BH63" s="1">
        <v>7278.0</v>
      </c>
      <c r="BI63" s="1">
        <v>7843.0</v>
      </c>
      <c r="BJ63" s="1">
        <v>8367.0</v>
      </c>
      <c r="BK63" s="1">
        <v>8765.0</v>
      </c>
      <c r="BL63" s="1">
        <v>12756.0</v>
      </c>
      <c r="BM63" s="1">
        <v>8825.0</v>
      </c>
      <c r="BN63" s="1">
        <v>13594.0</v>
      </c>
      <c r="BO63" s="1">
        <v>18775.0</v>
      </c>
      <c r="BP63" s="1">
        <v>19593.0</v>
      </c>
      <c r="BQ63" s="1">
        <v>17082.0</v>
      </c>
      <c r="BR63" s="1">
        <v>16925.0</v>
      </c>
      <c r="BS63" s="1">
        <v>15689.0</v>
      </c>
      <c r="BT63" s="1">
        <v>16353.0</v>
      </c>
      <c r="BU63" s="1">
        <v>15988.0</v>
      </c>
      <c r="BV63" s="1">
        <v>17723.0</v>
      </c>
      <c r="BW63" s="1">
        <v>17883.0</v>
      </c>
      <c r="BX63" s="1">
        <v>16267.0</v>
      </c>
      <c r="BY63" s="1">
        <v>22249.64</v>
      </c>
    </row>
    <row r="64" ht="14.25" customHeight="1">
      <c r="A64" s="1">
        <v>263.0</v>
      </c>
      <c r="B64" s="1">
        <v>57.0</v>
      </c>
      <c r="C64" s="1">
        <v>36.0</v>
      </c>
      <c r="E64" s="1" t="s">
        <v>51</v>
      </c>
      <c r="F64" s="1" t="s">
        <v>52</v>
      </c>
      <c r="G64" s="1">
        <v>1851.0</v>
      </c>
      <c r="H64" s="1">
        <v>4704.0</v>
      </c>
      <c r="I64" s="1">
        <v>4473.0</v>
      </c>
      <c r="J64" s="1">
        <v>4063.0</v>
      </c>
      <c r="K64" s="1">
        <v>4667.0</v>
      </c>
      <c r="M64" s="1">
        <v>4590.0</v>
      </c>
      <c r="N64" s="1">
        <v>5129.0</v>
      </c>
      <c r="O64" s="1">
        <v>4988.0</v>
      </c>
      <c r="P64" s="1">
        <v>5098.0</v>
      </c>
      <c r="Q64" s="1">
        <v>5218.0</v>
      </c>
      <c r="R64" s="1">
        <v>5644.0</v>
      </c>
      <c r="S64" s="1">
        <v>6386.0</v>
      </c>
      <c r="T64" s="1">
        <v>8557.0</v>
      </c>
      <c r="U64" s="1">
        <v>9943.0</v>
      </c>
      <c r="V64" s="1">
        <v>9866.0</v>
      </c>
      <c r="W64" s="1">
        <v>9961.0</v>
      </c>
      <c r="X64" s="1">
        <v>11057.0</v>
      </c>
      <c r="Y64" s="1">
        <v>11663.0</v>
      </c>
      <c r="Z64" s="1">
        <v>12498.0</v>
      </c>
      <c r="AA64" s="1">
        <v>13465.0</v>
      </c>
      <c r="AB64" s="1">
        <v>11074.0</v>
      </c>
      <c r="AC64" s="1">
        <v>9444.0</v>
      </c>
      <c r="AD64" s="1">
        <v>13471.0</v>
      </c>
      <c r="AE64" s="1">
        <v>16639.0</v>
      </c>
      <c r="AF64" s="1">
        <v>17053.0</v>
      </c>
      <c r="AG64" s="1">
        <v>20462.0</v>
      </c>
      <c r="AH64" s="1">
        <v>26501.0</v>
      </c>
      <c r="AI64" s="1">
        <v>28664.0</v>
      </c>
      <c r="AJ64" s="1">
        <v>25496.0</v>
      </c>
      <c r="AK64" s="1">
        <v>22946.0</v>
      </c>
      <c r="AL64" s="1">
        <v>26598.0</v>
      </c>
      <c r="AM64" s="1">
        <v>29720.0</v>
      </c>
      <c r="AN64" s="1">
        <v>34721.0</v>
      </c>
      <c r="AO64" s="1">
        <v>33688.0</v>
      </c>
      <c r="AP64" s="1">
        <v>31078.0</v>
      </c>
      <c r="AQ64" s="1">
        <v>32868.0</v>
      </c>
      <c r="AR64" s="1">
        <v>34371.0</v>
      </c>
      <c r="AS64" s="1">
        <v>36077.0</v>
      </c>
      <c r="AT64" s="1">
        <v>40690.0</v>
      </c>
      <c r="AU64" s="1">
        <v>44782.0</v>
      </c>
      <c r="AV64" s="1">
        <v>41444.0</v>
      </c>
      <c r="AW64" s="1">
        <v>48797.0</v>
      </c>
      <c r="AX64" s="1">
        <v>49223.0</v>
      </c>
      <c r="AY64" s="1">
        <v>65270.0</v>
      </c>
      <c r="AZ64" s="1">
        <v>76155.0</v>
      </c>
      <c r="BA64" s="1">
        <v>90009.0</v>
      </c>
      <c r="BB64" s="1">
        <v>93069.0</v>
      </c>
      <c r="BC64" s="1">
        <v>97957.0</v>
      </c>
      <c r="BD64" s="1">
        <v>106531.0</v>
      </c>
      <c r="BE64" s="1">
        <v>110724.0</v>
      </c>
      <c r="BF64" s="1">
        <v>109415.0</v>
      </c>
      <c r="BG64" s="1">
        <v>99758.0</v>
      </c>
      <c r="BH64" s="1">
        <v>91325.0</v>
      </c>
      <c r="BI64" s="1">
        <v>109983.0</v>
      </c>
      <c r="BJ64" s="1">
        <v>119024.0</v>
      </c>
      <c r="BK64" s="1">
        <v>114237.0</v>
      </c>
      <c r="BL64" s="1">
        <v>108911.0</v>
      </c>
      <c r="BM64" s="1">
        <v>137650.0</v>
      </c>
      <c r="BN64" s="1">
        <v>139906.0</v>
      </c>
      <c r="BO64" s="1">
        <v>151490.0</v>
      </c>
      <c r="BP64" s="1">
        <v>155067.01</v>
      </c>
      <c r="BQ64" s="1">
        <v>153899.08</v>
      </c>
      <c r="BR64" s="1">
        <v>155574.79</v>
      </c>
      <c r="BS64" s="1">
        <v>171220.59</v>
      </c>
      <c r="BT64" s="1">
        <v>149035.06</v>
      </c>
      <c r="BU64" s="1">
        <v>131255.62</v>
      </c>
      <c r="BV64" s="1">
        <v>117132.05</v>
      </c>
      <c r="BW64" s="1">
        <v>114553.61</v>
      </c>
      <c r="BX64" s="1">
        <v>123332.15</v>
      </c>
      <c r="BY64" s="1">
        <v>170606.28</v>
      </c>
    </row>
    <row r="65" ht="14.25" customHeight="1">
      <c r="A65" s="1">
        <v>264.0</v>
      </c>
      <c r="B65" s="1">
        <v>57.0</v>
      </c>
      <c r="C65" s="1">
        <v>36.0</v>
      </c>
      <c r="E65" s="1" t="s">
        <v>111</v>
      </c>
      <c r="F65" s="1" t="s">
        <v>112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100.0</v>
      </c>
      <c r="AA65" s="1">
        <v>0.0</v>
      </c>
      <c r="AB65" s="1">
        <v>2019.0</v>
      </c>
      <c r="AC65" s="1">
        <v>1409.0</v>
      </c>
      <c r="AD65" s="1">
        <v>1614.0</v>
      </c>
      <c r="AE65" s="1">
        <v>811.0</v>
      </c>
      <c r="AF65" s="1">
        <v>1292.0</v>
      </c>
      <c r="AG65" s="1">
        <v>2125.0</v>
      </c>
      <c r="AH65" s="1">
        <v>1608.0</v>
      </c>
      <c r="AI65" s="1">
        <v>2222.0</v>
      </c>
      <c r="AJ65" s="1">
        <v>2799.0</v>
      </c>
      <c r="AK65" s="1">
        <v>1711.0</v>
      </c>
      <c r="AL65" s="1">
        <v>3942.0</v>
      </c>
      <c r="AM65" s="1">
        <v>2010.0</v>
      </c>
      <c r="AN65" s="1">
        <v>1412.0</v>
      </c>
      <c r="AO65" s="1">
        <v>2683.0</v>
      </c>
      <c r="AP65" s="1">
        <v>4180.0</v>
      </c>
      <c r="AQ65" s="1">
        <v>4626.0</v>
      </c>
      <c r="AR65" s="1">
        <v>4060.0</v>
      </c>
      <c r="AS65" s="1">
        <v>6762.0</v>
      </c>
      <c r="AT65" s="1">
        <v>66.0</v>
      </c>
      <c r="AU65" s="1">
        <v>3118.0</v>
      </c>
      <c r="AV65" s="1">
        <v>21.0</v>
      </c>
      <c r="AW65" s="1">
        <v>25.0</v>
      </c>
      <c r="AX65" s="1">
        <v>108.0</v>
      </c>
      <c r="AY65" s="1">
        <v>73.0</v>
      </c>
      <c r="AZ65" s="1">
        <v>56.0</v>
      </c>
      <c r="BA65" s="1">
        <v>140.0</v>
      </c>
      <c r="BB65" s="1">
        <v>367.0</v>
      </c>
      <c r="BC65" s="1">
        <v>332.0</v>
      </c>
      <c r="BD65" s="1">
        <v>559.0</v>
      </c>
      <c r="BE65" s="1">
        <v>825.0</v>
      </c>
      <c r="BF65" s="1">
        <v>323.0</v>
      </c>
      <c r="BG65" s="1">
        <v>447.0</v>
      </c>
      <c r="BH65" s="1">
        <v>114.0</v>
      </c>
      <c r="BI65" s="1">
        <v>146.0</v>
      </c>
      <c r="BJ65" s="1">
        <v>10.0</v>
      </c>
      <c r="BK65" s="1">
        <v>13.0</v>
      </c>
      <c r="BL65" s="1">
        <v>54.0</v>
      </c>
      <c r="BM65" s="1">
        <v>129.0</v>
      </c>
      <c r="BN65" s="1">
        <v>10.0</v>
      </c>
      <c r="BO65" s="1">
        <v>315.0</v>
      </c>
      <c r="BP65" s="1">
        <v>8.92</v>
      </c>
      <c r="BQ65" s="1">
        <v>67.68</v>
      </c>
      <c r="BR65" s="1">
        <v>4.89</v>
      </c>
      <c r="BS65" s="1">
        <v>73.39</v>
      </c>
      <c r="BT65" s="1">
        <v>115.38</v>
      </c>
      <c r="BU65" s="1">
        <v>167.39</v>
      </c>
      <c r="BV65" s="1">
        <v>35.0</v>
      </c>
      <c r="BW65" s="1">
        <v>1035.0</v>
      </c>
      <c r="BX65" s="1">
        <v>11.66</v>
      </c>
      <c r="BY65" s="1">
        <v>74.0</v>
      </c>
    </row>
    <row r="66" ht="14.25" customHeight="1">
      <c r="A66" s="1">
        <v>265.0</v>
      </c>
      <c r="B66" s="1">
        <v>57.0</v>
      </c>
      <c r="C66" s="1">
        <v>36.0</v>
      </c>
      <c r="E66" s="1" t="s">
        <v>62</v>
      </c>
      <c r="F66" s="1" t="s">
        <v>63</v>
      </c>
      <c r="G66" s="1">
        <v>816.0</v>
      </c>
      <c r="H66" s="1">
        <v>1582.0</v>
      </c>
      <c r="I66" s="1">
        <v>5149.0</v>
      </c>
      <c r="J66" s="1">
        <v>8071.0</v>
      </c>
      <c r="K66" s="1">
        <v>17524.0</v>
      </c>
      <c r="M66" s="1">
        <v>13289.0</v>
      </c>
      <c r="N66" s="1">
        <v>18419.0</v>
      </c>
      <c r="O66" s="1">
        <v>18728.0</v>
      </c>
      <c r="P66" s="1">
        <v>12635.0</v>
      </c>
      <c r="Q66" s="1">
        <v>10030.0</v>
      </c>
      <c r="R66" s="1">
        <v>14589.0</v>
      </c>
      <c r="S66" s="1">
        <v>10992.0</v>
      </c>
      <c r="T66" s="1">
        <v>19502.0</v>
      </c>
      <c r="U66" s="1">
        <v>11059.0</v>
      </c>
      <c r="V66" s="1">
        <v>9943.0</v>
      </c>
      <c r="W66" s="1">
        <v>10267.0</v>
      </c>
      <c r="X66" s="1">
        <v>9375.0</v>
      </c>
      <c r="Y66" s="1">
        <v>11802.0</v>
      </c>
      <c r="Z66" s="1">
        <v>16592.0</v>
      </c>
      <c r="AA66" s="1">
        <v>15873.0</v>
      </c>
      <c r="AB66" s="1">
        <v>13373.0</v>
      </c>
      <c r="AC66" s="1">
        <v>8944.0</v>
      </c>
      <c r="AD66" s="1">
        <v>9461.0</v>
      </c>
      <c r="AE66" s="1">
        <v>9505.0</v>
      </c>
      <c r="AF66" s="1">
        <v>10270.0</v>
      </c>
      <c r="AG66" s="1">
        <v>13599.0</v>
      </c>
      <c r="AH66" s="1">
        <v>18095.0</v>
      </c>
      <c r="AI66" s="1">
        <v>21528.0</v>
      </c>
      <c r="AJ66" s="1">
        <v>21523.0</v>
      </c>
      <c r="AK66" s="1">
        <v>20861.0</v>
      </c>
      <c r="AL66" s="1">
        <v>23608.0</v>
      </c>
      <c r="AM66" s="1">
        <v>21911.0</v>
      </c>
      <c r="AN66" s="1">
        <v>21505.0</v>
      </c>
      <c r="AO66" s="1">
        <v>20618.0</v>
      </c>
      <c r="AP66" s="1">
        <v>19960.0</v>
      </c>
      <c r="AQ66" s="1">
        <v>22173.0</v>
      </c>
      <c r="AR66" s="1">
        <v>21052.0</v>
      </c>
      <c r="AS66" s="1">
        <v>22609.0</v>
      </c>
      <c r="AT66" s="1">
        <v>24585.0</v>
      </c>
      <c r="AU66" s="1">
        <v>29531.0</v>
      </c>
      <c r="AV66" s="1">
        <v>26669.0</v>
      </c>
      <c r="AW66" s="1">
        <v>27404.0</v>
      </c>
      <c r="AX66" s="1">
        <v>33048.0</v>
      </c>
      <c r="AY66" s="1">
        <v>45150.0</v>
      </c>
      <c r="AZ66" s="1">
        <v>54070.0</v>
      </c>
      <c r="BA66" s="1">
        <v>61629.0</v>
      </c>
      <c r="BB66" s="1">
        <v>83972.0</v>
      </c>
      <c r="BC66" s="1">
        <v>99150.0</v>
      </c>
      <c r="BD66" s="1">
        <v>102876.0</v>
      </c>
      <c r="BE66" s="1">
        <v>107595.0</v>
      </c>
      <c r="BF66" s="1">
        <v>85192.0</v>
      </c>
      <c r="BG66" s="1">
        <v>75285.0</v>
      </c>
      <c r="BH66" s="1">
        <v>73577.0</v>
      </c>
      <c r="BI66" s="1">
        <v>76105.0</v>
      </c>
      <c r="BJ66" s="1">
        <v>93643.0</v>
      </c>
      <c r="BK66" s="1">
        <v>91275.0</v>
      </c>
      <c r="BL66" s="1">
        <v>84810.0</v>
      </c>
      <c r="BM66" s="1">
        <v>83883.0</v>
      </c>
      <c r="BN66" s="1">
        <v>81527.0</v>
      </c>
      <c r="BO66" s="1">
        <v>80316.0</v>
      </c>
      <c r="BP66" s="1">
        <v>90444.48</v>
      </c>
      <c r="BQ66" s="1">
        <v>84342.29</v>
      </c>
      <c r="BR66" s="1">
        <v>90262.13</v>
      </c>
      <c r="BS66" s="1">
        <v>81785.8</v>
      </c>
      <c r="BT66" s="1">
        <v>78653.78</v>
      </c>
      <c r="BU66" s="1">
        <v>68501.04</v>
      </c>
      <c r="BV66" s="1">
        <v>63575.7</v>
      </c>
      <c r="BW66" s="1">
        <v>63581.19</v>
      </c>
      <c r="BX66" s="1">
        <v>78011.55</v>
      </c>
      <c r="BY66" s="1">
        <v>75205.35</v>
      </c>
    </row>
    <row r="67" ht="14.25" customHeight="1">
      <c r="A67" s="1">
        <v>300.0</v>
      </c>
      <c r="B67" s="1">
        <v>61.0</v>
      </c>
      <c r="C67" s="1">
        <v>36.0</v>
      </c>
      <c r="E67" s="1" t="s">
        <v>119</v>
      </c>
      <c r="F67" s="1" t="s">
        <v>120</v>
      </c>
      <c r="G67" s="1">
        <v>500.0</v>
      </c>
      <c r="H67" s="1">
        <v>500.0</v>
      </c>
      <c r="I67" s="1">
        <v>700.0</v>
      </c>
      <c r="J67" s="1">
        <v>700.0</v>
      </c>
      <c r="K67" s="1">
        <v>900.0</v>
      </c>
      <c r="M67" s="1">
        <v>900.0</v>
      </c>
      <c r="N67" s="1">
        <v>900.0</v>
      </c>
      <c r="O67" s="1">
        <v>1000.0</v>
      </c>
      <c r="P67" s="1">
        <v>1000.0</v>
      </c>
      <c r="Q67" s="1">
        <v>1000.0</v>
      </c>
      <c r="R67" s="1">
        <v>1100.0</v>
      </c>
      <c r="S67" s="1">
        <v>1400.0</v>
      </c>
      <c r="T67" s="1">
        <v>1700.0</v>
      </c>
      <c r="U67" s="1">
        <v>1000.0</v>
      </c>
      <c r="V67" s="1">
        <v>1100.0</v>
      </c>
      <c r="W67" s="1">
        <v>1600.0</v>
      </c>
      <c r="X67" s="1">
        <v>1300.0</v>
      </c>
      <c r="Y67" s="1">
        <v>1700.0</v>
      </c>
      <c r="Z67" s="1">
        <v>2000.0</v>
      </c>
      <c r="AA67" s="1">
        <v>1900.0</v>
      </c>
      <c r="AB67" s="1">
        <v>29000.0</v>
      </c>
      <c r="AC67" s="1">
        <v>2400.0</v>
      </c>
      <c r="AD67" s="1">
        <v>35500.0</v>
      </c>
      <c r="AE67" s="1">
        <v>38900.0</v>
      </c>
      <c r="AF67" s="1">
        <v>41586.0</v>
      </c>
      <c r="AG67" s="1">
        <v>36271.0</v>
      </c>
      <c r="AH67" s="1">
        <v>31845.0</v>
      </c>
      <c r="AI67" s="1">
        <v>41270.0</v>
      </c>
      <c r="AJ67" s="1">
        <v>18787.0</v>
      </c>
      <c r="AK67" s="1">
        <v>45485.0</v>
      </c>
      <c r="AL67" s="1">
        <v>53593.0</v>
      </c>
      <c r="AM67" s="1">
        <v>50673.0</v>
      </c>
      <c r="AN67" s="1">
        <v>63628.0</v>
      </c>
      <c r="AO67" s="1">
        <v>64869.0</v>
      </c>
      <c r="AP67" s="1">
        <v>78224.0</v>
      </c>
      <c r="AQ67" s="1">
        <v>93784.0</v>
      </c>
      <c r="AR67" s="1">
        <v>97356.0</v>
      </c>
      <c r="AS67" s="1">
        <v>102443.0</v>
      </c>
      <c r="AT67" s="1">
        <v>128516.0</v>
      </c>
      <c r="AU67" s="1">
        <v>158571.0</v>
      </c>
      <c r="AV67" s="1">
        <v>217271.0</v>
      </c>
      <c r="AW67" s="1">
        <v>208855.0</v>
      </c>
      <c r="AX67" s="1">
        <v>152888.0</v>
      </c>
      <c r="AY67" s="1">
        <v>150368.0</v>
      </c>
      <c r="AZ67" s="1">
        <v>206971.0</v>
      </c>
      <c r="BA67" s="1">
        <v>230395.0</v>
      </c>
      <c r="BB67" s="1">
        <v>286923.0</v>
      </c>
      <c r="BC67" s="1">
        <v>317363.0</v>
      </c>
      <c r="BD67" s="1">
        <v>461889.0</v>
      </c>
      <c r="BE67" s="1">
        <v>494803.0</v>
      </c>
      <c r="BF67" s="1">
        <v>429756.0</v>
      </c>
      <c r="BG67" s="1">
        <v>409769.0</v>
      </c>
      <c r="BH67" s="1">
        <v>434281.0</v>
      </c>
      <c r="BI67" s="1">
        <v>338055.0</v>
      </c>
      <c r="BJ67" s="1">
        <v>327609.0</v>
      </c>
      <c r="BK67" s="1">
        <v>360987.0</v>
      </c>
      <c r="BL67" s="1">
        <v>376741.0</v>
      </c>
      <c r="BM67" s="1">
        <v>458942.0</v>
      </c>
      <c r="BN67" s="1">
        <v>437375.0</v>
      </c>
      <c r="BO67" s="1">
        <v>431978.0</v>
      </c>
      <c r="BP67" s="1">
        <v>479407.0</v>
      </c>
      <c r="BQ67" s="1">
        <v>471775.0</v>
      </c>
      <c r="BR67" s="1">
        <v>463444.0</v>
      </c>
      <c r="BS67" s="1">
        <v>475560.0</v>
      </c>
      <c r="BT67" s="1">
        <v>433207.0</v>
      </c>
      <c r="BU67" s="1">
        <v>432035.0</v>
      </c>
      <c r="BV67" s="1">
        <v>363815.0</v>
      </c>
      <c r="BW67" s="1">
        <v>360394.0</v>
      </c>
      <c r="BX67" s="1">
        <v>360696.0</v>
      </c>
      <c r="BY67" s="1">
        <v>352589.0</v>
      </c>
    </row>
    <row r="68" ht="14.25" customHeight="1">
      <c r="A68" s="1">
        <v>344.0</v>
      </c>
      <c r="B68" s="1">
        <v>71.0</v>
      </c>
      <c r="C68" s="1">
        <v>36.0</v>
      </c>
      <c r="E68" s="1" t="s">
        <v>105</v>
      </c>
      <c r="F68" s="1" t="s">
        <v>106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7800.0</v>
      </c>
      <c r="Z68" s="1">
        <v>12700.0</v>
      </c>
      <c r="AA68" s="1">
        <v>4900.0</v>
      </c>
      <c r="AB68" s="1">
        <v>18400.0</v>
      </c>
      <c r="AC68" s="1">
        <v>19600.0</v>
      </c>
      <c r="AD68" s="1">
        <v>21900.0</v>
      </c>
      <c r="AE68" s="1">
        <v>26200.0</v>
      </c>
      <c r="AF68" s="1">
        <v>26967.0</v>
      </c>
      <c r="AG68" s="1">
        <v>29819.0</v>
      </c>
      <c r="AH68" s="1">
        <v>28334.0</v>
      </c>
      <c r="AI68" s="1">
        <v>43018.0</v>
      </c>
      <c r="AJ68" s="1">
        <v>50950.0</v>
      </c>
      <c r="AK68" s="1">
        <v>80060.0</v>
      </c>
      <c r="AL68" s="1">
        <v>96875.0</v>
      </c>
      <c r="AM68" s="1">
        <v>78258.0</v>
      </c>
      <c r="AN68" s="1">
        <v>67395.0</v>
      </c>
      <c r="AO68" s="1">
        <v>74284.0</v>
      </c>
      <c r="AP68" s="1">
        <v>80376.0</v>
      </c>
      <c r="AQ68" s="1">
        <v>95809.0</v>
      </c>
      <c r="AR68" s="1">
        <v>87555.0</v>
      </c>
      <c r="AS68" s="1">
        <v>117354.0</v>
      </c>
      <c r="AT68" s="1">
        <v>132323.0</v>
      </c>
      <c r="AU68" s="1">
        <v>131344.0</v>
      </c>
      <c r="AV68" s="1">
        <v>108812.0</v>
      </c>
      <c r="AW68" s="1">
        <v>115763.0</v>
      </c>
      <c r="AX68" s="1">
        <v>160242.0</v>
      </c>
      <c r="AY68" s="1">
        <v>138729.0</v>
      </c>
      <c r="AZ68" s="1">
        <v>137005.0</v>
      </c>
      <c r="BA68" s="1">
        <v>107686.0</v>
      </c>
      <c r="BB68" s="1">
        <v>107854.0</v>
      </c>
      <c r="BC68" s="1">
        <v>125573.0</v>
      </c>
      <c r="BD68" s="1">
        <v>124048.0</v>
      </c>
      <c r="BE68" s="1">
        <v>134004.0</v>
      </c>
      <c r="BF68" s="1">
        <v>130627.0</v>
      </c>
      <c r="BG68" s="1">
        <v>127132.0</v>
      </c>
      <c r="BH68" s="1">
        <v>181445.0</v>
      </c>
      <c r="BI68" s="1">
        <v>193686.0</v>
      </c>
      <c r="BJ68" s="1">
        <v>226808.0</v>
      </c>
      <c r="BK68" s="1">
        <v>192660.0</v>
      </c>
      <c r="BL68" s="1">
        <v>192148.0</v>
      </c>
      <c r="BM68" s="1">
        <v>207072.0</v>
      </c>
      <c r="BN68" s="1">
        <v>162391.0</v>
      </c>
      <c r="BO68" s="1">
        <v>157988.0</v>
      </c>
      <c r="BP68" s="1">
        <v>159002.0</v>
      </c>
      <c r="BQ68" s="1">
        <v>140797.0</v>
      </c>
      <c r="BR68" s="1">
        <v>139709.0</v>
      </c>
      <c r="BS68" s="1">
        <v>143205.0</v>
      </c>
      <c r="BT68" s="1">
        <v>143107.0</v>
      </c>
      <c r="BU68" s="1">
        <v>146251.0</v>
      </c>
      <c r="BV68" s="1">
        <v>141196.0</v>
      </c>
      <c r="BW68" s="1">
        <v>124666.0</v>
      </c>
      <c r="BX68" s="1">
        <v>114219.0</v>
      </c>
      <c r="BY68" s="1">
        <v>113621.22</v>
      </c>
    </row>
    <row r="69" ht="14.25" customHeight="1">
      <c r="A69" s="1">
        <v>345.0</v>
      </c>
      <c r="B69" s="1">
        <v>71.0</v>
      </c>
      <c r="C69" s="1">
        <v>36.0</v>
      </c>
      <c r="E69" s="1" t="s">
        <v>115</v>
      </c>
      <c r="F69" s="1" t="s">
        <v>116</v>
      </c>
      <c r="G69" s="1">
        <v>20100.0</v>
      </c>
      <c r="H69" s="1">
        <v>34900.0</v>
      </c>
      <c r="I69" s="1">
        <v>39400.0</v>
      </c>
      <c r="J69" s="1">
        <v>29100.0</v>
      </c>
      <c r="K69" s="1">
        <v>27800.0</v>
      </c>
      <c r="M69" s="1">
        <v>28900.0</v>
      </c>
      <c r="N69" s="1">
        <v>30100.0</v>
      </c>
      <c r="O69" s="1">
        <v>28900.0</v>
      </c>
      <c r="P69" s="1">
        <v>29500.0</v>
      </c>
      <c r="Q69" s="1">
        <v>30100.0</v>
      </c>
      <c r="R69" s="1">
        <v>19600.0</v>
      </c>
      <c r="S69" s="1">
        <v>26500.0</v>
      </c>
      <c r="T69" s="1">
        <v>15900.0</v>
      </c>
      <c r="U69" s="1">
        <v>19100.0</v>
      </c>
      <c r="V69" s="1">
        <v>20300.0</v>
      </c>
      <c r="W69" s="1">
        <v>27200.0</v>
      </c>
      <c r="X69" s="1">
        <v>36200.0</v>
      </c>
      <c r="Y69" s="1">
        <v>19400.0</v>
      </c>
      <c r="Z69" s="1">
        <v>31400.0</v>
      </c>
      <c r="AA69" s="1">
        <v>29000.0</v>
      </c>
      <c r="AB69" s="1">
        <v>37555.0</v>
      </c>
      <c r="AC69" s="1">
        <v>36744.0</v>
      </c>
      <c r="AD69" s="1">
        <v>43258.0</v>
      </c>
      <c r="AE69" s="1">
        <v>48979.0</v>
      </c>
      <c r="AF69" s="1">
        <v>53283.0</v>
      </c>
      <c r="AG69" s="1">
        <v>55483.0</v>
      </c>
      <c r="AH69" s="1">
        <v>38329.0</v>
      </c>
      <c r="AI69" s="1">
        <v>77780.0</v>
      </c>
      <c r="AJ69" s="1">
        <v>56126.0</v>
      </c>
      <c r="AK69" s="1">
        <v>35100.0</v>
      </c>
      <c r="AL69" s="1">
        <v>37068.0</v>
      </c>
      <c r="AM69" s="1">
        <v>64001.0</v>
      </c>
      <c r="AN69" s="1">
        <v>86305.0</v>
      </c>
      <c r="AO69" s="1">
        <v>101436.0</v>
      </c>
      <c r="AP69" s="1">
        <v>95281.0</v>
      </c>
      <c r="AQ69" s="1">
        <v>99948.0</v>
      </c>
      <c r="AR69" s="1">
        <v>107666.0</v>
      </c>
      <c r="AS69" s="1">
        <v>105673.0</v>
      </c>
      <c r="AT69" s="1">
        <v>106181.0</v>
      </c>
      <c r="AU69" s="1">
        <v>109676.0</v>
      </c>
      <c r="AV69" s="1">
        <v>92911.0</v>
      </c>
      <c r="AW69" s="1">
        <v>111580.0</v>
      </c>
      <c r="AX69" s="1">
        <v>113086.0</v>
      </c>
      <c r="AY69" s="1">
        <v>95102.0</v>
      </c>
      <c r="AZ69" s="1">
        <v>96002.0</v>
      </c>
      <c r="BA69" s="1">
        <v>84081.0</v>
      </c>
      <c r="BB69" s="1">
        <v>85047.0</v>
      </c>
      <c r="BC69" s="1">
        <v>98909.0</v>
      </c>
      <c r="BD69" s="1">
        <v>96287.0</v>
      </c>
      <c r="BE69" s="1">
        <v>113325.0</v>
      </c>
      <c r="BF69" s="1">
        <v>222339.0</v>
      </c>
      <c r="BG69" s="1">
        <v>232672.0</v>
      </c>
      <c r="BH69" s="1">
        <v>276516.0</v>
      </c>
      <c r="BI69" s="1">
        <v>238403.0</v>
      </c>
      <c r="BJ69" s="1">
        <v>165364.0</v>
      </c>
      <c r="BK69" s="1">
        <v>172434.0</v>
      </c>
      <c r="BL69" s="1">
        <v>199300.0</v>
      </c>
      <c r="BM69" s="1">
        <v>198318.0</v>
      </c>
      <c r="BN69" s="1">
        <v>186916.0</v>
      </c>
      <c r="BO69" s="1">
        <v>153101.0</v>
      </c>
      <c r="BP69" s="1">
        <v>141946.0</v>
      </c>
      <c r="BQ69" s="1">
        <v>151168.0</v>
      </c>
      <c r="BR69" s="1">
        <v>183293.0</v>
      </c>
      <c r="BS69" s="1">
        <v>179251.0</v>
      </c>
      <c r="BT69" s="1">
        <v>234851.0</v>
      </c>
      <c r="BU69" s="1">
        <v>222176.0</v>
      </c>
      <c r="BV69" s="1">
        <v>217493.0</v>
      </c>
      <c r="BW69" s="1">
        <v>201702.08</v>
      </c>
      <c r="BX69" s="1">
        <v>161234.0</v>
      </c>
      <c r="BY69" s="1">
        <v>165685.8</v>
      </c>
    </row>
    <row r="70" ht="14.25" customHeight="1">
      <c r="A70" s="1">
        <v>346.0</v>
      </c>
      <c r="B70" s="1">
        <v>71.0</v>
      </c>
      <c r="C70" s="1">
        <v>36.0</v>
      </c>
      <c r="E70" s="1" t="s">
        <v>51</v>
      </c>
      <c r="F70" s="1" t="s">
        <v>52</v>
      </c>
      <c r="G70" s="1">
        <v>42083.0</v>
      </c>
      <c r="H70" s="1">
        <v>52226.0</v>
      </c>
      <c r="I70" s="1">
        <v>44300.0</v>
      </c>
      <c r="J70" s="1">
        <v>33608.0</v>
      </c>
      <c r="K70" s="1">
        <v>43353.0</v>
      </c>
      <c r="M70" s="1">
        <v>43938.0</v>
      </c>
      <c r="N70" s="1">
        <v>44266.0</v>
      </c>
      <c r="O70" s="1">
        <v>44939.0</v>
      </c>
      <c r="P70" s="1">
        <v>62560.0</v>
      </c>
      <c r="Q70" s="1">
        <v>70434.0</v>
      </c>
      <c r="R70" s="1">
        <v>41263.0</v>
      </c>
      <c r="S70" s="1">
        <v>64653.0</v>
      </c>
      <c r="T70" s="1">
        <v>74409.0</v>
      </c>
      <c r="U70" s="1">
        <v>56434.0</v>
      </c>
      <c r="V70" s="1">
        <v>75459.0</v>
      </c>
      <c r="W70" s="1">
        <v>66262.0</v>
      </c>
      <c r="X70" s="1">
        <v>100648.0</v>
      </c>
      <c r="Y70" s="1">
        <v>87048.0</v>
      </c>
      <c r="Z70" s="1">
        <v>84096.0</v>
      </c>
      <c r="AA70" s="1">
        <v>90757.0</v>
      </c>
      <c r="AB70" s="1">
        <v>97385.0</v>
      </c>
      <c r="AC70" s="1">
        <v>137319.0</v>
      </c>
      <c r="AD70" s="1">
        <v>144369.0</v>
      </c>
      <c r="AE70" s="1">
        <v>192281.0</v>
      </c>
      <c r="AF70" s="1">
        <v>306876.0</v>
      </c>
      <c r="AG70" s="1">
        <v>204274.0</v>
      </c>
      <c r="AH70" s="1">
        <v>252150.0</v>
      </c>
      <c r="AI70" s="1">
        <v>270474.0</v>
      </c>
      <c r="AJ70" s="1">
        <v>359373.0</v>
      </c>
      <c r="AK70" s="1">
        <v>294192.0</v>
      </c>
      <c r="AL70" s="1">
        <v>296011.0</v>
      </c>
      <c r="AM70" s="1">
        <v>298037.0</v>
      </c>
      <c r="AN70" s="1">
        <v>306230.0</v>
      </c>
      <c r="AO70" s="1">
        <v>457437.0</v>
      </c>
      <c r="AP70" s="1">
        <v>493387.0</v>
      </c>
      <c r="AQ70" s="1">
        <v>375051.0</v>
      </c>
      <c r="AR70" s="1">
        <v>545880.0</v>
      </c>
      <c r="AS70" s="1">
        <v>533194.0</v>
      </c>
      <c r="AT70" s="1">
        <v>641016.0</v>
      </c>
      <c r="AU70" s="1">
        <v>630973.0</v>
      </c>
      <c r="AV70" s="1">
        <v>748397.0</v>
      </c>
      <c r="AW70" s="1">
        <v>904634.0</v>
      </c>
      <c r="AX70" s="1">
        <v>757485.0</v>
      </c>
      <c r="AY70" s="1">
        <v>728163.0</v>
      </c>
      <c r="AZ70" s="1">
        <v>860682.0</v>
      </c>
      <c r="BA70" s="1">
        <v>912122.0</v>
      </c>
      <c r="BB70" s="1">
        <v>972872.0</v>
      </c>
      <c r="BC70" s="1">
        <v>769761.0</v>
      </c>
      <c r="BD70" s="1">
        <v>1061508.0</v>
      </c>
      <c r="BE70" s="1">
        <v>988148.0</v>
      </c>
      <c r="BF70" s="1">
        <v>1051892.0</v>
      </c>
      <c r="BG70" s="1">
        <v>992305.0</v>
      </c>
      <c r="BH70" s="1">
        <v>1157983.0</v>
      </c>
      <c r="BI70" s="1">
        <v>1114757.0</v>
      </c>
      <c r="BJ70" s="1">
        <v>1260160.0</v>
      </c>
      <c r="BK70" s="1">
        <v>1231855.0</v>
      </c>
      <c r="BL70" s="1">
        <v>1371312.0</v>
      </c>
      <c r="BM70" s="1">
        <v>1510516.0</v>
      </c>
      <c r="BN70" s="1">
        <v>1410822.0</v>
      </c>
      <c r="BO70" s="1">
        <v>1598584.0</v>
      </c>
      <c r="BP70" s="1">
        <v>1497974.0</v>
      </c>
      <c r="BQ70" s="1">
        <v>1420861.0</v>
      </c>
      <c r="BR70" s="1">
        <v>1593429.0</v>
      </c>
      <c r="BS70" s="1">
        <v>1682159.0</v>
      </c>
      <c r="BT70" s="1">
        <v>1797292.0</v>
      </c>
      <c r="BU70" s="1">
        <v>1628163.0</v>
      </c>
      <c r="BV70" s="1">
        <v>1652254.0</v>
      </c>
      <c r="BW70" s="1">
        <v>1515162.0</v>
      </c>
      <c r="BX70" s="1">
        <v>1866791.0</v>
      </c>
      <c r="BY70" s="1">
        <v>2028191.38</v>
      </c>
    </row>
    <row r="71" ht="14.25" customHeight="1">
      <c r="A71" s="1">
        <v>347.0</v>
      </c>
      <c r="B71" s="1">
        <v>71.0</v>
      </c>
      <c r="C71" s="1">
        <v>36.0</v>
      </c>
      <c r="E71" s="1" t="s">
        <v>111</v>
      </c>
      <c r="F71" s="1" t="s">
        <v>112</v>
      </c>
      <c r="G71" s="1">
        <v>530.0</v>
      </c>
      <c r="H71" s="1">
        <v>16553.0</v>
      </c>
      <c r="I71" s="1">
        <v>18853.0</v>
      </c>
      <c r="J71" s="1">
        <v>19126.0</v>
      </c>
      <c r="K71" s="1">
        <v>20271.0</v>
      </c>
      <c r="M71" s="1">
        <v>20485.0</v>
      </c>
      <c r="N71" s="1">
        <v>20565.0</v>
      </c>
      <c r="O71" s="1">
        <v>19308.0</v>
      </c>
      <c r="P71" s="1">
        <v>19712.0</v>
      </c>
      <c r="Q71" s="1">
        <v>17972.0</v>
      </c>
      <c r="R71" s="1">
        <v>17985.0</v>
      </c>
      <c r="S71" s="1">
        <v>24246.0</v>
      </c>
      <c r="T71" s="1">
        <v>24751.0</v>
      </c>
      <c r="U71" s="1">
        <v>25095.0</v>
      </c>
      <c r="V71" s="1">
        <v>26573.0</v>
      </c>
      <c r="W71" s="1">
        <v>30977.0</v>
      </c>
      <c r="X71" s="1">
        <v>33202.0</v>
      </c>
      <c r="Y71" s="1">
        <v>28640.0</v>
      </c>
      <c r="Z71" s="1">
        <v>30983.0</v>
      </c>
      <c r="AA71" s="1">
        <v>33723.0</v>
      </c>
      <c r="AB71" s="1">
        <v>21100.0</v>
      </c>
      <c r="AC71" s="1">
        <v>20200.0</v>
      </c>
      <c r="AD71" s="1">
        <v>31000.0</v>
      </c>
      <c r="AE71" s="1">
        <v>34200.0</v>
      </c>
      <c r="AF71" s="1">
        <v>43193.0</v>
      </c>
      <c r="AG71" s="1">
        <v>32181.0</v>
      </c>
      <c r="AH71" s="1">
        <v>32762.0</v>
      </c>
      <c r="AI71" s="1">
        <v>39831.0</v>
      </c>
      <c r="AJ71" s="1">
        <v>49128.0</v>
      </c>
      <c r="AK71" s="1">
        <v>48232.0</v>
      </c>
      <c r="AL71" s="1">
        <v>53216.0</v>
      </c>
      <c r="AM71" s="1">
        <v>58257.0</v>
      </c>
      <c r="AN71" s="1">
        <v>72743.0</v>
      </c>
      <c r="AO71" s="1">
        <v>74145.0</v>
      </c>
      <c r="AP71" s="1">
        <v>67534.0</v>
      </c>
      <c r="AQ71" s="1">
        <v>83119.0</v>
      </c>
      <c r="AR71" s="1">
        <v>80798.0</v>
      </c>
      <c r="AS71" s="1">
        <v>70047.0</v>
      </c>
      <c r="AT71" s="1">
        <v>65212.0</v>
      </c>
      <c r="AU71" s="1">
        <v>65317.0</v>
      </c>
      <c r="AV71" s="1">
        <v>81662.0</v>
      </c>
      <c r="AW71" s="1">
        <v>93462.0</v>
      </c>
      <c r="AX71" s="1">
        <v>100214.0</v>
      </c>
      <c r="AY71" s="1">
        <v>114846.0</v>
      </c>
      <c r="AZ71" s="1">
        <v>113470.0</v>
      </c>
      <c r="BA71" s="1">
        <v>110146.0</v>
      </c>
      <c r="BB71" s="1">
        <v>31671.0</v>
      </c>
      <c r="BC71" s="1">
        <v>79577.0</v>
      </c>
      <c r="BD71" s="1">
        <v>103360.0</v>
      </c>
      <c r="BE71" s="1">
        <v>127106.0</v>
      </c>
      <c r="BF71" s="1">
        <v>4219.0</v>
      </c>
      <c r="BG71" s="1">
        <v>4740.0</v>
      </c>
      <c r="BH71" s="1">
        <v>1574.0</v>
      </c>
      <c r="BI71" s="1">
        <v>3256.0</v>
      </c>
      <c r="BJ71" s="1">
        <v>3105.0</v>
      </c>
      <c r="BK71" s="1">
        <v>1549.0</v>
      </c>
      <c r="BL71" s="1">
        <v>1780.0</v>
      </c>
      <c r="BM71" s="1">
        <v>1187.0</v>
      </c>
      <c r="BN71" s="1">
        <v>829.0</v>
      </c>
      <c r="BO71" s="1">
        <v>280.0</v>
      </c>
      <c r="BP71" s="1">
        <v>960.0</v>
      </c>
      <c r="BQ71" s="1">
        <v>247558.0</v>
      </c>
      <c r="BR71" s="1">
        <v>254786.0</v>
      </c>
      <c r="BS71" s="1">
        <v>287512.0</v>
      </c>
      <c r="BT71" s="1">
        <v>307337.0</v>
      </c>
      <c r="BU71" s="1">
        <v>314087.0</v>
      </c>
      <c r="BV71" s="1">
        <v>331008.0</v>
      </c>
      <c r="BW71" s="1">
        <v>340589.0</v>
      </c>
      <c r="BX71" s="1">
        <v>232536.0</v>
      </c>
      <c r="BY71" s="1">
        <v>334842.06</v>
      </c>
    </row>
    <row r="72" ht="14.25" customHeight="1">
      <c r="A72" s="1">
        <v>348.0</v>
      </c>
      <c r="B72" s="1">
        <v>71.0</v>
      </c>
      <c r="C72" s="1">
        <v>36.0</v>
      </c>
      <c r="E72" s="1" t="s">
        <v>62</v>
      </c>
      <c r="F72" s="1" t="s">
        <v>63</v>
      </c>
      <c r="G72" s="1">
        <v>8919.0</v>
      </c>
      <c r="H72" s="1">
        <v>9395.0</v>
      </c>
      <c r="I72" s="1">
        <v>9901.0</v>
      </c>
      <c r="J72" s="1">
        <v>10440.0</v>
      </c>
      <c r="K72" s="1">
        <v>11013.0</v>
      </c>
      <c r="M72" s="1">
        <v>11624.0</v>
      </c>
      <c r="N72" s="1">
        <v>12274.0</v>
      </c>
      <c r="O72" s="1">
        <v>12967.0</v>
      </c>
      <c r="P72" s="1">
        <v>13705.0</v>
      </c>
      <c r="Q72" s="1">
        <v>14495.0</v>
      </c>
      <c r="R72" s="1">
        <v>15337.0</v>
      </c>
      <c r="S72" s="1">
        <v>16236.0</v>
      </c>
      <c r="T72" s="1">
        <v>17197.0</v>
      </c>
      <c r="U72" s="1">
        <v>18223.0</v>
      </c>
      <c r="V72" s="1">
        <v>19460.0</v>
      </c>
      <c r="W72" s="1">
        <v>20665.0</v>
      </c>
      <c r="X72" s="1">
        <v>23018.0</v>
      </c>
      <c r="Y72" s="1">
        <v>23943.0</v>
      </c>
      <c r="Z72" s="1">
        <v>28548.0</v>
      </c>
      <c r="AA72" s="1">
        <v>29807.0</v>
      </c>
      <c r="AB72" s="1">
        <v>55529.0</v>
      </c>
      <c r="AC72" s="1">
        <v>65255.0</v>
      </c>
      <c r="AD72" s="1">
        <v>69601.0</v>
      </c>
      <c r="AE72" s="1">
        <v>81878.0</v>
      </c>
      <c r="AF72" s="1">
        <v>90307.0</v>
      </c>
      <c r="AG72" s="1">
        <v>93797.0</v>
      </c>
      <c r="AH72" s="1">
        <v>98818.0</v>
      </c>
      <c r="AI72" s="1">
        <v>130690.0</v>
      </c>
      <c r="AJ72" s="1">
        <v>128763.0</v>
      </c>
      <c r="AK72" s="1">
        <v>126224.0</v>
      </c>
      <c r="AL72" s="1">
        <v>150343.0</v>
      </c>
      <c r="AM72" s="1">
        <v>175645.0</v>
      </c>
      <c r="AN72" s="1">
        <v>164820.0</v>
      </c>
      <c r="AO72" s="1">
        <v>207697.0</v>
      </c>
      <c r="AP72" s="1">
        <v>197655.0</v>
      </c>
      <c r="AQ72" s="1">
        <v>178413.0</v>
      </c>
      <c r="AR72" s="1">
        <v>218527.0</v>
      </c>
      <c r="AS72" s="1">
        <v>275746.0</v>
      </c>
      <c r="AT72" s="1">
        <v>222993.0</v>
      </c>
      <c r="AU72" s="1">
        <v>281429.0</v>
      </c>
      <c r="AV72" s="1">
        <v>299420.0</v>
      </c>
      <c r="AW72" s="1">
        <v>323681.0</v>
      </c>
      <c r="AX72" s="1">
        <v>339399.0</v>
      </c>
      <c r="AY72" s="1">
        <v>328426.0</v>
      </c>
      <c r="AZ72" s="1">
        <v>388747.0</v>
      </c>
      <c r="BA72" s="1">
        <v>346746.0</v>
      </c>
      <c r="BB72" s="1">
        <v>331059.0</v>
      </c>
      <c r="BC72" s="1">
        <v>430550.0</v>
      </c>
      <c r="BD72" s="1">
        <v>474147.0</v>
      </c>
      <c r="BE72" s="1">
        <v>426432.0</v>
      </c>
      <c r="BF72" s="1">
        <v>462564.0</v>
      </c>
      <c r="BG72" s="1">
        <v>466596.0</v>
      </c>
      <c r="BH72" s="1">
        <v>440236.0</v>
      </c>
      <c r="BI72" s="1">
        <v>451311.0</v>
      </c>
      <c r="BJ72" s="1">
        <v>465433.0</v>
      </c>
      <c r="BK72" s="1">
        <v>447391.0</v>
      </c>
      <c r="BL72" s="1">
        <v>407619.0</v>
      </c>
      <c r="BM72" s="1">
        <v>429438.0</v>
      </c>
      <c r="BN72" s="1">
        <v>496481.0</v>
      </c>
      <c r="BO72" s="1">
        <v>431877.0</v>
      </c>
      <c r="BP72" s="1">
        <v>469696.0</v>
      </c>
      <c r="BQ72" s="1">
        <v>430795.0</v>
      </c>
      <c r="BR72" s="1">
        <v>530530.0</v>
      </c>
      <c r="BS72" s="1">
        <v>482277.0</v>
      </c>
      <c r="BT72" s="1">
        <v>536810.0</v>
      </c>
      <c r="BU72" s="1">
        <v>536335.0</v>
      </c>
      <c r="BV72" s="1">
        <v>600500.0</v>
      </c>
      <c r="BW72" s="1">
        <v>639407.0</v>
      </c>
      <c r="BX72" s="1">
        <v>657538.0</v>
      </c>
      <c r="BY72" s="1">
        <v>654720.72</v>
      </c>
    </row>
    <row r="73" ht="14.25" customHeight="1">
      <c r="A73" s="1">
        <v>372.0</v>
      </c>
      <c r="B73" s="1">
        <v>77.0</v>
      </c>
      <c r="C73" s="1">
        <v>36.0</v>
      </c>
      <c r="E73" s="1" t="s">
        <v>21</v>
      </c>
      <c r="F73" s="1" t="s">
        <v>23</v>
      </c>
      <c r="G73" s="1">
        <v>28008.0</v>
      </c>
      <c r="H73" s="1">
        <v>14023.0</v>
      </c>
      <c r="I73" s="1">
        <v>22587.0</v>
      </c>
      <c r="J73" s="1">
        <v>15347.0</v>
      </c>
      <c r="K73" s="1">
        <v>11842.0</v>
      </c>
      <c r="M73" s="1">
        <v>13155.0</v>
      </c>
      <c r="N73" s="1">
        <v>16808.0</v>
      </c>
      <c r="O73" s="1">
        <v>19743.0</v>
      </c>
      <c r="P73" s="1">
        <v>12332.0</v>
      </c>
      <c r="Q73" s="1">
        <v>14851.0</v>
      </c>
      <c r="R73" s="1">
        <v>15927.0</v>
      </c>
      <c r="S73" s="1">
        <v>13210.0</v>
      </c>
      <c r="T73" s="1">
        <v>16612.0</v>
      </c>
      <c r="U73" s="1">
        <v>22163.0</v>
      </c>
      <c r="V73" s="1">
        <v>23101.0</v>
      </c>
      <c r="W73" s="1">
        <v>13332.0</v>
      </c>
      <c r="X73" s="1">
        <v>10451.0</v>
      </c>
      <c r="Y73" s="1">
        <v>10300.0</v>
      </c>
      <c r="Z73" s="1">
        <v>11039.0</v>
      </c>
      <c r="AA73" s="1">
        <v>10778.0</v>
      </c>
      <c r="AB73" s="1">
        <v>15250.0</v>
      </c>
      <c r="AC73" s="1">
        <v>19110.0</v>
      </c>
      <c r="AD73" s="1">
        <v>15900.0</v>
      </c>
      <c r="AE73" s="1">
        <v>13500.0</v>
      </c>
      <c r="AF73" s="1">
        <v>10816.0</v>
      </c>
      <c r="AG73" s="1">
        <v>13618.0</v>
      </c>
      <c r="AH73" s="1">
        <v>22562.0</v>
      </c>
      <c r="AI73" s="1">
        <v>22237.0</v>
      </c>
      <c r="AJ73" s="1">
        <v>23182.0</v>
      </c>
      <c r="AK73" s="1">
        <v>19822.0</v>
      </c>
      <c r="AL73" s="1">
        <v>19299.0</v>
      </c>
      <c r="AM73" s="1">
        <v>23776.0</v>
      </c>
      <c r="AN73" s="1">
        <v>18154.0</v>
      </c>
      <c r="AO73" s="1">
        <v>20970.0</v>
      </c>
      <c r="AP73" s="1">
        <v>31301.0</v>
      </c>
      <c r="AQ73" s="1">
        <v>34849.0</v>
      </c>
      <c r="AR73" s="1">
        <v>33885.0</v>
      </c>
      <c r="AS73" s="1">
        <v>24478.0</v>
      </c>
      <c r="AT73" s="1">
        <v>26042.0</v>
      </c>
      <c r="AU73" s="1">
        <v>14462.0</v>
      </c>
      <c r="AV73" s="1">
        <v>13255.0</v>
      </c>
      <c r="AW73" s="1">
        <v>13460.0</v>
      </c>
      <c r="AX73" s="1">
        <v>18298.0</v>
      </c>
      <c r="AY73" s="1">
        <v>14490.0</v>
      </c>
      <c r="AZ73" s="1">
        <v>16588.0</v>
      </c>
      <c r="BA73" s="1">
        <v>13383.0</v>
      </c>
      <c r="BB73" s="1">
        <v>14759.0</v>
      </c>
      <c r="BC73" s="1">
        <v>20156.0</v>
      </c>
      <c r="BD73" s="1">
        <v>24196.0</v>
      </c>
      <c r="BE73" s="1">
        <v>23687.0</v>
      </c>
      <c r="BF73" s="1">
        <v>21674.0</v>
      </c>
      <c r="BG73" s="1">
        <v>28587.0</v>
      </c>
      <c r="BH73" s="1">
        <v>30609.0</v>
      </c>
      <c r="BI73" s="1">
        <v>23532.0</v>
      </c>
      <c r="BJ73" s="1">
        <v>23321.0</v>
      </c>
      <c r="BK73" s="1">
        <v>22710.0</v>
      </c>
      <c r="BL73" s="1">
        <v>18916.0</v>
      </c>
      <c r="BM73" s="1">
        <v>22434.0</v>
      </c>
      <c r="BN73" s="1">
        <v>17446.0</v>
      </c>
      <c r="BO73" s="1">
        <v>16498.0</v>
      </c>
      <c r="BP73" s="1">
        <v>20144.0</v>
      </c>
      <c r="BQ73" s="1">
        <v>22174.0</v>
      </c>
      <c r="BR73" s="1">
        <v>28856.0</v>
      </c>
      <c r="BS73" s="1">
        <v>32422.0</v>
      </c>
      <c r="BT73" s="1">
        <v>28680.0</v>
      </c>
      <c r="BU73" s="1">
        <v>26465.0</v>
      </c>
      <c r="BV73" s="1">
        <v>24698.0</v>
      </c>
      <c r="BW73" s="1">
        <v>23726.0</v>
      </c>
      <c r="BX73" s="1">
        <v>23125.0</v>
      </c>
      <c r="BY73" s="1">
        <v>25958.0</v>
      </c>
    </row>
    <row r="74" ht="14.25" customHeight="1">
      <c r="A74" s="1">
        <v>373.0</v>
      </c>
      <c r="B74" s="1">
        <v>77.0</v>
      </c>
      <c r="C74" s="1">
        <v>36.0</v>
      </c>
      <c r="E74" s="1" t="s">
        <v>44</v>
      </c>
      <c r="F74" s="1" t="s">
        <v>45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52400.0</v>
      </c>
      <c r="W74" s="1">
        <v>33500.0</v>
      </c>
      <c r="X74" s="1">
        <v>33300.0</v>
      </c>
      <c r="Y74" s="1">
        <v>38200.0</v>
      </c>
      <c r="Z74" s="1">
        <v>27400.0</v>
      </c>
      <c r="AA74" s="1">
        <v>35600.0</v>
      </c>
      <c r="AB74" s="1">
        <v>41630.0</v>
      </c>
      <c r="AC74" s="1">
        <v>35590.0</v>
      </c>
      <c r="AD74" s="1">
        <v>44100.0</v>
      </c>
      <c r="AE74" s="1">
        <v>49870.0</v>
      </c>
      <c r="AF74" s="1">
        <v>39547.0</v>
      </c>
      <c r="AG74" s="1">
        <v>46360.0</v>
      </c>
      <c r="AH74" s="1">
        <v>70311.0</v>
      </c>
      <c r="AI74" s="1">
        <v>84730.0</v>
      </c>
      <c r="AJ74" s="1">
        <v>67565.0</v>
      </c>
      <c r="AK74" s="1">
        <v>74059.0</v>
      </c>
      <c r="AL74" s="1">
        <v>67131.0</v>
      </c>
      <c r="AM74" s="1">
        <v>54405.0</v>
      </c>
      <c r="AN74" s="1">
        <v>63274.0</v>
      </c>
      <c r="AO74" s="1">
        <v>64529.0</v>
      </c>
      <c r="AP74" s="1">
        <v>58215.0</v>
      </c>
      <c r="AQ74" s="1">
        <v>77871.0</v>
      </c>
      <c r="AR74" s="1">
        <v>99743.0</v>
      </c>
      <c r="AS74" s="1">
        <v>97136.0</v>
      </c>
      <c r="AT74" s="1">
        <v>79833.0</v>
      </c>
      <c r="AU74" s="1">
        <v>76312.0</v>
      </c>
      <c r="AV74" s="1">
        <v>90685.0</v>
      </c>
      <c r="AW74" s="1">
        <v>91272.0</v>
      </c>
      <c r="AX74" s="1">
        <v>92921.0</v>
      </c>
      <c r="AY74" s="1">
        <v>78509.0</v>
      </c>
      <c r="AZ74" s="1">
        <v>74934.0</v>
      </c>
      <c r="BA74" s="1">
        <v>65328.0</v>
      </c>
      <c r="BB74" s="1">
        <v>57049.0</v>
      </c>
      <c r="BC74" s="1">
        <v>58420.0</v>
      </c>
      <c r="BD74" s="1">
        <v>84042.0</v>
      </c>
      <c r="BE74" s="1">
        <v>65278.0</v>
      </c>
      <c r="BF74" s="1">
        <v>71298.0</v>
      </c>
      <c r="BG74" s="1">
        <v>80839.0</v>
      </c>
      <c r="BH74" s="1">
        <v>96543.0</v>
      </c>
      <c r="BI74" s="1">
        <v>81013.0</v>
      </c>
      <c r="BJ74" s="1">
        <v>94733.0</v>
      </c>
      <c r="BK74" s="1">
        <v>76075.0</v>
      </c>
      <c r="BL74" s="1">
        <v>79141.0</v>
      </c>
      <c r="BM74" s="1">
        <v>76002.0</v>
      </c>
      <c r="BN74" s="1">
        <v>67219.0</v>
      </c>
      <c r="BO74" s="1">
        <v>70229.0</v>
      </c>
      <c r="BP74" s="1">
        <v>70404.0</v>
      </c>
      <c r="BQ74" s="1">
        <v>66962.51</v>
      </c>
      <c r="BR74" s="1">
        <v>67554.6</v>
      </c>
      <c r="BS74" s="1">
        <v>64363.17</v>
      </c>
      <c r="BT74" s="1">
        <v>66722.79</v>
      </c>
      <c r="BU74" s="1">
        <v>74492.87</v>
      </c>
      <c r="BV74" s="1">
        <v>78513.62</v>
      </c>
      <c r="BW74" s="1">
        <v>78098.28</v>
      </c>
      <c r="BX74" s="1">
        <v>68040.73</v>
      </c>
      <c r="BY74" s="1">
        <v>84663.44</v>
      </c>
    </row>
    <row r="75" ht="14.25" customHeight="1">
      <c r="A75" s="1">
        <v>374.0</v>
      </c>
      <c r="B75" s="1">
        <v>77.0</v>
      </c>
      <c r="C75" s="1">
        <v>36.0</v>
      </c>
      <c r="E75" s="1" t="s">
        <v>82</v>
      </c>
      <c r="F75" s="1" t="s">
        <v>83</v>
      </c>
      <c r="G75" s="1">
        <v>1242.0</v>
      </c>
      <c r="H75" s="1">
        <v>1752.0</v>
      </c>
      <c r="I75" s="1">
        <v>2079.0</v>
      </c>
      <c r="J75" s="1">
        <v>4448.0</v>
      </c>
      <c r="K75" s="1">
        <v>9554.0</v>
      </c>
      <c r="M75" s="1">
        <v>6177.0</v>
      </c>
      <c r="N75" s="1">
        <v>5735.0</v>
      </c>
      <c r="O75" s="1">
        <v>9219.0</v>
      </c>
      <c r="P75" s="1">
        <v>13941.0</v>
      </c>
      <c r="Q75" s="1">
        <v>7508.0</v>
      </c>
      <c r="R75" s="1">
        <v>6026.0</v>
      </c>
      <c r="S75" s="1">
        <v>10086.0</v>
      </c>
      <c r="T75" s="1">
        <v>15075.0</v>
      </c>
      <c r="U75" s="1">
        <v>14368.0</v>
      </c>
      <c r="V75" s="1">
        <v>10904.0</v>
      </c>
      <c r="W75" s="1">
        <v>7625.0</v>
      </c>
      <c r="X75" s="1">
        <v>16146.0</v>
      </c>
      <c r="Y75" s="1">
        <v>6528.0</v>
      </c>
      <c r="Z75" s="1">
        <v>6126.0</v>
      </c>
      <c r="AA75" s="1">
        <v>7242.0</v>
      </c>
      <c r="AB75" s="1">
        <v>6114.0</v>
      </c>
      <c r="AC75" s="1">
        <v>10020.0</v>
      </c>
      <c r="AD75" s="1">
        <v>13508.0</v>
      </c>
      <c r="AE75" s="1">
        <v>11008.0</v>
      </c>
      <c r="AF75" s="1">
        <v>5685.0</v>
      </c>
      <c r="AG75" s="1">
        <v>9677.0</v>
      </c>
      <c r="AH75" s="1">
        <v>10831.0</v>
      </c>
      <c r="AI75" s="1">
        <v>8897.0</v>
      </c>
      <c r="AJ75" s="1">
        <v>5555.0</v>
      </c>
      <c r="AK75" s="1">
        <v>5681.0</v>
      </c>
      <c r="AL75" s="1">
        <v>2845.0</v>
      </c>
      <c r="AM75" s="1">
        <v>2099.0</v>
      </c>
      <c r="AN75" s="1">
        <v>3007.0</v>
      </c>
      <c r="AO75" s="1">
        <v>993.0</v>
      </c>
      <c r="AP75" s="1">
        <v>1342.0</v>
      </c>
      <c r="AQ75" s="1">
        <v>4216.0</v>
      </c>
      <c r="AR75" s="1">
        <v>4653.0</v>
      </c>
      <c r="AS75" s="1">
        <v>860.0</v>
      </c>
      <c r="AT75" s="1">
        <v>1235.0</v>
      </c>
      <c r="AU75" s="1">
        <v>1018.0</v>
      </c>
      <c r="AV75" s="1">
        <v>1408.0</v>
      </c>
      <c r="AW75" s="1">
        <v>456.0</v>
      </c>
      <c r="AX75" s="1">
        <v>1191.0</v>
      </c>
      <c r="AY75" s="1">
        <v>631.0</v>
      </c>
      <c r="AZ75" s="1">
        <v>991.0</v>
      </c>
      <c r="BA75" s="1">
        <v>120.0</v>
      </c>
      <c r="BB75" s="1">
        <v>3739.0</v>
      </c>
      <c r="BC75" s="1">
        <v>395.0</v>
      </c>
      <c r="BD75" s="1">
        <v>55.0</v>
      </c>
      <c r="BE75" s="1">
        <v>2389.0</v>
      </c>
      <c r="BF75" s="1">
        <v>3037.0</v>
      </c>
      <c r="BG75" s="1">
        <v>984.0</v>
      </c>
      <c r="BH75" s="1">
        <v>1362.0</v>
      </c>
      <c r="BI75" s="1">
        <v>1230.0</v>
      </c>
      <c r="BJ75" s="1">
        <v>8661.0</v>
      </c>
      <c r="BK75" s="1">
        <v>4388.0</v>
      </c>
      <c r="BL75" s="1">
        <v>9336.0</v>
      </c>
      <c r="BM75" s="1">
        <v>4333.0</v>
      </c>
      <c r="BN75" s="1">
        <v>3444.0</v>
      </c>
      <c r="BO75" s="1">
        <v>3066.0</v>
      </c>
      <c r="BP75" s="1">
        <v>7680.0</v>
      </c>
      <c r="BQ75" s="1">
        <v>2733.0</v>
      </c>
      <c r="BR75" s="1">
        <v>6649.0</v>
      </c>
      <c r="BS75" s="1">
        <v>3156.0</v>
      </c>
      <c r="BT75" s="1">
        <v>4871.0</v>
      </c>
      <c r="BU75" s="1">
        <v>3088.0</v>
      </c>
      <c r="BV75" s="1">
        <v>2819.0</v>
      </c>
      <c r="BW75" s="1">
        <v>3425.0</v>
      </c>
      <c r="BX75" s="1">
        <v>3155.0</v>
      </c>
      <c r="BY75" s="1">
        <v>3878.0</v>
      </c>
    </row>
    <row r="76" ht="14.25" customHeight="1">
      <c r="A76" s="1">
        <v>375.0</v>
      </c>
      <c r="B76" s="1">
        <v>77.0</v>
      </c>
      <c r="C76" s="1">
        <v>36.0</v>
      </c>
      <c r="E76" s="1" t="s">
        <v>51</v>
      </c>
      <c r="F76" s="1" t="s">
        <v>52</v>
      </c>
      <c r="G76" s="1">
        <v>56981.0</v>
      </c>
      <c r="H76" s="1">
        <v>53069.0</v>
      </c>
      <c r="I76" s="1">
        <v>38936.0</v>
      </c>
      <c r="J76" s="1">
        <v>56280.0</v>
      </c>
      <c r="K76" s="1">
        <v>70743.0</v>
      </c>
      <c r="M76" s="1">
        <v>47293.0</v>
      </c>
      <c r="N76" s="1">
        <v>56001.0</v>
      </c>
      <c r="O76" s="1">
        <v>41850.0</v>
      </c>
      <c r="P76" s="1">
        <v>56287.0</v>
      </c>
      <c r="Q76" s="1">
        <v>51501.0</v>
      </c>
      <c r="R76" s="1">
        <v>25740.0</v>
      </c>
      <c r="S76" s="1">
        <v>36034.0</v>
      </c>
      <c r="T76" s="1">
        <v>48229.0</v>
      </c>
      <c r="U76" s="1">
        <v>49400.0</v>
      </c>
      <c r="V76" s="1">
        <v>36757.0</v>
      </c>
      <c r="W76" s="1">
        <v>48541.0</v>
      </c>
      <c r="X76" s="1">
        <v>30631.0</v>
      </c>
      <c r="Y76" s="1">
        <v>58878.0</v>
      </c>
      <c r="Z76" s="1">
        <v>36095.0</v>
      </c>
      <c r="AA76" s="1">
        <v>26128.0</v>
      </c>
      <c r="AB76" s="1">
        <v>45250.0</v>
      </c>
      <c r="AC76" s="1">
        <v>88530.0</v>
      </c>
      <c r="AD76" s="1">
        <v>31810.0</v>
      </c>
      <c r="AE76" s="1">
        <v>33810.0</v>
      </c>
      <c r="AF76" s="1">
        <v>68535.0</v>
      </c>
      <c r="AG76" s="1">
        <v>70765.0</v>
      </c>
      <c r="AH76" s="1">
        <v>126359.0</v>
      </c>
      <c r="AI76" s="1">
        <v>80891.0</v>
      </c>
      <c r="AJ76" s="1">
        <v>134595.0</v>
      </c>
      <c r="AK76" s="1">
        <v>114470.0</v>
      </c>
      <c r="AL76" s="1">
        <v>137765.0</v>
      </c>
      <c r="AM76" s="1">
        <v>142676.0</v>
      </c>
      <c r="AN76" s="1">
        <v>105831.0</v>
      </c>
      <c r="AO76" s="1">
        <v>57755.0</v>
      </c>
      <c r="AP76" s="1">
        <v>62349.0</v>
      </c>
      <c r="AQ76" s="1">
        <v>127987.0</v>
      </c>
      <c r="AR76" s="1">
        <v>61368.0</v>
      </c>
      <c r="AS76" s="1">
        <v>52149.0</v>
      </c>
      <c r="AT76" s="1">
        <v>84188.0</v>
      </c>
      <c r="AU76" s="1">
        <v>79245.0</v>
      </c>
      <c r="AV76" s="1">
        <v>44518.0</v>
      </c>
      <c r="AW76" s="1">
        <v>41679.0</v>
      </c>
      <c r="AX76" s="1">
        <v>76605.0</v>
      </c>
      <c r="AY76" s="1">
        <v>35927.0</v>
      </c>
      <c r="AZ76" s="1">
        <v>31096.0</v>
      </c>
      <c r="BA76" s="1">
        <v>47278.0</v>
      </c>
      <c r="BB76" s="1">
        <v>45084.0</v>
      </c>
      <c r="BC76" s="1">
        <v>64945.0</v>
      </c>
      <c r="BD76" s="1">
        <v>78493.0</v>
      </c>
      <c r="BE76" s="1">
        <v>88767.0</v>
      </c>
      <c r="BF76" s="1">
        <v>51976.0</v>
      </c>
      <c r="BG76" s="1">
        <v>48648.0</v>
      </c>
      <c r="BH76" s="1">
        <v>64417.0</v>
      </c>
      <c r="BI76" s="1">
        <v>84079.0</v>
      </c>
      <c r="BJ76" s="1">
        <v>82657.0</v>
      </c>
      <c r="BK76" s="1">
        <v>98715.0</v>
      </c>
      <c r="BL76" s="1">
        <v>123606.0</v>
      </c>
      <c r="BM76" s="1">
        <v>113722.0</v>
      </c>
      <c r="BN76" s="1">
        <v>77477.0</v>
      </c>
      <c r="BO76" s="1">
        <v>84862.0</v>
      </c>
      <c r="BP76" s="1">
        <v>81392.0</v>
      </c>
      <c r="BQ76" s="1">
        <v>63698.03</v>
      </c>
      <c r="BR76" s="1">
        <v>92209.92</v>
      </c>
      <c r="BS76" s="1">
        <v>69401.09</v>
      </c>
      <c r="BT76" s="1">
        <v>209762.1</v>
      </c>
      <c r="BU76" s="1">
        <v>227781.02</v>
      </c>
      <c r="BV76" s="1">
        <v>222151.53</v>
      </c>
      <c r="BW76" s="1">
        <v>212879.02</v>
      </c>
      <c r="BX76" s="1">
        <v>176070.47</v>
      </c>
      <c r="BY76" s="1">
        <v>257223.86</v>
      </c>
    </row>
    <row r="77" ht="14.25" customHeight="1">
      <c r="A77" s="1">
        <v>376.0</v>
      </c>
      <c r="B77" s="1">
        <v>77.0</v>
      </c>
      <c r="C77" s="1">
        <v>36.0</v>
      </c>
      <c r="E77" s="1" t="s">
        <v>62</v>
      </c>
      <c r="F77" s="1" t="s">
        <v>63</v>
      </c>
      <c r="G77" s="1">
        <v>82270.0</v>
      </c>
      <c r="H77" s="1">
        <v>72687.0</v>
      </c>
      <c r="I77" s="1">
        <v>80939.0</v>
      </c>
      <c r="J77" s="1">
        <v>59914.0</v>
      </c>
      <c r="K77" s="1">
        <v>54360.0</v>
      </c>
      <c r="M77" s="1">
        <v>56271.0</v>
      </c>
      <c r="N77" s="1">
        <v>68013.0</v>
      </c>
      <c r="O77" s="1">
        <v>62623.0</v>
      </c>
      <c r="P77" s="1">
        <v>58683.0</v>
      </c>
      <c r="Q77" s="1">
        <v>53014.0</v>
      </c>
      <c r="R77" s="1">
        <v>89530.0</v>
      </c>
      <c r="S77" s="1">
        <v>90132.0</v>
      </c>
      <c r="T77" s="1">
        <v>59935.0</v>
      </c>
      <c r="U77" s="1">
        <v>52982.0</v>
      </c>
      <c r="V77" s="1">
        <v>89822.0</v>
      </c>
      <c r="W77" s="1">
        <v>93137.0</v>
      </c>
      <c r="X77" s="1">
        <v>73280.0</v>
      </c>
      <c r="Y77" s="1">
        <v>79608.0</v>
      </c>
      <c r="Z77" s="1">
        <v>89049.0</v>
      </c>
      <c r="AA77" s="1">
        <v>119998.0</v>
      </c>
      <c r="AB77" s="1">
        <v>152060.0</v>
      </c>
      <c r="AC77" s="1">
        <v>106790.0</v>
      </c>
      <c r="AD77" s="1">
        <v>178510.0</v>
      </c>
      <c r="AE77" s="1">
        <v>191680.0</v>
      </c>
      <c r="AF77" s="1">
        <v>189368.0</v>
      </c>
      <c r="AG77" s="1">
        <v>171523.0</v>
      </c>
      <c r="AH77" s="1">
        <v>215357.0</v>
      </c>
      <c r="AI77" s="1">
        <v>182777.0</v>
      </c>
      <c r="AJ77" s="1">
        <v>176345.0</v>
      </c>
      <c r="AK77" s="1">
        <v>183309.0</v>
      </c>
      <c r="AL77" s="1">
        <v>153024.0</v>
      </c>
      <c r="AM77" s="1">
        <v>163807.0</v>
      </c>
      <c r="AN77" s="1">
        <v>134555.0</v>
      </c>
      <c r="AO77" s="1">
        <v>105390.0</v>
      </c>
      <c r="AP77" s="1">
        <v>136147.0</v>
      </c>
      <c r="AQ77" s="1">
        <v>221408.0</v>
      </c>
      <c r="AR77" s="1">
        <v>266836.0</v>
      </c>
      <c r="AS77" s="1">
        <v>271039.0</v>
      </c>
      <c r="AT77" s="1">
        <v>281302.0</v>
      </c>
      <c r="AU77" s="1">
        <v>273139.0</v>
      </c>
      <c r="AV77" s="1">
        <v>256341.0</v>
      </c>
      <c r="AW77" s="1">
        <v>212440.0</v>
      </c>
      <c r="AX77" s="1">
        <v>230314.0</v>
      </c>
      <c r="AY77" s="1">
        <v>195156.0</v>
      </c>
      <c r="AZ77" s="1">
        <v>204122.0</v>
      </c>
      <c r="BA77" s="1">
        <v>181331.0</v>
      </c>
      <c r="BB77" s="1">
        <v>209392.0</v>
      </c>
      <c r="BC77" s="1">
        <v>230650.0</v>
      </c>
      <c r="BD77" s="1">
        <v>214520.0</v>
      </c>
      <c r="BE77" s="1">
        <v>212306.0</v>
      </c>
      <c r="BF77" s="1">
        <v>213243.0</v>
      </c>
      <c r="BG77" s="1">
        <v>260045.0</v>
      </c>
      <c r="BH77" s="1">
        <v>341032.0</v>
      </c>
      <c r="BI77" s="1">
        <v>276771.0</v>
      </c>
      <c r="BJ77" s="1">
        <v>246680.0</v>
      </c>
      <c r="BK77" s="1">
        <v>199091.0</v>
      </c>
      <c r="BL77" s="1">
        <v>163541.0</v>
      </c>
      <c r="BM77" s="1">
        <v>157207.0</v>
      </c>
      <c r="BN77" s="1">
        <v>143465.0</v>
      </c>
      <c r="BO77" s="1">
        <v>190427.0</v>
      </c>
      <c r="BP77" s="1">
        <v>185467.0</v>
      </c>
      <c r="BQ77" s="1">
        <v>175879.6</v>
      </c>
      <c r="BR77" s="1">
        <v>160911.01</v>
      </c>
      <c r="BS77" s="1">
        <v>179978.85</v>
      </c>
      <c r="BT77" s="1">
        <v>206188.79</v>
      </c>
      <c r="BU77" s="1">
        <v>192759.88</v>
      </c>
      <c r="BV77" s="1">
        <v>173445.21</v>
      </c>
      <c r="BW77" s="1">
        <v>193725.59</v>
      </c>
      <c r="BX77" s="1">
        <v>170966.28</v>
      </c>
      <c r="BY77" s="1">
        <v>205546.57</v>
      </c>
    </row>
    <row r="78" ht="14.25" customHeight="1">
      <c r="A78" s="1">
        <v>419.0</v>
      </c>
      <c r="B78" s="1">
        <v>87.0</v>
      </c>
      <c r="C78" s="1">
        <v>36.0</v>
      </c>
      <c r="E78" s="1" t="s">
        <v>44</v>
      </c>
      <c r="F78" s="1" t="s">
        <v>45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3900.0</v>
      </c>
      <c r="W78" s="1">
        <v>2000.0</v>
      </c>
      <c r="X78" s="1">
        <v>3700.0</v>
      </c>
      <c r="Y78" s="1">
        <v>2000.0</v>
      </c>
      <c r="Z78" s="1">
        <v>4800.0</v>
      </c>
      <c r="AA78" s="1">
        <v>9900.0</v>
      </c>
      <c r="AB78" s="1">
        <v>6110.0</v>
      </c>
      <c r="AC78" s="1">
        <v>3340.0</v>
      </c>
      <c r="AD78" s="1">
        <v>4780.0</v>
      </c>
      <c r="AE78" s="1">
        <v>5880.0</v>
      </c>
      <c r="AF78" s="1">
        <v>5366.0</v>
      </c>
      <c r="AG78" s="1">
        <v>5084.0</v>
      </c>
      <c r="AH78" s="1">
        <v>7391.0</v>
      </c>
      <c r="AI78" s="1">
        <v>10399.0</v>
      </c>
      <c r="AJ78" s="1">
        <v>13921.0</v>
      </c>
      <c r="AK78" s="1">
        <v>11025.0</v>
      </c>
      <c r="AL78" s="1">
        <v>18652.0</v>
      </c>
      <c r="AM78" s="1">
        <v>14429.0</v>
      </c>
      <c r="AN78" s="1">
        <v>9808.0</v>
      </c>
      <c r="AO78" s="1">
        <v>13497.0</v>
      </c>
      <c r="AP78" s="1">
        <v>12331.0</v>
      </c>
      <c r="AQ78" s="1">
        <v>13811.0</v>
      </c>
      <c r="AR78" s="1">
        <v>14871.0</v>
      </c>
      <c r="AS78" s="1">
        <v>10636.0</v>
      </c>
      <c r="AT78" s="1">
        <v>6732.0</v>
      </c>
      <c r="AU78" s="1">
        <v>11049.0</v>
      </c>
      <c r="AV78" s="1">
        <v>24013.0</v>
      </c>
      <c r="AW78" s="1">
        <v>15648.0</v>
      </c>
      <c r="AX78" s="1">
        <v>12156.0</v>
      </c>
      <c r="AY78" s="1">
        <v>12365.0</v>
      </c>
      <c r="AZ78" s="1">
        <v>31188.0</v>
      </c>
      <c r="BA78" s="1">
        <v>33148.0</v>
      </c>
      <c r="BB78" s="1">
        <v>45623.0</v>
      </c>
      <c r="BC78" s="1">
        <v>46304.0</v>
      </c>
      <c r="BD78" s="1">
        <v>26125.0</v>
      </c>
      <c r="BE78" s="1">
        <v>30059.0</v>
      </c>
      <c r="BF78" s="1">
        <v>63326.0</v>
      </c>
      <c r="BG78" s="1">
        <v>41682.0</v>
      </c>
      <c r="BH78" s="1">
        <v>37698.0</v>
      </c>
      <c r="BI78" s="1">
        <v>32091.0</v>
      </c>
      <c r="BJ78" s="1">
        <v>42894.0</v>
      </c>
      <c r="BK78" s="1">
        <v>40576.0</v>
      </c>
      <c r="BL78" s="1">
        <v>50611.0</v>
      </c>
      <c r="BM78" s="1">
        <v>39184.0</v>
      </c>
      <c r="BN78" s="1">
        <v>55080.0</v>
      </c>
      <c r="BO78" s="1">
        <v>40475.0</v>
      </c>
      <c r="BP78" s="1">
        <v>31052.0</v>
      </c>
      <c r="BQ78" s="1">
        <v>33093.49</v>
      </c>
      <c r="BR78" s="1">
        <v>44314.39</v>
      </c>
      <c r="BS78" s="1">
        <v>37726.83</v>
      </c>
      <c r="BT78" s="1">
        <v>40858.21</v>
      </c>
      <c r="BU78" s="1">
        <v>51858.13</v>
      </c>
      <c r="BV78" s="1">
        <v>30478.38</v>
      </c>
      <c r="BW78" s="1">
        <v>36510.72</v>
      </c>
      <c r="BX78" s="1">
        <v>39664.27</v>
      </c>
      <c r="BY78" s="1">
        <v>31895.11</v>
      </c>
    </row>
    <row r="79" ht="14.25" customHeight="1">
      <c r="A79" s="1">
        <v>420.0</v>
      </c>
      <c r="B79" s="1">
        <v>87.0</v>
      </c>
      <c r="C79" s="1">
        <v>36.0</v>
      </c>
      <c r="E79" s="1" t="s">
        <v>121</v>
      </c>
      <c r="F79" s="1" t="s">
        <v>122</v>
      </c>
      <c r="G79" s="1">
        <v>34700.0</v>
      </c>
      <c r="H79" s="1">
        <v>55200.0</v>
      </c>
      <c r="I79" s="1">
        <v>55200.0</v>
      </c>
      <c r="J79" s="1">
        <v>46400.0</v>
      </c>
      <c r="K79" s="1">
        <v>57200.0</v>
      </c>
      <c r="M79" s="1">
        <v>79800.0</v>
      </c>
      <c r="N79" s="1">
        <v>88200.0</v>
      </c>
      <c r="O79" s="1">
        <v>60600.0</v>
      </c>
      <c r="P79" s="1">
        <v>69900.0</v>
      </c>
      <c r="Q79" s="1">
        <v>84900.0</v>
      </c>
      <c r="R79" s="1">
        <v>99200.0</v>
      </c>
      <c r="S79" s="1">
        <v>109200.0</v>
      </c>
      <c r="T79" s="1">
        <v>92500.0</v>
      </c>
      <c r="U79" s="1">
        <v>93200.0</v>
      </c>
      <c r="V79" s="1">
        <v>86800.0</v>
      </c>
      <c r="W79" s="1">
        <v>73400.0</v>
      </c>
      <c r="X79" s="1">
        <v>84200.0</v>
      </c>
      <c r="Y79" s="1">
        <v>72200.0</v>
      </c>
      <c r="Z79" s="1">
        <v>59300.0</v>
      </c>
      <c r="AA79" s="1">
        <v>65200.0</v>
      </c>
      <c r="AB79" s="1">
        <v>61900.0</v>
      </c>
      <c r="AC79" s="1">
        <v>74700.0</v>
      </c>
      <c r="AD79" s="1">
        <v>68800.0</v>
      </c>
      <c r="AE79" s="1">
        <v>39200.0</v>
      </c>
      <c r="AF79" s="1">
        <v>8402.0</v>
      </c>
      <c r="AG79" s="1">
        <v>5032.0</v>
      </c>
      <c r="AH79" s="1">
        <v>4343.0</v>
      </c>
      <c r="AI79" s="1">
        <v>8622.0</v>
      </c>
      <c r="AJ79" s="1">
        <v>7160.0</v>
      </c>
      <c r="AK79" s="1">
        <v>9085.0</v>
      </c>
      <c r="AL79" s="1">
        <v>9509.0</v>
      </c>
      <c r="AM79" s="1">
        <v>11736.0</v>
      </c>
      <c r="AN79" s="1">
        <v>18497.0</v>
      </c>
      <c r="AO79" s="1">
        <v>21473.0</v>
      </c>
      <c r="AP79" s="1">
        <v>28286.0</v>
      </c>
      <c r="AQ79" s="1">
        <v>9503.0</v>
      </c>
      <c r="AR79" s="1">
        <v>5121.0</v>
      </c>
      <c r="AS79" s="1">
        <v>19443.0</v>
      </c>
      <c r="AT79" s="1">
        <v>34565.0</v>
      </c>
      <c r="AU79" s="1">
        <v>26534.0</v>
      </c>
      <c r="AV79" s="1">
        <v>40251.0</v>
      </c>
      <c r="AW79" s="1">
        <v>25357.0</v>
      </c>
      <c r="AX79" s="1">
        <v>35256.0</v>
      </c>
      <c r="AY79" s="1">
        <v>37264.0</v>
      </c>
      <c r="AZ79" s="1">
        <v>31297.0</v>
      </c>
      <c r="BA79" s="1">
        <v>28386.0</v>
      </c>
      <c r="BB79" s="1">
        <v>23079.0</v>
      </c>
      <c r="BC79" s="1">
        <v>17764.0</v>
      </c>
      <c r="BD79" s="1">
        <v>5722.0</v>
      </c>
      <c r="BE79" s="1">
        <v>1325.0</v>
      </c>
      <c r="BF79" s="1">
        <v>489.0</v>
      </c>
      <c r="BG79" s="1">
        <v>1319.0</v>
      </c>
      <c r="BH79" s="1">
        <v>865.0</v>
      </c>
      <c r="BI79" s="1">
        <v>2215.0</v>
      </c>
      <c r="BJ79" s="1">
        <v>1496.0</v>
      </c>
      <c r="BK79" s="1">
        <v>3104.0</v>
      </c>
      <c r="BL79" s="1">
        <v>13609.0</v>
      </c>
      <c r="BM79" s="1">
        <v>9889.0</v>
      </c>
      <c r="BN79" s="1">
        <v>42916.0</v>
      </c>
      <c r="BO79" s="1">
        <v>30684.0</v>
      </c>
      <c r="BP79" s="1">
        <v>13152.0</v>
      </c>
      <c r="BQ79" s="1">
        <v>14663.0</v>
      </c>
      <c r="BR79" s="1">
        <v>24025.0</v>
      </c>
      <c r="BS79" s="1">
        <v>38629.0</v>
      </c>
      <c r="BT79" s="1">
        <v>40864.0</v>
      </c>
      <c r="BU79" s="1">
        <v>93092.0</v>
      </c>
      <c r="BV79" s="1">
        <v>78828.0</v>
      </c>
      <c r="BW79" s="1">
        <v>100745.0</v>
      </c>
      <c r="BX79" s="1">
        <v>81908.0</v>
      </c>
      <c r="BY79" s="1">
        <v>82999.0</v>
      </c>
    </row>
    <row r="80" ht="14.25" customHeight="1">
      <c r="A80" s="1">
        <v>421.0</v>
      </c>
      <c r="B80" s="1">
        <v>87.0</v>
      </c>
      <c r="C80" s="1">
        <v>36.0</v>
      </c>
      <c r="E80" s="1" t="s">
        <v>51</v>
      </c>
      <c r="F80" s="1" t="s">
        <v>52</v>
      </c>
      <c r="G80" s="1">
        <v>3300.0</v>
      </c>
      <c r="H80" s="1">
        <v>4600.0</v>
      </c>
      <c r="I80" s="1">
        <v>7500.0</v>
      </c>
      <c r="J80" s="1">
        <v>8600.0</v>
      </c>
      <c r="K80" s="1">
        <v>12800.0</v>
      </c>
      <c r="M80" s="1">
        <v>13700.0</v>
      </c>
      <c r="N80" s="1">
        <v>16400.0</v>
      </c>
      <c r="O80" s="1">
        <v>20200.0</v>
      </c>
      <c r="P80" s="1">
        <v>25000.0</v>
      </c>
      <c r="Q80" s="1">
        <v>41500.0</v>
      </c>
      <c r="R80" s="1">
        <v>38000.0</v>
      </c>
      <c r="S80" s="1">
        <v>31300.0</v>
      </c>
      <c r="T80" s="1">
        <v>24100.0</v>
      </c>
      <c r="U80" s="1">
        <v>30000.0</v>
      </c>
      <c r="V80" s="1">
        <v>16900.0</v>
      </c>
      <c r="W80" s="1">
        <v>22700.0</v>
      </c>
      <c r="X80" s="1">
        <v>17300.0</v>
      </c>
      <c r="Y80" s="1">
        <v>31100.0</v>
      </c>
      <c r="Z80" s="1">
        <v>20900.0</v>
      </c>
      <c r="AA80" s="1">
        <v>29300.0</v>
      </c>
      <c r="AB80" s="1">
        <v>19320.0</v>
      </c>
      <c r="AC80" s="1">
        <v>25030.0</v>
      </c>
      <c r="AD80" s="1">
        <v>10610.0</v>
      </c>
      <c r="AE80" s="1">
        <v>15340.0</v>
      </c>
      <c r="AF80" s="1">
        <v>19511.0</v>
      </c>
      <c r="AG80" s="1">
        <v>50909.0</v>
      </c>
      <c r="AH80" s="1">
        <v>19924.0</v>
      </c>
      <c r="AI80" s="1">
        <v>25801.0</v>
      </c>
      <c r="AJ80" s="1">
        <v>38435.0</v>
      </c>
      <c r="AK80" s="1">
        <v>32098.0</v>
      </c>
      <c r="AL80" s="1">
        <v>12420.0</v>
      </c>
      <c r="AM80" s="1">
        <v>18890.0</v>
      </c>
      <c r="AN80" s="1">
        <v>20578.0</v>
      </c>
      <c r="AO80" s="1">
        <v>18165.0</v>
      </c>
      <c r="AP80" s="1">
        <v>31374.0</v>
      </c>
      <c r="AQ80" s="1">
        <v>29524.0</v>
      </c>
      <c r="AR80" s="1">
        <v>22576.0</v>
      </c>
      <c r="AS80" s="1">
        <v>32531.0</v>
      </c>
      <c r="AT80" s="1">
        <v>24290.0</v>
      </c>
      <c r="AU80" s="1">
        <v>39493.0</v>
      </c>
      <c r="AV80" s="1">
        <v>45947.0</v>
      </c>
      <c r="AW80" s="1">
        <v>43334.0</v>
      </c>
      <c r="AX80" s="1">
        <v>62947.0</v>
      </c>
      <c r="AY80" s="1">
        <v>52302.0</v>
      </c>
      <c r="AZ80" s="1">
        <v>48805.0</v>
      </c>
      <c r="BA80" s="1">
        <v>76590.0</v>
      </c>
      <c r="BB80" s="1">
        <v>69800.0</v>
      </c>
      <c r="BC80" s="1">
        <v>100844.0</v>
      </c>
      <c r="BD80" s="1">
        <v>84218.0</v>
      </c>
      <c r="BE80" s="1">
        <v>186639.0</v>
      </c>
      <c r="BF80" s="1">
        <v>153624.0</v>
      </c>
      <c r="BG80" s="1">
        <v>97406.0</v>
      </c>
      <c r="BH80" s="1">
        <v>118064.0</v>
      </c>
      <c r="BI80" s="1">
        <v>180535.0</v>
      </c>
      <c r="BJ80" s="1">
        <v>131800.0</v>
      </c>
      <c r="BK80" s="1">
        <v>194115.0</v>
      </c>
      <c r="BL80" s="1">
        <v>222882.0</v>
      </c>
      <c r="BM80" s="1">
        <v>140578.0</v>
      </c>
      <c r="BN80" s="1">
        <v>241775.0</v>
      </c>
      <c r="BO80" s="1">
        <v>185149.0</v>
      </c>
      <c r="BP80" s="1">
        <v>115607.0</v>
      </c>
      <c r="BQ80" s="1">
        <v>228043.97</v>
      </c>
      <c r="BR80" s="1">
        <v>197116.08</v>
      </c>
      <c r="BS80" s="1">
        <v>221807.91</v>
      </c>
      <c r="BT80" s="1">
        <v>221279.9</v>
      </c>
      <c r="BU80" s="1">
        <v>218332.98</v>
      </c>
      <c r="BV80" s="1">
        <v>176601.47</v>
      </c>
      <c r="BW80" s="1">
        <v>195922.98</v>
      </c>
      <c r="BX80" s="1">
        <v>202369.5</v>
      </c>
      <c r="BY80" s="1">
        <v>221408.12</v>
      </c>
    </row>
    <row r="81" ht="14.25" customHeight="1">
      <c r="A81" s="1">
        <v>422.0</v>
      </c>
      <c r="B81" s="1">
        <v>87.0</v>
      </c>
      <c r="C81" s="1">
        <v>36.0</v>
      </c>
      <c r="E81" s="1" t="s">
        <v>62</v>
      </c>
      <c r="F81" s="1" t="s">
        <v>63</v>
      </c>
      <c r="G81" s="1">
        <v>12400.0</v>
      </c>
      <c r="H81" s="1">
        <v>6500.0</v>
      </c>
      <c r="I81" s="1">
        <v>2900.0</v>
      </c>
      <c r="J81" s="1">
        <v>2300.0</v>
      </c>
      <c r="K81" s="1">
        <v>5400.0</v>
      </c>
      <c r="M81" s="1">
        <v>6800.0</v>
      </c>
      <c r="N81" s="1">
        <v>3600.0</v>
      </c>
      <c r="O81" s="1">
        <v>2400.0</v>
      </c>
      <c r="P81" s="1">
        <v>5800.0</v>
      </c>
      <c r="Q81" s="1">
        <v>7200.0</v>
      </c>
      <c r="R81" s="1">
        <v>8300.0</v>
      </c>
      <c r="S81" s="1">
        <v>9000.0</v>
      </c>
      <c r="T81" s="1">
        <v>10900.0</v>
      </c>
      <c r="U81" s="1">
        <v>11200.0</v>
      </c>
      <c r="V81" s="1">
        <v>10800.0</v>
      </c>
      <c r="W81" s="1">
        <v>4900.0</v>
      </c>
      <c r="X81" s="1">
        <v>8500.0</v>
      </c>
      <c r="Y81" s="1">
        <v>7500.0</v>
      </c>
      <c r="Z81" s="1">
        <v>10200.0</v>
      </c>
      <c r="AA81" s="1">
        <v>10700.0</v>
      </c>
      <c r="AB81" s="1">
        <v>25450.0</v>
      </c>
      <c r="AC81" s="1">
        <v>19920.0</v>
      </c>
      <c r="AD81" s="1">
        <v>23160.0</v>
      </c>
      <c r="AE81" s="1">
        <v>24980.0</v>
      </c>
      <c r="AF81" s="1">
        <v>30611.0</v>
      </c>
      <c r="AG81" s="1">
        <v>46468.0</v>
      </c>
      <c r="AH81" s="1">
        <v>42745.0</v>
      </c>
      <c r="AI81" s="1">
        <v>34641.0</v>
      </c>
      <c r="AJ81" s="1">
        <v>28244.0</v>
      </c>
      <c r="AK81" s="1">
        <v>31521.0</v>
      </c>
      <c r="AL81" s="1">
        <v>29797.0</v>
      </c>
      <c r="AM81" s="1">
        <v>35897.0</v>
      </c>
      <c r="AN81" s="1">
        <v>20333.0</v>
      </c>
      <c r="AO81" s="1">
        <v>29147.0</v>
      </c>
      <c r="AP81" s="1">
        <v>33410.0</v>
      </c>
      <c r="AQ81" s="1">
        <v>29191.0</v>
      </c>
      <c r="AR81" s="1">
        <v>26164.0</v>
      </c>
      <c r="AS81" s="1">
        <v>30407.0</v>
      </c>
      <c r="AT81" s="1">
        <v>54173.0</v>
      </c>
      <c r="AU81" s="1">
        <v>46132.0</v>
      </c>
      <c r="AV81" s="1">
        <v>56265.0</v>
      </c>
      <c r="AW81" s="1">
        <v>54536.0</v>
      </c>
      <c r="AX81" s="1">
        <v>48177.0</v>
      </c>
      <c r="AY81" s="1">
        <v>68658.0</v>
      </c>
      <c r="AZ81" s="1">
        <v>81992.0</v>
      </c>
      <c r="BA81" s="1">
        <v>64451.0</v>
      </c>
      <c r="BB81" s="1">
        <v>71625.0</v>
      </c>
      <c r="BC81" s="1">
        <v>74719.0</v>
      </c>
      <c r="BD81" s="1">
        <v>102840.0</v>
      </c>
      <c r="BE81" s="1">
        <v>113854.0</v>
      </c>
      <c r="BF81" s="1">
        <v>101329.0</v>
      </c>
      <c r="BG81" s="1">
        <v>171377.0</v>
      </c>
      <c r="BH81" s="1">
        <v>112055.0</v>
      </c>
      <c r="BI81" s="1">
        <v>157017.0</v>
      </c>
      <c r="BJ81" s="1">
        <v>128021.0</v>
      </c>
      <c r="BK81" s="1">
        <v>112361.0</v>
      </c>
      <c r="BL81" s="1">
        <v>71090.0</v>
      </c>
      <c r="BM81" s="1">
        <v>65042.0</v>
      </c>
      <c r="BN81" s="1">
        <v>74481.0</v>
      </c>
      <c r="BO81" s="1">
        <v>78541.0</v>
      </c>
      <c r="BP81" s="1">
        <v>72264.0</v>
      </c>
      <c r="BQ81" s="1">
        <v>68207.4</v>
      </c>
      <c r="BR81" s="1">
        <v>66112.99</v>
      </c>
      <c r="BS81" s="1">
        <v>63917.15</v>
      </c>
      <c r="BT81" s="1">
        <v>80595.21</v>
      </c>
      <c r="BU81" s="1">
        <v>99752.12</v>
      </c>
      <c r="BV81" s="1">
        <v>105793.79</v>
      </c>
      <c r="BW81" s="1">
        <v>100365.41</v>
      </c>
      <c r="BX81" s="1">
        <v>127860.22</v>
      </c>
      <c r="BY81" s="1">
        <v>104009.09</v>
      </c>
    </row>
    <row r="82" ht="14.25" customHeight="1">
      <c r="A82" s="1">
        <v>429.0</v>
      </c>
      <c r="B82" s="1" t="s">
        <v>20</v>
      </c>
      <c r="C82" s="1">
        <v>36.0</v>
      </c>
      <c r="E82" s="1" t="s">
        <v>21</v>
      </c>
      <c r="F82" s="1" t="s">
        <v>23</v>
      </c>
      <c r="G82" s="1">
        <v>103678.0</v>
      </c>
      <c r="H82" s="1">
        <v>80112.0</v>
      </c>
      <c r="I82" s="1">
        <v>116256.0</v>
      </c>
      <c r="J82" s="1">
        <v>98175.0</v>
      </c>
      <c r="K82" s="1">
        <v>108448.0</v>
      </c>
      <c r="M82" s="1">
        <v>94076.0</v>
      </c>
      <c r="N82" s="1">
        <v>125996.0</v>
      </c>
      <c r="O82" s="1">
        <v>141335.0</v>
      </c>
      <c r="P82" s="1">
        <v>132656.0</v>
      </c>
      <c r="Q82" s="1">
        <v>140944.0</v>
      </c>
      <c r="R82" s="1">
        <v>161273.0</v>
      </c>
      <c r="S82" s="1">
        <v>147316.0</v>
      </c>
      <c r="T82" s="1">
        <v>181477.0</v>
      </c>
      <c r="U82" s="1">
        <v>191999.0</v>
      </c>
      <c r="V82" s="1">
        <v>191647.0</v>
      </c>
      <c r="W82" s="1">
        <v>198176.0</v>
      </c>
      <c r="X82" s="1">
        <v>193445.0</v>
      </c>
      <c r="Y82" s="1">
        <v>216491.0</v>
      </c>
      <c r="Z82" s="1">
        <v>184836.0</v>
      </c>
      <c r="AA82" s="1">
        <v>196963.0</v>
      </c>
      <c r="AB82" s="1">
        <v>170027.0</v>
      </c>
      <c r="AC82" s="1">
        <v>206545.0</v>
      </c>
      <c r="AD82" s="1">
        <v>227594.0</v>
      </c>
      <c r="AE82" s="1">
        <v>226584.0</v>
      </c>
      <c r="AF82" s="1">
        <v>222273.0</v>
      </c>
      <c r="AG82" s="1">
        <v>169549.0</v>
      </c>
      <c r="AH82" s="1">
        <v>232102.0</v>
      </c>
      <c r="AI82" s="1">
        <v>190020.0</v>
      </c>
      <c r="AJ82" s="1">
        <v>228451.0</v>
      </c>
      <c r="AK82" s="1">
        <v>196532.0</v>
      </c>
      <c r="AL82" s="1">
        <v>196144.0</v>
      </c>
      <c r="AM82" s="1">
        <v>186829.0</v>
      </c>
      <c r="AN82" s="1">
        <v>206637.0</v>
      </c>
      <c r="AO82" s="1">
        <v>174279.0</v>
      </c>
      <c r="AP82" s="1">
        <v>178959.0</v>
      </c>
      <c r="AQ82" s="1">
        <v>193464.0</v>
      </c>
      <c r="AR82" s="1">
        <v>216645.0</v>
      </c>
      <c r="AS82" s="1">
        <v>221069.0</v>
      </c>
      <c r="AT82" s="1">
        <v>226818.0</v>
      </c>
      <c r="AU82" s="1">
        <v>246086.0</v>
      </c>
      <c r="AV82" s="1">
        <v>233457.0</v>
      </c>
      <c r="AW82" s="1">
        <v>171898.0</v>
      </c>
      <c r="AX82" s="1">
        <v>219776.0</v>
      </c>
      <c r="AY82" s="1">
        <v>199997.0</v>
      </c>
      <c r="AZ82" s="1">
        <v>212074.0</v>
      </c>
      <c r="BA82" s="1">
        <v>191849.0</v>
      </c>
      <c r="BB82" s="1">
        <v>201972.0</v>
      </c>
      <c r="BC82" s="1">
        <v>221670.0</v>
      </c>
      <c r="BD82" s="1">
        <v>231468.0</v>
      </c>
      <c r="BE82" s="1">
        <v>256527.0</v>
      </c>
      <c r="BF82" s="1">
        <v>215013.0</v>
      </c>
      <c r="BG82" s="1">
        <v>241828.0</v>
      </c>
      <c r="BH82" s="1">
        <v>245790.0</v>
      </c>
      <c r="BI82" s="1">
        <v>227580.0</v>
      </c>
      <c r="BJ82" s="1">
        <v>231939.0</v>
      </c>
      <c r="BK82" s="1">
        <v>202314.0</v>
      </c>
      <c r="BL82" s="1">
        <v>221140.0</v>
      </c>
      <c r="BM82" s="1">
        <v>230798.0</v>
      </c>
      <c r="BN82" s="1">
        <v>198153.0</v>
      </c>
      <c r="BO82" s="1">
        <v>232700.0</v>
      </c>
      <c r="BP82" s="1">
        <v>241036.66</v>
      </c>
      <c r="BQ82" s="1">
        <v>224442.57</v>
      </c>
      <c r="BR82" s="1">
        <v>260995.55</v>
      </c>
      <c r="BS82" s="1">
        <v>245512.51</v>
      </c>
      <c r="BT82" s="1">
        <v>236630.43</v>
      </c>
      <c r="BU82" s="1">
        <v>232414.44</v>
      </c>
      <c r="BV82" s="1">
        <v>218581.51</v>
      </c>
      <c r="BW82" s="1">
        <v>239139.62</v>
      </c>
      <c r="BX82" s="1">
        <v>234227.79</v>
      </c>
      <c r="BY82" s="1">
        <v>245322.88</v>
      </c>
    </row>
    <row r="83" ht="14.25" customHeight="1">
      <c r="A83" s="1">
        <v>430.0</v>
      </c>
      <c r="B83" s="1" t="s">
        <v>20</v>
      </c>
      <c r="C83" s="1">
        <v>36.0</v>
      </c>
      <c r="E83" s="1" t="s">
        <v>36</v>
      </c>
      <c r="F83" s="1" t="s">
        <v>37</v>
      </c>
      <c r="G83" s="1">
        <v>26088.0</v>
      </c>
      <c r="H83" s="1">
        <v>29224.0</v>
      </c>
      <c r="I83" s="1">
        <v>36484.0</v>
      </c>
      <c r="J83" s="1">
        <v>37469.0</v>
      </c>
      <c r="K83" s="1">
        <v>34814.0</v>
      </c>
      <c r="M83" s="1">
        <v>39150.0</v>
      </c>
      <c r="N83" s="1">
        <v>27575.0</v>
      </c>
      <c r="O83" s="1">
        <v>34573.0</v>
      </c>
      <c r="P83" s="1">
        <v>34135.0</v>
      </c>
      <c r="Q83" s="1">
        <v>26042.0</v>
      </c>
      <c r="R83" s="1">
        <v>24898.0</v>
      </c>
      <c r="S83" s="1">
        <v>28179.0</v>
      </c>
      <c r="T83" s="1">
        <v>32747.0</v>
      </c>
      <c r="U83" s="1">
        <v>27288.0</v>
      </c>
      <c r="V83" s="1">
        <v>32847.0</v>
      </c>
      <c r="W83" s="1">
        <v>29350.0</v>
      </c>
      <c r="X83" s="1">
        <v>19141.0</v>
      </c>
      <c r="Y83" s="1">
        <v>24612.0</v>
      </c>
      <c r="Z83" s="1">
        <v>15217.0</v>
      </c>
      <c r="AA83" s="1">
        <v>16395.0</v>
      </c>
      <c r="AB83" s="1">
        <v>15081.0</v>
      </c>
      <c r="AC83" s="1">
        <v>15928.0</v>
      </c>
      <c r="AD83" s="1">
        <v>13420.0</v>
      </c>
      <c r="AE83" s="1">
        <v>14383.0</v>
      </c>
      <c r="AF83" s="1">
        <v>21965.0</v>
      </c>
      <c r="AG83" s="1">
        <v>25645.0</v>
      </c>
      <c r="AH83" s="1">
        <v>28307.0</v>
      </c>
      <c r="AI83" s="1">
        <v>25321.0</v>
      </c>
      <c r="AJ83" s="1">
        <v>20118.0</v>
      </c>
      <c r="AK83" s="1">
        <v>17371.0</v>
      </c>
      <c r="AL83" s="1">
        <v>19764.0</v>
      </c>
      <c r="AM83" s="1">
        <v>19373.0</v>
      </c>
      <c r="AN83" s="1">
        <v>23526.0</v>
      </c>
      <c r="AO83" s="1">
        <v>24020.0</v>
      </c>
      <c r="AP83" s="1">
        <v>26534.0</v>
      </c>
      <c r="AQ83" s="1">
        <v>26478.0</v>
      </c>
      <c r="AR83" s="1">
        <v>21537.0</v>
      </c>
      <c r="AS83" s="1">
        <v>20589.0</v>
      </c>
      <c r="AT83" s="1">
        <v>26223.0</v>
      </c>
      <c r="AU83" s="1">
        <v>23515.0</v>
      </c>
      <c r="AV83" s="1">
        <v>25612.0</v>
      </c>
      <c r="AW83" s="1">
        <v>27853.0</v>
      </c>
      <c r="AX83" s="1">
        <v>33821.0</v>
      </c>
      <c r="AY83" s="1">
        <v>36082.0</v>
      </c>
      <c r="AZ83" s="1">
        <v>49279.0</v>
      </c>
      <c r="BA83" s="1">
        <v>49168.0</v>
      </c>
      <c r="BB83" s="1">
        <v>52800.0</v>
      </c>
      <c r="BC83" s="1">
        <v>48746.0</v>
      </c>
      <c r="BD83" s="1">
        <v>42597.0</v>
      </c>
      <c r="BE83" s="1">
        <v>35330.0</v>
      </c>
      <c r="BF83" s="1">
        <v>36021.0</v>
      </c>
      <c r="BG83" s="1">
        <v>36449.0</v>
      </c>
      <c r="BH83" s="1">
        <v>35974.0</v>
      </c>
      <c r="BI83" s="1">
        <v>33010.0</v>
      </c>
      <c r="BJ83" s="1">
        <v>33218.0</v>
      </c>
      <c r="BK83" s="1">
        <v>36664.0</v>
      </c>
      <c r="BL83" s="1">
        <v>32267.0</v>
      </c>
      <c r="BM83" s="1">
        <v>34900.0</v>
      </c>
      <c r="BN83" s="1">
        <v>24844.29</v>
      </c>
      <c r="BO83" s="1">
        <v>21253.0</v>
      </c>
      <c r="BP83" s="1">
        <v>12941.0</v>
      </c>
      <c r="BQ83" s="1">
        <v>11957.0</v>
      </c>
      <c r="BR83" s="1">
        <v>12336.04</v>
      </c>
      <c r="BS83" s="1">
        <v>14527.5</v>
      </c>
      <c r="BT83" s="1">
        <v>14763.64</v>
      </c>
      <c r="BU83" s="1">
        <v>17949.0</v>
      </c>
      <c r="BV83" s="1">
        <v>21111.01</v>
      </c>
      <c r="BW83" s="1">
        <v>27368.19</v>
      </c>
      <c r="BX83" s="1">
        <v>30105.97</v>
      </c>
      <c r="BY83" s="1">
        <v>30706.74</v>
      </c>
    </row>
    <row r="84" ht="14.25" customHeight="1">
      <c r="A84" s="1">
        <v>431.0</v>
      </c>
      <c r="B84" s="1" t="s">
        <v>20</v>
      </c>
      <c r="C84" s="1">
        <v>36.0</v>
      </c>
      <c r="E84" s="1" t="s">
        <v>44</v>
      </c>
      <c r="F84" s="1" t="s">
        <v>45</v>
      </c>
      <c r="G84" s="1">
        <v>829.0</v>
      </c>
      <c r="H84" s="1">
        <v>11698.0</v>
      </c>
      <c r="I84" s="1">
        <v>32960.0</v>
      </c>
      <c r="J84" s="1">
        <v>32194.0</v>
      </c>
      <c r="K84" s="1">
        <v>28782.0</v>
      </c>
      <c r="M84" s="1">
        <v>46964.0</v>
      </c>
      <c r="N84" s="1">
        <v>53527.0</v>
      </c>
      <c r="O84" s="1">
        <v>70418.0</v>
      </c>
      <c r="P84" s="1">
        <v>79298.0</v>
      </c>
      <c r="Q84" s="1">
        <v>82924.0</v>
      </c>
      <c r="R84" s="1">
        <v>81033.0</v>
      </c>
      <c r="S84" s="1">
        <v>122349.0</v>
      </c>
      <c r="T84" s="1">
        <v>136738.0</v>
      </c>
      <c r="U84" s="1">
        <v>145148.0</v>
      </c>
      <c r="V84" s="1">
        <v>123322.0</v>
      </c>
      <c r="W84" s="1">
        <v>125611.0</v>
      </c>
      <c r="X84" s="1">
        <v>120333.0</v>
      </c>
      <c r="Y84" s="1">
        <v>131225.0</v>
      </c>
      <c r="Z84" s="1">
        <v>124006.0</v>
      </c>
      <c r="AA84" s="1">
        <v>140891.0</v>
      </c>
      <c r="AB84" s="1">
        <v>146789.0</v>
      </c>
      <c r="AC84" s="1">
        <v>141611.0</v>
      </c>
      <c r="AD84" s="1">
        <v>153040.0</v>
      </c>
      <c r="AE84" s="1">
        <v>162733.0</v>
      </c>
      <c r="AF84" s="1">
        <v>178083.0</v>
      </c>
      <c r="AG84" s="1">
        <v>204023.0</v>
      </c>
      <c r="AH84" s="1">
        <v>207316.0</v>
      </c>
      <c r="AI84" s="1">
        <v>240129.0</v>
      </c>
      <c r="AJ84" s="1">
        <v>231543.0</v>
      </c>
      <c r="AK84" s="1">
        <v>216794.0</v>
      </c>
      <c r="AL84" s="1">
        <v>236280.0</v>
      </c>
      <c r="AM84" s="1">
        <v>217700.0</v>
      </c>
      <c r="AN84" s="1">
        <v>235991.0</v>
      </c>
      <c r="AO84" s="1">
        <v>234339.0</v>
      </c>
      <c r="AP84" s="1">
        <v>232886.0</v>
      </c>
      <c r="AQ84" s="1">
        <v>270084.0</v>
      </c>
      <c r="AR84" s="1">
        <v>285430.0</v>
      </c>
      <c r="AS84" s="1">
        <v>286002.0</v>
      </c>
      <c r="AT84" s="1">
        <v>272948.0</v>
      </c>
      <c r="AU84" s="1">
        <v>281149.0</v>
      </c>
      <c r="AV84" s="1">
        <v>321363.0</v>
      </c>
      <c r="AW84" s="1">
        <v>302668.0</v>
      </c>
      <c r="AX84" s="1">
        <v>316069.0</v>
      </c>
      <c r="AY84" s="1">
        <v>346429.0</v>
      </c>
      <c r="AZ84" s="1">
        <v>393196.0</v>
      </c>
      <c r="BA84" s="1">
        <v>400794.0</v>
      </c>
      <c r="BB84" s="1">
        <v>415676.0</v>
      </c>
      <c r="BC84" s="1">
        <v>452186.0</v>
      </c>
      <c r="BD84" s="1">
        <v>467053.0</v>
      </c>
      <c r="BE84" s="1">
        <v>468288.0</v>
      </c>
      <c r="BF84" s="1">
        <v>479760.0</v>
      </c>
      <c r="BG84" s="1">
        <v>449330.0</v>
      </c>
      <c r="BH84" s="1">
        <v>485493.0</v>
      </c>
      <c r="BI84" s="1">
        <v>443560.0</v>
      </c>
      <c r="BJ84" s="1">
        <v>495314.0</v>
      </c>
      <c r="BK84" s="1">
        <v>414036.0</v>
      </c>
      <c r="BL84" s="1">
        <v>419396.0</v>
      </c>
      <c r="BM84" s="1">
        <v>414131.0</v>
      </c>
      <c r="BN84" s="1">
        <v>405181.0</v>
      </c>
      <c r="BO84" s="1">
        <v>405728.0</v>
      </c>
      <c r="BP84" s="1">
        <v>361304.27</v>
      </c>
      <c r="BQ84" s="1">
        <v>377968.05</v>
      </c>
      <c r="BR84" s="1">
        <v>427211.44</v>
      </c>
      <c r="BS84" s="1">
        <v>392369.69</v>
      </c>
      <c r="BT84" s="1">
        <v>404701.36</v>
      </c>
      <c r="BU84" s="1">
        <v>421525.98</v>
      </c>
      <c r="BV84" s="1">
        <v>398388.23</v>
      </c>
      <c r="BW84" s="1">
        <v>383472.75</v>
      </c>
      <c r="BX84" s="1">
        <v>424643.66</v>
      </c>
      <c r="BY84" s="1">
        <v>391952.78</v>
      </c>
    </row>
    <row r="85" ht="14.25" customHeight="1">
      <c r="A85" s="1">
        <v>432.0</v>
      </c>
      <c r="B85" s="1" t="s">
        <v>20</v>
      </c>
      <c r="C85" s="1">
        <v>36.0</v>
      </c>
      <c r="E85" s="1" t="s">
        <v>51</v>
      </c>
      <c r="F85" s="1" t="s">
        <v>52</v>
      </c>
      <c r="G85" s="1">
        <v>165416.0</v>
      </c>
      <c r="H85" s="1">
        <v>184843.0</v>
      </c>
      <c r="I85" s="1">
        <v>155576.0</v>
      </c>
      <c r="J85" s="1">
        <v>162655.0</v>
      </c>
      <c r="K85" s="1">
        <v>209027.0</v>
      </c>
      <c r="M85" s="1">
        <v>187503.0</v>
      </c>
      <c r="N85" s="1">
        <v>200167.0</v>
      </c>
      <c r="O85" s="1">
        <v>189966.0</v>
      </c>
      <c r="P85" s="1">
        <v>260573.0</v>
      </c>
      <c r="Q85" s="1">
        <v>293344.0</v>
      </c>
      <c r="R85" s="1">
        <v>177738.0</v>
      </c>
      <c r="S85" s="1">
        <v>249285.0</v>
      </c>
      <c r="T85" s="1">
        <v>287919.0</v>
      </c>
      <c r="U85" s="1">
        <v>245617.0</v>
      </c>
      <c r="V85" s="1">
        <v>275463.0</v>
      </c>
      <c r="W85" s="1">
        <v>274486.0</v>
      </c>
      <c r="X85" s="1">
        <v>351922.0</v>
      </c>
      <c r="Y85" s="1">
        <v>352052.0</v>
      </c>
      <c r="Z85" s="1">
        <v>321005.0</v>
      </c>
      <c r="AA85" s="1">
        <v>325401.0</v>
      </c>
      <c r="AB85" s="1">
        <v>402166.0</v>
      </c>
      <c r="AC85" s="1">
        <v>463902.0</v>
      </c>
      <c r="AD85" s="1">
        <v>456202.0</v>
      </c>
      <c r="AE85" s="1">
        <v>567380.0</v>
      </c>
      <c r="AF85" s="1">
        <v>692297.0</v>
      </c>
      <c r="AG85" s="1">
        <v>573106.0</v>
      </c>
      <c r="AH85" s="1">
        <v>679288.0</v>
      </c>
      <c r="AI85" s="1">
        <v>669172.0</v>
      </c>
      <c r="AJ85" s="1">
        <v>851664.0</v>
      </c>
      <c r="AK85" s="1">
        <v>749931.0</v>
      </c>
      <c r="AL85" s="1">
        <v>802679.0</v>
      </c>
      <c r="AM85" s="1">
        <v>764270.0</v>
      </c>
      <c r="AN85" s="1">
        <v>791459.0</v>
      </c>
      <c r="AO85" s="1">
        <v>905910.0</v>
      </c>
      <c r="AP85" s="1">
        <v>1059135.0</v>
      </c>
      <c r="AQ85" s="1">
        <v>915384.0</v>
      </c>
      <c r="AR85" s="1">
        <v>1084794.0</v>
      </c>
      <c r="AS85" s="1">
        <v>1031819.0</v>
      </c>
      <c r="AT85" s="1">
        <v>1264489.0</v>
      </c>
      <c r="AU85" s="1">
        <v>1237857.0</v>
      </c>
      <c r="AV85" s="1">
        <v>1315489.0</v>
      </c>
      <c r="AW85" s="1">
        <v>1605693.0</v>
      </c>
      <c r="AX85" s="1">
        <v>1452102.0</v>
      </c>
      <c r="AY85" s="1">
        <v>1509343.0</v>
      </c>
      <c r="AZ85" s="1">
        <v>1589750.0</v>
      </c>
      <c r="BA85" s="1">
        <v>1669925.0</v>
      </c>
      <c r="BB85" s="1">
        <v>1667896.0</v>
      </c>
      <c r="BC85" s="1">
        <v>1610255.0</v>
      </c>
      <c r="BD85" s="1">
        <v>1938572.0</v>
      </c>
      <c r="BE85" s="1">
        <v>1996977.0</v>
      </c>
      <c r="BF85" s="1">
        <v>1998065.0</v>
      </c>
      <c r="BG85" s="1">
        <v>1857938.0</v>
      </c>
      <c r="BH85" s="1">
        <v>2091031.0</v>
      </c>
      <c r="BI85" s="1">
        <v>2194906.0</v>
      </c>
      <c r="BJ85" s="1">
        <v>2196622.0</v>
      </c>
      <c r="BK85" s="1">
        <v>2383699.0</v>
      </c>
      <c r="BL85" s="1">
        <v>2574891.0</v>
      </c>
      <c r="BM85" s="1">
        <v>2503857.0</v>
      </c>
      <c r="BN85" s="1">
        <v>2460764.0</v>
      </c>
      <c r="BO85" s="1">
        <v>2563070.0</v>
      </c>
      <c r="BP85" s="1">
        <v>2451945.01</v>
      </c>
      <c r="BQ85" s="1">
        <v>2428504.08</v>
      </c>
      <c r="BR85" s="1">
        <v>2574973.79</v>
      </c>
      <c r="BS85" s="1">
        <v>2783544.65</v>
      </c>
      <c r="BT85" s="1">
        <v>2981599.76</v>
      </c>
      <c r="BU85" s="1">
        <v>2810492.6</v>
      </c>
      <c r="BV85" s="1">
        <v>2862865.72</v>
      </c>
      <c r="BW85" s="1">
        <v>2787565.85</v>
      </c>
      <c r="BX85" s="1">
        <v>3242856.0</v>
      </c>
      <c r="BY85" s="1">
        <v>3441831.13</v>
      </c>
    </row>
    <row r="86" ht="14.25" customHeight="1">
      <c r="A86" s="1">
        <v>433.0</v>
      </c>
      <c r="B86" s="1" t="s">
        <v>20</v>
      </c>
      <c r="C86" s="1">
        <v>36.0</v>
      </c>
      <c r="E86" s="1" t="s">
        <v>87</v>
      </c>
      <c r="F86" s="1" t="s">
        <v>88</v>
      </c>
      <c r="G86" s="1">
        <v>0.0</v>
      </c>
      <c r="H86" s="1">
        <v>0.0</v>
      </c>
      <c r="I86" s="1">
        <v>13716.0</v>
      </c>
      <c r="J86" s="1">
        <v>10548.0</v>
      </c>
      <c r="K86" s="1">
        <v>9194.0</v>
      </c>
      <c r="M86" s="1">
        <v>10693.0</v>
      </c>
      <c r="N86" s="1">
        <v>20745.0</v>
      </c>
      <c r="O86" s="1">
        <v>24324.0</v>
      </c>
      <c r="P86" s="1">
        <v>15471.0</v>
      </c>
      <c r="Q86" s="1">
        <v>63942.0</v>
      </c>
      <c r="R86" s="1">
        <v>78730.0</v>
      </c>
      <c r="S86" s="1">
        <v>81416.0</v>
      </c>
      <c r="T86" s="1">
        <v>45041.0</v>
      </c>
      <c r="U86" s="1">
        <v>66688.0</v>
      </c>
      <c r="V86" s="1">
        <v>49994.0</v>
      </c>
      <c r="W86" s="1">
        <v>47602.0</v>
      </c>
      <c r="X86" s="1">
        <v>47736.0</v>
      </c>
      <c r="Y86" s="1">
        <v>65805.0</v>
      </c>
      <c r="Z86" s="1">
        <v>58840.0</v>
      </c>
      <c r="AA86" s="1">
        <v>58865.0</v>
      </c>
      <c r="AB86" s="1">
        <v>48590.0</v>
      </c>
      <c r="AC86" s="1">
        <v>45746.0</v>
      </c>
      <c r="AD86" s="1">
        <v>52012.0</v>
      </c>
      <c r="AE86" s="1">
        <v>41463.0</v>
      </c>
      <c r="AF86" s="1">
        <v>46976.0</v>
      </c>
      <c r="AG86" s="1">
        <v>33053.0</v>
      </c>
      <c r="AH86" s="1">
        <v>42192.0</v>
      </c>
      <c r="AI86" s="1">
        <v>42204.0</v>
      </c>
      <c r="AJ86" s="1">
        <v>35706.0</v>
      </c>
      <c r="AK86" s="1">
        <v>38590.0</v>
      </c>
      <c r="AL86" s="1">
        <v>44771.0</v>
      </c>
      <c r="AM86" s="1">
        <v>45160.0</v>
      </c>
      <c r="AN86" s="1">
        <v>42661.0</v>
      </c>
      <c r="AO86" s="1">
        <v>42597.0</v>
      </c>
      <c r="AP86" s="1">
        <v>36626.0</v>
      </c>
      <c r="AQ86" s="1">
        <v>33051.0</v>
      </c>
      <c r="AR86" s="1">
        <v>28531.0</v>
      </c>
      <c r="AS86" s="1">
        <v>25201.0</v>
      </c>
      <c r="AT86" s="1">
        <v>22688.0</v>
      </c>
      <c r="AU86" s="1">
        <v>17235.0</v>
      </c>
      <c r="AV86" s="1">
        <v>14564.0</v>
      </c>
      <c r="AW86" s="1">
        <v>10961.0</v>
      </c>
      <c r="AX86" s="1">
        <v>12970.0</v>
      </c>
      <c r="AY86" s="1">
        <v>13273.0</v>
      </c>
      <c r="AZ86" s="1">
        <v>11879.0</v>
      </c>
      <c r="BA86" s="1">
        <v>13722.0</v>
      </c>
      <c r="BB86" s="1">
        <v>16536.0</v>
      </c>
      <c r="BC86" s="1">
        <v>15969.0</v>
      </c>
      <c r="BD86" s="1">
        <v>17712.0</v>
      </c>
      <c r="BE86" s="1">
        <v>19646.0</v>
      </c>
      <c r="BF86" s="1">
        <v>15219.0</v>
      </c>
      <c r="BG86" s="1">
        <v>17383.0</v>
      </c>
      <c r="BH86" s="1">
        <v>15571.0</v>
      </c>
      <c r="BI86" s="1">
        <v>13977.0</v>
      </c>
      <c r="BJ86" s="1">
        <v>14632.0</v>
      </c>
      <c r="BK86" s="1">
        <v>16884.0</v>
      </c>
      <c r="BL86" s="1">
        <v>12658.0</v>
      </c>
      <c r="BM86" s="1">
        <v>10909.0</v>
      </c>
      <c r="BN86" s="1">
        <v>10894.0</v>
      </c>
      <c r="BO86" s="1">
        <v>11084.0</v>
      </c>
      <c r="BP86" s="1">
        <v>9729.85</v>
      </c>
      <c r="BQ86" s="1">
        <v>9435.21</v>
      </c>
      <c r="BR86" s="1">
        <v>10251.73</v>
      </c>
      <c r="BS86" s="1">
        <v>12416.16</v>
      </c>
      <c r="BT86" s="1">
        <v>11985.56</v>
      </c>
      <c r="BU86" s="1">
        <v>14357.78</v>
      </c>
      <c r="BV86" s="1">
        <v>14528.36</v>
      </c>
      <c r="BW86" s="1">
        <v>13920.23</v>
      </c>
      <c r="BX86" s="1">
        <v>17135.96</v>
      </c>
      <c r="BY86" s="1">
        <v>16830.41</v>
      </c>
    </row>
    <row r="87" ht="14.25" customHeight="1">
      <c r="A87" s="1">
        <v>434.0</v>
      </c>
      <c r="B87" s="1" t="s">
        <v>20</v>
      </c>
      <c r="C87" s="1">
        <v>36.0</v>
      </c>
      <c r="E87" s="1" t="s">
        <v>62</v>
      </c>
      <c r="F87" s="1" t="s">
        <v>63</v>
      </c>
      <c r="G87" s="1">
        <v>120203.0</v>
      </c>
      <c r="H87" s="1">
        <v>103400.0</v>
      </c>
      <c r="I87" s="1">
        <v>128482.0</v>
      </c>
      <c r="J87" s="1">
        <v>125059.0</v>
      </c>
      <c r="K87" s="1">
        <v>141147.0</v>
      </c>
      <c r="M87" s="1">
        <v>162620.0</v>
      </c>
      <c r="N87" s="1">
        <v>180176.0</v>
      </c>
      <c r="O87" s="1">
        <v>204712.0</v>
      </c>
      <c r="P87" s="1">
        <v>218818.0</v>
      </c>
      <c r="Q87" s="1">
        <v>225246.0</v>
      </c>
      <c r="R87" s="1">
        <v>296844.0</v>
      </c>
      <c r="S87" s="1">
        <v>292775.0</v>
      </c>
      <c r="T87" s="1">
        <v>276480.0</v>
      </c>
      <c r="U87" s="1">
        <v>254456.0</v>
      </c>
      <c r="V87" s="1">
        <v>271333.0</v>
      </c>
      <c r="W87" s="1">
        <v>269696.0</v>
      </c>
      <c r="X87" s="1">
        <v>275678.0</v>
      </c>
      <c r="Y87" s="1">
        <v>255542.0</v>
      </c>
      <c r="Z87" s="1">
        <v>320925.0</v>
      </c>
      <c r="AA87" s="1">
        <v>334932.0</v>
      </c>
      <c r="AB87" s="1">
        <v>367932.0</v>
      </c>
      <c r="AC87" s="1">
        <v>318068.0</v>
      </c>
      <c r="AD87" s="1">
        <v>427436.0</v>
      </c>
      <c r="AE87" s="1">
        <v>477936.0</v>
      </c>
      <c r="AF87" s="1">
        <v>501613.0</v>
      </c>
      <c r="AG87" s="1">
        <v>513324.0</v>
      </c>
      <c r="AH87" s="1">
        <v>564258.0</v>
      </c>
      <c r="AI87" s="1">
        <v>581294.0</v>
      </c>
      <c r="AJ87" s="1">
        <v>560453.0</v>
      </c>
      <c r="AK87" s="1">
        <v>570026.0</v>
      </c>
      <c r="AL87" s="1">
        <v>563294.0</v>
      </c>
      <c r="AM87" s="1">
        <v>620135.0</v>
      </c>
      <c r="AN87" s="1">
        <v>585085.0</v>
      </c>
      <c r="AO87" s="1">
        <v>610808.0</v>
      </c>
      <c r="AP87" s="1">
        <v>636786.0</v>
      </c>
      <c r="AQ87" s="1">
        <v>753368.0</v>
      </c>
      <c r="AR87" s="1">
        <v>825443.0</v>
      </c>
      <c r="AS87" s="1">
        <v>914478.0</v>
      </c>
      <c r="AT87" s="1">
        <v>938367.0</v>
      </c>
      <c r="AU87" s="1">
        <v>966858.0</v>
      </c>
      <c r="AV87" s="1">
        <v>1031505.0</v>
      </c>
      <c r="AW87" s="1">
        <v>975955.0</v>
      </c>
      <c r="AX87" s="1">
        <v>1093796.0</v>
      </c>
      <c r="AY87" s="1">
        <v>1171475.0</v>
      </c>
      <c r="AZ87" s="1">
        <v>1143475.0</v>
      </c>
      <c r="BA87" s="1">
        <v>1097210.0</v>
      </c>
      <c r="BB87" s="1">
        <v>1118523.0</v>
      </c>
      <c r="BC87" s="1">
        <v>1226206.0</v>
      </c>
      <c r="BD87" s="1">
        <v>1272163.0</v>
      </c>
      <c r="BE87" s="1">
        <v>1257086.0</v>
      </c>
      <c r="BF87" s="1">
        <v>1255077.0</v>
      </c>
      <c r="BG87" s="1">
        <v>1381027.0</v>
      </c>
      <c r="BH87" s="1">
        <v>1389321.0</v>
      </c>
      <c r="BI87" s="1">
        <v>1471835.0</v>
      </c>
      <c r="BJ87" s="1">
        <v>1499609.0</v>
      </c>
      <c r="BK87" s="1">
        <v>1388575.0</v>
      </c>
      <c r="BL87" s="1">
        <v>1194704.0</v>
      </c>
      <c r="BM87" s="1">
        <v>1098401.0</v>
      </c>
      <c r="BN87" s="1">
        <v>1167219.0</v>
      </c>
      <c r="BO87" s="1">
        <v>1131946.0</v>
      </c>
      <c r="BP87" s="1">
        <v>1200696.48</v>
      </c>
      <c r="BQ87" s="1">
        <v>1157183.85</v>
      </c>
      <c r="BR87" s="1">
        <v>1299478.26</v>
      </c>
      <c r="BS87" s="1">
        <v>1259992.77</v>
      </c>
      <c r="BT87" s="1">
        <v>1366153.61</v>
      </c>
      <c r="BU87" s="1">
        <v>1385975.76</v>
      </c>
      <c r="BV87" s="1">
        <v>1493010.61</v>
      </c>
      <c r="BW87" s="1">
        <v>1524930.9</v>
      </c>
      <c r="BX87" s="1">
        <v>1562192.23</v>
      </c>
      <c r="BY87" s="1">
        <v>1578830.3</v>
      </c>
    </row>
    <row r="88" ht="14.25" customHeight="1">
      <c r="BR88" s="1">
        <f t="shared" ref="BR88:BY88" si="4">SUM(BR82:BR87)</f>
        <v>4585246.81</v>
      </c>
      <c r="BS88" s="1">
        <f t="shared" si="4"/>
        <v>4708363.28</v>
      </c>
      <c r="BT88" s="1">
        <f t="shared" si="4"/>
        <v>5015834.36</v>
      </c>
      <c r="BU88" s="1">
        <f t="shared" si="4"/>
        <v>4882715.56</v>
      </c>
      <c r="BV88" s="1">
        <f t="shared" si="4"/>
        <v>5008485.44</v>
      </c>
      <c r="BW88" s="1">
        <f t="shared" si="4"/>
        <v>4976397.54</v>
      </c>
      <c r="BX88" s="1">
        <f t="shared" si="4"/>
        <v>5511161.61</v>
      </c>
      <c r="BY88" s="1">
        <f t="shared" si="4"/>
        <v>5705474.24</v>
      </c>
    </row>
    <row r="89" ht="14.25" customHeight="1">
      <c r="BY89" s="1">
        <f>AVERAGE(BV88:BY88)</f>
        <v>5300379.708</v>
      </c>
    </row>
    <row r="90" ht="14.25" customHeight="1">
      <c r="BU90" s="1">
        <f t="shared" ref="BU90:BY90" si="5">SUM(BU80:BU87,,BU78,BU77,BU76,BU74,BU73,BU72,BU70,BU66,BU64,BU60,BU55,BU54,BU53,BU52,BU51,BU49,BU48,BU47,BU43,BU42,BU38,BU35,BU33,BU32,BU26,)</f>
        <v>8904361.91</v>
      </c>
      <c r="BV90" s="1">
        <f t="shared" si="5"/>
        <v>9064364.81</v>
      </c>
      <c r="BW90" s="1">
        <f t="shared" si="5"/>
        <v>8969456.1</v>
      </c>
      <c r="BX90" s="1">
        <f t="shared" si="5"/>
        <v>9890363.77</v>
      </c>
      <c r="BY90" s="1">
        <f t="shared" si="5"/>
        <v>10385048.84</v>
      </c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v>67.0</v>
      </c>
      <c r="B2" s="1">
        <v>23.0</v>
      </c>
      <c r="C2" s="1" t="s">
        <v>690</v>
      </c>
      <c r="D2" s="1" t="s">
        <v>691</v>
      </c>
      <c r="E2" s="1" t="s">
        <v>160</v>
      </c>
      <c r="F2" s="1" t="s">
        <v>160</v>
      </c>
      <c r="G2" s="1" t="s">
        <v>160</v>
      </c>
      <c r="H2" s="1" t="s">
        <v>47</v>
      </c>
      <c r="I2" s="1" t="s">
        <v>201</v>
      </c>
      <c r="J2" s="1" t="s">
        <v>201</v>
      </c>
      <c r="K2" s="16" t="s">
        <v>201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</row>
    <row r="3" ht="14.25" customHeight="1">
      <c r="A3" s="1">
        <v>67.0</v>
      </c>
      <c r="B3" s="1">
        <v>23.0</v>
      </c>
      <c r="C3" s="1" t="s">
        <v>650</v>
      </c>
      <c r="D3" s="1" t="s">
        <v>651</v>
      </c>
      <c r="E3" s="1" t="s">
        <v>46</v>
      </c>
      <c r="F3" s="1" t="s">
        <v>46</v>
      </c>
      <c r="G3" s="1" t="s">
        <v>46</v>
      </c>
      <c r="H3" s="1" t="s">
        <v>47</v>
      </c>
      <c r="I3" s="1" t="s">
        <v>201</v>
      </c>
      <c r="J3" s="1" t="s">
        <v>201</v>
      </c>
      <c r="K3" s="16" t="s">
        <v>201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57</v>
      </c>
      <c r="Q3" s="1" t="s">
        <v>57</v>
      </c>
      <c r="R3" s="1" t="s">
        <v>57</v>
      </c>
    </row>
    <row r="4" ht="14.25" customHeight="1">
      <c r="A4" s="1">
        <v>67.0</v>
      </c>
      <c r="B4" s="1">
        <v>23.0</v>
      </c>
      <c r="C4" s="1" t="s">
        <v>692</v>
      </c>
      <c r="D4" s="1" t="s">
        <v>693</v>
      </c>
      <c r="E4" s="1" t="s">
        <v>160</v>
      </c>
      <c r="F4" s="1" t="s">
        <v>160</v>
      </c>
      <c r="G4" s="1" t="s">
        <v>160</v>
      </c>
      <c r="H4" s="1" t="s">
        <v>46</v>
      </c>
      <c r="I4" s="1" t="s">
        <v>201</v>
      </c>
      <c r="J4" s="1" t="s">
        <v>201</v>
      </c>
      <c r="K4" s="16" t="s">
        <v>201</v>
      </c>
      <c r="L4" s="1" t="s">
        <v>30</v>
      </c>
      <c r="M4" s="1" t="s">
        <v>30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</row>
    <row r="5" ht="14.25" customHeight="1">
      <c r="A5" s="1">
        <v>67.0</v>
      </c>
      <c r="B5" s="1">
        <v>23.0</v>
      </c>
      <c r="C5" s="1" t="s">
        <v>652</v>
      </c>
      <c r="D5" s="1" t="s">
        <v>653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201</v>
      </c>
      <c r="K5" s="16" t="s">
        <v>46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</row>
    <row r="6" ht="14.25" customHeight="1">
      <c r="A6" s="1">
        <v>67.0</v>
      </c>
      <c r="B6" s="1">
        <v>23.0</v>
      </c>
      <c r="C6" s="1" t="s">
        <v>694</v>
      </c>
      <c r="D6" s="1" t="s">
        <v>695</v>
      </c>
      <c r="E6" s="1" t="s">
        <v>46</v>
      </c>
      <c r="F6" s="1" t="s">
        <v>46</v>
      </c>
      <c r="G6" s="1" t="s">
        <v>46</v>
      </c>
      <c r="H6" s="1" t="s">
        <v>39</v>
      </c>
      <c r="I6" s="1" t="s">
        <v>201</v>
      </c>
      <c r="J6" s="1" t="s">
        <v>201</v>
      </c>
      <c r="K6" s="16" t="s">
        <v>201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</row>
    <row r="7" ht="14.25" customHeight="1">
      <c r="A7" s="1">
        <v>67.0</v>
      </c>
      <c r="B7" s="1">
        <v>23.0</v>
      </c>
      <c r="C7" s="1" t="s">
        <v>696</v>
      </c>
      <c r="D7" s="1" t="s">
        <v>697</v>
      </c>
      <c r="K7" s="15"/>
      <c r="O7" s="1" t="s">
        <v>125</v>
      </c>
    </row>
    <row r="8" ht="14.25" customHeight="1">
      <c r="A8" s="1">
        <v>67.0</v>
      </c>
      <c r="B8" s="1">
        <v>23.0</v>
      </c>
      <c r="C8" s="1" t="s">
        <v>698</v>
      </c>
      <c r="K8" s="15"/>
    </row>
    <row r="9" ht="14.25" customHeight="1">
      <c r="A9" s="1">
        <v>67.0</v>
      </c>
      <c r="B9" s="1">
        <v>31.0</v>
      </c>
      <c r="K9" s="15"/>
    </row>
    <row r="10" ht="14.25" customHeight="1">
      <c r="A10" s="1">
        <v>67.0</v>
      </c>
      <c r="B10" s="1">
        <v>31.0</v>
      </c>
      <c r="C10" s="1" t="s">
        <v>699</v>
      </c>
      <c r="D10" s="1" t="s">
        <v>700</v>
      </c>
      <c r="E10" s="1" t="s">
        <v>46</v>
      </c>
      <c r="F10" s="1" t="s">
        <v>46</v>
      </c>
      <c r="G10" s="1" t="s">
        <v>46</v>
      </c>
      <c r="H10" s="1" t="s">
        <v>46</v>
      </c>
      <c r="I10" s="1" t="s">
        <v>46</v>
      </c>
      <c r="J10" s="1" t="s">
        <v>46</v>
      </c>
      <c r="K10" s="16" t="s">
        <v>46</v>
      </c>
      <c r="L10" s="1" t="s">
        <v>30</v>
      </c>
      <c r="M10" s="1" t="s">
        <v>30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30</v>
      </c>
    </row>
    <row r="11" ht="14.25" customHeight="1">
      <c r="A11" s="1">
        <v>67.0</v>
      </c>
      <c r="B11" s="1">
        <v>31.0</v>
      </c>
      <c r="C11" s="1" t="s">
        <v>701</v>
      </c>
      <c r="D11" s="1" t="s">
        <v>702</v>
      </c>
      <c r="E11" s="1" t="s">
        <v>66</v>
      </c>
      <c r="F11" s="1" t="s">
        <v>609</v>
      </c>
      <c r="G11" s="1" t="s">
        <v>185</v>
      </c>
      <c r="H11" s="1" t="s">
        <v>71</v>
      </c>
      <c r="I11" s="1" t="s">
        <v>66</v>
      </c>
      <c r="J11" s="1" t="s">
        <v>66</v>
      </c>
      <c r="K11" s="16" t="s">
        <v>66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30</v>
      </c>
      <c r="Q11" s="1" t="s">
        <v>30</v>
      </c>
      <c r="R11" s="1" t="s">
        <v>30</v>
      </c>
    </row>
    <row r="12" ht="14.25" customHeight="1">
      <c r="A12" s="1">
        <v>67.0</v>
      </c>
      <c r="B12" s="1">
        <v>31.0</v>
      </c>
      <c r="C12" s="1" t="s">
        <v>703</v>
      </c>
      <c r="E12" s="1" t="s">
        <v>166</v>
      </c>
      <c r="F12" s="1" t="s">
        <v>46</v>
      </c>
      <c r="G12" s="1" t="s">
        <v>46</v>
      </c>
      <c r="H12" s="1" t="s">
        <v>46</v>
      </c>
      <c r="I12" s="1" t="s">
        <v>66</v>
      </c>
      <c r="J12" s="1" t="s">
        <v>66</v>
      </c>
      <c r="K12" s="16" t="s">
        <v>66</v>
      </c>
      <c r="L12" s="1" t="s">
        <v>30</v>
      </c>
      <c r="M12" s="1" t="s">
        <v>30</v>
      </c>
      <c r="N12" s="1" t="s">
        <v>30</v>
      </c>
      <c r="O12" s="1" t="s">
        <v>125</v>
      </c>
      <c r="P12" s="1" t="s">
        <v>30</v>
      </c>
      <c r="Q12" s="1" t="s">
        <v>30</v>
      </c>
      <c r="R12" s="1" t="s">
        <v>30</v>
      </c>
    </row>
    <row r="13" ht="14.25" customHeight="1">
      <c r="A13" s="1">
        <v>67.0</v>
      </c>
      <c r="B13" s="1">
        <v>31.0</v>
      </c>
      <c r="C13" s="1" t="s">
        <v>704</v>
      </c>
      <c r="K13" s="15"/>
      <c r="P13" s="1" t="s">
        <v>125</v>
      </c>
    </row>
    <row r="14" ht="14.25" customHeight="1">
      <c r="A14" s="1">
        <v>67.0</v>
      </c>
      <c r="B14" s="1">
        <v>32.0</v>
      </c>
      <c r="K14" s="15"/>
    </row>
    <row r="15" ht="14.25" customHeight="1">
      <c r="A15" s="1">
        <v>67.0</v>
      </c>
      <c r="B15" s="1">
        <v>32.0</v>
      </c>
      <c r="C15" s="1" t="s">
        <v>654</v>
      </c>
      <c r="D15" s="1" t="s">
        <v>705</v>
      </c>
      <c r="E15" s="1" t="s">
        <v>46</v>
      </c>
      <c r="F15" s="1" t="s">
        <v>46</v>
      </c>
      <c r="G15" s="1" t="s">
        <v>46</v>
      </c>
      <c r="H15" s="1" t="s">
        <v>609</v>
      </c>
      <c r="I15" s="1" t="s">
        <v>46</v>
      </c>
      <c r="J15" s="1" t="s">
        <v>46</v>
      </c>
      <c r="K15" s="16" t="s">
        <v>185</v>
      </c>
      <c r="L15" s="1" t="s">
        <v>30</v>
      </c>
      <c r="M15" s="1" t="s">
        <v>30</v>
      </c>
      <c r="N15" s="1" t="s">
        <v>30</v>
      </c>
      <c r="O15" s="1" t="s">
        <v>30</v>
      </c>
      <c r="P15" s="1" t="s">
        <v>30</v>
      </c>
      <c r="Q15" s="1" t="s">
        <v>30</v>
      </c>
      <c r="R15" s="1" t="s">
        <v>30</v>
      </c>
    </row>
    <row r="16" ht="14.25" customHeight="1">
      <c r="A16" s="1">
        <v>67.0</v>
      </c>
      <c r="B16" s="1">
        <v>32.0</v>
      </c>
      <c r="C16" s="1" t="s">
        <v>706</v>
      </c>
      <c r="D16" s="1" t="s">
        <v>707</v>
      </c>
      <c r="E16" s="1" t="s">
        <v>46</v>
      </c>
      <c r="F16" s="1" t="s">
        <v>46</v>
      </c>
      <c r="G16" s="1" t="s">
        <v>46</v>
      </c>
      <c r="H16" s="1" t="s">
        <v>46</v>
      </c>
      <c r="I16" s="1" t="s">
        <v>66</v>
      </c>
      <c r="J16" s="1" t="s">
        <v>66</v>
      </c>
      <c r="K16" s="16" t="s">
        <v>66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30</v>
      </c>
      <c r="Q16" s="1" t="s">
        <v>30</v>
      </c>
      <c r="R16" s="1" t="s">
        <v>30</v>
      </c>
    </row>
    <row r="17" ht="14.25" customHeight="1">
      <c r="A17" s="1">
        <v>67.0</v>
      </c>
      <c r="B17" s="1">
        <v>32.0</v>
      </c>
      <c r="C17" s="1" t="s">
        <v>659</v>
      </c>
      <c r="D17" s="1" t="s">
        <v>660</v>
      </c>
      <c r="E17" s="1" t="s">
        <v>46</v>
      </c>
      <c r="F17" s="1" t="s">
        <v>46</v>
      </c>
      <c r="G17" s="1" t="s">
        <v>46</v>
      </c>
      <c r="H17" s="1" t="s">
        <v>71</v>
      </c>
      <c r="I17" s="1" t="s">
        <v>66</v>
      </c>
      <c r="J17" s="1" t="s">
        <v>66</v>
      </c>
      <c r="K17" s="16" t="s">
        <v>39</v>
      </c>
      <c r="L17" s="1" t="s">
        <v>30</v>
      </c>
      <c r="M17" s="1" t="s">
        <v>30</v>
      </c>
      <c r="N17" s="1" t="s">
        <v>30</v>
      </c>
      <c r="O17" s="1" t="s">
        <v>30</v>
      </c>
      <c r="P17" s="1" t="s">
        <v>30</v>
      </c>
      <c r="Q17" s="1" t="s">
        <v>30</v>
      </c>
      <c r="R17" s="1" t="s">
        <v>30</v>
      </c>
    </row>
    <row r="18" ht="14.25" customHeight="1">
      <c r="A18" s="1">
        <v>67.0</v>
      </c>
      <c r="B18" s="1">
        <v>32.0</v>
      </c>
      <c r="C18" s="1" t="s">
        <v>708</v>
      </c>
      <c r="D18" s="1" t="s">
        <v>709</v>
      </c>
      <c r="G18" s="1" t="s">
        <v>46</v>
      </c>
      <c r="H18" s="1" t="s">
        <v>46</v>
      </c>
      <c r="I18" s="1" t="s">
        <v>166</v>
      </c>
      <c r="J18" s="1" t="s">
        <v>166</v>
      </c>
      <c r="K18" s="16" t="s">
        <v>166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30</v>
      </c>
    </row>
    <row r="19" ht="14.25" customHeight="1">
      <c r="A19" s="1">
        <v>67.0</v>
      </c>
      <c r="B19" s="1">
        <v>32.0</v>
      </c>
      <c r="C19" s="1" t="s">
        <v>710</v>
      </c>
      <c r="D19" s="1" t="s">
        <v>711</v>
      </c>
      <c r="G19" s="1" t="s">
        <v>712</v>
      </c>
      <c r="H19" s="1" t="s">
        <v>713</v>
      </c>
      <c r="I19" s="1" t="s">
        <v>166</v>
      </c>
      <c r="J19" s="1" t="s">
        <v>166</v>
      </c>
      <c r="K19" s="16" t="s">
        <v>166</v>
      </c>
      <c r="N19" s="1" t="s">
        <v>30</v>
      </c>
      <c r="O19" s="1" t="s">
        <v>30</v>
      </c>
      <c r="P19" s="1" t="s">
        <v>57</v>
      </c>
      <c r="Q19" s="1" t="s">
        <v>57</v>
      </c>
      <c r="R19" s="1" t="s">
        <v>57</v>
      </c>
    </row>
    <row r="20" ht="14.25" customHeight="1">
      <c r="A20" s="1">
        <v>67.0</v>
      </c>
      <c r="B20" s="1">
        <v>32.0</v>
      </c>
      <c r="C20" s="1" t="s">
        <v>714</v>
      </c>
      <c r="D20" s="1" t="s">
        <v>715</v>
      </c>
      <c r="G20" s="1" t="s">
        <v>46</v>
      </c>
      <c r="H20" s="1" t="s">
        <v>46</v>
      </c>
      <c r="I20" s="1" t="s">
        <v>166</v>
      </c>
      <c r="J20" s="1" t="s">
        <v>166</v>
      </c>
      <c r="K20" s="16" t="s">
        <v>716</v>
      </c>
      <c r="N20" s="1" t="s">
        <v>30</v>
      </c>
      <c r="O20" s="1" t="s">
        <v>30</v>
      </c>
      <c r="P20" s="1" t="s">
        <v>57</v>
      </c>
      <c r="Q20" s="1" t="s">
        <v>57</v>
      </c>
      <c r="R20" s="1" t="s">
        <v>57</v>
      </c>
    </row>
    <row r="21" ht="14.25" customHeight="1">
      <c r="A21" s="1">
        <v>67.0</v>
      </c>
      <c r="B21" s="1">
        <v>32.0</v>
      </c>
      <c r="C21" s="1" t="s">
        <v>717</v>
      </c>
      <c r="K21" s="15"/>
    </row>
    <row r="22" ht="14.25" customHeight="1">
      <c r="A22" s="1">
        <v>67.0</v>
      </c>
      <c r="B22" s="1">
        <v>32.0</v>
      </c>
      <c r="C22" s="1" t="s">
        <v>718</v>
      </c>
      <c r="K22" s="15"/>
    </row>
    <row r="23" ht="14.25" customHeight="1">
      <c r="A23" s="1">
        <v>67.0</v>
      </c>
      <c r="B23" s="1">
        <v>35.0</v>
      </c>
      <c r="C23" s="1" t="s">
        <v>719</v>
      </c>
      <c r="D23" s="1" t="s">
        <v>720</v>
      </c>
      <c r="F23" s="1" t="s">
        <v>46</v>
      </c>
      <c r="G23" s="1" t="s">
        <v>46</v>
      </c>
      <c r="H23" s="1" t="s">
        <v>71</v>
      </c>
      <c r="I23" s="1" t="s">
        <v>166</v>
      </c>
      <c r="J23" s="1" t="s">
        <v>166</v>
      </c>
      <c r="K23" s="34" t="s">
        <v>160</v>
      </c>
      <c r="L23" s="1" t="s">
        <v>30</v>
      </c>
      <c r="M23" s="1" t="s">
        <v>30</v>
      </c>
      <c r="N23" s="1" t="s">
        <v>30</v>
      </c>
      <c r="P23" s="1" t="s">
        <v>30</v>
      </c>
      <c r="Q23" s="1" t="s">
        <v>30</v>
      </c>
      <c r="R23" s="1" t="s">
        <v>30</v>
      </c>
    </row>
    <row r="24" ht="14.25" customHeight="1">
      <c r="A24" s="1">
        <v>67.0</v>
      </c>
      <c r="B24" s="1">
        <v>35.0</v>
      </c>
      <c r="C24" s="1" t="s">
        <v>721</v>
      </c>
      <c r="F24" s="1" t="s">
        <v>46</v>
      </c>
      <c r="G24" s="1" t="s">
        <v>46</v>
      </c>
      <c r="H24" s="1" t="s">
        <v>46</v>
      </c>
      <c r="I24" s="1" t="s">
        <v>46</v>
      </c>
      <c r="J24" s="1" t="s">
        <v>46</v>
      </c>
      <c r="K24" s="15" t="s">
        <v>46</v>
      </c>
      <c r="L24" s="1" t="s">
        <v>30</v>
      </c>
      <c r="M24" s="1" t="s">
        <v>30</v>
      </c>
      <c r="N24" s="1" t="s">
        <v>30</v>
      </c>
      <c r="O24" s="1" t="s">
        <v>163</v>
      </c>
      <c r="P24" s="1" t="s">
        <v>30</v>
      </c>
      <c r="Q24" s="1" t="s">
        <v>30</v>
      </c>
      <c r="R24" s="1" t="s">
        <v>30</v>
      </c>
    </row>
    <row r="25" ht="14.25" customHeight="1">
      <c r="A25" s="1">
        <v>67.0</v>
      </c>
      <c r="B25" s="1">
        <v>35.0</v>
      </c>
      <c r="G25" s="1" t="s">
        <v>125</v>
      </c>
      <c r="J25" s="1" t="s">
        <v>125</v>
      </c>
      <c r="K25" s="15"/>
      <c r="P25" s="1" t="s">
        <v>125</v>
      </c>
    </row>
    <row r="26" ht="14.25" customHeight="1">
      <c r="A26" s="1">
        <v>67.0</v>
      </c>
      <c r="B26" s="1">
        <v>35.0</v>
      </c>
      <c r="C26" s="1" t="s">
        <v>722</v>
      </c>
      <c r="K26" s="15"/>
    </row>
    <row r="27" ht="14.25" customHeight="1">
      <c r="A27" s="1">
        <v>67.0</v>
      </c>
      <c r="B27" s="1">
        <v>37.0</v>
      </c>
      <c r="J27" s="1" t="s">
        <v>125</v>
      </c>
      <c r="K27" s="15"/>
    </row>
    <row r="28" ht="14.25" customHeight="1">
      <c r="A28" s="1">
        <v>67.0</v>
      </c>
      <c r="B28" s="1">
        <v>37.0</v>
      </c>
      <c r="C28" s="1" t="s">
        <v>589</v>
      </c>
      <c r="D28" s="1" t="s">
        <v>373</v>
      </c>
      <c r="E28" s="1" t="s">
        <v>46</v>
      </c>
      <c r="F28" s="1" t="s">
        <v>46</v>
      </c>
      <c r="G28" s="1" t="s">
        <v>46</v>
      </c>
      <c r="H28" s="1" t="s">
        <v>46</v>
      </c>
      <c r="I28" s="1" t="s">
        <v>46</v>
      </c>
      <c r="J28" s="1" t="s">
        <v>46</v>
      </c>
      <c r="K28" s="35" t="s">
        <v>46</v>
      </c>
      <c r="L28" s="1" t="s">
        <v>30</v>
      </c>
      <c r="M28" s="1" t="s">
        <v>30</v>
      </c>
      <c r="N28" s="1" t="s">
        <v>30</v>
      </c>
      <c r="O28" s="1" t="s">
        <v>30</v>
      </c>
      <c r="P28" s="1" t="s">
        <v>30</v>
      </c>
      <c r="Q28" s="1" t="s">
        <v>30</v>
      </c>
      <c r="R28" s="1" t="s">
        <v>30</v>
      </c>
    </row>
    <row r="29" ht="14.25" customHeight="1">
      <c r="A29" s="1">
        <v>67.0</v>
      </c>
      <c r="B29" s="1">
        <v>37.0</v>
      </c>
      <c r="C29" s="1" t="s">
        <v>723</v>
      </c>
      <c r="F29" s="1" t="s">
        <v>46</v>
      </c>
      <c r="G29" s="1" t="s">
        <v>46</v>
      </c>
      <c r="H29" s="1" t="s">
        <v>46</v>
      </c>
      <c r="I29" s="1" t="s">
        <v>46</v>
      </c>
      <c r="J29" s="1" t="s">
        <v>40</v>
      </c>
      <c r="K29" s="15" t="s">
        <v>46</v>
      </c>
      <c r="L29" s="1" t="s">
        <v>125</v>
      </c>
      <c r="M29" s="1" t="s">
        <v>125</v>
      </c>
      <c r="N29" s="1" t="s">
        <v>125</v>
      </c>
      <c r="P29" s="1" t="s">
        <v>30</v>
      </c>
      <c r="Q29" s="1" t="s">
        <v>30</v>
      </c>
      <c r="R29" s="1" t="s">
        <v>30</v>
      </c>
    </row>
    <row r="30" ht="14.25" customHeight="1">
      <c r="A30" s="1">
        <v>67.0</v>
      </c>
      <c r="B30" s="1">
        <v>37.0</v>
      </c>
      <c r="C30" s="1" t="s">
        <v>724</v>
      </c>
      <c r="F30" s="1" t="s">
        <v>46</v>
      </c>
      <c r="G30" s="1" t="s">
        <v>46</v>
      </c>
      <c r="H30" s="1" t="s">
        <v>46</v>
      </c>
      <c r="I30" s="1" t="s">
        <v>46</v>
      </c>
      <c r="K30" s="15"/>
      <c r="P30" s="1" t="s">
        <v>30</v>
      </c>
    </row>
    <row r="31" ht="14.25" customHeight="1">
      <c r="A31" s="1">
        <v>67.0</v>
      </c>
      <c r="B31" s="1">
        <v>42.0</v>
      </c>
      <c r="J31" s="1" t="s">
        <v>125</v>
      </c>
      <c r="K31" s="15"/>
    </row>
    <row r="32" ht="14.25" customHeight="1">
      <c r="A32" s="1">
        <v>67.0</v>
      </c>
      <c r="B32" s="1">
        <v>42.0</v>
      </c>
      <c r="J32" s="1" t="s">
        <v>125</v>
      </c>
      <c r="K32" s="15"/>
    </row>
    <row r="33" ht="14.25" customHeight="1">
      <c r="A33" s="1">
        <v>67.0</v>
      </c>
      <c r="B33" s="1">
        <v>42.0</v>
      </c>
      <c r="C33" s="1" t="s">
        <v>725</v>
      </c>
      <c r="D33" s="1" t="s">
        <v>726</v>
      </c>
      <c r="E33" s="1" t="s">
        <v>46</v>
      </c>
      <c r="F33" s="1" t="s">
        <v>160</v>
      </c>
      <c r="G33" s="1" t="s">
        <v>46</v>
      </c>
      <c r="H33" s="1" t="s">
        <v>71</v>
      </c>
      <c r="I33" s="1" t="s">
        <v>46</v>
      </c>
      <c r="J33" s="1" t="s">
        <v>46</v>
      </c>
      <c r="K33" s="16" t="s">
        <v>46</v>
      </c>
      <c r="L33" s="1" t="s">
        <v>57</v>
      </c>
      <c r="M33" s="1" t="s">
        <v>57</v>
      </c>
      <c r="N33" s="1" t="s">
        <v>57</v>
      </c>
      <c r="P33" s="1" t="s">
        <v>30</v>
      </c>
      <c r="Q33" s="1" t="s">
        <v>30</v>
      </c>
      <c r="R33" s="1" t="s">
        <v>30</v>
      </c>
    </row>
    <row r="34" ht="14.25" customHeight="1">
      <c r="A34" s="1">
        <v>67.0</v>
      </c>
      <c r="B34" s="1">
        <v>42.0</v>
      </c>
      <c r="C34" s="1" t="s">
        <v>727</v>
      </c>
      <c r="D34" s="1" t="s">
        <v>728</v>
      </c>
      <c r="E34" s="1" t="s">
        <v>46</v>
      </c>
      <c r="F34" s="1" t="s">
        <v>46</v>
      </c>
      <c r="G34" s="1" t="s">
        <v>46</v>
      </c>
      <c r="H34" s="1" t="s">
        <v>71</v>
      </c>
      <c r="I34" s="1" t="s">
        <v>125</v>
      </c>
      <c r="J34" s="1" t="s">
        <v>125</v>
      </c>
      <c r="K34" s="15"/>
      <c r="L34" s="1" t="s">
        <v>30</v>
      </c>
      <c r="M34" s="1" t="s">
        <v>30</v>
      </c>
      <c r="N34" s="1" t="s">
        <v>30</v>
      </c>
      <c r="P34" s="1" t="s">
        <v>30</v>
      </c>
    </row>
    <row r="35" ht="14.25" customHeight="1">
      <c r="A35" s="1">
        <v>67.0</v>
      </c>
      <c r="B35" s="1">
        <v>42.0</v>
      </c>
      <c r="C35" s="1" t="s">
        <v>729</v>
      </c>
      <c r="E35" s="1" t="s">
        <v>46</v>
      </c>
      <c r="F35" s="1" t="s">
        <v>46</v>
      </c>
      <c r="G35" s="1" t="s">
        <v>46</v>
      </c>
      <c r="H35" s="1" t="s">
        <v>46</v>
      </c>
      <c r="K35" s="15" t="s">
        <v>46</v>
      </c>
      <c r="L35" s="1" t="s">
        <v>30</v>
      </c>
      <c r="M35" s="1" t="s">
        <v>30</v>
      </c>
      <c r="N35" s="1" t="s">
        <v>30</v>
      </c>
    </row>
    <row r="36" ht="14.25" customHeight="1">
      <c r="A36" s="1">
        <v>67.0</v>
      </c>
      <c r="B36" s="1">
        <v>42.0</v>
      </c>
      <c r="C36" s="1" t="s">
        <v>730</v>
      </c>
      <c r="K36" s="15"/>
    </row>
    <row r="37" ht="14.25" customHeight="1">
      <c r="A37" s="1">
        <v>67.0</v>
      </c>
      <c r="B37" s="1">
        <v>45.0</v>
      </c>
      <c r="K37" s="15"/>
    </row>
    <row r="38" ht="14.25" customHeight="1">
      <c r="A38" s="1">
        <v>67.0</v>
      </c>
      <c r="B38" s="1">
        <v>45.0</v>
      </c>
      <c r="C38" s="1" t="s">
        <v>731</v>
      </c>
      <c r="D38" s="1" t="s">
        <v>732</v>
      </c>
      <c r="E38" s="1" t="s">
        <v>46</v>
      </c>
      <c r="F38" s="1" t="s">
        <v>46</v>
      </c>
      <c r="G38" s="1" t="s">
        <v>46</v>
      </c>
      <c r="H38" s="1" t="s">
        <v>46</v>
      </c>
      <c r="I38" s="1" t="s">
        <v>46</v>
      </c>
      <c r="J38" s="1" t="s">
        <v>46</v>
      </c>
      <c r="K38" s="16" t="s">
        <v>160</v>
      </c>
      <c r="L38" s="1" t="s">
        <v>57</v>
      </c>
      <c r="M38" s="1" t="s">
        <v>57</v>
      </c>
      <c r="N38" s="1" t="s">
        <v>57</v>
      </c>
      <c r="P38" s="1" t="s">
        <v>30</v>
      </c>
      <c r="Q38" s="1" t="s">
        <v>30</v>
      </c>
      <c r="R38" s="1" t="s">
        <v>30</v>
      </c>
    </row>
    <row r="39" ht="14.25" customHeight="1">
      <c r="A39" s="1">
        <v>67.0</v>
      </c>
      <c r="B39" s="1">
        <v>45.0</v>
      </c>
      <c r="C39" s="1" t="s">
        <v>733</v>
      </c>
      <c r="E39" s="1" t="s">
        <v>46</v>
      </c>
      <c r="F39" s="1" t="s">
        <v>46</v>
      </c>
      <c r="G39" s="1" t="s">
        <v>46</v>
      </c>
      <c r="H39" s="1" t="s">
        <v>46</v>
      </c>
      <c r="I39" s="1" t="s">
        <v>46</v>
      </c>
      <c r="J39" s="1" t="s">
        <v>46</v>
      </c>
      <c r="K39" s="16" t="s">
        <v>160</v>
      </c>
      <c r="L39" s="1" t="s">
        <v>57</v>
      </c>
      <c r="M39" s="1" t="s">
        <v>57</v>
      </c>
      <c r="N39" s="1" t="s">
        <v>57</v>
      </c>
      <c r="P39" s="1" t="s">
        <v>30</v>
      </c>
      <c r="Q39" s="1" t="s">
        <v>30</v>
      </c>
      <c r="R39" s="1" t="s">
        <v>30</v>
      </c>
    </row>
    <row r="40" ht="14.25" customHeight="1">
      <c r="A40" s="1">
        <v>67.0</v>
      </c>
      <c r="B40" s="1">
        <v>45.0</v>
      </c>
      <c r="C40" s="1" t="s">
        <v>488</v>
      </c>
    </row>
    <row r="41" ht="14.25" customHeight="1"/>
    <row r="42" ht="14.25" customHeight="1">
      <c r="B42" s="1" t="s">
        <v>92</v>
      </c>
      <c r="C42" s="1" t="s">
        <v>93</v>
      </c>
      <c r="D42" s="1" t="s">
        <v>94</v>
      </c>
    </row>
    <row r="43" ht="14.25" customHeight="1">
      <c r="B43" s="46">
        <v>8.0</v>
      </c>
      <c r="C43" s="46">
        <v>18.0</v>
      </c>
      <c r="D43" s="46">
        <v>8.0</v>
      </c>
    </row>
    <row r="44" ht="14.25" customHeight="1">
      <c r="B44" s="47">
        <f t="shared" ref="B44:D44" si="1">B43/SUM($B43:$D43)</f>
        <v>0.2352941176</v>
      </c>
      <c r="C44" s="48">
        <f t="shared" si="1"/>
        <v>0.5294117647</v>
      </c>
      <c r="D44" s="48">
        <f t="shared" si="1"/>
        <v>0.2352941176</v>
      </c>
    </row>
    <row r="45" ht="14.25" customHeight="1">
      <c r="D45" s="10">
        <f>SUM(C44:D44)</f>
        <v>0.7647058824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20.29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4.25" customHeight="1">
      <c r="A2" s="1">
        <v>61.0</v>
      </c>
      <c r="B2" s="1">
        <v>23.0</v>
      </c>
      <c r="C2" s="1" t="s">
        <v>650</v>
      </c>
      <c r="D2" s="1" t="s">
        <v>651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47</v>
      </c>
      <c r="J2" s="1" t="s">
        <v>47</v>
      </c>
      <c r="K2" s="30">
        <v>23.0</v>
      </c>
      <c r="L2" s="30" t="s">
        <v>650</v>
      </c>
      <c r="M2" s="30" t="s">
        <v>47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  <c r="S2" s="1" t="s">
        <v>30</v>
      </c>
    </row>
    <row r="3" ht="14.25" customHeight="1">
      <c r="A3" s="1">
        <v>61.0</v>
      </c>
      <c r="B3" s="1">
        <v>23.0</v>
      </c>
      <c r="C3" s="1" t="s">
        <v>652</v>
      </c>
      <c r="D3" s="1" t="s">
        <v>653</v>
      </c>
      <c r="E3" s="1" t="s">
        <v>46</v>
      </c>
      <c r="F3" s="1" t="s">
        <v>71</v>
      </c>
      <c r="G3" s="1" t="s">
        <v>253</v>
      </c>
      <c r="H3" s="1" t="s">
        <v>46</v>
      </c>
      <c r="I3" s="1" t="s">
        <v>47</v>
      </c>
      <c r="J3" s="1" t="s">
        <v>47</v>
      </c>
      <c r="K3" s="30">
        <v>23.0</v>
      </c>
      <c r="L3" s="30" t="s">
        <v>652</v>
      </c>
      <c r="M3" s="30" t="s">
        <v>47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</row>
    <row r="4" ht="14.25" customHeight="1">
      <c r="A4" s="1">
        <v>61.0</v>
      </c>
      <c r="B4" s="1">
        <v>23.0</v>
      </c>
      <c r="C4" s="1" t="s">
        <v>242</v>
      </c>
      <c r="E4" s="1" t="s">
        <v>46</v>
      </c>
      <c r="F4" s="1" t="s">
        <v>46</v>
      </c>
      <c r="G4" s="1" t="s">
        <v>46</v>
      </c>
      <c r="K4" s="5">
        <v>23.0</v>
      </c>
      <c r="L4" s="5" t="s">
        <v>242</v>
      </c>
      <c r="M4" s="5"/>
      <c r="N4" s="1" t="s">
        <v>84</v>
      </c>
      <c r="O4" s="1" t="s">
        <v>84</v>
      </c>
      <c r="P4" s="1" t="s">
        <v>84</v>
      </c>
    </row>
    <row r="5" ht="14.25" customHeight="1">
      <c r="A5" s="1">
        <v>61.0</v>
      </c>
      <c r="B5" s="1">
        <v>23.0</v>
      </c>
      <c r="C5" s="1" t="s">
        <v>243</v>
      </c>
      <c r="K5" s="5">
        <v>23.0</v>
      </c>
      <c r="L5" s="5" t="s">
        <v>243</v>
      </c>
      <c r="M5" s="5"/>
    </row>
    <row r="6" ht="14.25" customHeight="1">
      <c r="A6" s="1">
        <v>61.0</v>
      </c>
      <c r="B6" s="1">
        <v>32.0</v>
      </c>
      <c r="C6" s="1" t="s">
        <v>654</v>
      </c>
      <c r="D6" s="1" t="s">
        <v>655</v>
      </c>
      <c r="E6" s="1" t="s">
        <v>276</v>
      </c>
      <c r="F6" s="1" t="s">
        <v>656</v>
      </c>
      <c r="G6" s="1" t="s">
        <v>657</v>
      </c>
      <c r="H6" s="1" t="s">
        <v>656</v>
      </c>
      <c r="I6" s="1" t="s">
        <v>503</v>
      </c>
      <c r="J6" s="1" t="s">
        <v>503</v>
      </c>
      <c r="K6" s="30">
        <v>32.0</v>
      </c>
      <c r="L6" s="30" t="s">
        <v>654</v>
      </c>
      <c r="M6" s="30" t="s">
        <v>658</v>
      </c>
      <c r="N6" s="1" t="s">
        <v>57</v>
      </c>
      <c r="O6" s="1" t="s">
        <v>57</v>
      </c>
      <c r="P6" s="1" t="s">
        <v>57</v>
      </c>
      <c r="Q6" s="1" t="s">
        <v>57</v>
      </c>
      <c r="R6" s="1" t="s">
        <v>57</v>
      </c>
      <c r="S6" s="1" t="s">
        <v>57</v>
      </c>
    </row>
    <row r="7" ht="14.25" customHeight="1">
      <c r="A7" s="1">
        <v>61.0</v>
      </c>
      <c r="B7" s="1">
        <v>32.0</v>
      </c>
      <c r="C7" s="1" t="s">
        <v>659</v>
      </c>
      <c r="D7" s="1" t="s">
        <v>660</v>
      </c>
      <c r="E7" s="1" t="s">
        <v>46</v>
      </c>
      <c r="F7" s="1" t="s">
        <v>46</v>
      </c>
      <c r="G7" s="1" t="s">
        <v>46</v>
      </c>
      <c r="H7" s="1" t="s">
        <v>661</v>
      </c>
      <c r="I7" s="1" t="s">
        <v>574</v>
      </c>
      <c r="K7" s="30">
        <v>32.0</v>
      </c>
      <c r="L7" s="30" t="s">
        <v>659</v>
      </c>
      <c r="M7" s="30" t="s">
        <v>662</v>
      </c>
      <c r="N7" s="1" t="s">
        <v>84</v>
      </c>
      <c r="O7" s="1" t="s">
        <v>84</v>
      </c>
      <c r="P7" s="1" t="s">
        <v>84</v>
      </c>
      <c r="Q7" s="1" t="s">
        <v>57</v>
      </c>
      <c r="R7" s="1" t="s">
        <v>57</v>
      </c>
      <c r="S7" s="1" t="s">
        <v>57</v>
      </c>
    </row>
    <row r="8" ht="14.25" customHeight="1">
      <c r="A8" s="1">
        <v>61.0</v>
      </c>
      <c r="B8" s="1">
        <v>32.0</v>
      </c>
      <c r="C8" s="1" t="s">
        <v>194</v>
      </c>
      <c r="E8" s="1" t="s">
        <v>46</v>
      </c>
      <c r="F8" s="1" t="s">
        <v>46</v>
      </c>
      <c r="G8" s="1" t="s">
        <v>46</v>
      </c>
      <c r="K8" s="5">
        <v>32.0</v>
      </c>
      <c r="L8" s="5" t="s">
        <v>194</v>
      </c>
      <c r="M8" s="5"/>
      <c r="N8" s="1" t="s">
        <v>84</v>
      </c>
      <c r="O8" s="1" t="s">
        <v>84</v>
      </c>
      <c r="P8" s="1" t="s">
        <v>84</v>
      </c>
    </row>
    <row r="9" ht="14.25" customHeight="1">
      <c r="A9" s="1">
        <v>61.0</v>
      </c>
      <c r="B9" s="1">
        <v>32.0</v>
      </c>
      <c r="C9" s="1" t="s">
        <v>195</v>
      </c>
      <c r="K9" s="5">
        <v>32.0</v>
      </c>
      <c r="L9" s="5" t="s">
        <v>195</v>
      </c>
      <c r="M9" s="5"/>
    </row>
    <row r="10" ht="14.25" customHeight="1">
      <c r="A10" s="1">
        <v>61.0</v>
      </c>
      <c r="B10" s="1">
        <v>33.0</v>
      </c>
      <c r="C10" s="1" t="s">
        <v>663</v>
      </c>
      <c r="D10" s="1" t="s">
        <v>664</v>
      </c>
      <c r="E10" s="1" t="s">
        <v>46</v>
      </c>
      <c r="F10" s="1" t="s">
        <v>46</v>
      </c>
      <c r="G10" s="1" t="s">
        <v>46</v>
      </c>
      <c r="H10" s="1" t="s">
        <v>46</v>
      </c>
      <c r="I10" s="1" t="s">
        <v>46</v>
      </c>
      <c r="J10" s="1" t="s">
        <v>46</v>
      </c>
      <c r="K10" s="30">
        <v>33.0</v>
      </c>
      <c r="L10" s="30" t="s">
        <v>663</v>
      </c>
      <c r="M10" s="30" t="s">
        <v>47</v>
      </c>
      <c r="N10" s="1" t="s">
        <v>84</v>
      </c>
      <c r="O10" s="1" t="s">
        <v>84</v>
      </c>
      <c r="P10" s="1" t="s">
        <v>84</v>
      </c>
      <c r="Q10" s="1" t="s">
        <v>84</v>
      </c>
      <c r="R10" s="1" t="s">
        <v>84</v>
      </c>
      <c r="S10" s="1" t="s">
        <v>84</v>
      </c>
    </row>
    <row r="11" ht="14.25" customHeight="1">
      <c r="A11" s="1">
        <v>61.0</v>
      </c>
      <c r="B11" s="1">
        <v>33.0</v>
      </c>
      <c r="C11" s="1" t="s">
        <v>258</v>
      </c>
      <c r="K11" s="5">
        <v>33.0</v>
      </c>
      <c r="L11" s="5" t="s">
        <v>258</v>
      </c>
      <c r="M11" s="5"/>
    </row>
    <row r="12" ht="14.25" customHeight="1">
      <c r="A12" s="1">
        <v>61.0</v>
      </c>
      <c r="B12" s="1">
        <v>33.0</v>
      </c>
      <c r="C12" s="1" t="s">
        <v>196</v>
      </c>
      <c r="K12" s="5">
        <v>33.0</v>
      </c>
      <c r="L12" s="5" t="s">
        <v>196</v>
      </c>
      <c r="M12" s="5"/>
    </row>
    <row r="13" ht="14.25" customHeight="1">
      <c r="A13" s="1">
        <v>61.0</v>
      </c>
      <c r="B13" s="1">
        <v>34.0</v>
      </c>
      <c r="C13" s="1" t="s">
        <v>359</v>
      </c>
      <c r="D13" s="1" t="s">
        <v>360</v>
      </c>
      <c r="E13" s="1" t="s">
        <v>47</v>
      </c>
      <c r="F13" s="1" t="s">
        <v>47</v>
      </c>
      <c r="G13" s="1" t="s">
        <v>47</v>
      </c>
      <c r="H13" s="1" t="s">
        <v>46</v>
      </c>
      <c r="I13" s="1" t="s">
        <v>46</v>
      </c>
      <c r="J13" s="1" t="s">
        <v>46</v>
      </c>
      <c r="K13" s="30">
        <v>34.0</v>
      </c>
      <c r="L13" s="30" t="s">
        <v>359</v>
      </c>
      <c r="M13" s="30" t="s">
        <v>47</v>
      </c>
      <c r="N13" s="1" t="s">
        <v>57</v>
      </c>
      <c r="O13" s="1" t="s">
        <v>57</v>
      </c>
      <c r="P13" s="1" t="s">
        <v>57</v>
      </c>
      <c r="Q13" s="1" t="s">
        <v>84</v>
      </c>
      <c r="R13" s="1" t="s">
        <v>84</v>
      </c>
      <c r="S13" s="1" t="s">
        <v>84</v>
      </c>
    </row>
    <row r="14" ht="14.25" customHeight="1">
      <c r="A14" s="1">
        <v>61.0</v>
      </c>
      <c r="B14" s="1">
        <v>34.0</v>
      </c>
      <c r="C14" s="1" t="s">
        <v>202</v>
      </c>
      <c r="K14" s="5">
        <v>34.0</v>
      </c>
      <c r="L14" s="5" t="s">
        <v>202</v>
      </c>
      <c r="M14" s="5"/>
    </row>
    <row r="15" ht="14.25" customHeight="1">
      <c r="A15" s="1">
        <v>61.0</v>
      </c>
      <c r="B15" s="1">
        <v>34.0</v>
      </c>
      <c r="C15" s="1" t="s">
        <v>203</v>
      </c>
      <c r="K15" s="5">
        <v>34.0</v>
      </c>
      <c r="L15" s="5" t="s">
        <v>203</v>
      </c>
      <c r="M15" s="5"/>
    </row>
    <row r="16" ht="14.25" customHeight="1">
      <c r="A16" s="1">
        <v>61.0</v>
      </c>
      <c r="B16" s="1">
        <v>35.0</v>
      </c>
      <c r="C16" s="1" t="s">
        <v>665</v>
      </c>
      <c r="D16" s="1" t="s">
        <v>666</v>
      </c>
      <c r="E16" s="1" t="s">
        <v>46</v>
      </c>
      <c r="F16" s="1" t="s">
        <v>46</v>
      </c>
      <c r="G16" s="1" t="s">
        <v>46</v>
      </c>
      <c r="H16" s="1" t="s">
        <v>667</v>
      </c>
      <c r="I16" s="1" t="s">
        <v>503</v>
      </c>
      <c r="J16" s="1" t="s">
        <v>503</v>
      </c>
      <c r="K16" s="30">
        <v>35.0</v>
      </c>
      <c r="L16" s="30" t="s">
        <v>665</v>
      </c>
      <c r="M16" s="30" t="s">
        <v>668</v>
      </c>
      <c r="N16" s="1" t="s">
        <v>57</v>
      </c>
      <c r="O16" s="1" t="s">
        <v>57</v>
      </c>
      <c r="P16" s="1" t="s">
        <v>57</v>
      </c>
      <c r="Q16" s="1" t="s">
        <v>57</v>
      </c>
      <c r="R16" s="1" t="s">
        <v>30</v>
      </c>
      <c r="S16" s="1" t="s">
        <v>30</v>
      </c>
    </row>
    <row r="17" ht="14.25" customHeight="1">
      <c r="A17" s="1">
        <v>61.0</v>
      </c>
      <c r="B17" s="1">
        <v>35.0</v>
      </c>
      <c r="C17" s="1" t="s">
        <v>669</v>
      </c>
      <c r="D17" s="1" t="s">
        <v>670</v>
      </c>
      <c r="E17" s="1" t="s">
        <v>671</v>
      </c>
      <c r="F17" s="1" t="s">
        <v>47</v>
      </c>
      <c r="G17" s="1" t="s">
        <v>47</v>
      </c>
      <c r="H17" s="1" t="s">
        <v>47</v>
      </c>
      <c r="I17" s="1" t="s">
        <v>40</v>
      </c>
      <c r="J17" s="1" t="s">
        <v>47</v>
      </c>
      <c r="K17" s="30">
        <v>35.0</v>
      </c>
      <c r="L17" s="30" t="s">
        <v>669</v>
      </c>
      <c r="M17" s="30" t="s">
        <v>46</v>
      </c>
      <c r="N17" s="1" t="s">
        <v>30</v>
      </c>
      <c r="O17" s="1" t="s">
        <v>30</v>
      </c>
      <c r="P17" s="1" t="s">
        <v>30</v>
      </c>
      <c r="Q17" s="1" t="s">
        <v>57</v>
      </c>
      <c r="R17" s="1" t="s">
        <v>30</v>
      </c>
      <c r="S17" s="1" t="s">
        <v>30</v>
      </c>
    </row>
    <row r="18" ht="14.25" customHeight="1">
      <c r="A18" s="1">
        <v>61.0</v>
      </c>
      <c r="B18" s="1">
        <v>35.0</v>
      </c>
      <c r="C18" s="1" t="s">
        <v>672</v>
      </c>
      <c r="D18" s="1" t="s">
        <v>673</v>
      </c>
      <c r="E18" s="1" t="s">
        <v>46</v>
      </c>
      <c r="F18" s="1" t="s">
        <v>46</v>
      </c>
      <c r="G18" s="1" t="s">
        <v>66</v>
      </c>
      <c r="H18" s="1" t="s">
        <v>46</v>
      </c>
      <c r="I18" s="1" t="s">
        <v>46</v>
      </c>
      <c r="J18" s="1" t="s">
        <v>46</v>
      </c>
      <c r="K18" s="30">
        <v>35.0</v>
      </c>
      <c r="L18" s="30" t="s">
        <v>672</v>
      </c>
      <c r="M18" s="31" t="s">
        <v>46</v>
      </c>
      <c r="N18" s="1" t="s">
        <v>84</v>
      </c>
      <c r="O18" s="1" t="s">
        <v>84</v>
      </c>
      <c r="P18" s="1" t="s">
        <v>84</v>
      </c>
      <c r="Q18" s="1" t="s">
        <v>84</v>
      </c>
      <c r="R18" s="1" t="s">
        <v>84</v>
      </c>
      <c r="S18" s="1" t="s">
        <v>84</v>
      </c>
    </row>
    <row r="19" ht="14.25" customHeight="1">
      <c r="A19" s="1">
        <v>61.0</v>
      </c>
      <c r="B19" s="1">
        <v>35.0</v>
      </c>
      <c r="C19" s="1" t="s">
        <v>208</v>
      </c>
      <c r="K19" s="5">
        <v>35.0</v>
      </c>
      <c r="L19" s="5" t="s">
        <v>208</v>
      </c>
      <c r="M19" s="5"/>
    </row>
    <row r="20" ht="14.25" customHeight="1">
      <c r="A20" s="1">
        <v>61.0</v>
      </c>
      <c r="B20" s="1">
        <v>35.0</v>
      </c>
      <c r="C20" s="1" t="s">
        <v>209</v>
      </c>
      <c r="K20" s="5">
        <v>35.0</v>
      </c>
      <c r="L20" s="5" t="s">
        <v>209</v>
      </c>
      <c r="M20" s="5"/>
    </row>
    <row r="21" ht="14.25" customHeight="1">
      <c r="A21" s="1">
        <v>61.0</v>
      </c>
      <c r="B21" s="1">
        <v>36.0</v>
      </c>
      <c r="C21" s="1" t="s">
        <v>119</v>
      </c>
      <c r="D21" s="1" t="s">
        <v>120</v>
      </c>
      <c r="K21" s="30">
        <v>36.0</v>
      </c>
      <c r="L21" s="30" t="s">
        <v>119</v>
      </c>
      <c r="M21" s="30"/>
    </row>
    <row r="22" ht="14.25" customHeight="1">
      <c r="A22" s="1">
        <v>61.0</v>
      </c>
      <c r="B22" s="1">
        <v>36.0</v>
      </c>
      <c r="C22" s="1" t="s">
        <v>302</v>
      </c>
      <c r="K22" s="5">
        <v>36.0</v>
      </c>
      <c r="L22" s="5" t="s">
        <v>302</v>
      </c>
      <c r="M22" s="5"/>
    </row>
    <row r="23" ht="14.25" customHeight="1">
      <c r="A23" s="1">
        <v>61.0</v>
      </c>
      <c r="B23" s="1">
        <v>37.0</v>
      </c>
      <c r="C23" s="1" t="s">
        <v>589</v>
      </c>
      <c r="D23" s="1" t="s">
        <v>373</v>
      </c>
      <c r="E23" s="1" t="s">
        <v>46</v>
      </c>
      <c r="F23" s="1" t="s">
        <v>46</v>
      </c>
      <c r="G23" s="1" t="s">
        <v>47</v>
      </c>
      <c r="H23" s="1" t="s">
        <v>47</v>
      </c>
      <c r="I23" s="1" t="s">
        <v>40</v>
      </c>
      <c r="J23" s="1" t="s">
        <v>46</v>
      </c>
      <c r="K23" s="30">
        <v>37.0</v>
      </c>
      <c r="L23" s="30" t="s">
        <v>589</v>
      </c>
      <c r="M23" s="30" t="s">
        <v>286</v>
      </c>
      <c r="N23" s="1" t="s">
        <v>30</v>
      </c>
      <c r="O23" s="1" t="s">
        <v>30</v>
      </c>
      <c r="P23" s="1" t="s">
        <v>30</v>
      </c>
      <c r="Q23" s="1" t="s">
        <v>57</v>
      </c>
      <c r="R23" s="1" t="s">
        <v>30</v>
      </c>
      <c r="S23" s="1" t="s">
        <v>30</v>
      </c>
    </row>
    <row r="24" ht="14.25" customHeight="1">
      <c r="A24" s="1">
        <v>61.0</v>
      </c>
      <c r="B24" s="1">
        <v>37.0</v>
      </c>
      <c r="C24" s="1" t="s">
        <v>674</v>
      </c>
      <c r="D24" s="1" t="s">
        <v>675</v>
      </c>
      <c r="E24" s="1" t="s">
        <v>46</v>
      </c>
      <c r="F24" s="1" t="s">
        <v>47</v>
      </c>
      <c r="G24" s="1" t="s">
        <v>676</v>
      </c>
      <c r="H24" s="1" t="s">
        <v>282</v>
      </c>
      <c r="I24" s="1" t="s">
        <v>46</v>
      </c>
      <c r="J24" s="1" t="s">
        <v>46</v>
      </c>
      <c r="K24" s="30">
        <v>37.0</v>
      </c>
      <c r="L24" s="30" t="s">
        <v>674</v>
      </c>
      <c r="M24" s="30" t="s">
        <v>38</v>
      </c>
      <c r="N24" s="1" t="s">
        <v>30</v>
      </c>
      <c r="O24" s="1" t="s">
        <v>30</v>
      </c>
      <c r="P24" s="1" t="s">
        <v>30</v>
      </c>
      <c r="Q24" s="1" t="s">
        <v>57</v>
      </c>
      <c r="R24" s="1" t="s">
        <v>30</v>
      </c>
      <c r="S24" s="1" t="s">
        <v>30</v>
      </c>
    </row>
    <row r="25" ht="14.25" customHeight="1">
      <c r="A25" s="1">
        <v>61.0</v>
      </c>
      <c r="B25" s="1">
        <v>37.0</v>
      </c>
      <c r="C25" s="1" t="s">
        <v>677</v>
      </c>
      <c r="D25" s="1" t="s">
        <v>678</v>
      </c>
      <c r="E25" s="1" t="s">
        <v>66</v>
      </c>
      <c r="F25" s="1" t="s">
        <v>71</v>
      </c>
      <c r="G25" s="1" t="s">
        <v>46</v>
      </c>
      <c r="H25" s="1" t="s">
        <v>46</v>
      </c>
      <c r="I25" s="1" t="s">
        <v>39</v>
      </c>
      <c r="J25" s="1" t="s">
        <v>39</v>
      </c>
      <c r="K25" s="32">
        <v>37.0</v>
      </c>
      <c r="L25" s="32" t="s">
        <v>677</v>
      </c>
      <c r="M25" s="32" t="s">
        <v>47</v>
      </c>
      <c r="N25" s="1" t="s">
        <v>57</v>
      </c>
      <c r="O25" s="1" t="s">
        <v>57</v>
      </c>
      <c r="P25" s="1" t="s">
        <v>57</v>
      </c>
      <c r="Q25" s="1" t="s">
        <v>84</v>
      </c>
      <c r="R25" s="1" t="s">
        <v>30</v>
      </c>
      <c r="S25" s="1" t="s">
        <v>30</v>
      </c>
    </row>
    <row r="26" ht="14.25" customHeight="1">
      <c r="A26" s="1">
        <v>61.0</v>
      </c>
      <c r="B26" s="1">
        <v>37.0</v>
      </c>
      <c r="C26" s="1" t="s">
        <v>214</v>
      </c>
      <c r="K26" s="5">
        <v>37.0</v>
      </c>
      <c r="L26" s="5" t="s">
        <v>214</v>
      </c>
      <c r="M26" s="5"/>
    </row>
    <row r="27" ht="14.25" customHeight="1">
      <c r="A27" s="1">
        <v>61.0</v>
      </c>
      <c r="B27" s="1">
        <v>37.0</v>
      </c>
      <c r="C27" s="1" t="s">
        <v>215</v>
      </c>
      <c r="K27" s="5">
        <v>37.0</v>
      </c>
      <c r="L27" s="5" t="s">
        <v>215</v>
      </c>
      <c r="M27" s="5"/>
    </row>
    <row r="28" ht="14.25" customHeight="1">
      <c r="A28" s="1">
        <v>61.0</v>
      </c>
      <c r="B28" s="1">
        <v>38.0</v>
      </c>
      <c r="C28" s="1" t="s">
        <v>378</v>
      </c>
      <c r="I28" s="1" t="s">
        <v>47</v>
      </c>
      <c r="K28" s="5">
        <v>38.0</v>
      </c>
      <c r="L28" s="5" t="s">
        <v>378</v>
      </c>
      <c r="M28" s="5"/>
    </row>
    <row r="29" ht="14.25" customHeight="1">
      <c r="A29" s="1">
        <v>61.0</v>
      </c>
      <c r="B29" s="1">
        <v>39.0</v>
      </c>
      <c r="C29" s="1" t="s">
        <v>379</v>
      </c>
      <c r="K29" s="5">
        <v>39.0</v>
      </c>
      <c r="L29" s="5" t="s">
        <v>379</v>
      </c>
      <c r="M29" s="5"/>
    </row>
    <row r="30" ht="14.25" customHeight="1">
      <c r="A30" s="1">
        <v>61.0</v>
      </c>
      <c r="B30" s="1">
        <v>42.0</v>
      </c>
      <c r="C30" s="1" t="s">
        <v>679</v>
      </c>
      <c r="D30" s="1" t="s">
        <v>680</v>
      </c>
      <c r="E30" s="1" t="s">
        <v>46</v>
      </c>
      <c r="F30" s="1" t="s">
        <v>71</v>
      </c>
      <c r="G30" s="1" t="s">
        <v>66</v>
      </c>
      <c r="H30" s="1" t="s">
        <v>46</v>
      </c>
      <c r="I30" s="1" t="s">
        <v>46</v>
      </c>
      <c r="J30" s="1" t="s">
        <v>46</v>
      </c>
      <c r="K30" s="30">
        <v>42.0</v>
      </c>
      <c r="L30" s="30" t="s">
        <v>679</v>
      </c>
      <c r="M30" s="30" t="s">
        <v>46</v>
      </c>
      <c r="N30" s="1" t="s">
        <v>84</v>
      </c>
      <c r="O30" s="1" t="s">
        <v>84</v>
      </c>
      <c r="P30" s="1" t="s">
        <v>84</v>
      </c>
      <c r="Q30" s="1" t="s">
        <v>84</v>
      </c>
      <c r="R30" s="1" t="s">
        <v>84</v>
      </c>
      <c r="S30" s="1" t="s">
        <v>84</v>
      </c>
    </row>
    <row r="31" ht="14.25" customHeight="1">
      <c r="A31" s="1">
        <v>61.0</v>
      </c>
      <c r="B31" s="1">
        <v>42.0</v>
      </c>
      <c r="C31" s="1" t="s">
        <v>681</v>
      </c>
      <c r="K31" s="5">
        <v>42.0</v>
      </c>
      <c r="L31" s="5" t="s">
        <v>681</v>
      </c>
      <c r="M31" s="5"/>
    </row>
    <row r="32" ht="14.25" customHeight="1">
      <c r="A32" s="1">
        <v>61.0</v>
      </c>
      <c r="B32" s="1">
        <v>42.0</v>
      </c>
      <c r="C32" s="1" t="s">
        <v>484</v>
      </c>
      <c r="K32" s="5">
        <v>42.0</v>
      </c>
      <c r="L32" s="5" t="s">
        <v>484</v>
      </c>
      <c r="M32" s="5"/>
    </row>
    <row r="33" ht="14.25" customHeight="1">
      <c r="A33" s="1">
        <v>61.0</v>
      </c>
      <c r="B33" s="1">
        <v>45.0</v>
      </c>
      <c r="C33" s="1" t="s">
        <v>682</v>
      </c>
      <c r="D33" s="1" t="s">
        <v>683</v>
      </c>
      <c r="K33" s="30">
        <v>45.0</v>
      </c>
      <c r="L33" s="30" t="s">
        <v>682</v>
      </c>
      <c r="M33" s="30"/>
    </row>
    <row r="34" ht="14.25" customHeight="1">
      <c r="A34" s="1">
        <v>61.0</v>
      </c>
      <c r="B34" s="1">
        <v>45.0</v>
      </c>
      <c r="C34" s="1" t="s">
        <v>221</v>
      </c>
      <c r="K34" s="5">
        <v>45.0</v>
      </c>
      <c r="L34" s="5" t="s">
        <v>221</v>
      </c>
      <c r="M34" s="5"/>
    </row>
    <row r="35" ht="14.25" customHeight="1">
      <c r="A35" s="1">
        <v>61.0</v>
      </c>
      <c r="B35" s="1">
        <v>45.0</v>
      </c>
      <c r="C35" s="1" t="s">
        <v>218</v>
      </c>
      <c r="K35" s="5">
        <v>45.0</v>
      </c>
      <c r="L35" s="5" t="s">
        <v>218</v>
      </c>
      <c r="M35" s="5"/>
    </row>
    <row r="36" ht="14.25" customHeight="1">
      <c r="A36" s="1">
        <v>61.0</v>
      </c>
      <c r="B36" s="1">
        <v>55.0</v>
      </c>
      <c r="C36" s="1" t="s">
        <v>684</v>
      </c>
      <c r="D36" s="1" t="s">
        <v>685</v>
      </c>
      <c r="K36" s="30">
        <v>55.0</v>
      </c>
      <c r="L36" s="30" t="s">
        <v>684</v>
      </c>
      <c r="M36" s="30"/>
    </row>
    <row r="37" ht="14.25" customHeight="1">
      <c r="A37" s="1">
        <v>61.0</v>
      </c>
      <c r="B37" s="1">
        <v>55.0</v>
      </c>
      <c r="C37" s="1" t="s">
        <v>228</v>
      </c>
      <c r="K37" s="5">
        <v>55.0</v>
      </c>
      <c r="L37" s="5" t="s">
        <v>228</v>
      </c>
      <c r="M37" s="5"/>
    </row>
    <row r="38" ht="14.25" customHeight="1">
      <c r="A38" s="1">
        <v>61.0</v>
      </c>
      <c r="B38" s="1">
        <v>56.0</v>
      </c>
      <c r="C38" s="1" t="s">
        <v>686</v>
      </c>
      <c r="D38" s="1" t="s">
        <v>687</v>
      </c>
      <c r="K38" s="30">
        <v>56.0</v>
      </c>
      <c r="L38" s="30" t="s">
        <v>686</v>
      </c>
      <c r="M38" s="30"/>
    </row>
    <row r="39" ht="14.25" customHeight="1">
      <c r="A39" s="1">
        <v>61.0</v>
      </c>
      <c r="B39" s="1">
        <v>56.0</v>
      </c>
      <c r="C39" s="1" t="s">
        <v>237</v>
      </c>
      <c r="K39" s="5">
        <v>56.0</v>
      </c>
      <c r="L39" s="5" t="s">
        <v>237</v>
      </c>
      <c r="M39" s="5"/>
    </row>
    <row r="40" ht="14.25" customHeight="1">
      <c r="A40" s="1">
        <v>61.0</v>
      </c>
      <c r="B40" s="1">
        <v>56.0</v>
      </c>
      <c r="C40" s="1" t="s">
        <v>238</v>
      </c>
      <c r="K40" s="5">
        <v>56.0</v>
      </c>
      <c r="L40" s="5" t="s">
        <v>238</v>
      </c>
      <c r="M40" s="5"/>
    </row>
    <row r="41" ht="14.25" customHeight="1">
      <c r="A41" s="1">
        <v>61.0</v>
      </c>
      <c r="B41" s="1">
        <v>57.0</v>
      </c>
      <c r="C41" s="1" t="s">
        <v>688</v>
      </c>
      <c r="D41" s="1" t="s">
        <v>689</v>
      </c>
      <c r="E41" s="1" t="s">
        <v>66</v>
      </c>
      <c r="F41" s="1" t="s">
        <v>71</v>
      </c>
      <c r="G41" s="1" t="s">
        <v>46</v>
      </c>
      <c r="H41" s="1" t="s">
        <v>54</v>
      </c>
      <c r="I41" s="1" t="s">
        <v>25</v>
      </c>
      <c r="J41" s="1" t="s">
        <v>25</v>
      </c>
      <c r="K41" s="30">
        <v>57.0</v>
      </c>
      <c r="L41" s="30" t="s">
        <v>688</v>
      </c>
      <c r="M41" s="33" t="s">
        <v>38</v>
      </c>
      <c r="N41" s="1" t="s">
        <v>30</v>
      </c>
      <c r="O41" s="1" t="s">
        <v>30</v>
      </c>
      <c r="P41" s="1" t="s">
        <v>30</v>
      </c>
      <c r="Q41" s="1" t="s">
        <v>57</v>
      </c>
      <c r="R41" s="1" t="s">
        <v>84</v>
      </c>
      <c r="S41" s="1" t="s">
        <v>84</v>
      </c>
    </row>
    <row r="42" ht="14.25" customHeight="1">
      <c r="A42" s="1">
        <v>61.0</v>
      </c>
      <c r="B42" s="1">
        <v>57.0</v>
      </c>
      <c r="C42" s="1" t="s">
        <v>411</v>
      </c>
      <c r="D42" s="1" t="s">
        <v>412</v>
      </c>
      <c r="E42" s="1" t="s">
        <v>46</v>
      </c>
      <c r="F42" s="1" t="s">
        <v>46</v>
      </c>
      <c r="G42" s="1" t="s">
        <v>46</v>
      </c>
      <c r="H42" s="1" t="s">
        <v>46</v>
      </c>
      <c r="I42" s="1" t="s">
        <v>46</v>
      </c>
      <c r="J42" s="1" t="s">
        <v>46</v>
      </c>
      <c r="K42" s="5">
        <v>57.0</v>
      </c>
      <c r="L42" s="5" t="s">
        <v>411</v>
      </c>
      <c r="M42" s="5" t="s">
        <v>46</v>
      </c>
      <c r="N42" s="1" t="s">
        <v>84</v>
      </c>
      <c r="O42" s="1" t="s">
        <v>84</v>
      </c>
      <c r="P42" s="1" t="s">
        <v>84</v>
      </c>
      <c r="Q42" s="1" t="s">
        <v>84</v>
      </c>
      <c r="R42" s="1" t="s">
        <v>57</v>
      </c>
      <c r="S42" s="1" t="s">
        <v>57</v>
      </c>
    </row>
    <row r="43" ht="14.25" customHeight="1">
      <c r="A43" s="1">
        <v>61.0</v>
      </c>
      <c r="B43" s="1">
        <v>57.0</v>
      </c>
    </row>
    <row r="44" ht="14.25" customHeight="1">
      <c r="A44" s="1">
        <v>61.0</v>
      </c>
      <c r="B44" s="1">
        <v>57.0</v>
      </c>
      <c r="C44" s="1" t="s">
        <v>413</v>
      </c>
    </row>
    <row r="45" ht="14.25" customHeight="1">
      <c r="A45" s="1">
        <v>61.0</v>
      </c>
      <c r="B45" s="1">
        <v>57.0</v>
      </c>
      <c r="C45" s="1" t="s">
        <v>414</v>
      </c>
    </row>
    <row r="46" ht="14.25" customHeight="1"/>
    <row r="47" ht="14.25" customHeight="1">
      <c r="B47" s="1" t="s">
        <v>92</v>
      </c>
      <c r="C47" s="1" t="s">
        <v>93</v>
      </c>
      <c r="D47" s="1" t="s">
        <v>94</v>
      </c>
    </row>
    <row r="48" ht="14.25" customHeight="1">
      <c r="B48" s="1">
        <v>14.0</v>
      </c>
      <c r="C48" s="1">
        <v>6.0</v>
      </c>
      <c r="D48" s="1">
        <v>5.0</v>
      </c>
    </row>
    <row r="49" ht="14.25" customHeight="1">
      <c r="B49" s="10">
        <f t="shared" ref="B49:D49" si="1">B48/SUM($B48:$D48)</f>
        <v>0.56</v>
      </c>
      <c r="C49" s="4">
        <f t="shared" si="1"/>
        <v>0.24</v>
      </c>
      <c r="D49" s="4">
        <f t="shared" si="1"/>
        <v>0.2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1.71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ht="14.25" customHeight="1">
      <c r="A2" s="1">
        <v>57.0</v>
      </c>
      <c r="B2" s="1">
        <v>24.0</v>
      </c>
      <c r="C2" s="1" t="s">
        <v>607</v>
      </c>
      <c r="D2" s="1" t="s">
        <v>608</v>
      </c>
      <c r="E2" s="1" t="s">
        <v>66</v>
      </c>
      <c r="F2" s="1" t="s">
        <v>71</v>
      </c>
      <c r="G2" s="1" t="s">
        <v>66</v>
      </c>
      <c r="H2" s="1" t="s">
        <v>609</v>
      </c>
      <c r="I2" s="1" t="s">
        <v>609</v>
      </c>
      <c r="J2" s="1" t="s">
        <v>46</v>
      </c>
      <c r="K2" s="1" t="s">
        <v>46</v>
      </c>
      <c r="L2" s="1" t="s">
        <v>46</v>
      </c>
      <c r="M2" s="1" t="s">
        <v>84</v>
      </c>
      <c r="N2" s="1" t="s">
        <v>84</v>
      </c>
      <c r="O2" s="1" t="s">
        <v>84</v>
      </c>
      <c r="P2" s="1" t="s">
        <v>57</v>
      </c>
      <c r="Q2" s="1" t="s">
        <v>84</v>
      </c>
      <c r="R2" s="1" t="s">
        <v>57</v>
      </c>
      <c r="S2" s="1" t="s">
        <v>57</v>
      </c>
    </row>
    <row r="3" ht="14.25" customHeight="1">
      <c r="A3" s="1">
        <v>57.0</v>
      </c>
      <c r="B3" s="1">
        <v>24.0</v>
      </c>
      <c r="C3" s="1" t="s">
        <v>610</v>
      </c>
      <c r="D3" s="1" t="s">
        <v>573</v>
      </c>
      <c r="G3" s="1" t="s">
        <v>46</v>
      </c>
      <c r="H3" s="1" t="s">
        <v>46</v>
      </c>
      <c r="I3" s="1" t="s">
        <v>46</v>
      </c>
      <c r="J3" s="1" t="s">
        <v>47</v>
      </c>
      <c r="O3" s="1" t="s">
        <v>84</v>
      </c>
      <c r="P3" s="1" t="s">
        <v>30</v>
      </c>
      <c r="Q3" s="1" t="s">
        <v>84</v>
      </c>
      <c r="R3" s="1" t="s">
        <v>57</v>
      </c>
      <c r="S3" s="1" t="s">
        <v>57</v>
      </c>
    </row>
    <row r="4" ht="14.25" customHeight="1">
      <c r="A4" s="1">
        <v>57.0</v>
      </c>
      <c r="B4" s="1">
        <v>24.0</v>
      </c>
      <c r="C4" s="1" t="s">
        <v>611</v>
      </c>
      <c r="D4" s="1" t="s">
        <v>612</v>
      </c>
      <c r="E4" s="1" t="s">
        <v>66</v>
      </c>
      <c r="F4" s="1" t="s">
        <v>71</v>
      </c>
      <c r="G4" s="1" t="s">
        <v>46</v>
      </c>
      <c r="H4" s="1" t="s">
        <v>46</v>
      </c>
      <c r="I4" s="1" t="s">
        <v>46</v>
      </c>
      <c r="J4" s="1" t="s">
        <v>160</v>
      </c>
      <c r="K4" s="1" t="s">
        <v>46</v>
      </c>
      <c r="L4" s="1" t="s">
        <v>46</v>
      </c>
      <c r="M4" s="1" t="s">
        <v>84</v>
      </c>
      <c r="N4" s="1" t="s">
        <v>84</v>
      </c>
      <c r="O4" s="1" t="s">
        <v>84</v>
      </c>
      <c r="P4" s="1" t="s">
        <v>57</v>
      </c>
      <c r="Q4" s="1" t="s">
        <v>57</v>
      </c>
      <c r="R4" s="1" t="s">
        <v>57</v>
      </c>
      <c r="S4" s="1" t="s">
        <v>57</v>
      </c>
    </row>
    <row r="5" ht="14.25" customHeight="1">
      <c r="A5" s="1">
        <v>57.0</v>
      </c>
      <c r="B5" s="1">
        <v>24.0</v>
      </c>
      <c r="C5" s="1" t="s">
        <v>613</v>
      </c>
      <c r="D5" s="1" t="s">
        <v>614</v>
      </c>
      <c r="G5" s="1" t="s">
        <v>46</v>
      </c>
      <c r="H5" s="1" t="s">
        <v>46</v>
      </c>
      <c r="I5" s="1" t="s">
        <v>609</v>
      </c>
      <c r="J5" s="1" t="s">
        <v>71</v>
      </c>
      <c r="K5" s="1" t="s">
        <v>46</v>
      </c>
      <c r="L5" s="1" t="s">
        <v>46</v>
      </c>
      <c r="O5" s="1" t="s">
        <v>84</v>
      </c>
      <c r="P5" s="1" t="s">
        <v>57</v>
      </c>
      <c r="Q5" s="1" t="s">
        <v>84</v>
      </c>
      <c r="R5" s="1" t="s">
        <v>57</v>
      </c>
      <c r="S5" s="1" t="s">
        <v>57</v>
      </c>
    </row>
    <row r="6" ht="14.25" customHeight="1">
      <c r="A6" s="1">
        <v>57.0</v>
      </c>
      <c r="B6" s="1">
        <v>24.0</v>
      </c>
      <c r="C6" s="1" t="s">
        <v>615</v>
      </c>
      <c r="D6" s="1" t="s">
        <v>616</v>
      </c>
      <c r="E6" s="1" t="s">
        <v>47</v>
      </c>
      <c r="G6" s="1" t="s">
        <v>46</v>
      </c>
      <c r="K6" s="1" t="s">
        <v>160</v>
      </c>
      <c r="L6" s="1" t="s">
        <v>160</v>
      </c>
      <c r="M6" s="1" t="s">
        <v>57</v>
      </c>
      <c r="O6" s="1" t="s">
        <v>84</v>
      </c>
    </row>
    <row r="7" ht="14.25" customHeight="1">
      <c r="A7" s="1">
        <v>57.0</v>
      </c>
      <c r="B7" s="1">
        <v>24.0</v>
      </c>
      <c r="C7" s="1" t="s">
        <v>617</v>
      </c>
      <c r="D7" s="1" t="s">
        <v>618</v>
      </c>
      <c r="F7" s="1" t="s">
        <v>46</v>
      </c>
      <c r="G7" s="1" t="s">
        <v>46</v>
      </c>
      <c r="H7" s="1" t="s">
        <v>47</v>
      </c>
      <c r="I7" s="1" t="s">
        <v>47</v>
      </c>
      <c r="J7" s="1" t="s">
        <v>47</v>
      </c>
      <c r="K7" s="1" t="s">
        <v>47</v>
      </c>
      <c r="L7" s="1" t="s">
        <v>47</v>
      </c>
      <c r="N7" s="1" t="s">
        <v>84</v>
      </c>
      <c r="O7" s="1" t="s">
        <v>84</v>
      </c>
      <c r="P7" s="1" t="s">
        <v>84</v>
      </c>
      <c r="Q7" s="1" t="s">
        <v>84</v>
      </c>
      <c r="R7" s="1" t="s">
        <v>57</v>
      </c>
      <c r="S7" s="1" t="s">
        <v>57</v>
      </c>
    </row>
    <row r="8" ht="14.25" customHeight="1">
      <c r="A8" s="1">
        <v>57.0</v>
      </c>
      <c r="B8" s="1">
        <v>24.0</v>
      </c>
      <c r="C8" s="1" t="s">
        <v>420</v>
      </c>
      <c r="Q8" s="1" t="s">
        <v>125</v>
      </c>
    </row>
    <row r="9" ht="14.25" customHeight="1">
      <c r="A9" s="1">
        <v>57.0</v>
      </c>
      <c r="B9" s="1">
        <v>33.0</v>
      </c>
      <c r="C9" s="1" t="s">
        <v>355</v>
      </c>
      <c r="D9" s="1" t="s">
        <v>356</v>
      </c>
      <c r="H9" s="1" t="s">
        <v>125</v>
      </c>
      <c r="J9" s="1" t="s">
        <v>160</v>
      </c>
      <c r="K9" s="1" t="s">
        <v>160</v>
      </c>
      <c r="L9" s="1" t="s">
        <v>160</v>
      </c>
      <c r="M9" s="1" t="s">
        <v>84</v>
      </c>
      <c r="P9" s="1" t="s">
        <v>57</v>
      </c>
      <c r="Q9" s="1" t="s">
        <v>125</v>
      </c>
      <c r="R9" s="1" t="s">
        <v>57</v>
      </c>
      <c r="S9" s="1" t="s">
        <v>57</v>
      </c>
    </row>
    <row r="10" ht="14.25" customHeight="1">
      <c r="A10" s="1">
        <v>57.0</v>
      </c>
      <c r="B10" s="1">
        <v>33.0</v>
      </c>
      <c r="C10" s="1" t="s">
        <v>283</v>
      </c>
      <c r="D10" s="1" t="s">
        <v>284</v>
      </c>
      <c r="E10" s="1" t="s">
        <v>46</v>
      </c>
      <c r="F10" s="1" t="s">
        <v>46</v>
      </c>
      <c r="G10" s="1" t="s">
        <v>46</v>
      </c>
      <c r="H10" s="1" t="s">
        <v>160</v>
      </c>
      <c r="I10" s="1" t="s">
        <v>160</v>
      </c>
      <c r="J10" s="1" t="s">
        <v>160</v>
      </c>
      <c r="K10" s="1" t="s">
        <v>160</v>
      </c>
      <c r="L10" s="1" t="s">
        <v>160</v>
      </c>
      <c r="N10" s="1" t="s">
        <v>84</v>
      </c>
      <c r="O10" s="1" t="s">
        <v>84</v>
      </c>
      <c r="P10" s="1" t="s">
        <v>57</v>
      </c>
      <c r="Q10" s="1" t="s">
        <v>84</v>
      </c>
      <c r="R10" s="1" t="s">
        <v>57</v>
      </c>
      <c r="S10" s="1" t="s">
        <v>57</v>
      </c>
    </row>
    <row r="11" ht="14.25" customHeight="1">
      <c r="A11" s="1">
        <v>57.0</v>
      </c>
      <c r="B11" s="1">
        <v>33.0</v>
      </c>
      <c r="C11" s="1" t="s">
        <v>619</v>
      </c>
      <c r="D11" s="1" t="s">
        <v>620</v>
      </c>
      <c r="G11" s="1" t="s">
        <v>46</v>
      </c>
      <c r="H11" s="1" t="s">
        <v>160</v>
      </c>
      <c r="K11" s="1" t="s">
        <v>47</v>
      </c>
      <c r="L11" s="1" t="s">
        <v>47</v>
      </c>
      <c r="O11" s="1" t="s">
        <v>84</v>
      </c>
      <c r="P11" s="1" t="s">
        <v>57</v>
      </c>
      <c r="Q11" s="1" t="s">
        <v>84</v>
      </c>
    </row>
    <row r="12" ht="14.25" customHeight="1">
      <c r="A12" s="1">
        <v>57.0</v>
      </c>
      <c r="B12" s="1">
        <v>33.0</v>
      </c>
      <c r="C12" s="1" t="s">
        <v>621</v>
      </c>
      <c r="D12" s="1" t="s">
        <v>622</v>
      </c>
      <c r="E12" s="1" t="s">
        <v>46</v>
      </c>
      <c r="F12" s="1" t="s">
        <v>46</v>
      </c>
      <c r="G12" s="1" t="s">
        <v>46</v>
      </c>
      <c r="H12" s="1" t="s">
        <v>46</v>
      </c>
      <c r="I12" s="1" t="s">
        <v>160</v>
      </c>
      <c r="J12" s="1" t="s">
        <v>160</v>
      </c>
      <c r="K12" s="1" t="s">
        <v>46</v>
      </c>
      <c r="L12" s="1" t="s">
        <v>46</v>
      </c>
      <c r="M12" s="1" t="s">
        <v>84</v>
      </c>
      <c r="N12" s="1" t="s">
        <v>84</v>
      </c>
      <c r="O12" s="1" t="s">
        <v>84</v>
      </c>
      <c r="P12" s="1" t="s">
        <v>30</v>
      </c>
      <c r="Q12" s="1" t="s">
        <v>84</v>
      </c>
      <c r="R12" s="1" t="s">
        <v>57</v>
      </c>
      <c r="S12" s="1" t="s">
        <v>57</v>
      </c>
    </row>
    <row r="13" ht="14.25" customHeight="1">
      <c r="A13" s="1">
        <v>57.0</v>
      </c>
      <c r="B13" s="1">
        <v>33.0</v>
      </c>
      <c r="C13" s="1" t="s">
        <v>563</v>
      </c>
      <c r="D13" s="1" t="s">
        <v>564</v>
      </c>
      <c r="E13" s="1" t="s">
        <v>46</v>
      </c>
      <c r="F13" s="1" t="s">
        <v>46</v>
      </c>
      <c r="G13" s="1" t="s">
        <v>46</v>
      </c>
      <c r="H13" s="1" t="s">
        <v>46</v>
      </c>
      <c r="I13" s="1" t="s">
        <v>160</v>
      </c>
      <c r="J13" s="1" t="s">
        <v>47</v>
      </c>
      <c r="K13" s="1" t="s">
        <v>160</v>
      </c>
      <c r="L13" s="1" t="s">
        <v>160</v>
      </c>
      <c r="M13" s="1" t="s">
        <v>84</v>
      </c>
      <c r="N13" s="1" t="s">
        <v>84</v>
      </c>
      <c r="O13" s="1" t="s">
        <v>84</v>
      </c>
      <c r="P13" s="1" t="s">
        <v>57</v>
      </c>
      <c r="Q13" s="1" t="s">
        <v>57</v>
      </c>
      <c r="R13" s="1" t="s">
        <v>57</v>
      </c>
      <c r="S13" s="1" t="s">
        <v>57</v>
      </c>
    </row>
    <row r="14" ht="14.25" customHeight="1">
      <c r="A14" s="1">
        <v>57.0</v>
      </c>
      <c r="B14" s="1">
        <v>33.0</v>
      </c>
      <c r="C14" s="1" t="s">
        <v>623</v>
      </c>
      <c r="D14" s="1" t="s">
        <v>624</v>
      </c>
      <c r="E14" s="1" t="s">
        <v>46</v>
      </c>
      <c r="F14" s="1" t="s">
        <v>46</v>
      </c>
      <c r="G14" s="1" t="s">
        <v>46</v>
      </c>
      <c r="H14" s="1" t="s">
        <v>160</v>
      </c>
      <c r="I14" s="1" t="s">
        <v>160</v>
      </c>
      <c r="J14" s="1" t="s">
        <v>609</v>
      </c>
      <c r="K14" s="1" t="s">
        <v>160</v>
      </c>
      <c r="L14" s="1" t="s">
        <v>160</v>
      </c>
      <c r="M14" s="1" t="s">
        <v>84</v>
      </c>
      <c r="N14" s="1" t="s">
        <v>84</v>
      </c>
      <c r="O14" s="1" t="s">
        <v>84</v>
      </c>
      <c r="P14" s="1" t="s">
        <v>57</v>
      </c>
      <c r="Q14" s="1" t="s">
        <v>57</v>
      </c>
      <c r="R14" s="1" t="s">
        <v>57</v>
      </c>
      <c r="S14" s="1" t="s">
        <v>57</v>
      </c>
    </row>
    <row r="15" ht="14.25" customHeight="1">
      <c r="A15" s="1">
        <v>57.0</v>
      </c>
      <c r="B15" s="1">
        <v>33.0</v>
      </c>
      <c r="C15" s="1" t="s">
        <v>258</v>
      </c>
      <c r="G15" s="1" t="s">
        <v>125</v>
      </c>
      <c r="I15" s="1" t="s">
        <v>125</v>
      </c>
      <c r="O15" s="1" t="s">
        <v>125</v>
      </c>
    </row>
    <row r="16" ht="14.25" customHeight="1">
      <c r="A16" s="1">
        <v>57.0</v>
      </c>
      <c r="B16" s="1">
        <v>33.0</v>
      </c>
      <c r="C16" s="1" t="s">
        <v>196</v>
      </c>
    </row>
    <row r="17" ht="14.25" customHeight="1">
      <c r="A17" s="1">
        <v>57.0</v>
      </c>
      <c r="B17" s="1">
        <v>34.0</v>
      </c>
      <c r="C17" s="1" t="s">
        <v>567</v>
      </c>
      <c r="D17" s="1" t="s">
        <v>568</v>
      </c>
      <c r="E17" s="1" t="s">
        <v>46</v>
      </c>
      <c r="F17" s="1" t="s">
        <v>46</v>
      </c>
      <c r="G17" s="1" t="s">
        <v>66</v>
      </c>
      <c r="H17" s="1" t="s">
        <v>46</v>
      </c>
      <c r="I17" s="1" t="s">
        <v>160</v>
      </c>
      <c r="J17" s="1" t="s">
        <v>46</v>
      </c>
      <c r="K17" s="1" t="s">
        <v>46</v>
      </c>
      <c r="L17" s="1" t="s">
        <v>46</v>
      </c>
      <c r="M17" s="1" t="s">
        <v>84</v>
      </c>
      <c r="N17" s="1" t="s">
        <v>84</v>
      </c>
      <c r="O17" s="1" t="s">
        <v>84</v>
      </c>
      <c r="P17" s="1" t="s">
        <v>30</v>
      </c>
      <c r="Q17" s="1" t="s">
        <v>57</v>
      </c>
      <c r="R17" s="1" t="s">
        <v>57</v>
      </c>
      <c r="S17" s="1" t="s">
        <v>57</v>
      </c>
    </row>
    <row r="18" ht="14.25" customHeight="1">
      <c r="A18" s="1">
        <v>57.0</v>
      </c>
      <c r="B18" s="1">
        <v>34.0</v>
      </c>
      <c r="C18" s="1" t="s">
        <v>359</v>
      </c>
      <c r="D18" s="1" t="s">
        <v>360</v>
      </c>
      <c r="E18" s="1" t="s">
        <v>46</v>
      </c>
      <c r="F18" s="1" t="s">
        <v>46</v>
      </c>
      <c r="G18" s="1" t="s">
        <v>47</v>
      </c>
      <c r="H18" s="1" t="s">
        <v>47</v>
      </c>
      <c r="I18" s="1" t="s">
        <v>47</v>
      </c>
      <c r="J18" s="1" t="s">
        <v>47</v>
      </c>
      <c r="M18" s="1" t="s">
        <v>84</v>
      </c>
      <c r="N18" s="1" t="s">
        <v>84</v>
      </c>
      <c r="O18" s="1" t="s">
        <v>84</v>
      </c>
      <c r="P18" s="1" t="s">
        <v>57</v>
      </c>
      <c r="Q18" s="1" t="s">
        <v>57</v>
      </c>
      <c r="R18" s="1" t="s">
        <v>84</v>
      </c>
      <c r="S18" s="1" t="s">
        <v>84</v>
      </c>
    </row>
    <row r="19" ht="14.25" customHeight="1">
      <c r="A19" s="1">
        <v>57.0</v>
      </c>
      <c r="B19" s="1">
        <v>34.0</v>
      </c>
      <c r="C19" s="1" t="s">
        <v>510</v>
      </c>
      <c r="D19" s="1" t="s">
        <v>511</v>
      </c>
      <c r="G19" s="1" t="s">
        <v>125</v>
      </c>
      <c r="I19" s="1" t="s">
        <v>46</v>
      </c>
      <c r="J19" s="1" t="s">
        <v>46</v>
      </c>
      <c r="K19" s="1" t="s">
        <v>47</v>
      </c>
      <c r="L19" s="1" t="s">
        <v>47</v>
      </c>
      <c r="O19" s="1" t="s">
        <v>125</v>
      </c>
      <c r="Q19" s="1" t="s">
        <v>57</v>
      </c>
      <c r="R19" s="1" t="s">
        <v>84</v>
      </c>
      <c r="S19" s="1" t="s">
        <v>84</v>
      </c>
    </row>
    <row r="20" ht="14.25" customHeight="1">
      <c r="A20" s="1">
        <v>57.0</v>
      </c>
      <c r="B20" s="1">
        <v>34.0</v>
      </c>
      <c r="C20" s="1" t="s">
        <v>202</v>
      </c>
      <c r="G20" s="1" t="s">
        <v>125</v>
      </c>
      <c r="O20" s="1" t="s">
        <v>125</v>
      </c>
    </row>
    <row r="21" ht="14.25" customHeight="1">
      <c r="A21" s="1">
        <v>57.0</v>
      </c>
      <c r="B21" s="1">
        <v>34.0</v>
      </c>
      <c r="C21" s="1" t="s">
        <v>203</v>
      </c>
    </row>
    <row r="22" ht="14.25" customHeight="1">
      <c r="A22" s="1">
        <v>57.0</v>
      </c>
      <c r="B22" s="1">
        <v>35.0</v>
      </c>
      <c r="C22" s="1" t="s">
        <v>570</v>
      </c>
      <c r="D22" s="1" t="s">
        <v>571</v>
      </c>
      <c r="E22" s="1" t="s">
        <v>46</v>
      </c>
      <c r="F22" s="1" t="s">
        <v>46</v>
      </c>
      <c r="G22" s="1" t="s">
        <v>66</v>
      </c>
      <c r="H22" s="1" t="s">
        <v>71</v>
      </c>
      <c r="I22" s="1" t="s">
        <v>46</v>
      </c>
      <c r="J22" s="1" t="s">
        <v>46</v>
      </c>
      <c r="K22" s="1" t="s">
        <v>46</v>
      </c>
      <c r="L22" s="1" t="s">
        <v>46</v>
      </c>
      <c r="M22" s="1" t="s">
        <v>84</v>
      </c>
      <c r="N22" s="1" t="s">
        <v>84</v>
      </c>
      <c r="O22" s="1" t="s">
        <v>84</v>
      </c>
      <c r="P22" s="1" t="s">
        <v>57</v>
      </c>
      <c r="Q22" s="1" t="s">
        <v>84</v>
      </c>
      <c r="R22" s="1" t="s">
        <v>57</v>
      </c>
      <c r="S22" s="1" t="s">
        <v>57</v>
      </c>
    </row>
    <row r="23" ht="14.25" customHeight="1">
      <c r="A23" s="1">
        <v>57.0</v>
      </c>
      <c r="B23" s="1">
        <v>35.0</v>
      </c>
      <c r="C23" s="1" t="s">
        <v>572</v>
      </c>
      <c r="D23" s="1" t="s">
        <v>573</v>
      </c>
      <c r="E23" s="1" t="s">
        <v>185</v>
      </c>
      <c r="F23" s="1" t="s">
        <v>46</v>
      </c>
      <c r="G23" s="1" t="s">
        <v>66</v>
      </c>
      <c r="H23" s="1" t="s">
        <v>609</v>
      </c>
      <c r="I23" s="1" t="s">
        <v>46</v>
      </c>
      <c r="J23" s="1" t="s">
        <v>46</v>
      </c>
      <c r="K23" s="1" t="s">
        <v>46</v>
      </c>
      <c r="L23" s="1" t="s">
        <v>46</v>
      </c>
      <c r="M23" s="1" t="s">
        <v>84</v>
      </c>
      <c r="N23" s="1" t="s">
        <v>84</v>
      </c>
      <c r="O23" s="1" t="s">
        <v>84</v>
      </c>
      <c r="P23" s="1" t="s">
        <v>57</v>
      </c>
      <c r="Q23" s="1" t="s">
        <v>84</v>
      </c>
      <c r="R23" s="1" t="s">
        <v>57</v>
      </c>
      <c r="S23" s="1" t="s">
        <v>57</v>
      </c>
    </row>
    <row r="24" ht="14.25" customHeight="1">
      <c r="A24" s="1">
        <v>57.0</v>
      </c>
      <c r="B24" s="1">
        <v>35.0</v>
      </c>
      <c r="C24" s="1" t="s">
        <v>579</v>
      </c>
      <c r="D24" s="1" t="s">
        <v>580</v>
      </c>
      <c r="E24" s="1" t="s">
        <v>47</v>
      </c>
      <c r="F24" s="1" t="s">
        <v>46</v>
      </c>
      <c r="G24" s="1" t="s">
        <v>46</v>
      </c>
      <c r="H24" s="1" t="s">
        <v>46</v>
      </c>
      <c r="I24" s="1" t="s">
        <v>47</v>
      </c>
      <c r="J24" s="1" t="s">
        <v>47</v>
      </c>
      <c r="K24" s="1" t="s">
        <v>47</v>
      </c>
      <c r="L24" s="1" t="s">
        <v>47</v>
      </c>
      <c r="M24" s="1" t="s">
        <v>57</v>
      </c>
      <c r="N24" s="1" t="s">
        <v>84</v>
      </c>
      <c r="O24" s="1" t="s">
        <v>84</v>
      </c>
      <c r="P24" s="1" t="s">
        <v>30</v>
      </c>
      <c r="Q24" s="1" t="s">
        <v>57</v>
      </c>
      <c r="R24" s="1" t="s">
        <v>84</v>
      </c>
      <c r="S24" s="1" t="s">
        <v>84</v>
      </c>
    </row>
    <row r="25" ht="14.25" customHeight="1">
      <c r="A25" s="1">
        <v>57.0</v>
      </c>
      <c r="B25" s="1">
        <v>35.0</v>
      </c>
      <c r="C25" s="1" t="s">
        <v>439</v>
      </c>
      <c r="D25" s="1" t="s">
        <v>440</v>
      </c>
      <c r="E25" s="1" t="s">
        <v>47</v>
      </c>
      <c r="F25" s="1" t="s">
        <v>47</v>
      </c>
      <c r="G25" s="1" t="s">
        <v>47</v>
      </c>
      <c r="H25" s="1" t="s">
        <v>47</v>
      </c>
      <c r="I25" s="1" t="s">
        <v>47</v>
      </c>
      <c r="J25" s="1" t="s">
        <v>47</v>
      </c>
      <c r="K25" s="1" t="s">
        <v>47</v>
      </c>
      <c r="L25" s="1" t="s">
        <v>47</v>
      </c>
      <c r="M25" s="1" t="s">
        <v>57</v>
      </c>
      <c r="N25" s="1" t="s">
        <v>84</v>
      </c>
      <c r="O25" s="1" t="s">
        <v>84</v>
      </c>
      <c r="P25" s="1" t="s">
        <v>57</v>
      </c>
      <c r="Q25" s="1" t="s">
        <v>57</v>
      </c>
      <c r="R25" s="1" t="s">
        <v>57</v>
      </c>
      <c r="S25" s="1" t="s">
        <v>57</v>
      </c>
    </row>
    <row r="26" ht="14.25" customHeight="1">
      <c r="A26" s="1">
        <v>57.0</v>
      </c>
      <c r="B26" s="1">
        <v>35.0</v>
      </c>
      <c r="C26" s="1" t="s">
        <v>625</v>
      </c>
      <c r="D26" s="1" t="s">
        <v>582</v>
      </c>
      <c r="E26" s="1" t="s">
        <v>46</v>
      </c>
      <c r="F26" s="1" t="s">
        <v>46</v>
      </c>
      <c r="G26" s="1" t="s">
        <v>46</v>
      </c>
      <c r="H26" s="1" t="s">
        <v>46</v>
      </c>
      <c r="I26" s="1" t="s">
        <v>609</v>
      </c>
      <c r="J26" s="1" t="s">
        <v>46</v>
      </c>
      <c r="K26" s="1" t="s">
        <v>609</v>
      </c>
      <c r="L26" s="1" t="s">
        <v>609</v>
      </c>
      <c r="M26" s="1" t="s">
        <v>84</v>
      </c>
      <c r="N26" s="1" t="s">
        <v>84</v>
      </c>
      <c r="O26" s="1" t="s">
        <v>84</v>
      </c>
      <c r="P26" s="1" t="s">
        <v>57</v>
      </c>
      <c r="Q26" s="1" t="s">
        <v>84</v>
      </c>
      <c r="R26" s="1" t="s">
        <v>57</v>
      </c>
      <c r="S26" s="1" t="s">
        <v>57</v>
      </c>
    </row>
    <row r="27" ht="14.25" customHeight="1">
      <c r="A27" s="1">
        <v>57.0</v>
      </c>
      <c r="B27" s="1">
        <v>35.0</v>
      </c>
      <c r="C27" s="1" t="s">
        <v>208</v>
      </c>
      <c r="G27" s="1" t="s">
        <v>201</v>
      </c>
      <c r="H27" s="1" t="s">
        <v>160</v>
      </c>
      <c r="O27" s="1" t="s">
        <v>84</v>
      </c>
      <c r="P27" s="1" t="s">
        <v>57</v>
      </c>
    </row>
    <row r="28" ht="14.25" customHeight="1">
      <c r="A28" s="1">
        <v>57.0</v>
      </c>
      <c r="B28" s="1">
        <v>35.0</v>
      </c>
      <c r="C28" s="1" t="s">
        <v>209</v>
      </c>
    </row>
    <row r="29" ht="14.25" customHeight="1">
      <c r="A29" s="1">
        <v>57.0</v>
      </c>
      <c r="B29" s="1">
        <v>36.0</v>
      </c>
      <c r="C29" s="1" t="s">
        <v>115</v>
      </c>
      <c r="D29" s="1" t="s">
        <v>116</v>
      </c>
      <c r="E29" s="1" t="s">
        <v>66</v>
      </c>
      <c r="F29" s="1" t="s">
        <v>46</v>
      </c>
      <c r="H29" s="1" t="s">
        <v>46</v>
      </c>
      <c r="I29" s="1" t="s">
        <v>46</v>
      </c>
      <c r="J29" s="1" t="s">
        <v>46</v>
      </c>
      <c r="K29" s="1" t="s">
        <v>160</v>
      </c>
      <c r="L29" s="1" t="s">
        <v>160</v>
      </c>
      <c r="M29" s="1" t="s">
        <v>84</v>
      </c>
      <c r="N29" s="1" t="s">
        <v>84</v>
      </c>
      <c r="P29" s="1" t="s">
        <v>57</v>
      </c>
      <c r="Q29" s="1" t="s">
        <v>30</v>
      </c>
      <c r="R29" s="1" t="s">
        <v>57</v>
      </c>
      <c r="S29" s="1" t="s">
        <v>57</v>
      </c>
    </row>
    <row r="30" ht="14.25" customHeight="1">
      <c r="A30" s="1">
        <v>57.0</v>
      </c>
      <c r="B30" s="1">
        <v>36.0</v>
      </c>
      <c r="C30" s="1" t="s">
        <v>117</v>
      </c>
      <c r="D30" s="1" t="s">
        <v>118</v>
      </c>
      <c r="E30" s="1" t="s">
        <v>66</v>
      </c>
      <c r="F30" s="1" t="s">
        <v>71</v>
      </c>
      <c r="H30" s="1" t="s">
        <v>39</v>
      </c>
      <c r="I30" s="1" t="s">
        <v>47</v>
      </c>
      <c r="J30" s="1" t="s">
        <v>160</v>
      </c>
      <c r="K30" s="1" t="s">
        <v>160</v>
      </c>
      <c r="L30" s="1" t="s">
        <v>160</v>
      </c>
      <c r="M30" s="1" t="s">
        <v>84</v>
      </c>
      <c r="N30" s="1" t="s">
        <v>84</v>
      </c>
      <c r="P30" s="1" t="s">
        <v>57</v>
      </c>
      <c r="Q30" s="1" t="s">
        <v>30</v>
      </c>
      <c r="R30" s="1" t="s">
        <v>57</v>
      </c>
      <c r="S30" s="1" t="s">
        <v>57</v>
      </c>
    </row>
    <row r="31" ht="14.25" customHeight="1">
      <c r="A31" s="1">
        <v>57.0</v>
      </c>
      <c r="B31" s="1">
        <v>36.0</v>
      </c>
      <c r="C31" s="1" t="s">
        <v>119</v>
      </c>
      <c r="D31" s="1" t="s">
        <v>120</v>
      </c>
      <c r="E31" s="1" t="s">
        <v>46</v>
      </c>
      <c r="F31" s="1" t="s">
        <v>46</v>
      </c>
      <c r="H31" s="1" t="s">
        <v>46</v>
      </c>
      <c r="I31" s="1" t="s">
        <v>46</v>
      </c>
      <c r="J31" s="1" t="s">
        <v>46</v>
      </c>
      <c r="K31" s="1" t="s">
        <v>609</v>
      </c>
      <c r="L31" s="1" t="s">
        <v>609</v>
      </c>
      <c r="M31" s="1" t="s">
        <v>84</v>
      </c>
      <c r="N31" s="1" t="s">
        <v>84</v>
      </c>
      <c r="P31" s="1" t="s">
        <v>57</v>
      </c>
      <c r="Q31" s="1" t="s">
        <v>84</v>
      </c>
      <c r="R31" s="1" t="s">
        <v>57</v>
      </c>
      <c r="S31" s="1" t="s">
        <v>57</v>
      </c>
    </row>
    <row r="32" ht="14.25" customHeight="1">
      <c r="A32" s="1">
        <v>57.0</v>
      </c>
      <c r="B32" s="1">
        <v>36.0</v>
      </c>
      <c r="C32" s="1" t="s">
        <v>51</v>
      </c>
      <c r="D32" s="1" t="s">
        <v>52</v>
      </c>
      <c r="F32" s="1" t="s">
        <v>46</v>
      </c>
      <c r="L32" s="1" t="s">
        <v>71</v>
      </c>
      <c r="N32" s="1" t="s">
        <v>84</v>
      </c>
    </row>
    <row r="33" ht="14.25" customHeight="1">
      <c r="A33" s="1">
        <v>57.0</v>
      </c>
      <c r="B33" s="1">
        <v>36.0</v>
      </c>
      <c r="C33" s="1" t="s">
        <v>111</v>
      </c>
      <c r="D33" s="1" t="s">
        <v>112</v>
      </c>
    </row>
    <row r="34" ht="14.25" customHeight="1">
      <c r="A34" s="1">
        <v>57.0</v>
      </c>
      <c r="B34" s="1">
        <v>36.0</v>
      </c>
      <c r="C34" s="1" t="s">
        <v>62</v>
      </c>
      <c r="D34" s="1" t="s">
        <v>63</v>
      </c>
      <c r="F34" s="1" t="s">
        <v>46</v>
      </c>
      <c r="L34" s="1" t="s">
        <v>160</v>
      </c>
      <c r="N34" s="1" t="s">
        <v>84</v>
      </c>
    </row>
    <row r="35" ht="14.25" customHeight="1">
      <c r="A35" s="1">
        <v>57.0</v>
      </c>
      <c r="B35" s="1">
        <v>36.0</v>
      </c>
      <c r="C35" s="1" t="s">
        <v>301</v>
      </c>
      <c r="E35" s="1" t="s">
        <v>46</v>
      </c>
      <c r="F35" s="1" t="s">
        <v>46</v>
      </c>
      <c r="M35" s="1" t="s">
        <v>84</v>
      </c>
      <c r="N35" s="1" t="s">
        <v>84</v>
      </c>
    </row>
    <row r="36" ht="14.25" customHeight="1">
      <c r="A36" s="1">
        <v>57.0</v>
      </c>
      <c r="B36" s="1">
        <v>36.0</v>
      </c>
      <c r="C36" s="1" t="s">
        <v>302</v>
      </c>
    </row>
    <row r="37" ht="14.25" customHeight="1">
      <c r="A37" s="1">
        <v>57.0</v>
      </c>
      <c r="B37" s="1">
        <v>37.0</v>
      </c>
      <c r="C37" s="1" t="s">
        <v>585</v>
      </c>
      <c r="D37" s="1" t="s">
        <v>586</v>
      </c>
      <c r="E37" s="1" t="s">
        <v>46</v>
      </c>
      <c r="F37" s="1" t="s">
        <v>46</v>
      </c>
      <c r="G37" s="1" t="s">
        <v>177</v>
      </c>
      <c r="H37" s="1" t="s">
        <v>46</v>
      </c>
      <c r="I37" s="1" t="s">
        <v>160</v>
      </c>
      <c r="J37" s="1" t="s">
        <v>160</v>
      </c>
      <c r="K37" s="1" t="s">
        <v>160</v>
      </c>
      <c r="L37" s="1" t="s">
        <v>160</v>
      </c>
      <c r="M37" s="1" t="s">
        <v>84</v>
      </c>
      <c r="N37" s="1" t="s">
        <v>84</v>
      </c>
      <c r="O37" s="1" t="s">
        <v>84</v>
      </c>
      <c r="P37" s="1" t="s">
        <v>57</v>
      </c>
      <c r="Q37" s="1" t="s">
        <v>57</v>
      </c>
      <c r="R37" s="1" t="s">
        <v>57</v>
      </c>
      <c r="S37" s="1" t="s">
        <v>57</v>
      </c>
    </row>
    <row r="38" ht="14.25" customHeight="1">
      <c r="A38" s="1">
        <v>57.0</v>
      </c>
      <c r="B38" s="1">
        <v>37.0</v>
      </c>
      <c r="C38" s="1" t="s">
        <v>587</v>
      </c>
      <c r="D38" s="1" t="s">
        <v>588</v>
      </c>
      <c r="E38" s="1" t="s">
        <v>46</v>
      </c>
      <c r="F38" s="1" t="s">
        <v>46</v>
      </c>
      <c r="G38" s="1" t="s">
        <v>177</v>
      </c>
      <c r="H38" s="1" t="s">
        <v>626</v>
      </c>
      <c r="I38" s="1" t="s">
        <v>46</v>
      </c>
      <c r="J38" s="1" t="s">
        <v>46</v>
      </c>
      <c r="K38" s="1" t="s">
        <v>609</v>
      </c>
      <c r="L38" s="1" t="s">
        <v>609</v>
      </c>
      <c r="M38" s="1" t="s">
        <v>84</v>
      </c>
      <c r="N38" s="1" t="s">
        <v>84</v>
      </c>
      <c r="O38" s="1" t="s">
        <v>84</v>
      </c>
      <c r="P38" s="1" t="s">
        <v>30</v>
      </c>
      <c r="Q38" s="1" t="s">
        <v>84</v>
      </c>
      <c r="R38" s="1" t="s">
        <v>57</v>
      </c>
      <c r="S38" s="1" t="s">
        <v>57</v>
      </c>
    </row>
    <row r="39" ht="14.25" customHeight="1">
      <c r="A39" s="1">
        <v>57.0</v>
      </c>
      <c r="B39" s="1">
        <v>37.0</v>
      </c>
      <c r="C39" s="1" t="s">
        <v>590</v>
      </c>
      <c r="D39" s="1" t="s">
        <v>591</v>
      </c>
      <c r="E39" s="1" t="s">
        <v>46</v>
      </c>
      <c r="F39" s="1" t="s">
        <v>46</v>
      </c>
      <c r="G39" s="1" t="s">
        <v>177</v>
      </c>
      <c r="H39" s="1" t="s">
        <v>71</v>
      </c>
      <c r="I39" s="1" t="s">
        <v>46</v>
      </c>
      <c r="J39" s="1" t="s">
        <v>46</v>
      </c>
      <c r="K39" s="1" t="s">
        <v>46</v>
      </c>
      <c r="L39" s="1" t="s">
        <v>46</v>
      </c>
      <c r="M39" s="1" t="s">
        <v>84</v>
      </c>
      <c r="N39" s="1" t="s">
        <v>84</v>
      </c>
      <c r="O39" s="1" t="s">
        <v>84</v>
      </c>
      <c r="P39" s="1" t="s">
        <v>57</v>
      </c>
      <c r="Q39" s="1" t="s">
        <v>57</v>
      </c>
      <c r="R39" s="1" t="s">
        <v>84</v>
      </c>
      <c r="S39" s="1" t="s">
        <v>84</v>
      </c>
    </row>
    <row r="40" ht="14.25" customHeight="1">
      <c r="A40" s="1">
        <v>57.0</v>
      </c>
      <c r="B40" s="1">
        <v>37.0</v>
      </c>
      <c r="C40" s="1" t="s">
        <v>592</v>
      </c>
      <c r="D40" s="1" t="s">
        <v>593</v>
      </c>
      <c r="E40" s="1" t="s">
        <v>46</v>
      </c>
      <c r="F40" s="1" t="s">
        <v>46</v>
      </c>
      <c r="G40" s="1" t="s">
        <v>46</v>
      </c>
      <c r="H40" s="1" t="s">
        <v>46</v>
      </c>
      <c r="I40" s="1" t="s">
        <v>46</v>
      </c>
      <c r="J40" s="1" t="s">
        <v>160</v>
      </c>
      <c r="K40" s="1" t="s">
        <v>47</v>
      </c>
      <c r="L40" s="1" t="s">
        <v>47</v>
      </c>
      <c r="M40" s="1" t="s">
        <v>84</v>
      </c>
      <c r="N40" s="1" t="s">
        <v>84</v>
      </c>
      <c r="O40" s="1" t="s">
        <v>84</v>
      </c>
      <c r="P40" s="1" t="s">
        <v>57</v>
      </c>
      <c r="Q40" s="1" t="s">
        <v>84</v>
      </c>
      <c r="R40" s="1" t="s">
        <v>57</v>
      </c>
      <c r="S40" s="1" t="s">
        <v>57</v>
      </c>
    </row>
    <row r="41" ht="14.25" customHeight="1">
      <c r="A41" s="1">
        <v>57.0</v>
      </c>
      <c r="B41" s="1">
        <v>37.0</v>
      </c>
      <c r="C41" s="1" t="s">
        <v>627</v>
      </c>
      <c r="D41" s="1" t="s">
        <v>628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46</v>
      </c>
      <c r="J41" s="1" t="s">
        <v>609</v>
      </c>
      <c r="K41" s="1" t="s">
        <v>46</v>
      </c>
      <c r="L41" s="1" t="s">
        <v>46</v>
      </c>
      <c r="M41" s="1" t="s">
        <v>84</v>
      </c>
      <c r="N41" s="1" t="s">
        <v>84</v>
      </c>
      <c r="O41" s="1" t="s">
        <v>84</v>
      </c>
      <c r="P41" s="1" t="s">
        <v>57</v>
      </c>
      <c r="Q41" s="1" t="s">
        <v>84</v>
      </c>
      <c r="R41" s="1" t="s">
        <v>57</v>
      </c>
      <c r="S41" s="1" t="s">
        <v>57</v>
      </c>
    </row>
    <row r="42" ht="14.25" customHeight="1">
      <c r="A42" s="1">
        <v>57.0</v>
      </c>
      <c r="B42" s="1">
        <v>37.0</v>
      </c>
      <c r="C42" s="1" t="s">
        <v>594</v>
      </c>
      <c r="D42" s="1" t="s">
        <v>595</v>
      </c>
      <c r="E42" s="1" t="s">
        <v>46</v>
      </c>
      <c r="F42" s="1" t="s">
        <v>46</v>
      </c>
      <c r="G42" s="1" t="s">
        <v>177</v>
      </c>
      <c r="H42" s="1" t="s">
        <v>71</v>
      </c>
      <c r="I42" s="1" t="s">
        <v>160</v>
      </c>
      <c r="J42" s="1" t="s">
        <v>609</v>
      </c>
      <c r="K42" s="1" t="s">
        <v>71</v>
      </c>
      <c r="L42" s="1" t="s">
        <v>71</v>
      </c>
      <c r="M42" s="1" t="s">
        <v>84</v>
      </c>
      <c r="N42" s="1" t="s">
        <v>84</v>
      </c>
      <c r="O42" s="1" t="s">
        <v>84</v>
      </c>
      <c r="P42" s="1" t="s">
        <v>57</v>
      </c>
      <c r="Q42" s="1" t="s">
        <v>84</v>
      </c>
      <c r="R42" s="1" t="s">
        <v>84</v>
      </c>
      <c r="S42" s="1" t="s">
        <v>84</v>
      </c>
    </row>
    <row r="43" ht="14.25" customHeight="1">
      <c r="A43" s="1">
        <v>57.0</v>
      </c>
      <c r="B43" s="1">
        <v>37.0</v>
      </c>
      <c r="C43" s="1" t="s">
        <v>629</v>
      </c>
      <c r="D43" s="1" t="s">
        <v>630</v>
      </c>
      <c r="E43" s="1" t="s">
        <v>46</v>
      </c>
      <c r="F43" s="1" t="s">
        <v>46</v>
      </c>
      <c r="G43" s="1" t="s">
        <v>177</v>
      </c>
      <c r="H43" s="1" t="s">
        <v>46</v>
      </c>
      <c r="I43" s="1" t="s">
        <v>46</v>
      </c>
      <c r="J43" s="1" t="s">
        <v>71</v>
      </c>
      <c r="K43" s="1" t="s">
        <v>160</v>
      </c>
      <c r="L43" s="1" t="s">
        <v>160</v>
      </c>
      <c r="M43" s="1" t="s">
        <v>84</v>
      </c>
      <c r="N43" s="1" t="s">
        <v>84</v>
      </c>
      <c r="O43" s="1" t="s">
        <v>84</v>
      </c>
      <c r="P43" s="1" t="s">
        <v>57</v>
      </c>
      <c r="Q43" s="1" t="s">
        <v>57</v>
      </c>
      <c r="R43" s="1" t="s">
        <v>84</v>
      </c>
      <c r="S43" s="1" t="s">
        <v>84</v>
      </c>
    </row>
    <row r="44" ht="14.25" customHeight="1">
      <c r="A44" s="1">
        <v>57.0</v>
      </c>
      <c r="B44" s="1">
        <v>37.0</v>
      </c>
      <c r="C44" s="1" t="s">
        <v>631</v>
      </c>
      <c r="D44" s="1" t="s">
        <v>632</v>
      </c>
      <c r="G44" s="1" t="s">
        <v>125</v>
      </c>
      <c r="I44" s="1" t="s">
        <v>46</v>
      </c>
      <c r="J44" s="1" t="s">
        <v>46</v>
      </c>
      <c r="K44" s="1" t="s">
        <v>47</v>
      </c>
      <c r="L44" s="1" t="s">
        <v>47</v>
      </c>
      <c r="Q44" s="1" t="s">
        <v>84</v>
      </c>
      <c r="R44" s="1" t="s">
        <v>57</v>
      </c>
      <c r="S44" s="1" t="s">
        <v>57</v>
      </c>
    </row>
    <row r="45" ht="14.25" customHeight="1">
      <c r="A45" s="1">
        <v>57.0</v>
      </c>
      <c r="B45" s="1">
        <v>37.0</v>
      </c>
      <c r="C45" s="1" t="s">
        <v>214</v>
      </c>
      <c r="G45" s="1" t="s">
        <v>125</v>
      </c>
    </row>
    <row r="46" ht="14.25" customHeight="1">
      <c r="A46" s="1">
        <v>57.0</v>
      </c>
      <c r="B46" s="1">
        <v>37.0</v>
      </c>
      <c r="C46" s="1" t="s">
        <v>215</v>
      </c>
    </row>
    <row r="47" ht="14.25" customHeight="1">
      <c r="A47" s="1">
        <v>57.0</v>
      </c>
      <c r="B47" s="1">
        <v>38.0</v>
      </c>
      <c r="C47" s="1" t="s">
        <v>633</v>
      </c>
      <c r="D47" s="1" t="s">
        <v>634</v>
      </c>
      <c r="E47" s="1" t="s">
        <v>47</v>
      </c>
      <c r="F47" s="1" t="s">
        <v>47</v>
      </c>
      <c r="G47" s="1" t="s">
        <v>47</v>
      </c>
      <c r="H47" s="1" t="s">
        <v>47</v>
      </c>
      <c r="I47" s="1" t="s">
        <v>47</v>
      </c>
      <c r="J47" s="1" t="s">
        <v>47</v>
      </c>
      <c r="M47" s="1" t="s">
        <v>57</v>
      </c>
      <c r="N47" s="1" t="s">
        <v>84</v>
      </c>
      <c r="O47" s="1" t="s">
        <v>84</v>
      </c>
      <c r="P47" s="1" t="s">
        <v>57</v>
      </c>
      <c r="Q47" s="1" t="s">
        <v>30</v>
      </c>
      <c r="R47" s="1" t="s">
        <v>84</v>
      </c>
      <c r="S47" s="1" t="s">
        <v>84</v>
      </c>
    </row>
    <row r="48" ht="14.25" customHeight="1">
      <c r="A48" s="1">
        <v>57.0</v>
      </c>
      <c r="B48" s="1">
        <v>38.0</v>
      </c>
      <c r="C48" s="1" t="s">
        <v>635</v>
      </c>
      <c r="D48" s="1" t="s">
        <v>636</v>
      </c>
      <c r="E48" s="1" t="s">
        <v>47</v>
      </c>
      <c r="F48" s="1" t="s">
        <v>47</v>
      </c>
      <c r="G48" s="1" t="s">
        <v>47</v>
      </c>
      <c r="H48" s="1" t="s">
        <v>47</v>
      </c>
      <c r="I48" s="1" t="s">
        <v>47</v>
      </c>
      <c r="J48" s="1" t="s">
        <v>47</v>
      </c>
      <c r="K48" s="1" t="s">
        <v>47</v>
      </c>
      <c r="L48" s="1" t="s">
        <v>47</v>
      </c>
      <c r="M48" s="1" t="s">
        <v>57</v>
      </c>
      <c r="N48" s="1" t="s">
        <v>84</v>
      </c>
      <c r="O48" s="1" t="s">
        <v>84</v>
      </c>
      <c r="P48" s="1" t="s">
        <v>57</v>
      </c>
      <c r="Q48" s="1" t="s">
        <v>57</v>
      </c>
      <c r="R48" s="1" t="s">
        <v>57</v>
      </c>
      <c r="S48" s="1" t="s">
        <v>57</v>
      </c>
    </row>
    <row r="49" ht="14.25" customHeight="1">
      <c r="A49" s="1">
        <v>57.0</v>
      </c>
      <c r="B49" s="1">
        <v>38.0</v>
      </c>
      <c r="C49" s="1" t="s">
        <v>637</v>
      </c>
      <c r="G49" s="1" t="s">
        <v>125</v>
      </c>
      <c r="O49" s="1" t="s">
        <v>125</v>
      </c>
    </row>
    <row r="50" ht="14.25" customHeight="1">
      <c r="A50" s="1">
        <v>57.0</v>
      </c>
      <c r="B50" s="1">
        <v>38.0</v>
      </c>
      <c r="C50" s="1" t="s">
        <v>378</v>
      </c>
    </row>
    <row r="51" ht="14.25" customHeight="1">
      <c r="A51" s="1">
        <v>57.0</v>
      </c>
      <c r="B51" s="1">
        <v>39.0</v>
      </c>
      <c r="C51" s="1" t="s">
        <v>304</v>
      </c>
      <c r="E51" s="1" t="s">
        <v>185</v>
      </c>
      <c r="F51" s="1" t="s">
        <v>46</v>
      </c>
      <c r="G51" s="1" t="s">
        <v>177</v>
      </c>
      <c r="M51" s="1" t="s">
        <v>84</v>
      </c>
      <c r="N51" s="1" t="s">
        <v>84</v>
      </c>
      <c r="O51" s="1" t="s">
        <v>84</v>
      </c>
    </row>
    <row r="52" ht="14.25" customHeight="1">
      <c r="A52" s="1">
        <v>57.0</v>
      </c>
      <c r="B52" s="1">
        <v>45.0</v>
      </c>
      <c r="C52" s="1" t="s">
        <v>638</v>
      </c>
      <c r="D52" s="1" t="s">
        <v>639</v>
      </c>
      <c r="E52" s="1" t="s">
        <v>46</v>
      </c>
      <c r="F52" s="1" t="s">
        <v>46</v>
      </c>
      <c r="G52" s="1" t="s">
        <v>46</v>
      </c>
      <c r="H52" s="1" t="s">
        <v>46</v>
      </c>
      <c r="I52" s="1" t="s">
        <v>46</v>
      </c>
      <c r="J52" s="1" t="s">
        <v>46</v>
      </c>
      <c r="K52" s="1" t="s">
        <v>47</v>
      </c>
      <c r="L52" s="1" t="s">
        <v>47</v>
      </c>
      <c r="M52" s="1" t="s">
        <v>84</v>
      </c>
      <c r="N52" s="1" t="s">
        <v>84</v>
      </c>
      <c r="O52" s="1" t="s">
        <v>84</v>
      </c>
      <c r="P52" s="1" t="s">
        <v>57</v>
      </c>
      <c r="Q52" s="1" t="s">
        <v>30</v>
      </c>
      <c r="R52" s="1" t="s">
        <v>57</v>
      </c>
      <c r="S52" s="1" t="s">
        <v>57</v>
      </c>
    </row>
    <row r="53" ht="14.25" customHeight="1">
      <c r="A53" s="1">
        <v>57.0</v>
      </c>
      <c r="B53" s="1">
        <v>45.0</v>
      </c>
      <c r="C53" s="1" t="s">
        <v>640</v>
      </c>
      <c r="D53" s="1" t="s">
        <v>641</v>
      </c>
      <c r="E53" s="1" t="s">
        <v>46</v>
      </c>
      <c r="F53" s="1" t="s">
        <v>46</v>
      </c>
      <c r="G53" s="1" t="s">
        <v>46</v>
      </c>
      <c r="H53" s="1" t="s">
        <v>46</v>
      </c>
      <c r="I53" s="1" t="s">
        <v>46</v>
      </c>
      <c r="J53" s="1" t="s">
        <v>46</v>
      </c>
      <c r="K53" s="1" t="s">
        <v>46</v>
      </c>
      <c r="L53" s="1" t="s">
        <v>46</v>
      </c>
      <c r="M53" s="1" t="s">
        <v>84</v>
      </c>
      <c r="N53" s="1" t="s">
        <v>84</v>
      </c>
      <c r="O53" s="1" t="s">
        <v>84</v>
      </c>
      <c r="P53" s="1" t="s">
        <v>57</v>
      </c>
      <c r="Q53" s="1" t="s">
        <v>57</v>
      </c>
      <c r="R53" s="1" t="s">
        <v>57</v>
      </c>
      <c r="S53" s="1" t="s">
        <v>57</v>
      </c>
    </row>
    <row r="54" ht="14.25" customHeight="1">
      <c r="A54" s="1">
        <v>57.0</v>
      </c>
      <c r="B54" s="1">
        <v>45.0</v>
      </c>
      <c r="C54" s="1" t="s">
        <v>394</v>
      </c>
      <c r="D54" s="1" t="s">
        <v>395</v>
      </c>
      <c r="G54" s="1" t="s">
        <v>46</v>
      </c>
      <c r="K54" s="1" t="s">
        <v>46</v>
      </c>
      <c r="L54" s="1" t="s">
        <v>46</v>
      </c>
      <c r="O54" s="1" t="s">
        <v>84</v>
      </c>
    </row>
    <row r="55" ht="14.25" customHeight="1">
      <c r="A55" s="1">
        <v>57.0</v>
      </c>
      <c r="B55" s="1">
        <v>45.0</v>
      </c>
      <c r="C55" s="1" t="s">
        <v>321</v>
      </c>
      <c r="D55" s="1" t="s">
        <v>322</v>
      </c>
      <c r="E55" s="1" t="s">
        <v>46</v>
      </c>
      <c r="F55" s="1" t="s">
        <v>46</v>
      </c>
      <c r="G55" s="1" t="s">
        <v>47</v>
      </c>
      <c r="H55" s="1" t="s">
        <v>39</v>
      </c>
      <c r="I55" s="1" t="s">
        <v>160</v>
      </c>
      <c r="J55" s="1" t="s">
        <v>47</v>
      </c>
      <c r="K55" s="1" t="s">
        <v>47</v>
      </c>
      <c r="L55" s="1" t="s">
        <v>47</v>
      </c>
      <c r="M55" s="1" t="s">
        <v>84</v>
      </c>
      <c r="N55" s="1" t="s">
        <v>84</v>
      </c>
      <c r="O55" s="1" t="s">
        <v>84</v>
      </c>
      <c r="P55" s="1" t="s">
        <v>57</v>
      </c>
      <c r="Q55" s="1" t="s">
        <v>57</v>
      </c>
      <c r="R55" s="1" t="s">
        <v>84</v>
      </c>
      <c r="S55" s="1" t="s">
        <v>84</v>
      </c>
    </row>
    <row r="56" ht="14.25" customHeight="1">
      <c r="A56" s="1">
        <v>57.0</v>
      </c>
      <c r="B56" s="1">
        <v>45.0</v>
      </c>
      <c r="C56" s="1" t="s">
        <v>642</v>
      </c>
      <c r="D56" s="1" t="s">
        <v>643</v>
      </c>
      <c r="E56" s="1" t="s">
        <v>47</v>
      </c>
      <c r="F56" s="1" t="s">
        <v>46</v>
      </c>
      <c r="G56" s="1" t="s">
        <v>46</v>
      </c>
      <c r="H56" s="1" t="s">
        <v>46</v>
      </c>
      <c r="I56" s="1" t="s">
        <v>46</v>
      </c>
      <c r="J56" s="1" t="s">
        <v>46</v>
      </c>
      <c r="M56" s="1" t="s">
        <v>84</v>
      </c>
      <c r="N56" s="1" t="s">
        <v>84</v>
      </c>
      <c r="O56" s="1" t="s">
        <v>84</v>
      </c>
      <c r="P56" s="1" t="s">
        <v>84</v>
      </c>
      <c r="Q56" s="1" t="s">
        <v>84</v>
      </c>
      <c r="R56" s="1" t="s">
        <v>57</v>
      </c>
      <c r="S56" s="1" t="s">
        <v>57</v>
      </c>
    </row>
    <row r="57" ht="14.25" customHeight="1">
      <c r="A57" s="1">
        <v>57.0</v>
      </c>
      <c r="B57" s="1">
        <v>45.0</v>
      </c>
      <c r="C57" s="1" t="s">
        <v>218</v>
      </c>
      <c r="O57" s="1" t="s">
        <v>125</v>
      </c>
    </row>
    <row r="58" ht="14.25" customHeight="1">
      <c r="A58" s="1">
        <v>57.0</v>
      </c>
      <c r="B58" s="1">
        <v>57.0</v>
      </c>
      <c r="C58" s="1" t="s">
        <v>644</v>
      </c>
      <c r="D58" s="1" t="s">
        <v>645</v>
      </c>
      <c r="E58" s="1" t="s">
        <v>47</v>
      </c>
      <c r="F58" s="1" t="s">
        <v>46</v>
      </c>
      <c r="G58" s="1" t="s">
        <v>46</v>
      </c>
      <c r="H58" s="1" t="s">
        <v>46</v>
      </c>
      <c r="K58" s="1" t="s">
        <v>609</v>
      </c>
      <c r="L58" s="1" t="s">
        <v>609</v>
      </c>
      <c r="M58" s="1" t="s">
        <v>84</v>
      </c>
      <c r="N58" s="1" t="s">
        <v>84</v>
      </c>
      <c r="O58" s="1" t="s">
        <v>84</v>
      </c>
      <c r="P58" s="1" t="s">
        <v>57</v>
      </c>
    </row>
    <row r="59" ht="14.25" customHeight="1">
      <c r="A59" s="1">
        <v>57.0</v>
      </c>
      <c r="B59" s="1">
        <v>57.0</v>
      </c>
      <c r="C59" s="1" t="s">
        <v>402</v>
      </c>
      <c r="D59" s="1" t="s">
        <v>403</v>
      </c>
      <c r="E59" s="1" t="s">
        <v>46</v>
      </c>
      <c r="F59" s="1" t="s">
        <v>46</v>
      </c>
      <c r="G59" s="1" t="s">
        <v>46</v>
      </c>
      <c r="H59" s="1" t="s">
        <v>46</v>
      </c>
      <c r="I59" s="1" t="s">
        <v>609</v>
      </c>
      <c r="J59" s="1" t="s">
        <v>46</v>
      </c>
      <c r="K59" s="1" t="s">
        <v>609</v>
      </c>
      <c r="L59" s="1" t="s">
        <v>609</v>
      </c>
      <c r="M59" s="1" t="s">
        <v>84</v>
      </c>
      <c r="N59" s="1" t="s">
        <v>84</v>
      </c>
      <c r="O59" s="1" t="s">
        <v>84</v>
      </c>
      <c r="P59" s="1" t="s">
        <v>57</v>
      </c>
      <c r="Q59" s="1" t="s">
        <v>84</v>
      </c>
      <c r="R59" s="1" t="s">
        <v>57</v>
      </c>
      <c r="S59" s="1" t="s">
        <v>57</v>
      </c>
    </row>
    <row r="60" ht="14.25" customHeight="1">
      <c r="A60" s="1">
        <v>57.0</v>
      </c>
      <c r="B60" s="1">
        <v>57.0</v>
      </c>
      <c r="C60" s="1" t="s">
        <v>404</v>
      </c>
      <c r="D60" s="1" t="s">
        <v>405</v>
      </c>
      <c r="E60" s="1" t="s">
        <v>46</v>
      </c>
      <c r="F60" s="1" t="s">
        <v>47</v>
      </c>
      <c r="G60" s="1" t="s">
        <v>46</v>
      </c>
      <c r="H60" s="1" t="s">
        <v>46</v>
      </c>
      <c r="I60" s="1" t="s">
        <v>46</v>
      </c>
      <c r="J60" s="1" t="s">
        <v>46</v>
      </c>
      <c r="K60" s="1" t="s">
        <v>46</v>
      </c>
      <c r="L60" s="1" t="s">
        <v>46</v>
      </c>
      <c r="M60" s="1" t="s">
        <v>84</v>
      </c>
      <c r="N60" s="1" t="s">
        <v>84</v>
      </c>
      <c r="O60" s="1" t="s">
        <v>84</v>
      </c>
      <c r="P60" s="1" t="s">
        <v>57</v>
      </c>
      <c r="Q60" s="1" t="s">
        <v>84</v>
      </c>
      <c r="R60" s="1" t="s">
        <v>57</v>
      </c>
      <c r="S60" s="1" t="s">
        <v>57</v>
      </c>
    </row>
    <row r="61" ht="14.25" customHeight="1">
      <c r="A61" s="1">
        <v>57.0</v>
      </c>
      <c r="B61" s="1">
        <v>57.0</v>
      </c>
      <c r="C61" s="1" t="s">
        <v>409</v>
      </c>
      <c r="D61" s="1" t="s">
        <v>410</v>
      </c>
      <c r="E61" s="1" t="s">
        <v>47</v>
      </c>
      <c r="F61" s="1" t="s">
        <v>46</v>
      </c>
      <c r="G61" s="1" t="s">
        <v>47</v>
      </c>
      <c r="H61" s="1" t="s">
        <v>47</v>
      </c>
      <c r="I61" s="1" t="s">
        <v>160</v>
      </c>
      <c r="J61" s="1" t="s">
        <v>47</v>
      </c>
      <c r="M61" s="1" t="s">
        <v>57</v>
      </c>
      <c r="N61" s="1" t="s">
        <v>84</v>
      </c>
      <c r="O61" s="1" t="s">
        <v>84</v>
      </c>
      <c r="P61" s="1" t="s">
        <v>57</v>
      </c>
      <c r="Q61" s="1" t="s">
        <v>57</v>
      </c>
      <c r="R61" s="1" t="s">
        <v>57</v>
      </c>
      <c r="S61" s="1" t="s">
        <v>57</v>
      </c>
    </row>
    <row r="62" ht="14.25" customHeight="1">
      <c r="A62" s="1">
        <v>57.0</v>
      </c>
      <c r="B62" s="1">
        <v>57.0</v>
      </c>
      <c r="C62" s="1" t="s">
        <v>411</v>
      </c>
      <c r="D62" s="1" t="s">
        <v>412</v>
      </c>
      <c r="E62" s="1" t="s">
        <v>46</v>
      </c>
      <c r="F62" s="1" t="s">
        <v>46</v>
      </c>
      <c r="G62" s="1" t="s">
        <v>46</v>
      </c>
      <c r="H62" s="1" t="s">
        <v>46</v>
      </c>
      <c r="I62" s="1" t="s">
        <v>46</v>
      </c>
      <c r="J62" s="1" t="s">
        <v>46</v>
      </c>
      <c r="K62" s="1" t="s">
        <v>46</v>
      </c>
      <c r="L62" s="1" t="s">
        <v>46</v>
      </c>
      <c r="M62" s="1" t="s">
        <v>84</v>
      </c>
      <c r="N62" s="1" t="s">
        <v>84</v>
      </c>
      <c r="O62" s="1" t="s">
        <v>84</v>
      </c>
      <c r="P62" s="1" t="s">
        <v>57</v>
      </c>
      <c r="Q62" s="1" t="s">
        <v>84</v>
      </c>
      <c r="R62" s="1" t="s">
        <v>57</v>
      </c>
      <c r="S62" s="1" t="s">
        <v>57</v>
      </c>
    </row>
    <row r="63" ht="14.25" customHeight="1">
      <c r="A63" s="1">
        <v>57.0</v>
      </c>
      <c r="B63" s="1">
        <v>57.0</v>
      </c>
      <c r="C63" s="1" t="s">
        <v>414</v>
      </c>
    </row>
    <row r="64" ht="14.25" customHeight="1"/>
    <row r="65" ht="14.25" customHeight="1">
      <c r="B65" s="1" t="s">
        <v>92</v>
      </c>
      <c r="C65" s="1" t="s">
        <v>93</v>
      </c>
      <c r="D65" s="1" t="s">
        <v>94</v>
      </c>
    </row>
    <row r="66" ht="14.25" customHeight="1">
      <c r="B66" s="1">
        <v>19.0</v>
      </c>
      <c r="C66" s="1">
        <v>27.0</v>
      </c>
      <c r="D66" s="1">
        <v>6.0</v>
      </c>
    </row>
    <row r="67" ht="14.25" customHeight="1">
      <c r="B67" s="4">
        <f t="shared" ref="B67:D67" si="1">B66/SUM($B66:$D66)</f>
        <v>0.3653846154</v>
      </c>
      <c r="C67" s="4">
        <f t="shared" si="1"/>
        <v>0.5192307692</v>
      </c>
      <c r="D67" s="4">
        <f t="shared" si="1"/>
        <v>0.1153846154</v>
      </c>
      <c r="F67" s="10">
        <f>SUM(C67:D67)</f>
        <v>0.6346153846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ht="14.25" customHeight="1">
      <c r="A2" s="1">
        <v>51.0</v>
      </c>
      <c r="B2" s="1">
        <v>33.0</v>
      </c>
      <c r="C2" s="1" t="s">
        <v>556</v>
      </c>
      <c r="D2" s="1" t="s">
        <v>557</v>
      </c>
      <c r="E2" s="1" t="s">
        <v>46</v>
      </c>
      <c r="F2" s="1" t="s">
        <v>46</v>
      </c>
      <c r="G2" s="1" t="s">
        <v>46</v>
      </c>
      <c r="H2" s="1" t="s">
        <v>201</v>
      </c>
      <c r="I2" s="1" t="s">
        <v>201</v>
      </c>
      <c r="J2" s="1" t="s">
        <v>201</v>
      </c>
      <c r="K2" s="1" t="s">
        <v>201</v>
      </c>
      <c r="L2" s="1" t="s">
        <v>201</v>
      </c>
      <c r="M2" s="1" t="s">
        <v>57</v>
      </c>
      <c r="N2" s="1" t="s">
        <v>57</v>
      </c>
      <c r="O2" s="1" t="s">
        <v>57</v>
      </c>
      <c r="P2" s="1" t="s">
        <v>57</v>
      </c>
      <c r="Q2" s="1" t="s">
        <v>57</v>
      </c>
      <c r="R2" s="1" t="s">
        <v>57</v>
      </c>
      <c r="S2" s="1" t="s">
        <v>57</v>
      </c>
    </row>
    <row r="3" ht="14.25" customHeight="1">
      <c r="A3" s="1">
        <v>51.0</v>
      </c>
      <c r="B3" s="1">
        <v>33.0</v>
      </c>
      <c r="C3" s="1" t="s">
        <v>355</v>
      </c>
      <c r="D3" s="1" t="s">
        <v>356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201</v>
      </c>
      <c r="K3" s="28" t="s">
        <v>558</v>
      </c>
      <c r="L3" s="28" t="s">
        <v>558</v>
      </c>
      <c r="M3" s="1" t="s">
        <v>84</v>
      </c>
      <c r="N3" s="1" t="s">
        <v>84</v>
      </c>
      <c r="O3" s="1" t="s">
        <v>84</v>
      </c>
      <c r="P3" s="1" t="s">
        <v>46</v>
      </c>
      <c r="Q3" s="1" t="s">
        <v>84</v>
      </c>
      <c r="R3" s="1" t="s">
        <v>84</v>
      </c>
      <c r="S3" s="1" t="s">
        <v>84</v>
      </c>
    </row>
    <row r="4" ht="14.25" customHeight="1">
      <c r="A4" s="1">
        <v>51.0</v>
      </c>
      <c r="B4" s="1">
        <v>33.0</v>
      </c>
      <c r="C4" s="1" t="s">
        <v>559</v>
      </c>
      <c r="D4" s="1" t="s">
        <v>560</v>
      </c>
      <c r="E4" s="1" t="s">
        <v>46</v>
      </c>
      <c r="F4" s="1" t="s">
        <v>46</v>
      </c>
      <c r="G4" s="1" t="s">
        <v>46</v>
      </c>
      <c r="H4" s="1" t="s">
        <v>46</v>
      </c>
      <c r="I4" s="1" t="s">
        <v>46</v>
      </c>
      <c r="J4" s="1" t="s">
        <v>46</v>
      </c>
      <c r="K4" s="28" t="s">
        <v>46</v>
      </c>
      <c r="L4" s="28" t="s">
        <v>46</v>
      </c>
      <c r="M4" s="1" t="s">
        <v>30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  <c r="S4" s="1" t="s">
        <v>30</v>
      </c>
    </row>
    <row r="5" ht="14.25" customHeight="1">
      <c r="A5" s="1">
        <v>51.0</v>
      </c>
      <c r="B5" s="1">
        <v>33.0</v>
      </c>
      <c r="C5" s="1" t="s">
        <v>561</v>
      </c>
      <c r="D5" s="1" t="s">
        <v>562</v>
      </c>
      <c r="K5" s="28"/>
      <c r="L5" s="28"/>
    </row>
    <row r="6" ht="14.25" customHeight="1">
      <c r="A6" s="1">
        <v>51.0</v>
      </c>
      <c r="B6" s="1">
        <v>33.0</v>
      </c>
      <c r="C6" s="1" t="s">
        <v>283</v>
      </c>
      <c r="D6" s="1" t="s">
        <v>284</v>
      </c>
      <c r="G6" s="1" t="s">
        <v>40</v>
      </c>
      <c r="H6" s="1" t="s">
        <v>40</v>
      </c>
      <c r="I6" s="1" t="s">
        <v>40</v>
      </c>
      <c r="J6" s="1" t="s">
        <v>40</v>
      </c>
      <c r="K6" s="28" t="s">
        <v>46</v>
      </c>
      <c r="L6" s="28" t="s">
        <v>46</v>
      </c>
      <c r="O6" s="1" t="s">
        <v>57</v>
      </c>
      <c r="P6" s="1" t="s">
        <v>57</v>
      </c>
      <c r="Q6" s="1" t="s">
        <v>57</v>
      </c>
      <c r="R6" s="1" t="s">
        <v>57</v>
      </c>
      <c r="S6" s="1" t="s">
        <v>57</v>
      </c>
    </row>
    <row r="7" ht="14.25" customHeight="1">
      <c r="A7" s="1">
        <v>51.0</v>
      </c>
      <c r="B7" s="1">
        <v>33.0</v>
      </c>
      <c r="C7" s="1" t="s">
        <v>563</v>
      </c>
      <c r="D7" s="1" t="s">
        <v>564</v>
      </c>
    </row>
    <row r="8" ht="14.25" customHeight="1">
      <c r="A8" s="1">
        <v>51.0</v>
      </c>
      <c r="B8" s="1">
        <v>33.0</v>
      </c>
      <c r="C8" s="1" t="s">
        <v>258</v>
      </c>
      <c r="K8" s="28"/>
      <c r="L8" s="28"/>
    </row>
    <row r="9" ht="14.25" customHeight="1">
      <c r="A9" s="1">
        <v>51.0</v>
      </c>
      <c r="B9" s="1">
        <v>33.0</v>
      </c>
      <c r="C9" s="1" t="s">
        <v>196</v>
      </c>
      <c r="K9" s="28"/>
      <c r="L9" s="28"/>
    </row>
    <row r="10" ht="14.25" customHeight="1">
      <c r="A10" s="1">
        <v>51.0</v>
      </c>
      <c r="B10" s="1">
        <v>34.0</v>
      </c>
      <c r="C10" s="1" t="s">
        <v>565</v>
      </c>
      <c r="D10" s="1" t="s">
        <v>566</v>
      </c>
      <c r="E10" s="1" t="s">
        <v>46</v>
      </c>
      <c r="F10" s="1" t="s">
        <v>46</v>
      </c>
      <c r="G10" s="1" t="s">
        <v>46</v>
      </c>
      <c r="H10" s="1" t="s">
        <v>46</v>
      </c>
      <c r="I10" s="1" t="s">
        <v>46</v>
      </c>
      <c r="J10" s="1" t="s">
        <v>47</v>
      </c>
      <c r="K10" s="28" t="s">
        <v>201</v>
      </c>
      <c r="L10" s="28" t="s">
        <v>201</v>
      </c>
      <c r="M10" s="1" t="s">
        <v>57</v>
      </c>
      <c r="N10" s="1" t="s">
        <v>57</v>
      </c>
      <c r="O10" s="1" t="s">
        <v>57</v>
      </c>
      <c r="P10" s="1" t="s">
        <v>57</v>
      </c>
      <c r="Q10" s="1" t="s">
        <v>57</v>
      </c>
      <c r="R10" s="1" t="s">
        <v>84</v>
      </c>
      <c r="S10" s="1" t="s">
        <v>84</v>
      </c>
    </row>
    <row r="11" ht="14.25" customHeight="1">
      <c r="A11" s="1">
        <v>51.0</v>
      </c>
      <c r="B11" s="1">
        <v>34.0</v>
      </c>
      <c r="C11" s="1" t="s">
        <v>567</v>
      </c>
      <c r="D11" s="1" t="s">
        <v>568</v>
      </c>
      <c r="G11" s="1" t="s">
        <v>46</v>
      </c>
      <c r="H11" s="1" t="s">
        <v>46</v>
      </c>
      <c r="I11" s="1" t="s">
        <v>46</v>
      </c>
      <c r="J11" s="1" t="s">
        <v>46</v>
      </c>
      <c r="K11" s="28"/>
      <c r="L11" s="28"/>
      <c r="O11" s="1" t="s">
        <v>84</v>
      </c>
      <c r="P11" s="1" t="s">
        <v>84</v>
      </c>
      <c r="Q11" s="1" t="s">
        <v>84</v>
      </c>
      <c r="R11" s="1" t="s">
        <v>84</v>
      </c>
      <c r="S11" s="1" t="s">
        <v>84</v>
      </c>
    </row>
    <row r="12" ht="14.25" customHeight="1">
      <c r="A12" s="1">
        <v>51.0</v>
      </c>
      <c r="B12" s="1">
        <v>34.0</v>
      </c>
      <c r="C12" s="1" t="s">
        <v>359</v>
      </c>
      <c r="D12" s="1" t="s">
        <v>360</v>
      </c>
      <c r="G12" s="1" t="s">
        <v>46</v>
      </c>
      <c r="H12" s="1" t="s">
        <v>46</v>
      </c>
      <c r="I12" s="1" t="s">
        <v>46</v>
      </c>
      <c r="J12" s="1" t="s">
        <v>46</v>
      </c>
      <c r="K12" s="28"/>
      <c r="L12" s="28"/>
      <c r="O12" s="1" t="s">
        <v>84</v>
      </c>
      <c r="P12" s="1" t="s">
        <v>84</v>
      </c>
      <c r="Q12" s="1" t="s">
        <v>84</v>
      </c>
      <c r="R12" s="1" t="s">
        <v>84</v>
      </c>
      <c r="S12" s="1" t="s">
        <v>84</v>
      </c>
    </row>
    <row r="13" ht="14.25" customHeight="1">
      <c r="A13" s="1">
        <v>51.0</v>
      </c>
      <c r="B13" s="1">
        <v>34.0</v>
      </c>
      <c r="C13" s="1" t="s">
        <v>202</v>
      </c>
      <c r="G13" s="1" t="s">
        <v>569</v>
      </c>
      <c r="H13" s="1" t="s">
        <v>569</v>
      </c>
      <c r="I13" s="1" t="s">
        <v>569</v>
      </c>
      <c r="K13" s="28"/>
      <c r="L13" s="28"/>
      <c r="O13" s="1" t="s">
        <v>84</v>
      </c>
      <c r="P13" s="1" t="s">
        <v>84</v>
      </c>
      <c r="Q13" s="1" t="s">
        <v>84</v>
      </c>
    </row>
    <row r="14" ht="14.25" customHeight="1">
      <c r="A14" s="1">
        <v>51.0</v>
      </c>
      <c r="B14" s="1">
        <v>34.0</v>
      </c>
      <c r="C14" s="1" t="s">
        <v>203</v>
      </c>
      <c r="K14" s="28"/>
      <c r="L14" s="28"/>
    </row>
    <row r="15" ht="14.25" customHeight="1">
      <c r="A15" s="1">
        <v>51.0</v>
      </c>
      <c r="B15" s="1">
        <v>35.0</v>
      </c>
      <c r="C15" s="1" t="s">
        <v>570</v>
      </c>
      <c r="D15" s="1" t="s">
        <v>571</v>
      </c>
      <c r="E15" s="1" t="s">
        <v>46</v>
      </c>
      <c r="F15" s="1" t="s">
        <v>46</v>
      </c>
      <c r="G15" s="1" t="s">
        <v>46</v>
      </c>
      <c r="H15" s="1" t="s">
        <v>46</v>
      </c>
      <c r="I15" s="1" t="s">
        <v>46</v>
      </c>
      <c r="J15" s="1" t="s">
        <v>46</v>
      </c>
      <c r="K15" s="28" t="s">
        <v>46</v>
      </c>
      <c r="L15" s="28" t="s">
        <v>46</v>
      </c>
      <c r="M15" s="1" t="s">
        <v>30</v>
      </c>
      <c r="N15" s="1" t="s">
        <v>30</v>
      </c>
      <c r="O15" s="1" t="s">
        <v>84</v>
      </c>
      <c r="P15" s="1" t="s">
        <v>84</v>
      </c>
      <c r="Q15" s="1" t="s">
        <v>84</v>
      </c>
      <c r="R15" s="1" t="s">
        <v>84</v>
      </c>
      <c r="S15" s="1" t="s">
        <v>84</v>
      </c>
    </row>
    <row r="16" ht="14.25" customHeight="1">
      <c r="A16" s="1">
        <v>51.0</v>
      </c>
      <c r="B16" s="1">
        <v>35.0</v>
      </c>
      <c r="C16" s="1" t="s">
        <v>572</v>
      </c>
      <c r="D16" s="1" t="s">
        <v>573</v>
      </c>
      <c r="G16" s="1" t="s">
        <v>201</v>
      </c>
      <c r="H16" s="1" t="s">
        <v>201</v>
      </c>
      <c r="I16" s="1" t="s">
        <v>574</v>
      </c>
      <c r="J16" s="1" t="s">
        <v>574</v>
      </c>
      <c r="K16" s="28" t="s">
        <v>201</v>
      </c>
      <c r="L16" s="28" t="s">
        <v>201</v>
      </c>
      <c r="O16" s="1" t="s">
        <v>84</v>
      </c>
      <c r="P16" s="1" t="s">
        <v>84</v>
      </c>
      <c r="Q16" s="1" t="s">
        <v>575</v>
      </c>
      <c r="R16" s="1" t="s">
        <v>576</v>
      </c>
      <c r="S16" s="1" t="s">
        <v>576</v>
      </c>
    </row>
    <row r="17" ht="14.25" customHeight="1">
      <c r="A17" s="1">
        <v>51.0</v>
      </c>
      <c r="B17" s="1">
        <v>35.0</v>
      </c>
      <c r="C17" s="1" t="s">
        <v>577</v>
      </c>
      <c r="D17" s="1" t="s">
        <v>578</v>
      </c>
      <c r="K17" s="28"/>
      <c r="L17" s="28"/>
    </row>
    <row r="18" ht="14.25" customHeight="1">
      <c r="A18" s="1">
        <v>51.0</v>
      </c>
      <c r="B18" s="1">
        <v>35.0</v>
      </c>
      <c r="C18" s="1" t="s">
        <v>579</v>
      </c>
      <c r="D18" s="1" t="s">
        <v>580</v>
      </c>
      <c r="E18" s="1" t="s">
        <v>66</v>
      </c>
      <c r="F18" s="1" t="s">
        <v>71</v>
      </c>
      <c r="G18" s="1" t="s">
        <v>46</v>
      </c>
      <c r="H18" s="1" t="s">
        <v>46</v>
      </c>
      <c r="I18" s="1" t="s">
        <v>39</v>
      </c>
      <c r="J18" s="1" t="s">
        <v>39</v>
      </c>
      <c r="K18" s="25" t="s">
        <v>39</v>
      </c>
      <c r="L18" s="28"/>
      <c r="M18" s="1" t="s">
        <v>30</v>
      </c>
      <c r="N18" s="1" t="s">
        <v>30</v>
      </c>
      <c r="O18" s="1" t="s">
        <v>57</v>
      </c>
      <c r="P18" s="1" t="s">
        <v>57</v>
      </c>
      <c r="Q18" s="1" t="s">
        <v>57</v>
      </c>
      <c r="R18" s="1" t="s">
        <v>57</v>
      </c>
      <c r="S18" s="1" t="s">
        <v>57</v>
      </c>
    </row>
    <row r="19" ht="14.25" customHeight="1">
      <c r="A19" s="1">
        <v>51.0</v>
      </c>
      <c r="B19" s="1">
        <v>35.0</v>
      </c>
      <c r="C19" s="1" t="s">
        <v>439</v>
      </c>
      <c r="D19" s="1" t="s">
        <v>440</v>
      </c>
      <c r="G19" s="1" t="s">
        <v>46</v>
      </c>
      <c r="H19" s="1" t="s">
        <v>46</v>
      </c>
      <c r="I19" s="1" t="s">
        <v>46</v>
      </c>
      <c r="J19" s="1" t="s">
        <v>201</v>
      </c>
      <c r="K19" s="28" t="s">
        <v>46</v>
      </c>
      <c r="L19" s="28" t="s">
        <v>46</v>
      </c>
      <c r="O19" s="1" t="s">
        <v>84</v>
      </c>
      <c r="P19" s="1" t="s">
        <v>84</v>
      </c>
      <c r="Q19" s="1" t="s">
        <v>84</v>
      </c>
      <c r="R19" s="1" t="s">
        <v>84</v>
      </c>
      <c r="S19" s="1" t="s">
        <v>84</v>
      </c>
    </row>
    <row r="20" ht="14.25" customHeight="1">
      <c r="A20" s="1">
        <v>51.0</v>
      </c>
      <c r="B20" s="1">
        <v>35.0</v>
      </c>
      <c r="C20" s="1" t="s">
        <v>581</v>
      </c>
      <c r="D20" s="1" t="s">
        <v>582</v>
      </c>
      <c r="G20" s="1" t="s">
        <v>46</v>
      </c>
      <c r="O20" s="1" t="s">
        <v>84</v>
      </c>
    </row>
    <row r="21" ht="14.25" customHeight="1">
      <c r="A21" s="1">
        <v>51.0</v>
      </c>
      <c r="B21" s="1">
        <v>35.0</v>
      </c>
      <c r="C21" s="1" t="s">
        <v>583</v>
      </c>
      <c r="D21" s="1" t="s">
        <v>584</v>
      </c>
      <c r="G21" s="1" t="s">
        <v>46</v>
      </c>
      <c r="H21" s="1" t="s">
        <v>46</v>
      </c>
      <c r="I21" s="1" t="s">
        <v>46</v>
      </c>
      <c r="J21" s="1" t="s">
        <v>201</v>
      </c>
      <c r="K21" s="25" t="s">
        <v>201</v>
      </c>
      <c r="L21" s="28"/>
      <c r="O21" s="1" t="s">
        <v>84</v>
      </c>
      <c r="P21" s="1" t="s">
        <v>84</v>
      </c>
      <c r="Q21" s="1" t="s">
        <v>84</v>
      </c>
      <c r="R21" s="1" t="s">
        <v>84</v>
      </c>
      <c r="S21" s="1" t="s">
        <v>84</v>
      </c>
    </row>
    <row r="22" ht="14.25" customHeight="1">
      <c r="A22" s="1">
        <v>51.0</v>
      </c>
      <c r="B22" s="1">
        <v>35.0</v>
      </c>
      <c r="C22" s="1" t="s">
        <v>208</v>
      </c>
      <c r="H22" s="1" t="s">
        <v>46</v>
      </c>
      <c r="I22" s="1" t="s">
        <v>46</v>
      </c>
      <c r="K22" s="28"/>
      <c r="L22" s="28"/>
      <c r="P22" s="1" t="s">
        <v>84</v>
      </c>
      <c r="Q22" s="1" t="s">
        <v>57</v>
      </c>
    </row>
    <row r="23" ht="14.25" customHeight="1">
      <c r="A23" s="1">
        <v>51.0</v>
      </c>
      <c r="B23" s="1">
        <v>35.0</v>
      </c>
      <c r="C23" s="1" t="s">
        <v>209</v>
      </c>
      <c r="K23" s="28"/>
      <c r="L23" s="28"/>
    </row>
    <row r="24" ht="14.25" customHeight="1">
      <c r="A24" s="1">
        <v>51.0</v>
      </c>
      <c r="B24" s="1">
        <v>36.0</v>
      </c>
      <c r="C24" s="1" t="s">
        <v>44</v>
      </c>
      <c r="D24" s="1" t="s">
        <v>45</v>
      </c>
      <c r="F24" s="1" t="s">
        <v>46</v>
      </c>
      <c r="H24" s="1" t="s">
        <v>46</v>
      </c>
      <c r="I24" s="1" t="s">
        <v>46</v>
      </c>
      <c r="J24" s="1" t="s">
        <v>46</v>
      </c>
      <c r="K24" s="25"/>
      <c r="L24" s="28" t="s">
        <v>47</v>
      </c>
      <c r="N24" s="1" t="s">
        <v>30</v>
      </c>
      <c r="P24" s="1" t="s">
        <v>30</v>
      </c>
      <c r="Q24" s="1" t="s">
        <v>30</v>
      </c>
      <c r="R24" s="1" t="s">
        <v>30</v>
      </c>
      <c r="S24" s="1" t="s">
        <v>30</v>
      </c>
    </row>
    <row r="25" ht="14.25" customHeight="1">
      <c r="A25" s="1">
        <v>51.0</v>
      </c>
      <c r="B25" s="1">
        <v>36.0</v>
      </c>
      <c r="C25" s="1" t="s">
        <v>115</v>
      </c>
      <c r="D25" s="1" t="s">
        <v>116</v>
      </c>
      <c r="H25" s="1" t="s">
        <v>46</v>
      </c>
      <c r="I25" s="1" t="s">
        <v>46</v>
      </c>
      <c r="J25" s="1" t="s">
        <v>46</v>
      </c>
      <c r="K25" s="28" t="s">
        <v>66</v>
      </c>
      <c r="L25" s="28" t="s">
        <v>66</v>
      </c>
      <c r="P25" s="1" t="s">
        <v>57</v>
      </c>
      <c r="Q25" s="1" t="s">
        <v>30</v>
      </c>
      <c r="R25" s="1" t="s">
        <v>30</v>
      </c>
      <c r="S25" s="1" t="s">
        <v>30</v>
      </c>
    </row>
    <row r="26" ht="14.25" customHeight="1">
      <c r="A26" s="1">
        <v>51.0</v>
      </c>
      <c r="B26" s="1">
        <v>36.0</v>
      </c>
      <c r="C26" s="1" t="s">
        <v>117</v>
      </c>
      <c r="D26" s="1" t="s">
        <v>118</v>
      </c>
      <c r="E26" s="1" t="s">
        <v>160</v>
      </c>
      <c r="F26" s="1" t="s">
        <v>160</v>
      </c>
      <c r="G26" s="1" t="s">
        <v>160</v>
      </c>
      <c r="H26" s="1" t="s">
        <v>39</v>
      </c>
      <c r="I26" s="1" t="s">
        <v>47</v>
      </c>
      <c r="J26" s="1" t="s">
        <v>47</v>
      </c>
      <c r="K26" s="28" t="s">
        <v>46</v>
      </c>
      <c r="L26" s="28" t="s">
        <v>46</v>
      </c>
      <c r="M26" s="1" t="s">
        <v>84</v>
      </c>
      <c r="N26" s="1" t="s">
        <v>84</v>
      </c>
      <c r="P26" s="1" t="s">
        <v>57</v>
      </c>
      <c r="Q26" s="1" t="s">
        <v>30</v>
      </c>
      <c r="R26" s="1" t="s">
        <v>30</v>
      </c>
      <c r="S26" s="1" t="s">
        <v>30</v>
      </c>
    </row>
    <row r="27" ht="14.25" customHeight="1">
      <c r="A27" s="1">
        <v>51.0</v>
      </c>
      <c r="B27" s="1">
        <v>36.0</v>
      </c>
      <c r="C27" s="1" t="s">
        <v>51</v>
      </c>
      <c r="D27" s="1" t="s">
        <v>52</v>
      </c>
      <c r="F27" s="1" t="s">
        <v>46</v>
      </c>
      <c r="H27" s="1" t="s">
        <v>201</v>
      </c>
      <c r="I27" s="1" t="s">
        <v>46</v>
      </c>
      <c r="J27" s="1" t="s">
        <v>46</v>
      </c>
      <c r="K27" s="25"/>
      <c r="L27" s="28"/>
      <c r="N27" s="1" t="s">
        <v>57</v>
      </c>
      <c r="P27" s="1" t="s">
        <v>84</v>
      </c>
      <c r="Q27" s="1" t="s">
        <v>84</v>
      </c>
      <c r="R27" s="1" t="s">
        <v>30</v>
      </c>
      <c r="S27" s="1" t="s">
        <v>30</v>
      </c>
    </row>
    <row r="28" ht="14.25" customHeight="1">
      <c r="A28" s="1">
        <v>51.0</v>
      </c>
      <c r="B28" s="1">
        <v>36.0</v>
      </c>
      <c r="C28" s="1" t="s">
        <v>111</v>
      </c>
      <c r="D28" s="1" t="s">
        <v>112</v>
      </c>
      <c r="H28" s="1" t="s">
        <v>46</v>
      </c>
      <c r="I28" s="1" t="s">
        <v>201</v>
      </c>
      <c r="J28" s="1" t="s">
        <v>201</v>
      </c>
      <c r="K28" s="28" t="s">
        <v>46</v>
      </c>
      <c r="L28" s="28" t="s">
        <v>46</v>
      </c>
      <c r="P28" s="1" t="s">
        <v>84</v>
      </c>
      <c r="Q28" s="1" t="s">
        <v>57</v>
      </c>
      <c r="R28" s="1" t="s">
        <v>57</v>
      </c>
      <c r="S28" s="1" t="s">
        <v>57</v>
      </c>
    </row>
    <row r="29" ht="14.25" customHeight="1">
      <c r="A29" s="1">
        <v>51.0</v>
      </c>
      <c r="B29" s="1">
        <v>36.0</v>
      </c>
      <c r="C29" s="1" t="s">
        <v>62</v>
      </c>
      <c r="D29" s="1" t="s">
        <v>63</v>
      </c>
      <c r="F29" s="1" t="s">
        <v>46</v>
      </c>
      <c r="H29" s="1" t="s">
        <v>46</v>
      </c>
      <c r="I29" s="1" t="s">
        <v>47</v>
      </c>
      <c r="J29" s="1" t="s">
        <v>47</v>
      </c>
      <c r="K29" s="25"/>
      <c r="L29" s="28"/>
      <c r="N29" s="1" t="s">
        <v>30</v>
      </c>
      <c r="P29" s="1" t="s">
        <v>30</v>
      </c>
      <c r="Q29" s="1" t="s">
        <v>30</v>
      </c>
      <c r="R29" s="1" t="s">
        <v>30</v>
      </c>
      <c r="S29" s="1" t="s">
        <v>30</v>
      </c>
    </row>
    <row r="30" ht="14.25" customHeight="1">
      <c r="A30" s="1">
        <v>51.0</v>
      </c>
      <c r="B30" s="1">
        <v>36.0</v>
      </c>
      <c r="C30" s="1" t="s">
        <v>301</v>
      </c>
      <c r="K30" s="28"/>
      <c r="L30" s="28"/>
    </row>
    <row r="31" ht="14.25" customHeight="1">
      <c r="A31" s="1">
        <v>51.0</v>
      </c>
      <c r="B31" s="1">
        <v>36.0</v>
      </c>
      <c r="C31" s="1" t="s">
        <v>302</v>
      </c>
      <c r="K31" s="28"/>
      <c r="L31" s="28"/>
    </row>
    <row r="32" ht="14.25" customHeight="1">
      <c r="A32" s="1">
        <v>51.0</v>
      </c>
      <c r="B32" s="1">
        <v>37.0</v>
      </c>
      <c r="C32" s="1" t="s">
        <v>370</v>
      </c>
      <c r="D32" s="1" t="s">
        <v>371</v>
      </c>
      <c r="E32" s="1" t="s">
        <v>46</v>
      </c>
      <c r="F32" s="1" t="s">
        <v>46</v>
      </c>
      <c r="G32" s="1" t="s">
        <v>46</v>
      </c>
      <c r="H32" s="1" t="s">
        <v>46</v>
      </c>
      <c r="I32" s="1" t="s">
        <v>46</v>
      </c>
      <c r="J32" s="1" t="s">
        <v>46</v>
      </c>
      <c r="K32" s="28" t="s">
        <v>46</v>
      </c>
      <c r="L32" s="28" t="s">
        <v>46</v>
      </c>
      <c r="M32" s="1" t="s">
        <v>30</v>
      </c>
      <c r="N32" s="1" t="s">
        <v>30</v>
      </c>
      <c r="O32" s="1" t="s">
        <v>30</v>
      </c>
      <c r="P32" s="1" t="s">
        <v>30</v>
      </c>
      <c r="Q32" s="1" t="s">
        <v>30</v>
      </c>
      <c r="R32" s="1" t="s">
        <v>57</v>
      </c>
      <c r="S32" s="1" t="s">
        <v>57</v>
      </c>
    </row>
    <row r="33" ht="14.25" customHeight="1">
      <c r="A33" s="1">
        <v>51.0</v>
      </c>
      <c r="B33" s="1">
        <v>37.0</v>
      </c>
      <c r="C33" s="1" t="s">
        <v>585</v>
      </c>
      <c r="D33" s="1" t="s">
        <v>586</v>
      </c>
      <c r="E33" s="1" t="s">
        <v>47</v>
      </c>
      <c r="F33" s="1" t="s">
        <v>47</v>
      </c>
      <c r="G33" s="1" t="s">
        <v>47</v>
      </c>
      <c r="H33" s="1" t="s">
        <v>47</v>
      </c>
      <c r="I33" s="1" t="s">
        <v>46</v>
      </c>
      <c r="J33" s="1" t="s">
        <v>201</v>
      </c>
      <c r="K33" s="28" t="s">
        <v>46</v>
      </c>
      <c r="L33" s="28" t="s">
        <v>46</v>
      </c>
      <c r="M33" s="1" t="s">
        <v>30</v>
      </c>
      <c r="N33" s="1" t="s">
        <v>30</v>
      </c>
      <c r="O33" s="1" t="s">
        <v>30</v>
      </c>
      <c r="P33" s="1" t="s">
        <v>30</v>
      </c>
      <c r="Q33" s="1" t="s">
        <v>30</v>
      </c>
      <c r="R33" s="1" t="s">
        <v>57</v>
      </c>
      <c r="S33" s="1" t="s">
        <v>57</v>
      </c>
    </row>
    <row r="34" ht="14.25" customHeight="1">
      <c r="A34" s="1">
        <v>51.0</v>
      </c>
      <c r="B34" s="1">
        <v>37.0</v>
      </c>
      <c r="C34" s="1" t="s">
        <v>587</v>
      </c>
      <c r="D34" s="1" t="s">
        <v>588</v>
      </c>
      <c r="G34" s="1" t="s">
        <v>46</v>
      </c>
      <c r="H34" s="1" t="s">
        <v>46</v>
      </c>
      <c r="I34" s="1" t="s">
        <v>46</v>
      </c>
      <c r="J34" s="1" t="s">
        <v>46</v>
      </c>
      <c r="K34" s="25" t="s">
        <v>46</v>
      </c>
      <c r="L34" s="28"/>
      <c r="O34" s="1" t="s">
        <v>84</v>
      </c>
      <c r="P34" s="1" t="s">
        <v>84</v>
      </c>
      <c r="Q34" s="1" t="s">
        <v>84</v>
      </c>
      <c r="R34" s="1" t="s">
        <v>84</v>
      </c>
      <c r="S34" s="1" t="s">
        <v>84</v>
      </c>
    </row>
    <row r="35" ht="14.25" customHeight="1">
      <c r="A35" s="1">
        <v>51.0</v>
      </c>
      <c r="B35" s="1">
        <v>37.0</v>
      </c>
      <c r="C35" s="1" t="s">
        <v>589</v>
      </c>
      <c r="D35" s="1" t="s">
        <v>373</v>
      </c>
      <c r="G35" s="1" t="s">
        <v>46</v>
      </c>
      <c r="K35" s="28"/>
      <c r="L35" s="28"/>
      <c r="O35" s="1" t="s">
        <v>84</v>
      </c>
    </row>
    <row r="36" ht="14.25" customHeight="1">
      <c r="A36" s="1">
        <v>51.0</v>
      </c>
      <c r="B36" s="1">
        <v>37.0</v>
      </c>
      <c r="C36" s="1" t="s">
        <v>590</v>
      </c>
      <c r="D36" s="1" t="s">
        <v>591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46</v>
      </c>
      <c r="J36" s="1" t="s">
        <v>46</v>
      </c>
      <c r="K36" s="28" t="s">
        <v>46</v>
      </c>
      <c r="L36" s="28" t="s">
        <v>46</v>
      </c>
      <c r="M36" s="1" t="s">
        <v>57</v>
      </c>
      <c r="N36" s="1" t="s">
        <v>57</v>
      </c>
      <c r="O36" s="1" t="s">
        <v>57</v>
      </c>
      <c r="P36" s="1" t="s">
        <v>57</v>
      </c>
      <c r="Q36" s="1" t="s">
        <v>57</v>
      </c>
      <c r="R36" s="1" t="s">
        <v>57</v>
      </c>
      <c r="S36" s="1" t="s">
        <v>57</v>
      </c>
    </row>
    <row r="37" ht="14.25" customHeight="1">
      <c r="A37" s="1">
        <v>51.0</v>
      </c>
      <c r="B37" s="1">
        <v>37.0</v>
      </c>
      <c r="C37" s="1" t="s">
        <v>592</v>
      </c>
      <c r="D37" s="1" t="s">
        <v>593</v>
      </c>
      <c r="E37" s="1" t="s">
        <v>46</v>
      </c>
      <c r="F37" s="1" t="s">
        <v>46</v>
      </c>
      <c r="G37" s="1" t="s">
        <v>46</v>
      </c>
      <c r="H37" s="1" t="s">
        <v>46</v>
      </c>
      <c r="I37" s="1" t="s">
        <v>46</v>
      </c>
      <c r="J37" s="1" t="s">
        <v>201</v>
      </c>
      <c r="K37" s="25" t="s">
        <v>201</v>
      </c>
      <c r="L37" s="28"/>
      <c r="M37" s="1" t="s">
        <v>30</v>
      </c>
      <c r="N37" s="1" t="s">
        <v>30</v>
      </c>
      <c r="O37" s="1" t="s">
        <v>30</v>
      </c>
      <c r="P37" s="1" t="s">
        <v>30</v>
      </c>
      <c r="Q37" s="1" t="s">
        <v>30</v>
      </c>
      <c r="R37" s="1" t="s">
        <v>57</v>
      </c>
      <c r="S37" s="1" t="s">
        <v>57</v>
      </c>
    </row>
    <row r="38" ht="14.25" customHeight="1">
      <c r="A38" s="1">
        <v>51.0</v>
      </c>
      <c r="B38" s="1">
        <v>37.0</v>
      </c>
      <c r="C38" s="1" t="s">
        <v>594</v>
      </c>
      <c r="D38" s="1" t="s">
        <v>595</v>
      </c>
    </row>
    <row r="39" ht="14.25" customHeight="1">
      <c r="A39" s="1">
        <v>51.0</v>
      </c>
      <c r="B39" s="1">
        <v>37.0</v>
      </c>
      <c r="C39" s="1" t="s">
        <v>596</v>
      </c>
      <c r="D39" s="1" t="s">
        <v>597</v>
      </c>
      <c r="K39" s="28"/>
      <c r="L39" s="28"/>
    </row>
    <row r="40" ht="14.25" customHeight="1">
      <c r="A40" s="1">
        <v>51.0</v>
      </c>
      <c r="B40" s="1">
        <v>37.0</v>
      </c>
      <c r="C40" s="1" t="s">
        <v>598</v>
      </c>
      <c r="D40" s="1" t="s">
        <v>566</v>
      </c>
    </row>
    <row r="41" ht="14.25" customHeight="1">
      <c r="A41" s="1">
        <v>51.0</v>
      </c>
      <c r="B41" s="1">
        <v>37.0</v>
      </c>
      <c r="C41" s="1" t="s">
        <v>599</v>
      </c>
      <c r="D41" s="1" t="s">
        <v>600</v>
      </c>
      <c r="K41" s="28"/>
      <c r="L41" s="28"/>
    </row>
    <row r="42" ht="14.25" customHeight="1">
      <c r="A42" s="1">
        <v>51.0</v>
      </c>
      <c r="B42" s="1">
        <v>37.0</v>
      </c>
      <c r="C42" s="1" t="s">
        <v>214</v>
      </c>
      <c r="K42" s="28"/>
      <c r="L42" s="28"/>
    </row>
    <row r="43" ht="14.25" customHeight="1">
      <c r="A43" s="1">
        <v>51.0</v>
      </c>
      <c r="B43" s="1">
        <v>37.0</v>
      </c>
      <c r="C43" s="1" t="s">
        <v>215</v>
      </c>
      <c r="K43" s="28"/>
      <c r="L43" s="28"/>
    </row>
    <row r="44" ht="14.25" customHeight="1">
      <c r="A44" s="1">
        <v>51.0</v>
      </c>
      <c r="B44" s="1">
        <v>39.0</v>
      </c>
      <c r="C44" s="1" t="s">
        <v>379</v>
      </c>
      <c r="K44" s="28"/>
      <c r="L44" s="28"/>
    </row>
    <row r="45" ht="14.25" customHeight="1">
      <c r="A45" s="1">
        <v>51.0</v>
      </c>
      <c r="B45" s="1">
        <v>45.0</v>
      </c>
      <c r="C45" s="1" t="s">
        <v>601</v>
      </c>
      <c r="D45" s="1" t="s">
        <v>602</v>
      </c>
      <c r="E45" s="1" t="s">
        <v>47</v>
      </c>
      <c r="F45" s="1" t="s">
        <v>47</v>
      </c>
      <c r="G45" s="1" t="s">
        <v>47</v>
      </c>
      <c r="H45" s="1" t="s">
        <v>47</v>
      </c>
      <c r="I45" s="1" t="s">
        <v>47</v>
      </c>
      <c r="J45" s="1" t="s">
        <v>47</v>
      </c>
      <c r="K45" s="28" t="s">
        <v>47</v>
      </c>
      <c r="L45" s="28" t="s">
        <v>47</v>
      </c>
      <c r="M45" s="1" t="s">
        <v>57</v>
      </c>
      <c r="N45" s="1" t="s">
        <v>57</v>
      </c>
      <c r="O45" s="1" t="s">
        <v>57</v>
      </c>
      <c r="P45" s="1" t="s">
        <v>57</v>
      </c>
      <c r="Q45" s="1" t="s">
        <v>57</v>
      </c>
      <c r="R45" s="1" t="s">
        <v>57</v>
      </c>
      <c r="S45" s="1" t="s">
        <v>57</v>
      </c>
    </row>
    <row r="46" ht="14.25" customHeight="1">
      <c r="A46" s="1">
        <v>51.0</v>
      </c>
      <c r="B46" s="1">
        <v>45.0</v>
      </c>
      <c r="C46" s="1" t="s">
        <v>603</v>
      </c>
      <c r="D46" s="1" t="s">
        <v>604</v>
      </c>
      <c r="E46" s="1" t="s">
        <v>47</v>
      </c>
      <c r="F46" s="1" t="s">
        <v>47</v>
      </c>
      <c r="G46" s="1" t="s">
        <v>47</v>
      </c>
      <c r="H46" s="1" t="s">
        <v>47</v>
      </c>
      <c r="I46" s="1" t="s">
        <v>47</v>
      </c>
      <c r="J46" s="1" t="s">
        <v>47</v>
      </c>
      <c r="K46" s="25" t="s">
        <v>47</v>
      </c>
      <c r="L46" s="28"/>
      <c r="M46" s="1" t="s">
        <v>30</v>
      </c>
      <c r="N46" s="1" t="s">
        <v>57</v>
      </c>
      <c r="O46" s="1" t="s">
        <v>57</v>
      </c>
      <c r="P46" s="1" t="s">
        <v>57</v>
      </c>
      <c r="Q46" s="1" t="s">
        <v>57</v>
      </c>
      <c r="R46" s="1" t="s">
        <v>57</v>
      </c>
      <c r="S46" s="1" t="s">
        <v>57</v>
      </c>
    </row>
    <row r="47" ht="14.25" customHeight="1">
      <c r="A47" s="1">
        <v>51.0</v>
      </c>
      <c r="B47" s="1">
        <v>45.0</v>
      </c>
      <c r="C47" s="1" t="s">
        <v>605</v>
      </c>
      <c r="D47" s="1" t="s">
        <v>606</v>
      </c>
      <c r="E47" s="1" t="s">
        <v>47</v>
      </c>
      <c r="F47" s="1" t="s">
        <v>47</v>
      </c>
      <c r="G47" s="1" t="s">
        <v>47</v>
      </c>
      <c r="H47" s="1" t="s">
        <v>47</v>
      </c>
      <c r="I47" s="1" t="s">
        <v>46</v>
      </c>
      <c r="J47" s="1" t="s">
        <v>46</v>
      </c>
      <c r="K47" s="28" t="s">
        <v>201</v>
      </c>
      <c r="L47" s="28" t="s">
        <v>201</v>
      </c>
      <c r="M47" s="1" t="s">
        <v>57</v>
      </c>
      <c r="N47" s="1" t="s">
        <v>57</v>
      </c>
      <c r="O47" s="1" t="s">
        <v>57</v>
      </c>
      <c r="P47" s="1" t="s">
        <v>57</v>
      </c>
      <c r="Q47" s="1" t="s">
        <v>57</v>
      </c>
      <c r="R47" s="1" t="s">
        <v>57</v>
      </c>
      <c r="S47" s="1" t="s">
        <v>57</v>
      </c>
    </row>
    <row r="48" ht="14.25" customHeight="1">
      <c r="A48" s="1">
        <v>51.0</v>
      </c>
      <c r="B48" s="1">
        <v>45.0</v>
      </c>
      <c r="C48" s="1" t="s">
        <v>394</v>
      </c>
      <c r="D48" s="1" t="s">
        <v>395</v>
      </c>
      <c r="E48" s="1" t="s">
        <v>46</v>
      </c>
      <c r="F48" s="1" t="s">
        <v>46</v>
      </c>
      <c r="G48" s="1" t="s">
        <v>46</v>
      </c>
      <c r="H48" s="1" t="s">
        <v>46</v>
      </c>
      <c r="I48" s="1" t="s">
        <v>201</v>
      </c>
      <c r="J48" s="1" t="s">
        <v>201</v>
      </c>
      <c r="K48" s="28" t="s">
        <v>201</v>
      </c>
      <c r="L48" s="28" t="s">
        <v>201</v>
      </c>
      <c r="M48" s="1" t="s">
        <v>84</v>
      </c>
      <c r="N48" s="1" t="s">
        <v>84</v>
      </c>
      <c r="O48" s="1" t="s">
        <v>84</v>
      </c>
      <c r="P48" s="1" t="s">
        <v>84</v>
      </c>
      <c r="Q48" s="1" t="s">
        <v>84</v>
      </c>
      <c r="R48" s="1" t="s">
        <v>84</v>
      </c>
      <c r="S48" s="1" t="s">
        <v>84</v>
      </c>
    </row>
    <row r="49" ht="14.25" customHeight="1">
      <c r="A49" s="1">
        <v>51.0</v>
      </c>
      <c r="B49" s="1">
        <v>45.0</v>
      </c>
      <c r="C49" s="1" t="s">
        <v>321</v>
      </c>
      <c r="D49" s="1" t="s">
        <v>322</v>
      </c>
      <c r="E49" s="1" t="s">
        <v>46</v>
      </c>
      <c r="F49" s="1" t="s">
        <v>46</v>
      </c>
      <c r="G49" s="1" t="s">
        <v>47</v>
      </c>
      <c r="H49" s="1" t="s">
        <v>47</v>
      </c>
      <c r="I49" s="1" t="s">
        <v>47</v>
      </c>
      <c r="J49" s="1" t="s">
        <v>47</v>
      </c>
      <c r="K49" s="28" t="s">
        <v>47</v>
      </c>
      <c r="L49" s="28" t="s">
        <v>47</v>
      </c>
      <c r="M49" s="1" t="s">
        <v>84</v>
      </c>
      <c r="N49" s="1" t="s">
        <v>84</v>
      </c>
      <c r="O49" s="1" t="s">
        <v>84</v>
      </c>
      <c r="P49" s="1" t="s">
        <v>84</v>
      </c>
      <c r="Q49" s="1" t="s">
        <v>84</v>
      </c>
      <c r="R49" s="1" t="s">
        <v>57</v>
      </c>
      <c r="S49" s="1" t="s">
        <v>57</v>
      </c>
    </row>
    <row r="50" ht="14.25" customHeight="1">
      <c r="A50" s="1">
        <v>51.0</v>
      </c>
      <c r="B50" s="1">
        <v>45.0</v>
      </c>
      <c r="C50" s="1" t="s">
        <v>221</v>
      </c>
      <c r="G50" s="1" t="s">
        <v>201</v>
      </c>
      <c r="H50" s="1" t="s">
        <v>201</v>
      </c>
      <c r="I50" s="1" t="s">
        <v>201</v>
      </c>
      <c r="K50" s="28"/>
      <c r="L50" s="28"/>
      <c r="O50" s="1" t="s">
        <v>84</v>
      </c>
      <c r="P50" s="1" t="s">
        <v>84</v>
      </c>
      <c r="Q50" s="1" t="s">
        <v>84</v>
      </c>
    </row>
    <row r="51" ht="14.25" customHeight="1">
      <c r="A51" s="1">
        <v>51.0</v>
      </c>
      <c r="B51" s="1">
        <v>45.0</v>
      </c>
      <c r="C51" s="1" t="s">
        <v>218</v>
      </c>
      <c r="K51" s="29"/>
      <c r="L51" s="29"/>
    </row>
    <row r="52" ht="14.25" customHeight="1"/>
    <row r="53" ht="14.25" customHeight="1">
      <c r="C53" s="1" t="s">
        <v>92</v>
      </c>
      <c r="D53" s="1" t="s">
        <v>93</v>
      </c>
      <c r="E53" s="1" t="s">
        <v>94</v>
      </c>
    </row>
    <row r="54" ht="14.25" customHeight="1">
      <c r="C54" s="1">
        <v>12.0</v>
      </c>
      <c r="D54" s="1">
        <v>19.0</v>
      </c>
      <c r="E54" s="1">
        <v>1.0</v>
      </c>
    </row>
    <row r="55" ht="14.25" customHeight="1">
      <c r="C55" s="10">
        <f t="shared" ref="C55:E55" si="1">C54/SUM($C54:$E54)</f>
        <v>0.375</v>
      </c>
      <c r="D55" s="10">
        <f t="shared" si="1"/>
        <v>0.59375</v>
      </c>
      <c r="E55" s="4">
        <f t="shared" si="1"/>
        <v>0.03125</v>
      </c>
      <c r="F55" s="10">
        <f>SUM(C55:E55)</f>
        <v>1</v>
      </c>
      <c r="G55" s="10">
        <f>SUM(D55:E55)</f>
        <v>0.625</v>
      </c>
    </row>
    <row r="56" ht="14.25" customHeight="1"/>
    <row r="57" ht="14.25" customHeight="1">
      <c r="C57" s="1">
        <v>12.0</v>
      </c>
      <c r="D57" s="1">
        <v>18.0</v>
      </c>
      <c r="E57" s="1">
        <v>1.0</v>
      </c>
    </row>
    <row r="58" ht="14.25" customHeight="1">
      <c r="C58" s="10">
        <f t="shared" ref="C58:E58" si="2">C57/SUM($C57:$E57)</f>
        <v>0.3870967742</v>
      </c>
      <c r="D58" s="10">
        <f t="shared" si="2"/>
        <v>0.5806451613</v>
      </c>
      <c r="E58" s="4">
        <f t="shared" si="2"/>
        <v>0.03225806452</v>
      </c>
      <c r="F58" s="10">
        <f>SUM(C58:E58)</f>
        <v>1</v>
      </c>
      <c r="G58" s="10">
        <f>SUM(D58:E58)</f>
        <v>0.6129032258</v>
      </c>
    </row>
    <row r="59" ht="14.25" customHeight="1"/>
    <row r="60" ht="14.25" customHeight="1">
      <c r="C60" s="1">
        <v>9.0</v>
      </c>
      <c r="D60" s="1">
        <v>15.0</v>
      </c>
      <c r="E60" s="1">
        <v>1.0</v>
      </c>
    </row>
    <row r="61" ht="14.25" customHeight="1">
      <c r="C61" s="10">
        <f t="shared" ref="C61:E61" si="3">C60/SUM($C60:$E60)</f>
        <v>0.36</v>
      </c>
      <c r="D61" s="10">
        <f t="shared" si="3"/>
        <v>0.6</v>
      </c>
      <c r="E61" s="4">
        <f t="shared" si="3"/>
        <v>0.04</v>
      </c>
      <c r="F61" s="10">
        <f>SUM(C61:E61)</f>
        <v>1</v>
      </c>
      <c r="G61" s="10">
        <f>SUM(D61:E61)</f>
        <v>0.64</v>
      </c>
    </row>
    <row r="62" ht="14.25" customHeight="1"/>
    <row r="63" ht="14.25" customHeight="1">
      <c r="B63" s="1">
        <v>2013.0</v>
      </c>
      <c r="C63" s="1">
        <v>11.0</v>
      </c>
      <c r="D63" s="1">
        <v>22.0</v>
      </c>
      <c r="E63" s="1">
        <v>0.0</v>
      </c>
    </row>
    <row r="64" ht="14.25" customHeight="1">
      <c r="C64" s="10">
        <f t="shared" ref="C64:E64" si="4">C63/SUM($C63:$E63)</f>
        <v>0.3333333333</v>
      </c>
      <c r="D64" s="10">
        <f t="shared" si="4"/>
        <v>0.6666666667</v>
      </c>
      <c r="E64" s="4">
        <f t="shared" si="4"/>
        <v>0</v>
      </c>
      <c r="G64" s="10">
        <f>SUM(D64:E64)</f>
        <v>0.6666666667</v>
      </c>
    </row>
    <row r="65" ht="14.25" customHeight="1">
      <c r="B65" s="1">
        <v>2015.0</v>
      </c>
      <c r="C65" s="1">
        <v>13.0</v>
      </c>
      <c r="D65" s="1">
        <v>26.0</v>
      </c>
      <c r="E65" s="1">
        <v>0.0</v>
      </c>
      <c r="G65" s="10"/>
    </row>
    <row r="66" ht="14.25" customHeight="1">
      <c r="C66" s="10">
        <f t="shared" ref="C66:E66" si="5">C65/SUM($C65:$E65)</f>
        <v>0.3333333333</v>
      </c>
      <c r="D66" s="10">
        <f t="shared" si="5"/>
        <v>0.6666666667</v>
      </c>
      <c r="E66" s="4">
        <f t="shared" si="5"/>
        <v>0</v>
      </c>
      <c r="G66" s="10">
        <f>SUM(D66:E66)</f>
        <v>0.6666666667</v>
      </c>
    </row>
    <row r="67" ht="14.25" customHeight="1">
      <c r="B67" s="1">
        <v>2017.0</v>
      </c>
      <c r="C67" s="1">
        <v>13.0</v>
      </c>
      <c r="D67" s="1">
        <v>28.0</v>
      </c>
      <c r="E67" s="1">
        <v>0.0</v>
      </c>
      <c r="G67" s="10"/>
    </row>
    <row r="68" ht="14.25" customHeight="1">
      <c r="C68" s="10">
        <f t="shared" ref="C68:E68" si="6">C67/SUM($C67:$E67)</f>
        <v>0.3170731707</v>
      </c>
      <c r="D68" s="10">
        <f t="shared" si="6"/>
        <v>0.6829268293</v>
      </c>
      <c r="E68" s="4">
        <f t="shared" si="6"/>
        <v>0</v>
      </c>
      <c r="G68" s="10">
        <f>SUM(D68:E68)</f>
        <v>0.6829268293</v>
      </c>
    </row>
    <row r="69" ht="14.25" customHeight="1">
      <c r="B69" s="1">
        <v>2019.0</v>
      </c>
      <c r="C69" s="1">
        <v>15.0</v>
      </c>
      <c r="D69" s="1">
        <v>25.0</v>
      </c>
      <c r="E69" s="1">
        <v>0.0</v>
      </c>
      <c r="G69" s="10"/>
    </row>
    <row r="70" ht="14.25" customHeight="1">
      <c r="C70" s="10">
        <f t="shared" ref="C70:E70" si="7">C69/SUM($C69:$E69)</f>
        <v>0.375</v>
      </c>
      <c r="D70" s="10">
        <f t="shared" si="7"/>
        <v>0.625</v>
      </c>
      <c r="E70" s="4">
        <f t="shared" si="7"/>
        <v>0</v>
      </c>
      <c r="G70" s="10">
        <f>SUM(D70:E70)</f>
        <v>0.625</v>
      </c>
    </row>
    <row r="71" ht="14.25" customHeight="1">
      <c r="B71" s="1">
        <v>2021.0</v>
      </c>
      <c r="C71" s="1">
        <v>12.0</v>
      </c>
      <c r="D71" s="1">
        <v>19.0</v>
      </c>
      <c r="E71" s="1">
        <v>1.0</v>
      </c>
      <c r="G71" s="10"/>
    </row>
    <row r="72" ht="14.25" customHeight="1">
      <c r="C72" s="10">
        <f t="shared" ref="C72:E72" si="8">C71/SUM($C71:$E71)</f>
        <v>0.375</v>
      </c>
      <c r="D72" s="10">
        <f t="shared" si="8"/>
        <v>0.59375</v>
      </c>
      <c r="E72" s="4">
        <f t="shared" si="8"/>
        <v>0.03125</v>
      </c>
      <c r="G72" s="10">
        <f>SUM(D72:E72)</f>
        <v>0.625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1">
        <v>48.0</v>
      </c>
      <c r="B2" s="1">
        <v>33.0</v>
      </c>
      <c r="C2" s="1" t="s">
        <v>539</v>
      </c>
      <c r="D2" s="1" t="s">
        <v>540</v>
      </c>
    </row>
    <row r="3" ht="14.25" customHeight="1">
      <c r="A3" s="1">
        <v>48.0</v>
      </c>
      <c r="B3" s="1">
        <v>33.0</v>
      </c>
      <c r="C3" s="1" t="s">
        <v>541</v>
      </c>
      <c r="D3" s="1" t="s">
        <v>542</v>
      </c>
      <c r="H3" s="1" t="s">
        <v>47</v>
      </c>
      <c r="I3" s="1" t="s">
        <v>47</v>
      </c>
      <c r="J3" s="1" t="s">
        <v>47</v>
      </c>
      <c r="O3" s="1" t="s">
        <v>84</v>
      </c>
      <c r="P3" s="1" t="s">
        <v>84</v>
      </c>
      <c r="Q3" s="1" t="s">
        <v>84</v>
      </c>
    </row>
    <row r="4" ht="14.25" customHeight="1">
      <c r="A4" s="1">
        <v>48.0</v>
      </c>
      <c r="B4" s="1">
        <v>33.0</v>
      </c>
      <c r="C4" s="1" t="s">
        <v>543</v>
      </c>
      <c r="D4" s="1" t="s">
        <v>544</v>
      </c>
      <c r="F4" s="1" t="s">
        <v>47</v>
      </c>
      <c r="H4" s="1" t="s">
        <v>47</v>
      </c>
      <c r="I4" s="1" t="s">
        <v>47</v>
      </c>
      <c r="J4" s="1" t="s">
        <v>46</v>
      </c>
      <c r="O4" s="1" t="s">
        <v>84</v>
      </c>
      <c r="P4" s="1" t="s">
        <v>84</v>
      </c>
      <c r="Q4" s="1" t="s">
        <v>84</v>
      </c>
    </row>
    <row r="5" ht="14.25" customHeight="1">
      <c r="A5" s="1">
        <v>48.0</v>
      </c>
      <c r="B5" s="1">
        <v>33.0</v>
      </c>
      <c r="C5" s="1" t="s">
        <v>258</v>
      </c>
    </row>
    <row r="6" ht="14.25" customHeight="1">
      <c r="A6" s="1">
        <v>48.0</v>
      </c>
      <c r="B6" s="1">
        <v>33.0</v>
      </c>
      <c r="C6" s="1" t="s">
        <v>196</v>
      </c>
    </row>
    <row r="7" ht="14.25" customHeight="1">
      <c r="A7" s="1">
        <v>48.0</v>
      </c>
      <c r="B7" s="1">
        <v>34.0</v>
      </c>
      <c r="C7" s="1" t="s">
        <v>545</v>
      </c>
      <c r="D7" s="1" t="s">
        <v>546</v>
      </c>
      <c r="H7" s="1" t="s">
        <v>269</v>
      </c>
    </row>
    <row r="8" ht="14.25" customHeight="1">
      <c r="A8" s="1">
        <v>48.0</v>
      </c>
      <c r="B8" s="1">
        <v>34.0</v>
      </c>
      <c r="C8" s="1" t="s">
        <v>547</v>
      </c>
      <c r="D8" s="1" t="s">
        <v>548</v>
      </c>
      <c r="E8" s="1" t="s">
        <v>66</v>
      </c>
      <c r="F8" s="1" t="s">
        <v>513</v>
      </c>
      <c r="L8" s="1" t="s">
        <v>57</v>
      </c>
      <c r="M8" s="1" t="s">
        <v>57</v>
      </c>
    </row>
    <row r="9" ht="14.25" customHeight="1">
      <c r="A9" s="1">
        <v>48.0</v>
      </c>
      <c r="B9" s="1">
        <v>34.0</v>
      </c>
      <c r="C9" s="1" t="s">
        <v>549</v>
      </c>
      <c r="D9" s="1" t="s">
        <v>550</v>
      </c>
      <c r="E9" s="1" t="s">
        <v>47</v>
      </c>
      <c r="F9" s="1" t="s">
        <v>47</v>
      </c>
      <c r="H9" s="1" t="s">
        <v>46</v>
      </c>
      <c r="I9" s="1" t="s">
        <v>46</v>
      </c>
      <c r="J9" s="1" t="s">
        <v>46</v>
      </c>
      <c r="L9" s="1" t="s">
        <v>57</v>
      </c>
      <c r="M9" s="1" t="s">
        <v>57</v>
      </c>
      <c r="O9" s="1" t="s">
        <v>84</v>
      </c>
      <c r="P9" s="1" t="s">
        <v>84</v>
      </c>
      <c r="Q9" s="1" t="s">
        <v>84</v>
      </c>
    </row>
    <row r="10" ht="14.25" customHeight="1">
      <c r="A10" s="1">
        <v>48.0</v>
      </c>
      <c r="B10" s="1">
        <v>34.0</v>
      </c>
      <c r="C10" s="1" t="s">
        <v>473</v>
      </c>
      <c r="D10" s="1" t="s">
        <v>474</v>
      </c>
      <c r="E10" s="1" t="s">
        <v>46</v>
      </c>
      <c r="F10" s="1" t="s">
        <v>46</v>
      </c>
      <c r="G10" s="1" t="s">
        <v>46</v>
      </c>
      <c r="H10" s="1" t="s">
        <v>46</v>
      </c>
      <c r="I10" s="1" t="s">
        <v>46</v>
      </c>
      <c r="J10" s="1" t="s">
        <v>46</v>
      </c>
      <c r="L10" s="1" t="s">
        <v>57</v>
      </c>
      <c r="M10" s="1" t="s">
        <v>57</v>
      </c>
      <c r="N10" s="1" t="s">
        <v>84</v>
      </c>
      <c r="O10" s="1" t="s">
        <v>84</v>
      </c>
      <c r="P10" s="1" t="s">
        <v>84</v>
      </c>
      <c r="Q10" s="1" t="s">
        <v>84</v>
      </c>
    </row>
    <row r="11" ht="14.25" customHeight="1">
      <c r="A11" s="1">
        <v>48.0</v>
      </c>
      <c r="B11" s="1">
        <v>34.0</v>
      </c>
      <c r="C11" s="1" t="s">
        <v>551</v>
      </c>
      <c r="D11" s="1" t="s">
        <v>552</v>
      </c>
    </row>
    <row r="12" ht="14.25" customHeight="1">
      <c r="A12" s="1">
        <v>48.0</v>
      </c>
      <c r="B12" s="1">
        <v>34.0</v>
      </c>
      <c r="C12" s="1" t="s">
        <v>202</v>
      </c>
    </row>
    <row r="13" ht="14.25" customHeight="1">
      <c r="A13" s="1">
        <v>48.0</v>
      </c>
      <c r="B13" s="1">
        <v>34.0</v>
      </c>
      <c r="C13" s="1" t="s">
        <v>203</v>
      </c>
    </row>
    <row r="14" ht="14.25" customHeight="1">
      <c r="A14" s="1">
        <v>48.0</v>
      </c>
      <c r="B14" s="1">
        <v>46.0</v>
      </c>
      <c r="C14" s="1" t="s">
        <v>553</v>
      </c>
      <c r="D14" s="1" t="s">
        <v>554</v>
      </c>
      <c r="E14" s="1" t="s">
        <v>66</v>
      </c>
      <c r="F14" s="1" t="s">
        <v>46</v>
      </c>
      <c r="G14" s="1" t="s">
        <v>185</v>
      </c>
      <c r="H14" s="1" t="s">
        <v>46</v>
      </c>
      <c r="I14" s="1" t="s">
        <v>46</v>
      </c>
      <c r="J14" s="1" t="s">
        <v>66</v>
      </c>
      <c r="L14" s="1" t="s">
        <v>57</v>
      </c>
      <c r="M14" s="1" t="s">
        <v>57</v>
      </c>
      <c r="N14" s="1" t="s">
        <v>84</v>
      </c>
      <c r="O14" s="1" t="s">
        <v>84</v>
      </c>
      <c r="P14" s="1" t="s">
        <v>30</v>
      </c>
      <c r="Q14" s="1" t="s">
        <v>57</v>
      </c>
    </row>
    <row r="15" ht="14.25" customHeight="1">
      <c r="A15" s="1">
        <v>48.0</v>
      </c>
      <c r="B15" s="1">
        <v>46.0</v>
      </c>
      <c r="C15" s="1" t="s">
        <v>555</v>
      </c>
    </row>
    <row r="16" ht="14.25" customHeight="1"/>
    <row r="17" ht="14.25" customHeight="1">
      <c r="B17" s="1" t="s">
        <v>92</v>
      </c>
      <c r="C17" s="1" t="s">
        <v>93</v>
      </c>
      <c r="D17" s="1" t="s">
        <v>94</v>
      </c>
    </row>
    <row r="18" ht="14.25" customHeight="1">
      <c r="B18" s="1">
        <v>1.0</v>
      </c>
      <c r="C18" s="1">
        <v>3.0</v>
      </c>
      <c r="D18" s="1">
        <v>1.0</v>
      </c>
    </row>
    <row r="19" ht="14.25" customHeight="1">
      <c r="B19" s="4">
        <f t="shared" ref="B19:D19" si="1">B18/SUM($B18:$D18)</f>
        <v>0.2</v>
      </c>
      <c r="C19" s="4">
        <f t="shared" si="1"/>
        <v>0.6</v>
      </c>
      <c r="D19" s="4">
        <f t="shared" si="1"/>
        <v>0.2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v>41.0</v>
      </c>
      <c r="B2" s="1">
        <v>31.0</v>
      </c>
      <c r="C2" s="1" t="s">
        <v>453</v>
      </c>
      <c r="D2" s="1" t="s">
        <v>454</v>
      </c>
    </row>
    <row r="3" ht="14.25" customHeight="1">
      <c r="A3" s="1">
        <v>41.0</v>
      </c>
      <c r="B3" s="1">
        <v>31.0</v>
      </c>
      <c r="C3" s="1" t="s">
        <v>179</v>
      </c>
    </row>
    <row r="4" ht="14.25" customHeight="1">
      <c r="A4" s="1">
        <v>41.0</v>
      </c>
      <c r="B4" s="1">
        <v>32.0</v>
      </c>
    </row>
    <row r="5" ht="14.25" customHeight="1">
      <c r="A5" s="1">
        <v>41.0</v>
      </c>
      <c r="B5" s="1">
        <v>32.0</v>
      </c>
      <c r="C5" s="1" t="s">
        <v>455</v>
      </c>
      <c r="D5" s="1" t="s">
        <v>456</v>
      </c>
      <c r="E5" s="1" t="s">
        <v>47</v>
      </c>
      <c r="F5" s="1" t="s">
        <v>47</v>
      </c>
      <c r="G5" s="1" t="s">
        <v>39</v>
      </c>
      <c r="H5" s="1" t="s">
        <v>126</v>
      </c>
      <c r="I5" s="1" t="s">
        <v>126</v>
      </c>
      <c r="J5" s="1" t="s">
        <v>126</v>
      </c>
      <c r="K5" s="22" t="s">
        <v>457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</row>
    <row r="6" ht="14.25" customHeight="1">
      <c r="A6" s="1">
        <v>41.0</v>
      </c>
      <c r="B6" s="1">
        <v>32.0</v>
      </c>
      <c r="C6" s="1" t="s">
        <v>458</v>
      </c>
      <c r="D6" s="1" t="s">
        <v>459</v>
      </c>
      <c r="E6" s="1" t="s">
        <v>66</v>
      </c>
      <c r="F6" s="1" t="s">
        <v>46</v>
      </c>
      <c r="G6" s="1" t="s">
        <v>66</v>
      </c>
      <c r="H6" s="1" t="s">
        <v>46</v>
      </c>
      <c r="I6" s="1" t="s">
        <v>46</v>
      </c>
      <c r="J6" s="1" t="s">
        <v>46</v>
      </c>
      <c r="K6" s="15" t="s">
        <v>46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57</v>
      </c>
      <c r="R6" s="1" t="s">
        <v>57</v>
      </c>
    </row>
    <row r="7" ht="14.25" customHeight="1">
      <c r="A7" s="1">
        <v>41.0</v>
      </c>
      <c r="B7" s="1">
        <v>32.0</v>
      </c>
      <c r="C7" s="1" t="s">
        <v>460</v>
      </c>
      <c r="D7" s="1" t="s">
        <v>461</v>
      </c>
      <c r="E7" s="1" t="s">
        <v>47</v>
      </c>
      <c r="F7" s="1" t="s">
        <v>47</v>
      </c>
      <c r="G7" s="1" t="s">
        <v>47</v>
      </c>
      <c r="H7" s="1" t="s">
        <v>47</v>
      </c>
      <c r="I7" s="1" t="s">
        <v>47</v>
      </c>
      <c r="J7" s="1" t="s">
        <v>47</v>
      </c>
      <c r="K7" s="15" t="s">
        <v>396</v>
      </c>
      <c r="L7" s="1" t="s">
        <v>30</v>
      </c>
      <c r="M7" s="1" t="s">
        <v>30</v>
      </c>
      <c r="N7" s="1" t="s">
        <v>57</v>
      </c>
      <c r="O7" s="1" t="s">
        <v>57</v>
      </c>
      <c r="P7" s="1" t="s">
        <v>30</v>
      </c>
      <c r="Q7" s="1" t="s">
        <v>30</v>
      </c>
      <c r="R7" s="1" t="s">
        <v>30</v>
      </c>
    </row>
    <row r="8" ht="14.25" customHeight="1">
      <c r="A8" s="1">
        <v>41.0</v>
      </c>
      <c r="B8" s="1">
        <v>32.0</v>
      </c>
      <c r="C8" s="1" t="s">
        <v>462</v>
      </c>
      <c r="D8" s="1" t="s">
        <v>463</v>
      </c>
      <c r="E8" s="1" t="s">
        <v>160</v>
      </c>
      <c r="F8" s="1" t="s">
        <v>160</v>
      </c>
      <c r="G8" s="1" t="s">
        <v>160</v>
      </c>
      <c r="H8" s="1" t="s">
        <v>160</v>
      </c>
      <c r="I8" s="1" t="s">
        <v>47</v>
      </c>
      <c r="J8" s="1" t="s">
        <v>47</v>
      </c>
      <c r="K8" s="15" t="s">
        <v>47</v>
      </c>
      <c r="L8" s="1" t="s">
        <v>57</v>
      </c>
      <c r="M8" s="1" t="s">
        <v>57</v>
      </c>
      <c r="N8" s="1" t="s">
        <v>57</v>
      </c>
      <c r="O8" s="1" t="s">
        <v>57</v>
      </c>
      <c r="P8" s="1" t="s">
        <v>57</v>
      </c>
      <c r="Q8" s="1" t="s">
        <v>57</v>
      </c>
      <c r="R8" s="1" t="s">
        <v>57</v>
      </c>
    </row>
    <row r="9" ht="14.25" customHeight="1">
      <c r="A9" s="1">
        <v>41.0</v>
      </c>
      <c r="B9" s="1">
        <v>32.0</v>
      </c>
      <c r="C9" s="1" t="s">
        <v>194</v>
      </c>
      <c r="K9" s="15"/>
      <c r="L9" s="1" t="s">
        <v>125</v>
      </c>
    </row>
    <row r="10" ht="14.25" customHeight="1">
      <c r="A10" s="1">
        <v>41.0</v>
      </c>
      <c r="B10" s="1">
        <v>32.0</v>
      </c>
      <c r="C10" s="1" t="s">
        <v>464</v>
      </c>
      <c r="K10" s="15"/>
    </row>
    <row r="11" ht="14.25" customHeight="1">
      <c r="A11" s="1">
        <v>41.0</v>
      </c>
      <c r="B11" s="1">
        <v>33.0</v>
      </c>
      <c r="K11" s="15"/>
    </row>
    <row r="12" ht="14.25" customHeight="1">
      <c r="A12" s="1">
        <v>41.0</v>
      </c>
      <c r="B12" s="1">
        <v>33.0</v>
      </c>
      <c r="C12" s="1" t="s">
        <v>465</v>
      </c>
      <c r="D12" s="1" t="s">
        <v>466</v>
      </c>
      <c r="E12" s="1" t="s">
        <v>160</v>
      </c>
      <c r="F12" s="1" t="s">
        <v>47</v>
      </c>
      <c r="G12" s="1" t="s">
        <v>160</v>
      </c>
      <c r="H12" s="1" t="s">
        <v>47</v>
      </c>
      <c r="I12" s="1" t="s">
        <v>47</v>
      </c>
      <c r="J12" s="1" t="s">
        <v>47</v>
      </c>
      <c r="K12" s="15" t="s">
        <v>47</v>
      </c>
      <c r="L12" s="1" t="s">
        <v>57</v>
      </c>
      <c r="M12" s="1" t="s">
        <v>57</v>
      </c>
      <c r="N12" s="1" t="s">
        <v>57</v>
      </c>
      <c r="O12" s="1" t="s">
        <v>57</v>
      </c>
      <c r="P12" s="1" t="s">
        <v>84</v>
      </c>
      <c r="Q12" s="1" t="s">
        <v>84</v>
      </c>
      <c r="R12" s="1" t="s">
        <v>84</v>
      </c>
    </row>
    <row r="13" ht="14.25" customHeight="1">
      <c r="A13" s="1">
        <v>41.0</v>
      </c>
      <c r="B13" s="1">
        <v>33.0</v>
      </c>
      <c r="C13" s="1" t="s">
        <v>467</v>
      </c>
      <c r="D13" s="1" t="s">
        <v>468</v>
      </c>
      <c r="E13" s="1" t="s">
        <v>160</v>
      </c>
      <c r="F13" s="1" t="s">
        <v>47</v>
      </c>
      <c r="G13" s="1" t="s">
        <v>160</v>
      </c>
      <c r="H13" s="1" t="s">
        <v>46</v>
      </c>
      <c r="I13" s="1" t="s">
        <v>46</v>
      </c>
      <c r="J13" s="1" t="s">
        <v>46</v>
      </c>
      <c r="K13" s="15" t="s">
        <v>46</v>
      </c>
      <c r="L13" s="1" t="s">
        <v>30</v>
      </c>
      <c r="M13" s="1" t="s">
        <v>30</v>
      </c>
      <c r="N13" s="1" t="s">
        <v>30</v>
      </c>
      <c r="O13" s="1" t="s">
        <v>30</v>
      </c>
      <c r="P13" s="1" t="s">
        <v>30</v>
      </c>
      <c r="Q13" s="1" t="s">
        <v>57</v>
      </c>
      <c r="R13" s="1" t="s">
        <v>57</v>
      </c>
    </row>
    <row r="14" ht="14.25" customHeight="1">
      <c r="A14" s="1">
        <v>41.0</v>
      </c>
      <c r="B14" s="1">
        <v>33.0</v>
      </c>
      <c r="C14" s="1" t="s">
        <v>469</v>
      </c>
      <c r="D14" s="1" t="s">
        <v>470</v>
      </c>
      <c r="G14" s="1" t="s">
        <v>125</v>
      </c>
      <c r="K14" s="15"/>
      <c r="L14" s="1" t="s">
        <v>125</v>
      </c>
      <c r="P14" s="1" t="s">
        <v>125</v>
      </c>
    </row>
    <row r="15" ht="14.25" customHeight="1">
      <c r="A15" s="1">
        <v>41.0</v>
      </c>
      <c r="B15" s="1">
        <v>33.0</v>
      </c>
      <c r="C15" s="1" t="s">
        <v>471</v>
      </c>
      <c r="D15" s="1" t="s">
        <v>472</v>
      </c>
      <c r="E15" s="1" t="s">
        <v>160</v>
      </c>
      <c r="F15" s="1" t="s">
        <v>160</v>
      </c>
      <c r="G15" s="1" t="s">
        <v>160</v>
      </c>
      <c r="H15" s="1" t="s">
        <v>47</v>
      </c>
      <c r="I15" s="1" t="s">
        <v>47</v>
      </c>
      <c r="J15" s="1" t="s">
        <v>46</v>
      </c>
      <c r="K15" s="22" t="s">
        <v>160</v>
      </c>
      <c r="L15" s="1" t="s">
        <v>30</v>
      </c>
      <c r="M15" s="1" t="s">
        <v>30</v>
      </c>
      <c r="N15" s="1" t="s">
        <v>30</v>
      </c>
      <c r="O15" s="1" t="s">
        <v>30</v>
      </c>
      <c r="P15" s="1" t="s">
        <v>30</v>
      </c>
      <c r="Q15" s="1" t="s">
        <v>57</v>
      </c>
      <c r="R15" s="1" t="s">
        <v>57</v>
      </c>
    </row>
    <row r="16" ht="14.25" customHeight="1">
      <c r="A16" s="1">
        <v>41.0</v>
      </c>
      <c r="B16" s="1">
        <v>33.0</v>
      </c>
      <c r="C16" s="1" t="s">
        <v>258</v>
      </c>
      <c r="G16" s="1" t="s">
        <v>125</v>
      </c>
      <c r="K16" s="15"/>
    </row>
    <row r="17" ht="14.25" customHeight="1">
      <c r="A17" s="1">
        <v>41.0</v>
      </c>
      <c r="B17" s="1">
        <v>33.0</v>
      </c>
      <c r="C17" s="1" t="s">
        <v>196</v>
      </c>
      <c r="G17" s="1" t="s">
        <v>125</v>
      </c>
      <c r="K17" s="15"/>
    </row>
    <row r="18" ht="14.25" customHeight="1">
      <c r="A18" s="1">
        <v>41.0</v>
      </c>
      <c r="B18" s="1">
        <v>34.0</v>
      </c>
      <c r="G18" s="1" t="s">
        <v>125</v>
      </c>
      <c r="K18" s="15"/>
    </row>
    <row r="19" ht="14.25" customHeight="1">
      <c r="A19" s="1">
        <v>41.0</v>
      </c>
      <c r="B19" s="1">
        <v>34.0</v>
      </c>
      <c r="C19" s="1" t="s">
        <v>473</v>
      </c>
      <c r="D19" s="1" t="s">
        <v>474</v>
      </c>
      <c r="E19" s="1" t="s">
        <v>47</v>
      </c>
      <c r="F19" s="1" t="s">
        <v>160</v>
      </c>
      <c r="G19" s="1" t="s">
        <v>47</v>
      </c>
      <c r="H19" s="1" t="s">
        <v>47</v>
      </c>
      <c r="I19" s="1" t="s">
        <v>47</v>
      </c>
      <c r="J19" s="1" t="s">
        <v>46</v>
      </c>
      <c r="K19" s="15" t="s">
        <v>46</v>
      </c>
      <c r="L19" s="1" t="s">
        <v>30</v>
      </c>
      <c r="M19" s="1" t="s">
        <v>30</v>
      </c>
      <c r="N19" s="1" t="s">
        <v>57</v>
      </c>
      <c r="O19" s="1" t="s">
        <v>57</v>
      </c>
      <c r="P19" s="1" t="s">
        <v>30</v>
      </c>
      <c r="Q19" s="1" t="s">
        <v>57</v>
      </c>
      <c r="R19" s="1" t="s">
        <v>57</v>
      </c>
    </row>
    <row r="20" ht="14.25" customHeight="1">
      <c r="A20" s="1">
        <v>41.0</v>
      </c>
      <c r="B20" s="1">
        <v>34.0</v>
      </c>
      <c r="C20" s="1" t="s">
        <v>475</v>
      </c>
      <c r="D20" s="1" t="s">
        <v>476</v>
      </c>
      <c r="E20" s="1" t="s">
        <v>47</v>
      </c>
      <c r="F20" s="1" t="s">
        <v>47</v>
      </c>
      <c r="G20" s="1" t="s">
        <v>47</v>
      </c>
      <c r="H20" s="1" t="s">
        <v>47</v>
      </c>
      <c r="I20" s="1" t="s">
        <v>47</v>
      </c>
      <c r="J20" s="1" t="s">
        <v>47</v>
      </c>
      <c r="K20" s="15" t="s">
        <v>47</v>
      </c>
      <c r="L20" s="1" t="s">
        <v>30</v>
      </c>
      <c r="M20" s="1" t="s">
        <v>30</v>
      </c>
      <c r="N20" s="1" t="s">
        <v>57</v>
      </c>
      <c r="O20" s="1" t="s">
        <v>57</v>
      </c>
      <c r="P20" s="1" t="s">
        <v>30</v>
      </c>
      <c r="Q20" s="1" t="s">
        <v>57</v>
      </c>
      <c r="R20" s="1" t="s">
        <v>57</v>
      </c>
    </row>
    <row r="21" ht="14.25" customHeight="1">
      <c r="A21" s="1">
        <v>41.0</v>
      </c>
      <c r="B21" s="1">
        <v>34.0</v>
      </c>
      <c r="C21" s="1" t="s">
        <v>202</v>
      </c>
      <c r="K21" s="15"/>
      <c r="Q21" s="1" t="s">
        <v>125</v>
      </c>
      <c r="R21" s="1" t="s">
        <v>125</v>
      </c>
    </row>
    <row r="22" ht="14.25" customHeight="1">
      <c r="A22" s="1">
        <v>41.0</v>
      </c>
      <c r="B22" s="1">
        <v>34.0</v>
      </c>
      <c r="C22" s="1" t="s">
        <v>203</v>
      </c>
      <c r="K22" s="15"/>
    </row>
    <row r="23" ht="14.25" customHeight="1">
      <c r="A23" s="1">
        <v>41.0</v>
      </c>
      <c r="B23" s="1">
        <v>35.0</v>
      </c>
      <c r="K23" s="15"/>
    </row>
    <row r="24" ht="14.25" customHeight="1">
      <c r="A24" s="1">
        <v>41.0</v>
      </c>
      <c r="B24" s="1">
        <v>35.0</v>
      </c>
      <c r="C24" s="1" t="s">
        <v>477</v>
      </c>
      <c r="D24" s="1" t="s">
        <v>478</v>
      </c>
      <c r="E24" s="1" t="s">
        <v>479</v>
      </c>
      <c r="F24" s="1" t="s">
        <v>71</v>
      </c>
      <c r="G24" s="1" t="s">
        <v>71</v>
      </c>
      <c r="H24" s="1" t="s">
        <v>66</v>
      </c>
      <c r="I24" s="1" t="s">
        <v>66</v>
      </c>
      <c r="J24" s="1" t="s">
        <v>46</v>
      </c>
      <c r="K24" s="15" t="s">
        <v>66</v>
      </c>
      <c r="L24" s="1" t="s">
        <v>30</v>
      </c>
      <c r="M24" s="1" t="s">
        <v>30</v>
      </c>
      <c r="N24" s="1" t="s">
        <v>30</v>
      </c>
      <c r="O24" s="1" t="s">
        <v>30</v>
      </c>
      <c r="P24" s="1" t="s">
        <v>84</v>
      </c>
      <c r="Q24" s="1" t="s">
        <v>30</v>
      </c>
      <c r="R24" s="1" t="s">
        <v>30</v>
      </c>
    </row>
    <row r="25" ht="14.25" customHeight="1">
      <c r="A25" s="1">
        <v>41.0</v>
      </c>
      <c r="B25" s="1">
        <v>35.0</v>
      </c>
      <c r="C25" s="1" t="s">
        <v>480</v>
      </c>
      <c r="D25" s="1" t="s">
        <v>481</v>
      </c>
      <c r="E25" s="1" t="s">
        <v>47</v>
      </c>
      <c r="F25" s="1" t="s">
        <v>47</v>
      </c>
      <c r="G25" s="1" t="s">
        <v>47</v>
      </c>
      <c r="H25" s="1" t="s">
        <v>47</v>
      </c>
      <c r="I25" s="1" t="s">
        <v>46</v>
      </c>
      <c r="J25" s="1" t="s">
        <v>47</v>
      </c>
      <c r="K25" s="22" t="s">
        <v>46</v>
      </c>
      <c r="L25" s="1" t="s">
        <v>30</v>
      </c>
      <c r="M25" s="1" t="s">
        <v>30</v>
      </c>
      <c r="N25" s="1" t="s">
        <v>84</v>
      </c>
      <c r="O25" s="1" t="s">
        <v>84</v>
      </c>
      <c r="P25" s="1" t="s">
        <v>57</v>
      </c>
      <c r="Q25" s="1" t="s">
        <v>30</v>
      </c>
      <c r="R25" s="1" t="s">
        <v>30</v>
      </c>
    </row>
    <row r="26" ht="14.25" customHeight="1">
      <c r="A26" s="1">
        <v>41.0</v>
      </c>
      <c r="B26" s="1">
        <v>35.0</v>
      </c>
      <c r="C26" s="1" t="s">
        <v>208</v>
      </c>
      <c r="K26" s="15"/>
    </row>
    <row r="27" ht="14.25" customHeight="1">
      <c r="A27" s="1">
        <v>41.0</v>
      </c>
      <c r="B27" s="1">
        <v>35.0</v>
      </c>
      <c r="C27" s="1" t="s">
        <v>209</v>
      </c>
      <c r="K27" s="15"/>
    </row>
    <row r="28" ht="14.25" customHeight="1">
      <c r="A28" s="1">
        <v>41.0</v>
      </c>
      <c r="B28" s="1">
        <v>36.0</v>
      </c>
      <c r="K28" s="15"/>
    </row>
    <row r="29" ht="14.25" customHeight="1">
      <c r="A29" s="1">
        <v>41.0</v>
      </c>
      <c r="B29" s="1">
        <v>36.0</v>
      </c>
      <c r="C29" s="1" t="s">
        <v>21</v>
      </c>
      <c r="D29" s="1" t="s">
        <v>23</v>
      </c>
      <c r="K29" s="15"/>
    </row>
    <row r="30" ht="14.25" customHeight="1">
      <c r="A30" s="1">
        <v>41.0</v>
      </c>
      <c r="B30" s="1">
        <v>36.0</v>
      </c>
      <c r="C30" s="1" t="s">
        <v>44</v>
      </c>
      <c r="D30" s="1" t="s">
        <v>45</v>
      </c>
      <c r="K30" s="15"/>
    </row>
    <row r="31" ht="14.25" customHeight="1">
      <c r="A31" s="1">
        <v>41.0</v>
      </c>
      <c r="B31" s="1">
        <v>36.0</v>
      </c>
      <c r="C31" s="1" t="s">
        <v>51</v>
      </c>
      <c r="D31" s="1" t="s">
        <v>52</v>
      </c>
      <c r="K31" s="15"/>
    </row>
    <row r="32" ht="14.25" customHeight="1">
      <c r="A32" s="1">
        <v>41.0</v>
      </c>
      <c r="B32" s="1">
        <v>36.0</v>
      </c>
      <c r="C32" s="1" t="s">
        <v>109</v>
      </c>
      <c r="D32" s="1" t="s">
        <v>110</v>
      </c>
      <c r="K32" s="15"/>
    </row>
    <row r="33" ht="14.25" customHeight="1">
      <c r="A33" s="1">
        <v>41.0</v>
      </c>
      <c r="B33" s="1">
        <v>36.0</v>
      </c>
      <c r="C33" s="1" t="s">
        <v>62</v>
      </c>
      <c r="D33" s="1" t="s">
        <v>63</v>
      </c>
      <c r="K33" s="15"/>
    </row>
    <row r="34" ht="14.25" customHeight="1">
      <c r="A34" s="1">
        <v>41.0</v>
      </c>
      <c r="B34" s="1">
        <v>36.0</v>
      </c>
      <c r="C34" s="1" t="s">
        <v>301</v>
      </c>
      <c r="K34" s="15"/>
    </row>
    <row r="35" ht="14.25" customHeight="1">
      <c r="A35" s="1">
        <v>41.0</v>
      </c>
      <c r="B35" s="1">
        <v>36.0</v>
      </c>
      <c r="C35" s="1" t="s">
        <v>482</v>
      </c>
      <c r="K35" s="15"/>
    </row>
    <row r="36" ht="14.25" customHeight="1">
      <c r="A36" s="1">
        <v>41.0</v>
      </c>
      <c r="B36" s="1">
        <v>37.0</v>
      </c>
      <c r="K36" s="15"/>
    </row>
    <row r="37" ht="14.25" customHeight="1">
      <c r="A37" s="1">
        <v>41.0</v>
      </c>
      <c r="B37" s="1">
        <v>37.0</v>
      </c>
      <c r="C37" s="1" t="s">
        <v>215</v>
      </c>
      <c r="K37" s="15"/>
    </row>
    <row r="38" ht="14.25" customHeight="1">
      <c r="A38" s="1">
        <v>41.0</v>
      </c>
      <c r="B38" s="1">
        <v>38.0</v>
      </c>
      <c r="K38" s="15"/>
    </row>
    <row r="39" ht="14.25" customHeight="1">
      <c r="A39" s="1">
        <v>41.0</v>
      </c>
      <c r="B39" s="1">
        <v>38.0</v>
      </c>
      <c r="C39" s="1" t="s">
        <v>378</v>
      </c>
      <c r="K39" s="15"/>
    </row>
    <row r="40" ht="14.25" customHeight="1">
      <c r="A40" s="1">
        <v>41.0</v>
      </c>
      <c r="B40" s="1">
        <v>39.0</v>
      </c>
      <c r="K40" s="15"/>
    </row>
    <row r="41" ht="14.25" customHeight="1">
      <c r="A41" s="1">
        <v>41.0</v>
      </c>
      <c r="B41" s="1">
        <v>39.0</v>
      </c>
      <c r="C41" s="1" t="s">
        <v>379</v>
      </c>
      <c r="D41" s="1" t="s">
        <v>483</v>
      </c>
      <c r="K41" s="15"/>
    </row>
    <row r="42" ht="14.25" customHeight="1">
      <c r="A42" s="1">
        <v>41.0</v>
      </c>
      <c r="B42" s="1">
        <v>42.0</v>
      </c>
      <c r="K42" s="15"/>
    </row>
    <row r="43" ht="14.25" customHeight="1">
      <c r="A43" s="1">
        <v>41.0</v>
      </c>
      <c r="B43" s="1">
        <v>42.0</v>
      </c>
      <c r="C43" s="1" t="s">
        <v>484</v>
      </c>
      <c r="K43" s="15"/>
    </row>
    <row r="44" ht="14.25" customHeight="1">
      <c r="A44" s="1">
        <v>41.0</v>
      </c>
      <c r="B44" s="1">
        <v>43.0</v>
      </c>
      <c r="K44" s="15"/>
    </row>
    <row r="45" ht="14.25" customHeight="1">
      <c r="A45" s="1">
        <v>41.0</v>
      </c>
      <c r="B45" s="1">
        <v>43.0</v>
      </c>
      <c r="C45" s="1" t="s">
        <v>485</v>
      </c>
      <c r="K45" s="15"/>
    </row>
    <row r="46" ht="14.25" customHeight="1">
      <c r="A46" s="1">
        <v>41.0</v>
      </c>
      <c r="B46" s="1">
        <v>45.0</v>
      </c>
      <c r="K46" s="15"/>
    </row>
    <row r="47" ht="14.25" customHeight="1">
      <c r="A47" s="1">
        <v>41.0</v>
      </c>
      <c r="B47" s="1">
        <v>45.0</v>
      </c>
      <c r="C47" s="1" t="s">
        <v>486</v>
      </c>
      <c r="D47" s="1" t="s">
        <v>487</v>
      </c>
      <c r="E47" s="1" t="s">
        <v>46</v>
      </c>
      <c r="F47" s="1" t="s">
        <v>46</v>
      </c>
      <c r="G47" s="1" t="s">
        <v>46</v>
      </c>
      <c r="H47" s="1" t="s">
        <v>46</v>
      </c>
      <c r="I47" s="1" t="s">
        <v>46</v>
      </c>
      <c r="J47" s="1" t="s">
        <v>46</v>
      </c>
      <c r="K47" s="15" t="s">
        <v>46</v>
      </c>
      <c r="L47" s="1" t="s">
        <v>30</v>
      </c>
      <c r="M47" s="1" t="s">
        <v>57</v>
      </c>
      <c r="O47" s="1" t="s">
        <v>57</v>
      </c>
      <c r="Q47" s="1" t="s">
        <v>30</v>
      </c>
    </row>
    <row r="48" ht="14.25" customHeight="1">
      <c r="A48" s="1">
        <v>41.0</v>
      </c>
      <c r="B48" s="1">
        <v>45.0</v>
      </c>
      <c r="C48" s="1" t="s">
        <v>221</v>
      </c>
      <c r="E48" s="1" t="s">
        <v>160</v>
      </c>
      <c r="F48" s="1" t="s">
        <v>160</v>
      </c>
      <c r="K48" s="15"/>
      <c r="L48" s="1" t="s">
        <v>57</v>
      </c>
      <c r="M48" s="1" t="s">
        <v>57</v>
      </c>
    </row>
    <row r="49" ht="14.25" customHeight="1">
      <c r="A49" s="1">
        <v>41.0</v>
      </c>
      <c r="B49" s="1">
        <v>45.0</v>
      </c>
      <c r="C49" s="1" t="s">
        <v>488</v>
      </c>
      <c r="K49" s="15"/>
    </row>
    <row r="50" ht="14.25" customHeight="1">
      <c r="A50" s="1">
        <v>41.0</v>
      </c>
      <c r="B50" s="1">
        <v>57.0</v>
      </c>
      <c r="K50" s="15"/>
    </row>
    <row r="51" ht="14.25" customHeight="1">
      <c r="A51" s="1">
        <v>41.0</v>
      </c>
      <c r="B51" s="1">
        <v>57.0</v>
      </c>
      <c r="C51" s="1" t="s">
        <v>489</v>
      </c>
      <c r="D51" s="1" t="s">
        <v>490</v>
      </c>
      <c r="E51" s="1" t="s">
        <v>160</v>
      </c>
      <c r="F51" s="1" t="s">
        <v>160</v>
      </c>
      <c r="G51" s="1" t="s">
        <v>160</v>
      </c>
      <c r="H51" s="1" t="s">
        <v>160</v>
      </c>
      <c r="I51" s="1" t="s">
        <v>46</v>
      </c>
      <c r="J51" s="1" t="s">
        <v>46</v>
      </c>
      <c r="K51" s="15" t="s">
        <v>46</v>
      </c>
      <c r="L51" s="1" t="s">
        <v>57</v>
      </c>
      <c r="M51" s="1" t="s">
        <v>57</v>
      </c>
      <c r="O51" s="1" t="s">
        <v>57</v>
      </c>
      <c r="P51" s="1" t="s">
        <v>57</v>
      </c>
      <c r="Q51" s="1" t="s">
        <v>57</v>
      </c>
    </row>
    <row r="52" ht="14.25" customHeight="1">
      <c r="A52" s="1">
        <v>41.0</v>
      </c>
      <c r="B52" s="1">
        <v>57.0</v>
      </c>
      <c r="C52" s="1" t="s">
        <v>491</v>
      </c>
      <c r="D52" s="1" t="s">
        <v>492</v>
      </c>
      <c r="E52" s="1" t="s">
        <v>46</v>
      </c>
      <c r="F52" s="1" t="s">
        <v>46</v>
      </c>
      <c r="G52" s="1" t="s">
        <v>46</v>
      </c>
      <c r="H52" s="1" t="s">
        <v>46</v>
      </c>
      <c r="I52" s="1" t="s">
        <v>46</v>
      </c>
      <c r="J52" s="1" t="s">
        <v>46</v>
      </c>
      <c r="K52" s="15" t="s">
        <v>46</v>
      </c>
      <c r="L52" s="1" t="s">
        <v>57</v>
      </c>
      <c r="M52" s="1" t="s">
        <v>57</v>
      </c>
      <c r="O52" s="1" t="s">
        <v>30</v>
      </c>
      <c r="P52" s="1" t="s">
        <v>30</v>
      </c>
      <c r="Q52" s="1" t="s">
        <v>30</v>
      </c>
    </row>
    <row r="53" ht="14.25" customHeight="1">
      <c r="A53" s="1">
        <v>41.0</v>
      </c>
      <c r="B53" s="1">
        <v>57.0</v>
      </c>
      <c r="C53" s="1" t="s">
        <v>411</v>
      </c>
      <c r="D53" s="1" t="s">
        <v>412</v>
      </c>
      <c r="E53" s="1" t="s">
        <v>46</v>
      </c>
      <c r="F53" s="1" t="s">
        <v>125</v>
      </c>
      <c r="J53" s="1" t="s">
        <v>125</v>
      </c>
      <c r="K53" s="15"/>
      <c r="L53" s="1" t="s">
        <v>57</v>
      </c>
    </row>
    <row r="54" ht="14.25" customHeight="1">
      <c r="A54" s="1">
        <v>41.0</v>
      </c>
      <c r="B54" s="1">
        <v>57.0</v>
      </c>
      <c r="C54" s="1" t="s">
        <v>493</v>
      </c>
      <c r="K54" s="15"/>
    </row>
    <row r="55" ht="14.25" customHeight="1">
      <c r="A55" s="1">
        <v>41.0</v>
      </c>
      <c r="B55" s="1">
        <v>57.0</v>
      </c>
      <c r="C55" s="1" t="s">
        <v>494</v>
      </c>
      <c r="K55" s="15"/>
    </row>
    <row r="56" ht="14.25" customHeight="1"/>
    <row r="57" ht="14.25" customHeight="1">
      <c r="B57" s="1" t="s">
        <v>92</v>
      </c>
      <c r="C57" s="1" t="s">
        <v>93</v>
      </c>
      <c r="D57" s="1" t="s">
        <v>94</v>
      </c>
    </row>
    <row r="58" ht="14.25" customHeight="1">
      <c r="B58" s="49">
        <v>7.0</v>
      </c>
      <c r="C58" s="49">
        <v>9.0</v>
      </c>
      <c r="D58" s="49">
        <v>1.0</v>
      </c>
    </row>
    <row r="59" ht="14.25" customHeight="1">
      <c r="B59" s="50">
        <f t="shared" ref="B59:D59" si="1">B58/SUM($B58:$D58)</f>
        <v>0.4117647059</v>
      </c>
      <c r="C59" s="50">
        <f t="shared" si="1"/>
        <v>0.5294117647</v>
      </c>
      <c r="D59" s="50">
        <f t="shared" si="1"/>
        <v>0.05882352941</v>
      </c>
    </row>
    <row r="60" ht="14.25" customHeight="1"/>
    <row r="61" ht="14.25" customHeight="1">
      <c r="C61" s="51" t="s">
        <v>124</v>
      </c>
    </row>
    <row r="62" ht="14.25" customHeight="1"/>
    <row r="63" ht="14.25" customHeight="1">
      <c r="B63" s="1" t="s">
        <v>92</v>
      </c>
      <c r="C63" s="1" t="s">
        <v>93</v>
      </c>
      <c r="D63" s="1" t="s">
        <v>94</v>
      </c>
      <c r="F63" s="51" t="s">
        <v>822</v>
      </c>
    </row>
    <row r="64" ht="14.25" customHeight="1">
      <c r="B64" s="49">
        <v>7.0</v>
      </c>
      <c r="C64" s="49">
        <v>9.0</v>
      </c>
      <c r="D64" s="49">
        <v>1.0</v>
      </c>
    </row>
    <row r="65" ht="14.25" customHeight="1">
      <c r="B65" s="50">
        <f t="shared" ref="B65:D65" si="2">B64/SUM($B64:$D64)</f>
        <v>0.4117647059</v>
      </c>
      <c r="C65" s="50">
        <f t="shared" si="2"/>
        <v>0.5294117647</v>
      </c>
      <c r="D65" s="50">
        <f t="shared" si="2"/>
        <v>0.05882352941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ht="14.25" customHeight="1">
      <c r="A2" s="1">
        <v>37.0</v>
      </c>
      <c r="B2" s="1">
        <v>24.0</v>
      </c>
      <c r="C2" s="1" t="s">
        <v>415</v>
      </c>
      <c r="D2" s="1" t="s">
        <v>416</v>
      </c>
      <c r="E2" s="1" t="s">
        <v>47</v>
      </c>
      <c r="F2" s="1" t="s">
        <v>47</v>
      </c>
      <c r="G2" s="1" t="s">
        <v>47</v>
      </c>
      <c r="H2" s="1" t="s">
        <v>47</v>
      </c>
      <c r="I2" s="1" t="s">
        <v>47</v>
      </c>
      <c r="J2" s="1" t="s">
        <v>47</v>
      </c>
      <c r="K2" s="1" t="s">
        <v>47</v>
      </c>
      <c r="L2" s="18" t="s">
        <v>47</v>
      </c>
      <c r="M2" s="1" t="s">
        <v>30</v>
      </c>
      <c r="N2" s="1" t="s">
        <v>30</v>
      </c>
      <c r="O2" s="1" t="s">
        <v>30</v>
      </c>
      <c r="P2" s="1" t="s">
        <v>57</v>
      </c>
      <c r="Q2" s="1" t="s">
        <v>57</v>
      </c>
      <c r="R2" s="1" t="s">
        <v>57</v>
      </c>
      <c r="S2" s="1" t="s">
        <v>57</v>
      </c>
    </row>
    <row r="3" ht="14.25" customHeight="1">
      <c r="A3" s="1">
        <v>37.0</v>
      </c>
      <c r="B3" s="1">
        <v>24.0</v>
      </c>
      <c r="C3" s="1" t="s">
        <v>417</v>
      </c>
      <c r="D3" s="1" t="s">
        <v>418</v>
      </c>
      <c r="E3" s="1" t="s">
        <v>47</v>
      </c>
      <c r="F3" s="1" t="s">
        <v>47</v>
      </c>
      <c r="G3" s="1" t="s">
        <v>47</v>
      </c>
      <c r="H3" s="1" t="s">
        <v>47</v>
      </c>
      <c r="I3" s="1" t="s">
        <v>47</v>
      </c>
      <c r="J3" s="1" t="s">
        <v>47</v>
      </c>
      <c r="K3" s="1" t="s">
        <v>47</v>
      </c>
      <c r="L3" s="18" t="s">
        <v>47</v>
      </c>
      <c r="M3" s="1" t="s">
        <v>30</v>
      </c>
      <c r="N3" s="1" t="s">
        <v>30</v>
      </c>
      <c r="O3" s="1" t="s">
        <v>30</v>
      </c>
      <c r="P3" s="1" t="s">
        <v>57</v>
      </c>
      <c r="Q3" s="1" t="s">
        <v>57</v>
      </c>
      <c r="R3" s="1" t="s">
        <v>57</v>
      </c>
      <c r="S3" s="1" t="s">
        <v>57</v>
      </c>
    </row>
    <row r="4" ht="14.25" customHeight="1">
      <c r="A4" s="1">
        <v>37.0</v>
      </c>
      <c r="B4" s="1">
        <v>24.0</v>
      </c>
      <c r="C4" s="1" t="s">
        <v>419</v>
      </c>
      <c r="L4" s="18"/>
    </row>
    <row r="5" ht="14.25" customHeight="1">
      <c r="A5" s="1">
        <v>37.0</v>
      </c>
      <c r="B5" s="1">
        <v>24.0</v>
      </c>
      <c r="C5" s="1" t="s">
        <v>420</v>
      </c>
      <c r="L5" s="19"/>
    </row>
    <row r="6" ht="14.25" customHeight="1">
      <c r="A6" s="1">
        <v>37.0</v>
      </c>
      <c r="B6" s="1">
        <v>31.0</v>
      </c>
      <c r="C6" s="1" t="s">
        <v>341</v>
      </c>
      <c r="D6" s="1" t="s">
        <v>342</v>
      </c>
      <c r="E6" s="1" t="s">
        <v>47</v>
      </c>
      <c r="F6" s="1" t="s">
        <v>47</v>
      </c>
      <c r="G6" s="1" t="s">
        <v>47</v>
      </c>
      <c r="H6" s="1" t="s">
        <v>47</v>
      </c>
      <c r="I6" s="1" t="s">
        <v>47</v>
      </c>
      <c r="J6" s="1" t="s">
        <v>47</v>
      </c>
      <c r="K6" s="1" t="s">
        <v>47</v>
      </c>
      <c r="L6" s="18" t="s">
        <v>47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  <c r="S6" s="1" t="s">
        <v>30</v>
      </c>
    </row>
    <row r="7" ht="14.25" customHeight="1">
      <c r="A7" s="1">
        <v>37.0</v>
      </c>
      <c r="B7" s="1">
        <v>31.0</v>
      </c>
      <c r="C7" s="1" t="s">
        <v>178</v>
      </c>
      <c r="I7" s="1" t="s">
        <v>47</v>
      </c>
      <c r="J7" s="1" t="s">
        <v>47</v>
      </c>
      <c r="K7" s="1" t="s">
        <v>47</v>
      </c>
      <c r="L7" s="18" t="s">
        <v>47</v>
      </c>
      <c r="P7" s="1" t="s">
        <v>30</v>
      </c>
      <c r="Q7" s="1" t="s">
        <v>30</v>
      </c>
      <c r="R7" s="1" t="s">
        <v>30</v>
      </c>
      <c r="S7" s="1" t="s">
        <v>30</v>
      </c>
    </row>
    <row r="8" ht="14.25" customHeight="1">
      <c r="A8" s="1">
        <v>37.0</v>
      </c>
      <c r="B8" s="1">
        <v>31.0</v>
      </c>
      <c r="C8" s="1" t="s">
        <v>179</v>
      </c>
      <c r="L8" s="19"/>
    </row>
    <row r="9" ht="14.25" customHeight="1">
      <c r="A9" s="1">
        <v>37.0</v>
      </c>
      <c r="B9" s="1">
        <v>32.0</v>
      </c>
      <c r="C9" s="1" t="s">
        <v>345</v>
      </c>
      <c r="D9" s="1" t="s">
        <v>346</v>
      </c>
      <c r="E9" s="1" t="s">
        <v>47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160</v>
      </c>
      <c r="K9" s="1" t="s">
        <v>47</v>
      </c>
      <c r="L9" s="18" t="s">
        <v>47</v>
      </c>
      <c r="M9" s="1" t="s">
        <v>30</v>
      </c>
      <c r="N9" s="1" t="s">
        <v>30</v>
      </c>
      <c r="O9" s="1" t="s">
        <v>30</v>
      </c>
      <c r="P9" s="1" t="s">
        <v>30</v>
      </c>
      <c r="Q9" s="1" t="s">
        <v>30</v>
      </c>
      <c r="R9" s="1" t="s">
        <v>30</v>
      </c>
      <c r="S9" s="1" t="s">
        <v>30</v>
      </c>
    </row>
    <row r="10" ht="14.25" customHeight="1">
      <c r="A10" s="1">
        <v>37.0</v>
      </c>
      <c r="B10" s="1">
        <v>32.0</v>
      </c>
      <c r="C10" s="1" t="s">
        <v>254</v>
      </c>
      <c r="D10" s="1" t="s">
        <v>255</v>
      </c>
      <c r="E10" s="1" t="s">
        <v>46</v>
      </c>
      <c r="F10" s="1" t="s">
        <v>46</v>
      </c>
      <c r="G10" s="1" t="s">
        <v>160</v>
      </c>
      <c r="H10" s="1" t="s">
        <v>47</v>
      </c>
      <c r="I10" s="1" t="s">
        <v>47</v>
      </c>
      <c r="J10" s="1" t="s">
        <v>47</v>
      </c>
      <c r="K10" s="1" t="s">
        <v>47</v>
      </c>
      <c r="L10" s="18" t="s">
        <v>47</v>
      </c>
      <c r="M10" s="1" t="s">
        <v>57</v>
      </c>
      <c r="N10" s="1" t="s">
        <v>57</v>
      </c>
      <c r="O10" s="1" t="s">
        <v>30</v>
      </c>
      <c r="P10" s="1" t="s">
        <v>30</v>
      </c>
      <c r="Q10" s="1" t="s">
        <v>30</v>
      </c>
      <c r="R10" s="1" t="s">
        <v>30</v>
      </c>
      <c r="S10" s="1" t="s">
        <v>30</v>
      </c>
    </row>
    <row r="11" ht="14.25" customHeight="1">
      <c r="A11" s="1">
        <v>37.0</v>
      </c>
      <c r="B11" s="1">
        <v>32.0</v>
      </c>
      <c r="C11" s="1" t="s">
        <v>194</v>
      </c>
      <c r="L11" s="18"/>
    </row>
    <row r="12" ht="14.25" customHeight="1">
      <c r="A12" s="1">
        <v>37.0</v>
      </c>
      <c r="B12" s="1">
        <v>32.0</v>
      </c>
      <c r="C12" s="1" t="s">
        <v>195</v>
      </c>
      <c r="L12" s="19"/>
    </row>
    <row r="13" ht="14.25" customHeight="1">
      <c r="A13" s="1">
        <v>37.0</v>
      </c>
      <c r="B13" s="1">
        <v>33.0</v>
      </c>
      <c r="C13" s="1" t="s">
        <v>421</v>
      </c>
      <c r="D13" s="1" t="s">
        <v>422</v>
      </c>
      <c r="E13" s="1" t="s">
        <v>46</v>
      </c>
      <c r="F13" s="1" t="s">
        <v>46</v>
      </c>
      <c r="G13" s="1" t="s">
        <v>47</v>
      </c>
      <c r="H13" s="1" t="s">
        <v>47</v>
      </c>
      <c r="L13" s="18"/>
      <c r="M13" s="1" t="s">
        <v>30</v>
      </c>
      <c r="N13" s="1" t="s">
        <v>30</v>
      </c>
      <c r="O13" s="1" t="s">
        <v>30</v>
      </c>
    </row>
    <row r="14" ht="14.25" customHeight="1">
      <c r="A14" s="1">
        <v>37.0</v>
      </c>
      <c r="B14" s="1">
        <v>33.0</v>
      </c>
      <c r="C14" s="1" t="s">
        <v>353</v>
      </c>
      <c r="D14" s="1" t="s">
        <v>354</v>
      </c>
      <c r="L14" s="18"/>
    </row>
    <row r="15" ht="14.25" customHeight="1">
      <c r="A15" s="1">
        <v>37.0</v>
      </c>
      <c r="B15" s="1">
        <v>33.0</v>
      </c>
      <c r="C15" s="1" t="s">
        <v>423</v>
      </c>
      <c r="D15" s="1" t="s">
        <v>424</v>
      </c>
      <c r="E15" s="1" t="s">
        <v>47</v>
      </c>
      <c r="F15" s="1" t="s">
        <v>47</v>
      </c>
      <c r="G15" s="1" t="s">
        <v>47</v>
      </c>
      <c r="H15" s="1" t="s">
        <v>160</v>
      </c>
      <c r="I15" s="1" t="s">
        <v>160</v>
      </c>
      <c r="J15" s="1" t="s">
        <v>160</v>
      </c>
      <c r="K15" s="1" t="s">
        <v>160</v>
      </c>
      <c r="L15" s="18" t="s">
        <v>160</v>
      </c>
      <c r="M15" s="1" t="s">
        <v>30</v>
      </c>
      <c r="N15" s="1" t="s">
        <v>30</v>
      </c>
      <c r="O15" s="1" t="s">
        <v>30</v>
      </c>
      <c r="P15" s="1" t="s">
        <v>57</v>
      </c>
      <c r="Q15" s="1" t="s">
        <v>57</v>
      </c>
      <c r="R15" s="1" t="s">
        <v>57</v>
      </c>
      <c r="S15" s="1" t="s">
        <v>57</v>
      </c>
    </row>
    <row r="16" ht="14.25" customHeight="1">
      <c r="A16" s="1">
        <v>37.0</v>
      </c>
      <c r="B16" s="1">
        <v>33.0</v>
      </c>
      <c r="C16" s="1" t="s">
        <v>425</v>
      </c>
      <c r="D16" s="1" t="s">
        <v>426</v>
      </c>
      <c r="E16" s="1" t="s">
        <v>47</v>
      </c>
      <c r="F16" s="1" t="s">
        <v>47</v>
      </c>
      <c r="G16" s="1" t="s">
        <v>47</v>
      </c>
      <c r="H16" s="1" t="s">
        <v>47</v>
      </c>
      <c r="I16" s="1" t="s">
        <v>47</v>
      </c>
      <c r="J16" s="1" t="s">
        <v>47</v>
      </c>
      <c r="K16" s="1" t="s">
        <v>47</v>
      </c>
      <c r="L16" s="18" t="s">
        <v>47</v>
      </c>
      <c r="M16" s="1" t="s">
        <v>30</v>
      </c>
      <c r="N16" s="1" t="s">
        <v>30</v>
      </c>
      <c r="O16" s="1" t="s">
        <v>57</v>
      </c>
      <c r="P16" s="1" t="s">
        <v>57</v>
      </c>
      <c r="Q16" s="1" t="s">
        <v>57</v>
      </c>
      <c r="R16" s="1" t="s">
        <v>57</v>
      </c>
      <c r="S16" s="1" t="s">
        <v>57</v>
      </c>
    </row>
    <row r="17" ht="14.25" customHeight="1">
      <c r="A17" s="1">
        <v>37.0</v>
      </c>
      <c r="B17" s="1">
        <v>33.0</v>
      </c>
      <c r="C17" s="1" t="s">
        <v>427</v>
      </c>
      <c r="D17" s="1" t="s">
        <v>428</v>
      </c>
      <c r="E17" s="1" t="s">
        <v>47</v>
      </c>
      <c r="F17" s="1" t="s">
        <v>47</v>
      </c>
      <c r="G17" s="1" t="s">
        <v>47</v>
      </c>
      <c r="H17" s="1" t="s">
        <v>47</v>
      </c>
      <c r="I17" s="1" t="s">
        <v>47</v>
      </c>
      <c r="J17" s="1" t="s">
        <v>47</v>
      </c>
      <c r="K17" s="1" t="s">
        <v>47</v>
      </c>
      <c r="L17" s="18" t="s">
        <v>47</v>
      </c>
      <c r="M17" s="1" t="s">
        <v>57</v>
      </c>
      <c r="N17" s="1" t="s">
        <v>57</v>
      </c>
      <c r="O17" s="1" t="s">
        <v>57</v>
      </c>
      <c r="P17" s="1" t="s">
        <v>30</v>
      </c>
      <c r="Q17" s="1" t="s">
        <v>84</v>
      </c>
      <c r="R17" s="1" t="s">
        <v>84</v>
      </c>
      <c r="S17" s="1" t="s">
        <v>84</v>
      </c>
    </row>
    <row r="18" ht="14.25" customHeight="1">
      <c r="A18" s="1">
        <v>37.0</v>
      </c>
      <c r="B18" s="1">
        <v>33.0</v>
      </c>
      <c r="C18" s="1" t="s">
        <v>273</v>
      </c>
      <c r="D18" s="1" t="s">
        <v>274</v>
      </c>
      <c r="E18" s="1" t="s">
        <v>46</v>
      </c>
      <c r="F18" s="1" t="s">
        <v>46</v>
      </c>
      <c r="G18" s="1" t="s">
        <v>46</v>
      </c>
      <c r="H18" s="1" t="s">
        <v>160</v>
      </c>
      <c r="I18" s="1" t="s">
        <v>160</v>
      </c>
      <c r="J18" s="1" t="s">
        <v>160</v>
      </c>
      <c r="K18" s="1" t="s">
        <v>160</v>
      </c>
      <c r="L18" s="18" t="s">
        <v>160</v>
      </c>
      <c r="M18" s="1" t="s">
        <v>57</v>
      </c>
      <c r="N18" s="1" t="s">
        <v>57</v>
      </c>
      <c r="O18" s="1" t="s">
        <v>57</v>
      </c>
      <c r="P18" s="1" t="s">
        <v>84</v>
      </c>
      <c r="Q18" s="1" t="s">
        <v>84</v>
      </c>
      <c r="R18" s="1" t="s">
        <v>84</v>
      </c>
      <c r="S18" s="1" t="s">
        <v>84</v>
      </c>
    </row>
    <row r="19" ht="14.25" customHeight="1">
      <c r="A19" s="1">
        <v>37.0</v>
      </c>
      <c r="B19" s="1">
        <v>33.0</v>
      </c>
      <c r="C19" s="1" t="s">
        <v>429</v>
      </c>
      <c r="D19" s="1" t="s">
        <v>430</v>
      </c>
      <c r="E19" s="1" t="s">
        <v>47</v>
      </c>
      <c r="F19" s="1" t="s">
        <v>47</v>
      </c>
      <c r="G19" s="1" t="s">
        <v>47</v>
      </c>
      <c r="H19" s="1" t="s">
        <v>47</v>
      </c>
      <c r="I19" s="1" t="s">
        <v>47</v>
      </c>
      <c r="J19" s="1" t="s">
        <v>47</v>
      </c>
      <c r="K19" s="1" t="s">
        <v>160</v>
      </c>
      <c r="L19" s="18" t="s">
        <v>160</v>
      </c>
      <c r="M19" s="1" t="s">
        <v>30</v>
      </c>
      <c r="N19" s="1" t="s">
        <v>30</v>
      </c>
      <c r="O19" s="1" t="s">
        <v>57</v>
      </c>
      <c r="P19" s="1" t="s">
        <v>57</v>
      </c>
      <c r="Q19" s="1" t="s">
        <v>84</v>
      </c>
      <c r="R19" s="1" t="s">
        <v>84</v>
      </c>
      <c r="S19" s="1" t="s">
        <v>84</v>
      </c>
    </row>
    <row r="20" ht="14.25" customHeight="1">
      <c r="A20" s="1">
        <v>37.0</v>
      </c>
      <c r="B20" s="1">
        <v>33.0</v>
      </c>
      <c r="C20" s="1" t="s">
        <v>283</v>
      </c>
      <c r="D20" s="1" t="s">
        <v>284</v>
      </c>
      <c r="L20" s="18"/>
    </row>
    <row r="21" ht="14.25" customHeight="1">
      <c r="A21" s="1">
        <v>37.0</v>
      </c>
      <c r="B21" s="1">
        <v>33.0</v>
      </c>
      <c r="C21" s="1" t="s">
        <v>431</v>
      </c>
      <c r="D21" s="1" t="s">
        <v>432</v>
      </c>
      <c r="G21" s="1" t="s">
        <v>46</v>
      </c>
      <c r="H21" s="1" t="s">
        <v>46</v>
      </c>
      <c r="I21" s="1" t="s">
        <v>46</v>
      </c>
      <c r="J21" s="1" t="s">
        <v>160</v>
      </c>
      <c r="K21" s="1" t="s">
        <v>160</v>
      </c>
      <c r="L21" s="18" t="s">
        <v>160</v>
      </c>
      <c r="O21" s="1" t="s">
        <v>30</v>
      </c>
      <c r="P21" s="1" t="s">
        <v>30</v>
      </c>
      <c r="Q21" s="1" t="s">
        <v>57</v>
      </c>
      <c r="R21" s="1" t="s">
        <v>57</v>
      </c>
      <c r="S21" s="1" t="s">
        <v>57</v>
      </c>
    </row>
    <row r="22" ht="14.25" customHeight="1">
      <c r="A22" s="1">
        <v>37.0</v>
      </c>
      <c r="B22" s="1">
        <v>33.0</v>
      </c>
      <c r="C22" s="1" t="s">
        <v>433</v>
      </c>
      <c r="D22" s="1" t="s">
        <v>434</v>
      </c>
      <c r="E22" s="1" t="s">
        <v>47</v>
      </c>
      <c r="F22" s="1" t="s">
        <v>47</v>
      </c>
      <c r="G22" s="1" t="s">
        <v>47</v>
      </c>
      <c r="H22" s="1" t="s">
        <v>47</v>
      </c>
      <c r="L22" s="18"/>
      <c r="M22" s="1" t="s">
        <v>30</v>
      </c>
      <c r="N22" s="1" t="s">
        <v>30</v>
      </c>
      <c r="O22" s="1" t="s">
        <v>57</v>
      </c>
    </row>
    <row r="23" ht="14.25" customHeight="1">
      <c r="A23" s="1">
        <v>37.0</v>
      </c>
      <c r="B23" s="1">
        <v>33.0</v>
      </c>
      <c r="C23" s="1" t="s">
        <v>435</v>
      </c>
      <c r="D23" s="1" t="s">
        <v>436</v>
      </c>
      <c r="E23" s="1" t="s">
        <v>47</v>
      </c>
      <c r="F23" s="1" t="s">
        <v>47</v>
      </c>
      <c r="G23" s="1" t="s">
        <v>47</v>
      </c>
      <c r="H23" s="1" t="s">
        <v>160</v>
      </c>
      <c r="I23" s="1" t="s">
        <v>160</v>
      </c>
      <c r="J23" s="1" t="s">
        <v>160</v>
      </c>
      <c r="K23" s="1" t="s">
        <v>160</v>
      </c>
      <c r="L23" s="18" t="s">
        <v>160</v>
      </c>
      <c r="M23" s="1" t="s">
        <v>30</v>
      </c>
      <c r="N23" s="1" t="s">
        <v>30</v>
      </c>
      <c r="O23" s="1" t="s">
        <v>30</v>
      </c>
      <c r="P23" s="1" t="s">
        <v>30</v>
      </c>
      <c r="Q23" s="1" t="s">
        <v>84</v>
      </c>
      <c r="R23" s="1" t="s">
        <v>84</v>
      </c>
      <c r="S23" s="1" t="s">
        <v>84</v>
      </c>
    </row>
    <row r="24" ht="14.25" customHeight="1">
      <c r="A24" s="1">
        <v>37.0</v>
      </c>
      <c r="B24" s="1">
        <v>33.0</v>
      </c>
      <c r="C24" s="1" t="s">
        <v>437</v>
      </c>
      <c r="D24" s="1" t="s">
        <v>438</v>
      </c>
      <c r="G24" s="1" t="s">
        <v>47</v>
      </c>
      <c r="H24" s="1" t="s">
        <v>47</v>
      </c>
      <c r="I24" s="1" t="s">
        <v>47</v>
      </c>
      <c r="J24" s="1" t="s">
        <v>47</v>
      </c>
      <c r="K24" s="1" t="s">
        <v>47</v>
      </c>
      <c r="L24" s="18" t="s">
        <v>47</v>
      </c>
      <c r="O24" s="1" t="s">
        <v>30</v>
      </c>
      <c r="P24" s="1" t="s">
        <v>30</v>
      </c>
      <c r="Q24" s="1" t="s">
        <v>30</v>
      </c>
      <c r="R24" s="1" t="s">
        <v>30</v>
      </c>
      <c r="S24" s="1" t="s">
        <v>30</v>
      </c>
    </row>
    <row r="25" ht="14.25" customHeight="1">
      <c r="A25" s="1">
        <v>37.0</v>
      </c>
      <c r="B25" s="1">
        <v>33.0</v>
      </c>
      <c r="C25" s="1" t="s">
        <v>258</v>
      </c>
      <c r="L25" s="18"/>
    </row>
    <row r="26" ht="14.25" customHeight="1">
      <c r="A26" s="1">
        <v>37.0</v>
      </c>
      <c r="B26" s="1">
        <v>33.0</v>
      </c>
      <c r="C26" s="1" t="s">
        <v>196</v>
      </c>
      <c r="L26" s="19"/>
    </row>
    <row r="27" ht="14.25" customHeight="1">
      <c r="A27" s="1">
        <v>37.0</v>
      </c>
      <c r="B27" s="1">
        <v>34.0</v>
      </c>
      <c r="C27" s="1" t="s">
        <v>203</v>
      </c>
      <c r="Q27" s="1" t="s">
        <v>30</v>
      </c>
      <c r="R27" s="1" t="s">
        <v>30</v>
      </c>
      <c r="S27" s="1" t="s">
        <v>30</v>
      </c>
    </row>
    <row r="28" ht="14.25" customHeight="1">
      <c r="A28" s="1">
        <v>37.0</v>
      </c>
      <c r="B28" s="1">
        <v>35.0</v>
      </c>
      <c r="C28" s="1" t="s">
        <v>363</v>
      </c>
      <c r="D28" s="1" t="s">
        <v>364</v>
      </c>
      <c r="E28" s="1" t="s">
        <v>46</v>
      </c>
      <c r="F28" s="1" t="s">
        <v>46</v>
      </c>
      <c r="G28" s="1" t="s">
        <v>47</v>
      </c>
      <c r="H28" s="1" t="s">
        <v>47</v>
      </c>
      <c r="I28" s="1" t="s">
        <v>160</v>
      </c>
      <c r="J28" s="1" t="s">
        <v>160</v>
      </c>
      <c r="K28" s="1" t="s">
        <v>160</v>
      </c>
      <c r="L28" s="18" t="s">
        <v>160</v>
      </c>
      <c r="M28" s="1" t="s">
        <v>30</v>
      </c>
      <c r="N28" s="1" t="s">
        <v>30</v>
      </c>
      <c r="O28" s="1" t="s">
        <v>30</v>
      </c>
      <c r="P28" s="1" t="s">
        <v>30</v>
      </c>
      <c r="Q28" s="1" t="s">
        <v>30</v>
      </c>
      <c r="R28" s="1" t="s">
        <v>30</v>
      </c>
      <c r="S28" s="1" t="s">
        <v>30</v>
      </c>
    </row>
    <row r="29" ht="14.25" customHeight="1">
      <c r="A29" s="1">
        <v>37.0</v>
      </c>
      <c r="B29" s="1">
        <v>35.0</v>
      </c>
      <c r="C29" s="1" t="s">
        <v>259</v>
      </c>
      <c r="D29" s="1" t="s">
        <v>260</v>
      </c>
      <c r="E29" s="1" t="s">
        <v>46</v>
      </c>
      <c r="F29" s="1" t="s">
        <v>46</v>
      </c>
      <c r="G29" s="1" t="s">
        <v>160</v>
      </c>
      <c r="H29" s="1" t="s">
        <v>160</v>
      </c>
      <c r="I29" s="1" t="s">
        <v>160</v>
      </c>
      <c r="J29" s="1" t="s">
        <v>47</v>
      </c>
      <c r="K29" s="1" t="s">
        <v>160</v>
      </c>
      <c r="L29" s="18" t="s">
        <v>160</v>
      </c>
      <c r="M29" s="1" t="s">
        <v>30</v>
      </c>
      <c r="N29" s="1" t="s">
        <v>30</v>
      </c>
      <c r="O29" s="1" t="s">
        <v>30</v>
      </c>
      <c r="P29" s="1" t="s">
        <v>30</v>
      </c>
      <c r="Q29" s="1" t="s">
        <v>57</v>
      </c>
      <c r="R29" s="1" t="s">
        <v>57</v>
      </c>
      <c r="S29" s="1" t="s">
        <v>57</v>
      </c>
    </row>
    <row r="30" ht="14.25" customHeight="1">
      <c r="A30" s="1">
        <v>37.0</v>
      </c>
      <c r="B30" s="1">
        <v>35.0</v>
      </c>
      <c r="C30" s="1" t="s">
        <v>261</v>
      </c>
      <c r="D30" s="1" t="s">
        <v>262</v>
      </c>
      <c r="E30" s="1" t="s">
        <v>47</v>
      </c>
      <c r="F30" s="1" t="s">
        <v>47</v>
      </c>
      <c r="G30" s="1" t="s">
        <v>46</v>
      </c>
      <c r="H30" s="1" t="s">
        <v>46</v>
      </c>
      <c r="I30" s="1" t="s">
        <v>46</v>
      </c>
      <c r="J30" s="1" t="s">
        <v>46</v>
      </c>
      <c r="K30" s="1" t="s">
        <v>46</v>
      </c>
      <c r="L30" s="20" t="s">
        <v>46</v>
      </c>
      <c r="M30" s="1" t="s">
        <v>57</v>
      </c>
      <c r="N30" s="1" t="s">
        <v>57</v>
      </c>
      <c r="O30" s="1" t="s">
        <v>30</v>
      </c>
      <c r="P30" s="1" t="s">
        <v>30</v>
      </c>
      <c r="Q30" s="1" t="s">
        <v>57</v>
      </c>
      <c r="R30" s="1" t="s">
        <v>57</v>
      </c>
      <c r="S30" s="1" t="s">
        <v>57</v>
      </c>
    </row>
    <row r="31" ht="14.25" customHeight="1">
      <c r="A31" s="1">
        <v>37.0</v>
      </c>
      <c r="B31" s="1">
        <v>35.0</v>
      </c>
      <c r="C31" s="1" t="s">
        <v>439</v>
      </c>
      <c r="D31" s="1" t="s">
        <v>440</v>
      </c>
      <c r="E31" s="1" t="s">
        <v>66</v>
      </c>
      <c r="F31" s="1" t="s">
        <v>66</v>
      </c>
      <c r="G31" s="1" t="s">
        <v>160</v>
      </c>
      <c r="H31" s="1" t="s">
        <v>160</v>
      </c>
      <c r="I31" s="1" t="s">
        <v>160</v>
      </c>
      <c r="J31" s="1" t="s">
        <v>39</v>
      </c>
      <c r="K31" s="1" t="s">
        <v>47</v>
      </c>
      <c r="L31" s="18" t="s">
        <v>47</v>
      </c>
      <c r="M31" s="1" t="s">
        <v>30</v>
      </c>
      <c r="N31" s="1" t="s">
        <v>30</v>
      </c>
      <c r="O31" s="1" t="s">
        <v>57</v>
      </c>
      <c r="P31" s="1" t="s">
        <v>57</v>
      </c>
    </row>
    <row r="32" ht="14.25" customHeight="1">
      <c r="A32" s="1">
        <v>37.0</v>
      </c>
      <c r="B32" s="1">
        <v>35.0</v>
      </c>
      <c r="C32" s="1" t="s">
        <v>208</v>
      </c>
      <c r="L32" s="19"/>
    </row>
    <row r="33" ht="14.25" customHeight="1">
      <c r="A33" s="1">
        <v>37.0</v>
      </c>
      <c r="B33" s="1">
        <v>35.0</v>
      </c>
      <c r="C33" s="1" t="s">
        <v>209</v>
      </c>
    </row>
    <row r="34" ht="14.25" customHeight="1">
      <c r="A34" s="1">
        <v>37.0</v>
      </c>
      <c r="B34" s="1">
        <v>36.0</v>
      </c>
      <c r="C34" s="1" t="s">
        <v>21</v>
      </c>
      <c r="D34" s="1" t="s">
        <v>23</v>
      </c>
      <c r="E34" s="1" t="s">
        <v>125</v>
      </c>
    </row>
    <row r="35" ht="14.25" customHeight="1">
      <c r="A35" s="1">
        <v>37.0</v>
      </c>
      <c r="B35" s="1">
        <v>36.0</v>
      </c>
      <c r="C35" s="1" t="s">
        <v>36</v>
      </c>
      <c r="D35" s="1" t="s">
        <v>37</v>
      </c>
      <c r="F35" s="1" t="s">
        <v>47</v>
      </c>
      <c r="L35" s="18"/>
      <c r="N35" s="1" t="s">
        <v>30</v>
      </c>
    </row>
    <row r="36" ht="14.25" customHeight="1">
      <c r="A36" s="1">
        <v>37.0</v>
      </c>
      <c r="B36" s="1">
        <v>36.0</v>
      </c>
      <c r="C36" s="1" t="s">
        <v>95</v>
      </c>
      <c r="D36" s="1" t="s">
        <v>96</v>
      </c>
      <c r="L36" s="21"/>
    </row>
    <row r="37" ht="14.25" customHeight="1">
      <c r="A37" s="1">
        <v>37.0</v>
      </c>
      <c r="B37" s="1">
        <v>36.0</v>
      </c>
      <c r="C37" s="1" t="s">
        <v>113</v>
      </c>
      <c r="D37" s="1" t="s">
        <v>114</v>
      </c>
      <c r="L37" s="19"/>
    </row>
    <row r="38" ht="14.25" customHeight="1">
      <c r="A38" s="1">
        <v>37.0</v>
      </c>
      <c r="B38" s="1">
        <v>36.0</v>
      </c>
      <c r="C38" s="1" t="s">
        <v>109</v>
      </c>
      <c r="D38" s="1" t="s">
        <v>110</v>
      </c>
      <c r="L38" s="18"/>
    </row>
    <row r="39" ht="14.25" customHeight="1">
      <c r="A39" s="1">
        <v>37.0</v>
      </c>
      <c r="B39" s="1">
        <v>36.0</v>
      </c>
      <c r="C39" s="1" t="s">
        <v>301</v>
      </c>
    </row>
    <row r="40" ht="14.25" customHeight="1">
      <c r="A40" s="1">
        <v>37.0</v>
      </c>
      <c r="B40" s="1">
        <v>36.0</v>
      </c>
      <c r="C40" s="1" t="s">
        <v>302</v>
      </c>
      <c r="Q40" s="1" t="s">
        <v>57</v>
      </c>
      <c r="R40" s="1" t="s">
        <v>57</v>
      </c>
      <c r="S40" s="1" t="s">
        <v>57</v>
      </c>
    </row>
    <row r="41" ht="14.25" customHeight="1">
      <c r="A41" s="1">
        <v>37.0</v>
      </c>
      <c r="B41" s="1">
        <v>37.0</v>
      </c>
      <c r="C41" s="1" t="s">
        <v>441</v>
      </c>
      <c r="D41" s="1" t="s">
        <v>373</v>
      </c>
      <c r="E41" s="1" t="s">
        <v>46</v>
      </c>
      <c r="F41" s="1" t="s">
        <v>46</v>
      </c>
      <c r="G41" s="1" t="s">
        <v>46</v>
      </c>
      <c r="H41" s="1" t="s">
        <v>160</v>
      </c>
      <c r="I41" s="1" t="s">
        <v>47</v>
      </c>
      <c r="J41" s="1" t="s">
        <v>47</v>
      </c>
      <c r="M41" s="1" t="s">
        <v>57</v>
      </c>
      <c r="N41" s="1" t="s">
        <v>57</v>
      </c>
      <c r="O41" s="1" t="s">
        <v>57</v>
      </c>
      <c r="P41" s="1" t="s">
        <v>57</v>
      </c>
      <c r="Q41" s="1" t="s">
        <v>57</v>
      </c>
      <c r="R41" s="1" t="s">
        <v>57</v>
      </c>
      <c r="S41" s="1" t="s">
        <v>57</v>
      </c>
    </row>
    <row r="42" ht="14.25" customHeight="1">
      <c r="A42" s="1">
        <v>37.0</v>
      </c>
      <c r="B42" s="1">
        <v>37.0</v>
      </c>
      <c r="C42" s="1" t="s">
        <v>376</v>
      </c>
      <c r="D42" s="1" t="s">
        <v>377</v>
      </c>
      <c r="E42" s="1" t="s">
        <v>46</v>
      </c>
      <c r="F42" s="1" t="s">
        <v>46</v>
      </c>
      <c r="G42" s="1" t="s">
        <v>46</v>
      </c>
      <c r="H42" s="1" t="s">
        <v>47</v>
      </c>
      <c r="I42" s="1" t="s">
        <v>47</v>
      </c>
      <c r="J42" s="1" t="s">
        <v>47</v>
      </c>
      <c r="K42" s="1" t="s">
        <v>47</v>
      </c>
      <c r="L42" s="18" t="s">
        <v>47</v>
      </c>
      <c r="M42" s="1" t="s">
        <v>57</v>
      </c>
      <c r="N42" s="1" t="s">
        <v>57</v>
      </c>
      <c r="O42" s="1" t="s">
        <v>57</v>
      </c>
      <c r="P42" s="1" t="s">
        <v>57</v>
      </c>
    </row>
    <row r="43" ht="14.25" customHeight="1">
      <c r="A43" s="1">
        <v>37.0</v>
      </c>
      <c r="B43" s="1">
        <v>37.0</v>
      </c>
      <c r="C43" s="1" t="s">
        <v>442</v>
      </c>
      <c r="D43" s="1" t="s">
        <v>443</v>
      </c>
      <c r="E43" s="1" t="s">
        <v>66</v>
      </c>
      <c r="F43" s="1" t="s">
        <v>46</v>
      </c>
      <c r="G43" s="1" t="s">
        <v>46</v>
      </c>
      <c r="H43" s="1" t="s">
        <v>160</v>
      </c>
      <c r="I43" s="1" t="s">
        <v>160</v>
      </c>
      <c r="J43" s="1" t="s">
        <v>160</v>
      </c>
      <c r="K43" s="1" t="s">
        <v>47</v>
      </c>
      <c r="L43" s="18" t="s">
        <v>47</v>
      </c>
      <c r="M43" s="1" t="s">
        <v>57</v>
      </c>
      <c r="N43" s="1" t="s">
        <v>57</v>
      </c>
      <c r="O43" s="1" t="s">
        <v>57</v>
      </c>
      <c r="P43" s="1" t="s">
        <v>57</v>
      </c>
      <c r="Q43" s="1" t="s">
        <v>57</v>
      </c>
      <c r="R43" s="1" t="s">
        <v>57</v>
      </c>
      <c r="S43" s="1" t="s">
        <v>57</v>
      </c>
    </row>
    <row r="44" ht="14.25" customHeight="1">
      <c r="A44" s="1">
        <v>37.0</v>
      </c>
      <c r="B44" s="1">
        <v>37.0</v>
      </c>
      <c r="C44" s="1" t="s">
        <v>214</v>
      </c>
      <c r="P44" s="1" t="s">
        <v>57</v>
      </c>
    </row>
    <row r="45" ht="14.25" customHeight="1">
      <c r="A45" s="1">
        <v>37.0</v>
      </c>
      <c r="B45" s="1">
        <v>37.0</v>
      </c>
      <c r="C45" s="1" t="s">
        <v>215</v>
      </c>
    </row>
    <row r="46" ht="14.25" customHeight="1">
      <c r="A46" s="1">
        <v>37.0</v>
      </c>
      <c r="B46" s="1">
        <v>45.0</v>
      </c>
      <c r="C46" s="1" t="s">
        <v>444</v>
      </c>
      <c r="D46" s="1" t="s">
        <v>445</v>
      </c>
      <c r="Q46" s="1" t="s">
        <v>30</v>
      </c>
      <c r="R46" s="1" t="s">
        <v>30</v>
      </c>
      <c r="S46" s="1" t="s">
        <v>30</v>
      </c>
    </row>
    <row r="47" ht="14.25" customHeight="1">
      <c r="A47" s="1">
        <v>37.0</v>
      </c>
      <c r="B47" s="1">
        <v>45.0</v>
      </c>
      <c r="C47" s="1" t="s">
        <v>388</v>
      </c>
      <c r="D47" s="1" t="s">
        <v>389</v>
      </c>
      <c r="E47" s="1" t="s">
        <v>47</v>
      </c>
      <c r="F47" s="1" t="s">
        <v>47</v>
      </c>
      <c r="G47" s="1" t="s">
        <v>47</v>
      </c>
      <c r="H47" s="1" t="s">
        <v>160</v>
      </c>
      <c r="I47" s="1" t="s">
        <v>160</v>
      </c>
      <c r="J47" s="1" t="s">
        <v>160</v>
      </c>
      <c r="K47" s="1" t="s">
        <v>160</v>
      </c>
      <c r="L47" s="18" t="s">
        <v>160</v>
      </c>
      <c r="M47" s="1" t="s">
        <v>30</v>
      </c>
      <c r="N47" s="1" t="s">
        <v>30</v>
      </c>
      <c r="O47" s="1" t="s">
        <v>30</v>
      </c>
      <c r="P47" s="1" t="s">
        <v>246</v>
      </c>
      <c r="Q47" s="1" t="s">
        <v>30</v>
      </c>
      <c r="R47" s="1" t="s">
        <v>30</v>
      </c>
      <c r="S47" s="1" t="s">
        <v>30</v>
      </c>
    </row>
    <row r="48" ht="14.25" customHeight="1">
      <c r="A48" s="1">
        <v>37.0</v>
      </c>
      <c r="B48" s="1">
        <v>45.0</v>
      </c>
      <c r="C48" s="1" t="s">
        <v>221</v>
      </c>
      <c r="H48" s="1" t="s">
        <v>47</v>
      </c>
      <c r="I48" s="1" t="s">
        <v>47</v>
      </c>
      <c r="J48" s="1" t="s">
        <v>47</v>
      </c>
      <c r="K48" s="1" t="s">
        <v>160</v>
      </c>
      <c r="L48" s="18" t="s">
        <v>160</v>
      </c>
      <c r="P48" s="1" t="s">
        <v>30</v>
      </c>
    </row>
    <row r="49" ht="14.25" customHeight="1">
      <c r="A49" s="1">
        <v>37.0</v>
      </c>
      <c r="B49" s="1">
        <v>45.0</v>
      </c>
      <c r="C49" s="1" t="s">
        <v>218</v>
      </c>
      <c r="L49" s="19"/>
    </row>
    <row r="50" ht="14.25" customHeight="1">
      <c r="A50" s="1">
        <v>37.0</v>
      </c>
      <c r="B50" s="1">
        <v>54.0</v>
      </c>
      <c r="C50" s="1" t="s">
        <v>446</v>
      </c>
      <c r="D50" s="1" t="s">
        <v>447</v>
      </c>
      <c r="L50" s="18"/>
    </row>
    <row r="51" ht="14.25" customHeight="1">
      <c r="A51" s="1">
        <v>37.0</v>
      </c>
      <c r="B51" s="1">
        <v>54.0</v>
      </c>
      <c r="C51" s="1" t="s">
        <v>272</v>
      </c>
      <c r="L51" s="19"/>
    </row>
    <row r="52" ht="14.25" customHeight="1">
      <c r="A52" s="1">
        <v>37.0</v>
      </c>
      <c r="B52" s="1">
        <v>56.0</v>
      </c>
      <c r="C52" s="1" t="s">
        <v>448</v>
      </c>
      <c r="D52" s="1" t="s">
        <v>449</v>
      </c>
      <c r="G52" s="1" t="s">
        <v>160</v>
      </c>
      <c r="H52" s="1" t="s">
        <v>46</v>
      </c>
      <c r="I52" s="1" t="s">
        <v>450</v>
      </c>
      <c r="J52" s="1" t="s">
        <v>450</v>
      </c>
      <c r="K52" s="1" t="s">
        <v>450</v>
      </c>
      <c r="L52" s="18" t="s">
        <v>450</v>
      </c>
      <c r="N52" s="1" t="s">
        <v>57</v>
      </c>
      <c r="O52" s="1" t="s">
        <v>246</v>
      </c>
    </row>
    <row r="53" ht="14.25" customHeight="1">
      <c r="A53" s="1">
        <v>37.0</v>
      </c>
      <c r="B53" s="1">
        <v>56.0</v>
      </c>
      <c r="C53" s="1" t="s">
        <v>237</v>
      </c>
      <c r="L53" s="18"/>
    </row>
    <row r="54" ht="14.25" customHeight="1">
      <c r="A54" s="1">
        <v>37.0</v>
      </c>
      <c r="B54" s="1">
        <v>56.0</v>
      </c>
      <c r="C54" s="1" t="s">
        <v>238</v>
      </c>
      <c r="L54" s="19"/>
    </row>
    <row r="55" ht="14.25" customHeight="1">
      <c r="A55" s="1">
        <v>37.0</v>
      </c>
      <c r="B55" s="1">
        <v>57.0</v>
      </c>
      <c r="C55" s="1" t="s">
        <v>451</v>
      </c>
      <c r="D55" s="1" t="s">
        <v>452</v>
      </c>
      <c r="E55" s="1" t="s">
        <v>66</v>
      </c>
      <c r="F55" s="1" t="s">
        <v>71</v>
      </c>
      <c r="G55" s="1" t="s">
        <v>66</v>
      </c>
      <c r="H55" s="1" t="s">
        <v>46</v>
      </c>
      <c r="I55" s="1" t="s">
        <v>160</v>
      </c>
      <c r="J55" s="1" t="s">
        <v>160</v>
      </c>
      <c r="K55" s="1" t="s">
        <v>160</v>
      </c>
      <c r="L55" s="18" t="s">
        <v>160</v>
      </c>
      <c r="M55" s="1" t="s">
        <v>30</v>
      </c>
      <c r="N55" s="1" t="s">
        <v>57</v>
      </c>
      <c r="O55" s="1" t="s">
        <v>57</v>
      </c>
      <c r="P55" s="1" t="s">
        <v>57</v>
      </c>
      <c r="Q55" s="1" t="s">
        <v>57</v>
      </c>
      <c r="R55" s="1" t="s">
        <v>57</v>
      </c>
    </row>
    <row r="56" ht="14.25" customHeight="1">
      <c r="A56" s="1">
        <v>37.0</v>
      </c>
      <c r="B56" s="1">
        <v>57.0</v>
      </c>
      <c r="C56" s="1" t="s">
        <v>399</v>
      </c>
      <c r="D56" s="1" t="s">
        <v>400</v>
      </c>
      <c r="E56" s="1" t="s">
        <v>46</v>
      </c>
      <c r="F56" s="1" t="s">
        <v>46</v>
      </c>
      <c r="G56" s="1" t="s">
        <v>160</v>
      </c>
      <c r="H56" s="1" t="s">
        <v>160</v>
      </c>
      <c r="I56" s="1" t="s">
        <v>160</v>
      </c>
      <c r="J56" s="1" t="s">
        <v>160</v>
      </c>
      <c r="K56" s="1" t="s">
        <v>160</v>
      </c>
      <c r="L56" s="20" t="s">
        <v>160</v>
      </c>
      <c r="M56" s="1" t="s">
        <v>57</v>
      </c>
      <c r="N56" s="1" t="s">
        <v>57</v>
      </c>
      <c r="O56" s="1" t="s">
        <v>57</v>
      </c>
      <c r="P56" s="1" t="s">
        <v>57</v>
      </c>
      <c r="Q56" s="1" t="s">
        <v>57</v>
      </c>
      <c r="R56" s="1" t="s">
        <v>57</v>
      </c>
    </row>
    <row r="57" ht="14.25" customHeight="1">
      <c r="A57" s="1">
        <v>37.0</v>
      </c>
      <c r="B57" s="1">
        <v>57.0</v>
      </c>
      <c r="C57" s="1" t="s">
        <v>402</v>
      </c>
      <c r="D57" s="1" t="s">
        <v>403</v>
      </c>
      <c r="E57" s="1" t="s">
        <v>66</v>
      </c>
      <c r="F57" s="1" t="s">
        <v>71</v>
      </c>
      <c r="G57" s="1" t="s">
        <v>66</v>
      </c>
      <c r="H57" s="1" t="s">
        <v>46</v>
      </c>
      <c r="I57" s="1" t="s">
        <v>160</v>
      </c>
      <c r="J57" s="1" t="s">
        <v>160</v>
      </c>
      <c r="K57" s="1" t="s">
        <v>160</v>
      </c>
      <c r="L57" s="18" t="s">
        <v>160</v>
      </c>
      <c r="M57" s="1" t="s">
        <v>57</v>
      </c>
      <c r="N57" s="1" t="s">
        <v>57</v>
      </c>
      <c r="O57" s="1" t="s">
        <v>57</v>
      </c>
      <c r="P57" s="1" t="s">
        <v>57</v>
      </c>
      <c r="Q57" s="1" t="s">
        <v>57</v>
      </c>
      <c r="R57" s="1" t="s">
        <v>57</v>
      </c>
    </row>
    <row r="58" ht="14.25" customHeight="1">
      <c r="A58" s="1">
        <v>37.0</v>
      </c>
      <c r="B58" s="1">
        <v>57.0</v>
      </c>
      <c r="C58" s="1" t="s">
        <v>413</v>
      </c>
    </row>
    <row r="59" ht="14.25" customHeight="1">
      <c r="A59" s="1">
        <v>37.0</v>
      </c>
      <c r="B59" s="1">
        <v>57.0</v>
      </c>
      <c r="C59" s="1" t="s">
        <v>414</v>
      </c>
    </row>
    <row r="60" ht="14.25" customHeight="1"/>
    <row r="61" ht="14.25" customHeight="1">
      <c r="B61" s="1" t="s">
        <v>92</v>
      </c>
      <c r="C61" s="1" t="s">
        <v>93</v>
      </c>
      <c r="D61" s="1" t="s">
        <v>94</v>
      </c>
    </row>
    <row r="62" ht="14.25" customHeight="1">
      <c r="B62" s="1">
        <v>25.0</v>
      </c>
      <c r="C62" s="1">
        <v>14.0</v>
      </c>
      <c r="D62" s="1">
        <v>1.0</v>
      </c>
    </row>
    <row r="63" ht="14.25" customHeight="1">
      <c r="B63" s="10">
        <f t="shared" ref="B63:D63" si="1">B62/SUM($B62:$D62)</f>
        <v>0.625</v>
      </c>
      <c r="C63" s="4">
        <f t="shared" si="1"/>
        <v>0.35</v>
      </c>
      <c r="D63" s="4">
        <f t="shared" si="1"/>
        <v>0.025</v>
      </c>
      <c r="F63" s="10">
        <f>SUM(C63:D63)</f>
        <v>0.375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4.57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v>47.0</v>
      </c>
      <c r="B2" s="1">
        <v>32.0</v>
      </c>
      <c r="C2" s="1" t="s">
        <v>495</v>
      </c>
      <c r="D2" s="1" t="s">
        <v>496</v>
      </c>
      <c r="E2" s="1" t="s">
        <v>39</v>
      </c>
      <c r="F2" s="1" t="s">
        <v>39</v>
      </c>
      <c r="G2" s="1" t="s">
        <v>40</v>
      </c>
      <c r="H2" s="1" t="s">
        <v>40</v>
      </c>
      <c r="I2" s="1" t="s">
        <v>40</v>
      </c>
      <c r="J2" s="1" t="s">
        <v>40</v>
      </c>
      <c r="K2" s="23" t="s">
        <v>39</v>
      </c>
      <c r="L2" s="1" t="s">
        <v>57</v>
      </c>
      <c r="M2" s="1" t="s">
        <v>57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</row>
    <row r="3" ht="14.25" customHeight="1">
      <c r="A3" s="1">
        <v>47.0</v>
      </c>
      <c r="B3" s="1">
        <v>32.0</v>
      </c>
      <c r="C3" s="1" t="s">
        <v>194</v>
      </c>
      <c r="G3" s="1" t="s">
        <v>46</v>
      </c>
      <c r="H3" s="1" t="s">
        <v>46</v>
      </c>
      <c r="I3" s="1" t="s">
        <v>46</v>
      </c>
      <c r="J3" s="1" t="s">
        <v>46</v>
      </c>
      <c r="K3" s="24" t="s">
        <v>46</v>
      </c>
      <c r="N3" s="1" t="s">
        <v>84</v>
      </c>
      <c r="O3" s="1" t="s">
        <v>84</v>
      </c>
      <c r="P3" s="1" t="s">
        <v>84</v>
      </c>
      <c r="Q3" s="1" t="s">
        <v>84</v>
      </c>
      <c r="R3" s="1" t="s">
        <v>84</v>
      </c>
    </row>
    <row r="4" ht="14.25" customHeight="1">
      <c r="A4" s="1">
        <v>47.0</v>
      </c>
      <c r="B4" s="1">
        <v>32.0</v>
      </c>
      <c r="C4" s="1" t="s">
        <v>464</v>
      </c>
    </row>
    <row r="5" ht="14.25" customHeight="1">
      <c r="A5" s="1">
        <v>47.0</v>
      </c>
      <c r="B5" s="1">
        <v>33.0</v>
      </c>
      <c r="C5" s="1" t="s">
        <v>497</v>
      </c>
      <c r="D5" s="1" t="s">
        <v>498</v>
      </c>
      <c r="E5" s="1" t="s">
        <v>47</v>
      </c>
      <c r="F5" s="1" t="s">
        <v>47</v>
      </c>
      <c r="G5" s="1" t="s">
        <v>47</v>
      </c>
      <c r="H5" s="1" t="s">
        <v>47</v>
      </c>
      <c r="I5" s="1" t="s">
        <v>47</v>
      </c>
      <c r="J5" s="1" t="s">
        <v>47</v>
      </c>
      <c r="K5" s="1" t="s">
        <v>47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</row>
    <row r="6" ht="14.25" customHeight="1">
      <c r="A6" s="1">
        <v>47.0</v>
      </c>
      <c r="B6" s="1">
        <v>33.0</v>
      </c>
      <c r="C6" s="1" t="s">
        <v>499</v>
      </c>
      <c r="D6" s="1" t="s">
        <v>500</v>
      </c>
      <c r="I6" s="1" t="s">
        <v>46</v>
      </c>
      <c r="J6" s="1" t="s">
        <v>46</v>
      </c>
      <c r="K6" s="1" t="s">
        <v>47</v>
      </c>
      <c r="P6" s="1" t="s">
        <v>84</v>
      </c>
      <c r="Q6" s="1" t="s">
        <v>57</v>
      </c>
      <c r="R6" s="1" t="s">
        <v>57</v>
      </c>
    </row>
    <row r="7" ht="14.25" customHeight="1">
      <c r="A7" s="1">
        <v>47.0</v>
      </c>
      <c r="B7" s="1">
        <v>33.0</v>
      </c>
      <c r="C7" s="1" t="s">
        <v>501</v>
      </c>
      <c r="D7" s="1" t="s">
        <v>502</v>
      </c>
      <c r="E7" s="1" t="s">
        <v>47</v>
      </c>
      <c r="F7" s="1" t="s">
        <v>47</v>
      </c>
      <c r="G7" s="1" t="s">
        <v>47</v>
      </c>
      <c r="H7" s="1" t="s">
        <v>47</v>
      </c>
      <c r="I7" s="1" t="s">
        <v>47</v>
      </c>
      <c r="J7" s="1" t="s">
        <v>47</v>
      </c>
      <c r="K7" s="1" t="s">
        <v>47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30</v>
      </c>
    </row>
    <row r="8" ht="14.25" customHeight="1">
      <c r="A8" s="1">
        <v>47.0</v>
      </c>
      <c r="B8" s="1">
        <v>33.0</v>
      </c>
      <c r="C8" s="1" t="s">
        <v>258</v>
      </c>
      <c r="E8" s="1" t="s">
        <v>503</v>
      </c>
      <c r="F8" s="1" t="s">
        <v>503</v>
      </c>
      <c r="G8" s="1" t="s">
        <v>503</v>
      </c>
      <c r="H8" s="1" t="s">
        <v>503</v>
      </c>
      <c r="I8" s="1" t="s">
        <v>503</v>
      </c>
      <c r="J8" s="1" t="s">
        <v>503</v>
      </c>
      <c r="K8" s="25" t="s">
        <v>503</v>
      </c>
      <c r="M8" s="1" t="s">
        <v>57</v>
      </c>
      <c r="N8" s="1" t="s">
        <v>84</v>
      </c>
      <c r="O8" s="1" t="s">
        <v>84</v>
      </c>
      <c r="P8" s="1" t="s">
        <v>84</v>
      </c>
      <c r="Q8" s="1" t="s">
        <v>504</v>
      </c>
      <c r="R8" s="1" t="s">
        <v>504</v>
      </c>
    </row>
    <row r="9" ht="14.25" customHeight="1">
      <c r="A9" s="1">
        <v>47.0</v>
      </c>
      <c r="B9" s="1">
        <v>33.0</v>
      </c>
      <c r="C9" s="1" t="s">
        <v>505</v>
      </c>
    </row>
    <row r="10" ht="14.25" customHeight="1">
      <c r="A10" s="1">
        <v>47.0</v>
      </c>
      <c r="B10" s="1">
        <v>34.0</v>
      </c>
      <c r="C10" s="1" t="s">
        <v>506</v>
      </c>
      <c r="D10" s="1" t="s">
        <v>507</v>
      </c>
      <c r="E10" s="1" t="s">
        <v>47</v>
      </c>
      <c r="F10" s="1" t="s">
        <v>47</v>
      </c>
      <c r="G10" s="1" t="s">
        <v>47</v>
      </c>
      <c r="H10" s="1" t="s">
        <v>46</v>
      </c>
      <c r="I10" s="1" t="s">
        <v>46</v>
      </c>
      <c r="J10" s="1" t="s">
        <v>46</v>
      </c>
      <c r="K10" s="1" t="s">
        <v>39</v>
      </c>
      <c r="L10" s="1" t="s">
        <v>84</v>
      </c>
      <c r="M10" s="1" t="s">
        <v>84</v>
      </c>
      <c r="N10" s="1" t="s">
        <v>30</v>
      </c>
      <c r="O10" s="1" t="s">
        <v>30</v>
      </c>
      <c r="P10" s="1" t="s">
        <v>30</v>
      </c>
      <c r="Q10" s="1" t="s">
        <v>30</v>
      </c>
      <c r="R10" s="1" t="s">
        <v>30</v>
      </c>
    </row>
    <row r="11" ht="14.25" customHeight="1">
      <c r="A11" s="1">
        <v>47.0</v>
      </c>
      <c r="B11" s="1">
        <v>34.0</v>
      </c>
      <c r="C11" s="1" t="s">
        <v>508</v>
      </c>
      <c r="D11" s="1" t="s">
        <v>509</v>
      </c>
      <c r="E11" s="1" t="s">
        <v>47</v>
      </c>
      <c r="F11" s="1" t="s">
        <v>47</v>
      </c>
      <c r="G11" s="1" t="s">
        <v>46</v>
      </c>
      <c r="H11" s="1" t="s">
        <v>46</v>
      </c>
      <c r="I11" s="1" t="s">
        <v>46</v>
      </c>
      <c r="J11" s="1" t="s">
        <v>46</v>
      </c>
      <c r="K11" s="1" t="s">
        <v>40</v>
      </c>
      <c r="M11" s="1" t="s">
        <v>57</v>
      </c>
      <c r="N11" s="1" t="s">
        <v>57</v>
      </c>
      <c r="O11" s="1" t="s">
        <v>57</v>
      </c>
      <c r="P11" s="1" t="s">
        <v>57</v>
      </c>
      <c r="Q11" s="1" t="s">
        <v>30</v>
      </c>
      <c r="R11" s="1" t="s">
        <v>30</v>
      </c>
    </row>
    <row r="12" ht="14.25" customHeight="1">
      <c r="A12" s="1">
        <v>47.0</v>
      </c>
      <c r="B12" s="1">
        <v>34.0</v>
      </c>
      <c r="C12" s="1" t="s">
        <v>510</v>
      </c>
      <c r="D12" s="1" t="s">
        <v>511</v>
      </c>
      <c r="E12" s="1" t="s">
        <v>46</v>
      </c>
      <c r="F12" s="1" t="s">
        <v>46</v>
      </c>
      <c r="G12" s="1" t="s">
        <v>46</v>
      </c>
      <c r="H12" s="1" t="s">
        <v>46</v>
      </c>
      <c r="I12" s="1" t="s">
        <v>46</v>
      </c>
      <c r="J12" s="1" t="s">
        <v>46</v>
      </c>
      <c r="K12" s="1" t="s">
        <v>46</v>
      </c>
      <c r="L12" s="1" t="s">
        <v>57</v>
      </c>
      <c r="M12" s="1" t="s">
        <v>57</v>
      </c>
      <c r="N12" s="1" t="s">
        <v>30</v>
      </c>
      <c r="O12" s="1" t="s">
        <v>30</v>
      </c>
      <c r="P12" s="1" t="s">
        <v>30</v>
      </c>
      <c r="Q12" s="1" t="s">
        <v>30</v>
      </c>
      <c r="R12" s="1" t="s">
        <v>30</v>
      </c>
    </row>
    <row r="13" ht="14.25" customHeight="1">
      <c r="A13" s="1">
        <v>47.0</v>
      </c>
      <c r="B13" s="1">
        <v>34.0</v>
      </c>
      <c r="C13" s="1" t="s">
        <v>202</v>
      </c>
      <c r="G13" s="1" t="s">
        <v>503</v>
      </c>
      <c r="H13" s="1" t="s">
        <v>503</v>
      </c>
      <c r="I13" s="1" t="s">
        <v>503</v>
      </c>
      <c r="J13" s="1" t="s">
        <v>503</v>
      </c>
      <c r="K13" s="25" t="s">
        <v>503</v>
      </c>
      <c r="N13" s="1" t="s">
        <v>57</v>
      </c>
      <c r="O13" s="1" t="s">
        <v>57</v>
      </c>
      <c r="P13" s="1" t="s">
        <v>57</v>
      </c>
      <c r="Q13" s="1" t="s">
        <v>57</v>
      </c>
      <c r="R13" s="1" t="s">
        <v>57</v>
      </c>
    </row>
    <row r="14" ht="14.25" customHeight="1">
      <c r="A14" s="1">
        <v>47.0</v>
      </c>
      <c r="B14" s="1">
        <v>34.0</v>
      </c>
      <c r="C14" s="1" t="s">
        <v>512</v>
      </c>
    </row>
    <row r="15" ht="14.25" customHeight="1">
      <c r="A15" s="1">
        <v>47.0</v>
      </c>
      <c r="B15" s="1">
        <v>35.0</v>
      </c>
      <c r="C15" s="1" t="s">
        <v>439</v>
      </c>
      <c r="D15" s="1" t="s">
        <v>440</v>
      </c>
      <c r="E15" s="1" t="s">
        <v>177</v>
      </c>
      <c r="F15" s="1" t="s">
        <v>513</v>
      </c>
      <c r="G15" s="1" t="s">
        <v>314</v>
      </c>
      <c r="H15" s="1" t="s">
        <v>314</v>
      </c>
      <c r="I15" s="1" t="s">
        <v>314</v>
      </c>
      <c r="J15" s="1" t="s">
        <v>40</v>
      </c>
      <c r="K15" s="25" t="s">
        <v>40</v>
      </c>
      <c r="L15" s="1" t="s">
        <v>30</v>
      </c>
      <c r="M15" s="1" t="s">
        <v>30</v>
      </c>
      <c r="N15" s="1" t="s">
        <v>30</v>
      </c>
      <c r="O15" s="1" t="s">
        <v>30</v>
      </c>
      <c r="P15" s="1" t="s">
        <v>30</v>
      </c>
      <c r="Q15" s="1" t="s">
        <v>30</v>
      </c>
      <c r="R15" s="1" t="s">
        <v>30</v>
      </c>
    </row>
    <row r="16" ht="14.25" customHeight="1">
      <c r="A16" s="1">
        <v>47.0</v>
      </c>
      <c r="B16" s="1">
        <v>35.0</v>
      </c>
      <c r="C16" s="1" t="s">
        <v>514</v>
      </c>
      <c r="D16" s="1" t="s">
        <v>515</v>
      </c>
      <c r="E16" s="1" t="s">
        <v>46</v>
      </c>
      <c r="F16" s="1" t="s">
        <v>46</v>
      </c>
      <c r="G16" s="1" t="s">
        <v>66</v>
      </c>
      <c r="H16" s="1" t="s">
        <v>66</v>
      </c>
      <c r="I16" s="1" t="s">
        <v>46</v>
      </c>
      <c r="J16" s="1" t="s">
        <v>46</v>
      </c>
      <c r="K16" s="23" t="s">
        <v>46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30</v>
      </c>
      <c r="Q16" s="1" t="s">
        <v>30</v>
      </c>
      <c r="R16" s="1" t="s">
        <v>30</v>
      </c>
    </row>
    <row r="17" ht="14.25" customHeight="1">
      <c r="A17" s="1">
        <v>47.0</v>
      </c>
      <c r="B17" s="1">
        <v>35.0</v>
      </c>
      <c r="C17" s="1" t="s">
        <v>516</v>
      </c>
      <c r="D17" s="1" t="s">
        <v>517</v>
      </c>
      <c r="E17" s="1" t="s">
        <v>201</v>
      </c>
      <c r="F17" s="1" t="s">
        <v>201</v>
      </c>
      <c r="G17" s="1" t="s">
        <v>46</v>
      </c>
      <c r="H17" s="1" t="s">
        <v>47</v>
      </c>
      <c r="I17" s="1" t="s">
        <v>47</v>
      </c>
      <c r="J17" s="1" t="s">
        <v>47</v>
      </c>
      <c r="K17" s="26" t="s">
        <v>40</v>
      </c>
      <c r="L17" s="1" t="s">
        <v>57</v>
      </c>
      <c r="M17" s="1" t="s">
        <v>57</v>
      </c>
      <c r="N17" s="1" t="s">
        <v>30</v>
      </c>
      <c r="O17" s="1" t="s">
        <v>30</v>
      </c>
      <c r="P17" s="1" t="s">
        <v>30</v>
      </c>
      <c r="Q17" s="1" t="s">
        <v>30</v>
      </c>
      <c r="R17" s="1" t="s">
        <v>30</v>
      </c>
    </row>
    <row r="18" ht="14.25" customHeight="1">
      <c r="A18" s="1">
        <v>47.0</v>
      </c>
      <c r="B18" s="1">
        <v>35.0</v>
      </c>
      <c r="C18" s="1" t="s">
        <v>518</v>
      </c>
      <c r="D18" s="1" t="s">
        <v>519</v>
      </c>
      <c r="E18" s="1" t="s">
        <v>66</v>
      </c>
      <c r="F18" s="1" t="s">
        <v>71</v>
      </c>
      <c r="G18" s="1" t="s">
        <v>66</v>
      </c>
      <c r="H18" s="1" t="s">
        <v>66</v>
      </c>
      <c r="I18" s="1" t="s">
        <v>46</v>
      </c>
      <c r="J18" s="1" t="s">
        <v>46</v>
      </c>
      <c r="K18" s="23" t="s">
        <v>46</v>
      </c>
      <c r="L18" s="1" t="s">
        <v>30</v>
      </c>
      <c r="M18" s="1" t="s">
        <v>30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30</v>
      </c>
    </row>
    <row r="19" ht="14.25" customHeight="1">
      <c r="A19" s="1">
        <v>47.0</v>
      </c>
      <c r="B19" s="1">
        <v>35.0</v>
      </c>
      <c r="C19" s="1" t="s">
        <v>208</v>
      </c>
      <c r="G19" s="1" t="s">
        <v>125</v>
      </c>
      <c r="H19" s="1" t="s">
        <v>46</v>
      </c>
      <c r="I19" s="1" t="s">
        <v>46</v>
      </c>
      <c r="J19" s="1" t="s">
        <v>46</v>
      </c>
      <c r="K19" s="27" t="s">
        <v>46</v>
      </c>
      <c r="N19" s="1" t="s">
        <v>125</v>
      </c>
      <c r="O19" s="1" t="s">
        <v>84</v>
      </c>
      <c r="P19" s="1" t="s">
        <v>84</v>
      </c>
      <c r="Q19" s="1" t="s">
        <v>84</v>
      </c>
      <c r="R19" s="1" t="s">
        <v>84</v>
      </c>
    </row>
    <row r="20" ht="14.25" customHeight="1">
      <c r="A20" s="1">
        <v>47.0</v>
      </c>
      <c r="B20" s="1">
        <v>35.0</v>
      </c>
      <c r="C20" s="1" t="s">
        <v>209</v>
      </c>
    </row>
    <row r="21" ht="14.25" customHeight="1">
      <c r="A21" s="1">
        <v>47.0</v>
      </c>
      <c r="B21" s="1">
        <v>36.0</v>
      </c>
      <c r="C21" s="1" t="s">
        <v>21</v>
      </c>
      <c r="D21" s="1" t="s">
        <v>23</v>
      </c>
      <c r="H21" s="1" t="s">
        <v>46</v>
      </c>
      <c r="I21" s="1" t="s">
        <v>46</v>
      </c>
      <c r="J21" s="1" t="s">
        <v>46</v>
      </c>
      <c r="K21" s="1" t="s">
        <v>46</v>
      </c>
      <c r="O21" s="1" t="s">
        <v>30</v>
      </c>
      <c r="P21" s="1" t="s">
        <v>30</v>
      </c>
      <c r="Q21" s="1" t="s">
        <v>30</v>
      </c>
      <c r="R21" s="1" t="s">
        <v>30</v>
      </c>
    </row>
    <row r="22" ht="14.25" customHeight="1">
      <c r="A22" s="1">
        <v>47.0</v>
      </c>
      <c r="B22" s="1">
        <v>36.0</v>
      </c>
      <c r="C22" s="1" t="s">
        <v>44</v>
      </c>
      <c r="D22" s="1" t="s">
        <v>45</v>
      </c>
      <c r="H22" s="1" t="s">
        <v>46</v>
      </c>
      <c r="I22" s="1" t="s">
        <v>47</v>
      </c>
      <c r="J22" s="1" t="s">
        <v>47</v>
      </c>
      <c r="K22" s="1" t="s">
        <v>47</v>
      </c>
      <c r="O22" s="1" t="s">
        <v>30</v>
      </c>
      <c r="P22" s="1" t="s">
        <v>30</v>
      </c>
      <c r="Q22" s="1" t="s">
        <v>30</v>
      </c>
      <c r="R22" s="1" t="s">
        <v>30</v>
      </c>
    </row>
    <row r="23" ht="14.25" customHeight="1">
      <c r="A23" s="1">
        <v>47.0</v>
      </c>
      <c r="B23" s="1">
        <v>36.0</v>
      </c>
      <c r="C23" s="1" t="s">
        <v>87</v>
      </c>
      <c r="D23" s="1" t="s">
        <v>88</v>
      </c>
      <c r="H23" s="1" t="s">
        <v>47</v>
      </c>
      <c r="I23" s="1" t="s">
        <v>47</v>
      </c>
      <c r="J23" s="1" t="s">
        <v>47</v>
      </c>
      <c r="K23" s="1" t="s">
        <v>47</v>
      </c>
      <c r="O23" s="1" t="s">
        <v>30</v>
      </c>
      <c r="P23" s="1" t="s">
        <v>30</v>
      </c>
      <c r="Q23" s="1" t="s">
        <v>30</v>
      </c>
      <c r="R23" s="1" t="s">
        <v>30</v>
      </c>
    </row>
    <row r="24" ht="14.25" customHeight="1">
      <c r="A24" s="1">
        <v>47.0</v>
      </c>
      <c r="B24" s="1">
        <v>36.0</v>
      </c>
      <c r="C24" s="1" t="s">
        <v>301</v>
      </c>
      <c r="H24" s="1" t="s">
        <v>46</v>
      </c>
      <c r="I24" s="1" t="s">
        <v>46</v>
      </c>
      <c r="J24" s="1" t="s">
        <v>46</v>
      </c>
      <c r="K24" s="1" t="s">
        <v>46</v>
      </c>
      <c r="O24" s="1" t="s">
        <v>84</v>
      </c>
      <c r="P24" s="1" t="s">
        <v>84</v>
      </c>
      <c r="Q24" s="1" t="s">
        <v>84</v>
      </c>
      <c r="R24" s="1" t="s">
        <v>84</v>
      </c>
    </row>
    <row r="25" ht="14.25" customHeight="1">
      <c r="A25" s="1">
        <v>47.0</v>
      </c>
      <c r="B25" s="1">
        <v>36.0</v>
      </c>
      <c r="C25" s="1" t="s">
        <v>482</v>
      </c>
    </row>
    <row r="26" ht="14.25" customHeight="1">
      <c r="A26" s="1">
        <v>47.0</v>
      </c>
      <c r="B26" s="1">
        <v>37.0</v>
      </c>
      <c r="C26" s="1" t="s">
        <v>520</v>
      </c>
      <c r="D26" s="1" t="s">
        <v>521</v>
      </c>
      <c r="E26" s="1" t="s">
        <v>46</v>
      </c>
      <c r="F26" s="1" t="s">
        <v>46</v>
      </c>
      <c r="G26" s="1" t="s">
        <v>46</v>
      </c>
      <c r="H26" s="1" t="s">
        <v>46</v>
      </c>
      <c r="I26" s="1" t="s">
        <v>46</v>
      </c>
      <c r="J26" s="1" t="s">
        <v>46</v>
      </c>
      <c r="K26" s="1" t="s">
        <v>46</v>
      </c>
      <c r="L26" s="1" t="s">
        <v>57</v>
      </c>
      <c r="M26" s="1" t="s">
        <v>30</v>
      </c>
      <c r="N26" s="1" t="s">
        <v>30</v>
      </c>
      <c r="O26" s="1" t="s">
        <v>30</v>
      </c>
      <c r="P26" s="1" t="s">
        <v>30</v>
      </c>
      <c r="Q26" s="1" t="s">
        <v>30</v>
      </c>
      <c r="R26" s="1" t="s">
        <v>30</v>
      </c>
    </row>
    <row r="27" ht="14.25" customHeight="1">
      <c r="A27" s="1">
        <v>47.0</v>
      </c>
      <c r="B27" s="1">
        <v>37.0</v>
      </c>
      <c r="C27" s="1" t="s">
        <v>522</v>
      </c>
      <c r="D27" s="1" t="s">
        <v>523</v>
      </c>
      <c r="E27" s="1" t="s">
        <v>47</v>
      </c>
      <c r="F27" s="1" t="s">
        <v>47</v>
      </c>
      <c r="G27" s="1" t="s">
        <v>47</v>
      </c>
      <c r="H27" s="1" t="s">
        <v>47</v>
      </c>
      <c r="I27" s="1" t="s">
        <v>47</v>
      </c>
      <c r="J27" s="1" t="s">
        <v>47</v>
      </c>
      <c r="K27" s="25" t="s">
        <v>47</v>
      </c>
      <c r="L27" s="1" t="s">
        <v>30</v>
      </c>
      <c r="M27" s="1" t="s">
        <v>30</v>
      </c>
      <c r="N27" s="1" t="s">
        <v>57</v>
      </c>
      <c r="O27" s="1" t="s">
        <v>57</v>
      </c>
      <c r="P27" s="1" t="s">
        <v>57</v>
      </c>
      <c r="Q27" s="1" t="s">
        <v>30</v>
      </c>
      <c r="R27" s="1" t="s">
        <v>30</v>
      </c>
    </row>
    <row r="28" ht="14.25" customHeight="1">
      <c r="A28" s="1">
        <v>47.0</v>
      </c>
      <c r="B28" s="1">
        <v>37.0</v>
      </c>
      <c r="C28" s="1" t="s">
        <v>214</v>
      </c>
      <c r="G28" s="1" t="s">
        <v>125</v>
      </c>
      <c r="H28" s="1" t="s">
        <v>46</v>
      </c>
      <c r="I28" s="1" t="s">
        <v>46</v>
      </c>
      <c r="J28" s="1" t="s">
        <v>46</v>
      </c>
      <c r="K28" s="25" t="s">
        <v>46</v>
      </c>
      <c r="N28" s="1" t="s">
        <v>125</v>
      </c>
      <c r="O28" s="1" t="s">
        <v>84</v>
      </c>
      <c r="P28" s="1" t="s">
        <v>84</v>
      </c>
      <c r="Q28" s="1" t="s">
        <v>84</v>
      </c>
      <c r="R28" s="1" t="s">
        <v>84</v>
      </c>
    </row>
    <row r="29" ht="14.25" customHeight="1">
      <c r="A29" s="1">
        <v>47.0</v>
      </c>
      <c r="B29" s="1">
        <v>37.0</v>
      </c>
      <c r="C29" s="1" t="s">
        <v>524</v>
      </c>
    </row>
    <row r="30" ht="14.25" customHeight="1">
      <c r="A30" s="1">
        <v>47.0</v>
      </c>
      <c r="B30" s="1">
        <v>42.0</v>
      </c>
    </row>
    <row r="31" ht="14.25" customHeight="1">
      <c r="A31" s="1">
        <v>47.0</v>
      </c>
      <c r="B31" s="1">
        <v>42.0</v>
      </c>
      <c r="C31" s="1" t="s">
        <v>525</v>
      </c>
      <c r="D31" s="1" t="s">
        <v>526</v>
      </c>
      <c r="E31" s="1" t="s">
        <v>47</v>
      </c>
      <c r="F31" s="1" t="s">
        <v>47</v>
      </c>
      <c r="G31" s="1" t="s">
        <v>47</v>
      </c>
      <c r="H31" s="1" t="s">
        <v>46</v>
      </c>
      <c r="I31" s="1" t="s">
        <v>46</v>
      </c>
      <c r="J31" s="1" t="s">
        <v>46</v>
      </c>
      <c r="K31" s="1" t="s">
        <v>47</v>
      </c>
      <c r="L31" s="1" t="s">
        <v>57</v>
      </c>
      <c r="M31" s="1" t="s">
        <v>57</v>
      </c>
      <c r="N31" s="1" t="s">
        <v>57</v>
      </c>
      <c r="O31" s="1" t="s">
        <v>57</v>
      </c>
      <c r="P31" s="1" t="s">
        <v>57</v>
      </c>
      <c r="Q31" s="1" t="s">
        <v>57</v>
      </c>
      <c r="R31" s="1" t="s">
        <v>57</v>
      </c>
    </row>
    <row r="32" ht="14.25" customHeight="1">
      <c r="A32" s="1">
        <v>47.0</v>
      </c>
      <c r="B32" s="1">
        <v>42.0</v>
      </c>
      <c r="C32" s="1" t="s">
        <v>527</v>
      </c>
    </row>
    <row r="33" ht="14.25" customHeight="1">
      <c r="A33" s="1">
        <v>47.0</v>
      </c>
      <c r="B33" s="1">
        <v>42.0</v>
      </c>
      <c r="C33" s="1" t="s">
        <v>528</v>
      </c>
    </row>
    <row r="34" ht="14.25" customHeight="1">
      <c r="A34" s="1">
        <v>47.0</v>
      </c>
      <c r="B34" s="1">
        <v>43.0</v>
      </c>
      <c r="C34" s="1" t="s">
        <v>529</v>
      </c>
      <c r="D34" s="1" t="s">
        <v>530</v>
      </c>
      <c r="E34" s="1" t="s">
        <v>47</v>
      </c>
      <c r="F34" s="1" t="s">
        <v>47</v>
      </c>
      <c r="G34" s="1" t="s">
        <v>47</v>
      </c>
      <c r="H34" s="1" t="s">
        <v>201</v>
      </c>
      <c r="I34" s="1" t="s">
        <v>46</v>
      </c>
      <c r="J34" s="1" t="s">
        <v>47</v>
      </c>
      <c r="K34" s="1" t="s">
        <v>47</v>
      </c>
      <c r="L34" s="1" t="s">
        <v>30</v>
      </c>
      <c r="M34" s="1" t="s">
        <v>30</v>
      </c>
      <c r="N34" s="1" t="s">
        <v>30</v>
      </c>
      <c r="O34" s="1" t="s">
        <v>30</v>
      </c>
      <c r="P34" s="1" t="s">
        <v>30</v>
      </c>
      <c r="Q34" s="1" t="s">
        <v>30</v>
      </c>
      <c r="R34" s="1" t="s">
        <v>30</v>
      </c>
    </row>
    <row r="35" ht="14.25" customHeight="1">
      <c r="A35" s="1">
        <v>47.0</v>
      </c>
      <c r="B35" s="1">
        <v>43.0</v>
      </c>
      <c r="C35" s="1" t="s">
        <v>531</v>
      </c>
      <c r="D35" s="1" t="s">
        <v>532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46</v>
      </c>
      <c r="J35" s="1" t="s">
        <v>46</v>
      </c>
      <c r="K35" s="1" t="s">
        <v>46</v>
      </c>
      <c r="L35" s="1" t="s">
        <v>30</v>
      </c>
      <c r="M35" s="1" t="s">
        <v>30</v>
      </c>
      <c r="N35" s="1" t="s">
        <v>30</v>
      </c>
      <c r="O35" s="1" t="s">
        <v>30</v>
      </c>
      <c r="P35" s="1" t="s">
        <v>30</v>
      </c>
      <c r="Q35" s="1" t="s">
        <v>30</v>
      </c>
      <c r="R35" s="1" t="s">
        <v>30</v>
      </c>
    </row>
    <row r="36" ht="14.25" customHeight="1">
      <c r="A36" s="1">
        <v>47.0</v>
      </c>
      <c r="B36" s="1">
        <v>43.0</v>
      </c>
      <c r="C36" s="1" t="s">
        <v>308</v>
      </c>
    </row>
    <row r="37" ht="14.25" customHeight="1">
      <c r="A37" s="1">
        <v>47.0</v>
      </c>
      <c r="B37" s="1">
        <v>43.0</v>
      </c>
      <c r="C37" s="1" t="s">
        <v>485</v>
      </c>
    </row>
    <row r="38" ht="14.25" customHeight="1">
      <c r="A38" s="1">
        <v>47.0</v>
      </c>
      <c r="B38" s="1">
        <v>45.0</v>
      </c>
      <c r="C38" s="1" t="s">
        <v>533</v>
      </c>
      <c r="E38" s="1" t="s">
        <v>201</v>
      </c>
      <c r="F38" s="1" t="s">
        <v>201</v>
      </c>
      <c r="G38" s="1" t="s">
        <v>160</v>
      </c>
      <c r="L38" s="1" t="s">
        <v>57</v>
      </c>
      <c r="M38" s="1" t="s">
        <v>57</v>
      </c>
      <c r="N38" s="1" t="s">
        <v>57</v>
      </c>
    </row>
    <row r="39" ht="14.25" customHeight="1">
      <c r="A39" s="1">
        <v>47.0</v>
      </c>
      <c r="B39" s="1">
        <v>53.0</v>
      </c>
      <c r="C39" s="1" t="s">
        <v>534</v>
      </c>
      <c r="D39" s="1" t="s">
        <v>535</v>
      </c>
      <c r="E39" s="1" t="s">
        <v>47</v>
      </c>
      <c r="F39" s="1" t="s">
        <v>47</v>
      </c>
      <c r="G39" s="1" t="s">
        <v>47</v>
      </c>
      <c r="H39" s="1" t="s">
        <v>47</v>
      </c>
      <c r="I39" s="1" t="s">
        <v>47</v>
      </c>
      <c r="J39" s="1" t="s">
        <v>47</v>
      </c>
      <c r="K39" s="1" t="s">
        <v>47</v>
      </c>
      <c r="L39" s="1" t="s">
        <v>30</v>
      </c>
      <c r="M39" s="1" t="s">
        <v>30</v>
      </c>
      <c r="N39" s="1" t="s">
        <v>30</v>
      </c>
      <c r="O39" s="1" t="s">
        <v>30</v>
      </c>
      <c r="P39" s="1" t="s">
        <v>30</v>
      </c>
      <c r="Q39" s="1" t="s">
        <v>30</v>
      </c>
      <c r="R39" s="1" t="s">
        <v>30</v>
      </c>
    </row>
    <row r="40" ht="14.25" customHeight="1">
      <c r="A40" s="1">
        <v>47.0</v>
      </c>
      <c r="B40" s="1">
        <v>53.0</v>
      </c>
      <c r="C40" s="1" t="s">
        <v>337</v>
      </c>
    </row>
    <row r="41" ht="14.25" customHeight="1">
      <c r="A41" s="1">
        <v>47.0</v>
      </c>
      <c r="B41" s="1">
        <v>57.0</v>
      </c>
      <c r="C41" s="1" t="s">
        <v>536</v>
      </c>
      <c r="D41" s="1" t="s">
        <v>537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46</v>
      </c>
      <c r="J41" s="1" t="s">
        <v>46</v>
      </c>
      <c r="K41" s="1" t="s">
        <v>46</v>
      </c>
      <c r="L41" s="1" t="s">
        <v>30</v>
      </c>
      <c r="M41" s="1" t="s">
        <v>30</v>
      </c>
      <c r="N41" s="1" t="s">
        <v>30</v>
      </c>
      <c r="O41" s="1" t="s">
        <v>30</v>
      </c>
      <c r="P41" s="1" t="s">
        <v>30</v>
      </c>
      <c r="Q41" s="1" t="s">
        <v>30</v>
      </c>
      <c r="R41" s="1" t="s">
        <v>30</v>
      </c>
    </row>
    <row r="42" ht="14.25" customHeight="1">
      <c r="A42" s="1">
        <v>47.0</v>
      </c>
      <c r="B42" s="1">
        <v>57.0</v>
      </c>
      <c r="C42" s="1" t="s">
        <v>413</v>
      </c>
      <c r="E42" s="1" t="s">
        <v>46</v>
      </c>
      <c r="F42" s="1" t="s">
        <v>46</v>
      </c>
      <c r="G42" s="1" t="s">
        <v>46</v>
      </c>
      <c r="H42" s="1" t="s">
        <v>46</v>
      </c>
      <c r="I42" s="1" t="s">
        <v>46</v>
      </c>
      <c r="J42" s="1" t="s">
        <v>46</v>
      </c>
      <c r="K42" s="25" t="s">
        <v>46</v>
      </c>
      <c r="L42" s="1" t="s">
        <v>57</v>
      </c>
      <c r="M42" s="1" t="s">
        <v>57</v>
      </c>
      <c r="N42" s="1" t="s">
        <v>57</v>
      </c>
      <c r="O42" s="1" t="s">
        <v>57</v>
      </c>
      <c r="P42" s="1" t="s">
        <v>57</v>
      </c>
      <c r="Q42" s="1" t="s">
        <v>57</v>
      </c>
      <c r="R42" s="1" t="s">
        <v>57</v>
      </c>
    </row>
    <row r="43" ht="14.25" customHeight="1">
      <c r="A43" s="1">
        <v>47.0</v>
      </c>
      <c r="B43" s="1">
        <v>57.0</v>
      </c>
      <c r="C43" s="1" t="s">
        <v>538</v>
      </c>
    </row>
    <row r="44" ht="14.25" customHeight="1"/>
    <row r="45" ht="14.25" customHeight="1">
      <c r="B45" s="1" t="s">
        <v>92</v>
      </c>
      <c r="C45" s="1" t="s">
        <v>93</v>
      </c>
      <c r="D45" s="1" t="s">
        <v>94</v>
      </c>
    </row>
    <row r="46" ht="14.25" customHeight="1">
      <c r="B46" s="1">
        <v>15.0</v>
      </c>
      <c r="C46" s="1">
        <v>22.0</v>
      </c>
      <c r="D46" s="1">
        <v>0.0</v>
      </c>
    </row>
    <row r="47" ht="14.25" customHeight="1">
      <c r="B47" s="10">
        <f t="shared" ref="B47:D47" si="1">B46/SUM($B46:$D46)</f>
        <v>0.4054054054</v>
      </c>
      <c r="C47" s="10">
        <f t="shared" si="1"/>
        <v>0.5945945946</v>
      </c>
      <c r="D47" s="4">
        <f t="shared" si="1"/>
        <v>0</v>
      </c>
    </row>
    <row r="48" ht="14.25" customHeight="1"/>
    <row r="49" ht="14.25" customHeight="1"/>
    <row r="50" ht="14.25" customHeight="1">
      <c r="A50" s="1">
        <v>2013.0</v>
      </c>
      <c r="B50" s="1">
        <v>12.0</v>
      </c>
      <c r="C50" s="1">
        <v>14.0</v>
      </c>
      <c r="D50" s="1">
        <v>3.0</v>
      </c>
    </row>
    <row r="51" ht="14.25" customHeight="1">
      <c r="B51" s="10">
        <f t="shared" ref="B51:D51" si="2">B50/SUM($B50:$D50)</f>
        <v>0.4137931034</v>
      </c>
      <c r="C51" s="10">
        <f t="shared" si="2"/>
        <v>0.4827586207</v>
      </c>
      <c r="D51" s="4">
        <f t="shared" si="2"/>
        <v>0.1034482759</v>
      </c>
      <c r="F51" s="10">
        <f>SUM(C51:D51)</f>
        <v>0.5862068966</v>
      </c>
    </row>
    <row r="52" ht="14.25" customHeight="1">
      <c r="A52" s="1">
        <v>2015.0</v>
      </c>
      <c r="B52" s="1">
        <v>11.0</v>
      </c>
      <c r="C52" s="1">
        <v>20.0</v>
      </c>
      <c r="D52" s="1">
        <v>3.0</v>
      </c>
      <c r="F52" s="10"/>
    </row>
    <row r="53" ht="14.25" customHeight="1">
      <c r="B53" s="10">
        <f t="shared" ref="B53:D53" si="3">B52/SUM($B52:$D52)</f>
        <v>0.3235294118</v>
      </c>
      <c r="C53" s="10">
        <f t="shared" si="3"/>
        <v>0.5882352941</v>
      </c>
      <c r="D53" s="4">
        <f t="shared" si="3"/>
        <v>0.08823529412</v>
      </c>
      <c r="F53" s="10">
        <f>SUM(C53:D53)</f>
        <v>0.6764705882</v>
      </c>
    </row>
    <row r="54" ht="14.25" customHeight="1">
      <c r="A54" s="1">
        <v>2017.0</v>
      </c>
      <c r="B54" s="1">
        <v>11.0</v>
      </c>
      <c r="C54" s="1">
        <v>22.0</v>
      </c>
      <c r="D54" s="1">
        <v>1.0</v>
      </c>
      <c r="F54" s="10"/>
    </row>
    <row r="55" ht="14.25" customHeight="1">
      <c r="B55" s="10">
        <f t="shared" ref="B55:D55" si="4">B54/SUM($B54:$D54)</f>
        <v>0.3235294118</v>
      </c>
      <c r="C55" s="10">
        <f t="shared" si="4"/>
        <v>0.6470588235</v>
      </c>
      <c r="D55" s="4">
        <f t="shared" si="4"/>
        <v>0.02941176471</v>
      </c>
      <c r="F55" s="10">
        <f>SUM(C55:D55)</f>
        <v>0.6764705882</v>
      </c>
    </row>
    <row r="56" ht="14.25" customHeight="1">
      <c r="A56" s="1">
        <v>2019.0</v>
      </c>
      <c r="B56" s="1">
        <v>12.0</v>
      </c>
      <c r="C56" s="1">
        <v>22.0</v>
      </c>
      <c r="D56" s="1">
        <v>0.0</v>
      </c>
      <c r="F56" s="10"/>
    </row>
    <row r="57" ht="14.25" customHeight="1">
      <c r="B57" s="10">
        <f t="shared" ref="B57:D57" si="5">B56/SUM($B56:$D56)</f>
        <v>0.3529411765</v>
      </c>
      <c r="C57" s="10">
        <f t="shared" si="5"/>
        <v>0.6470588235</v>
      </c>
      <c r="D57" s="4">
        <f t="shared" si="5"/>
        <v>0</v>
      </c>
      <c r="F57" s="10">
        <f>SUM(C57:D57)</f>
        <v>0.6470588235</v>
      </c>
    </row>
    <row r="58" ht="14.25" customHeight="1">
      <c r="A58" s="1">
        <v>2021.0</v>
      </c>
      <c r="B58" s="1">
        <v>15.0</v>
      </c>
      <c r="C58" s="1">
        <v>22.0</v>
      </c>
      <c r="D58" s="1">
        <v>0.0</v>
      </c>
      <c r="F58" s="10"/>
    </row>
    <row r="59" ht="14.25" customHeight="1">
      <c r="B59" s="10">
        <f t="shared" ref="B59:D59" si="6">B58/SUM($B58:$D58)</f>
        <v>0.4054054054</v>
      </c>
      <c r="C59" s="10">
        <f t="shared" si="6"/>
        <v>0.5945945946</v>
      </c>
      <c r="D59" s="4">
        <f t="shared" si="6"/>
        <v>0</v>
      </c>
      <c r="F59" s="10">
        <f>SUM(C59:D59)</f>
        <v>0.5945945946</v>
      </c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823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v>34.0</v>
      </c>
      <c r="B2" s="1">
        <v>31.0</v>
      </c>
      <c r="C2" s="1" t="s">
        <v>341</v>
      </c>
      <c r="D2" s="1" t="s">
        <v>342</v>
      </c>
      <c r="E2" s="1" t="s">
        <v>47</v>
      </c>
      <c r="F2" s="1" t="s">
        <v>47</v>
      </c>
      <c r="G2" s="1" t="s">
        <v>47</v>
      </c>
      <c r="H2" s="1" t="s">
        <v>47</v>
      </c>
      <c r="I2" s="1" t="s">
        <v>47</v>
      </c>
      <c r="J2" s="1" t="s">
        <v>46</v>
      </c>
      <c r="K2" s="17" t="s">
        <v>47</v>
      </c>
      <c r="L2" s="1" t="s">
        <v>84</v>
      </c>
      <c r="M2" s="1" t="s">
        <v>84</v>
      </c>
      <c r="N2" s="1" t="s">
        <v>84</v>
      </c>
      <c r="O2" s="1" t="s">
        <v>84</v>
      </c>
      <c r="P2" s="1" t="s">
        <v>84</v>
      </c>
      <c r="Q2" s="1" t="s">
        <v>84</v>
      </c>
      <c r="R2" s="1" t="s">
        <v>84</v>
      </c>
    </row>
    <row r="3" ht="14.25" customHeight="1">
      <c r="A3" s="1">
        <v>34.0</v>
      </c>
      <c r="B3" s="1">
        <v>31.0</v>
      </c>
      <c r="C3" s="1" t="s">
        <v>161</v>
      </c>
      <c r="D3" s="1" t="s">
        <v>162</v>
      </c>
      <c r="E3" s="1" t="s">
        <v>47</v>
      </c>
      <c r="F3" s="1" t="s">
        <v>47</v>
      </c>
      <c r="G3" s="1" t="s">
        <v>47</v>
      </c>
      <c r="H3" s="1" t="s">
        <v>47</v>
      </c>
      <c r="I3" s="1" t="s">
        <v>47</v>
      </c>
      <c r="J3" s="1" t="s">
        <v>47</v>
      </c>
      <c r="K3" s="17" t="s">
        <v>47</v>
      </c>
      <c r="L3" s="1" t="s">
        <v>84</v>
      </c>
      <c r="M3" s="1" t="s">
        <v>84</v>
      </c>
      <c r="N3" s="1" t="s">
        <v>84</v>
      </c>
      <c r="O3" s="1" t="s">
        <v>84</v>
      </c>
      <c r="P3" s="1" t="s">
        <v>84</v>
      </c>
      <c r="Q3" s="1" t="s">
        <v>84</v>
      </c>
      <c r="R3" s="1" t="s">
        <v>84</v>
      </c>
    </row>
    <row r="4" ht="14.25" customHeight="1">
      <c r="A4" s="1">
        <v>34.0</v>
      </c>
      <c r="B4" s="1">
        <v>31.0</v>
      </c>
      <c r="C4" s="1" t="s">
        <v>343</v>
      </c>
      <c r="D4" s="1" t="s">
        <v>344</v>
      </c>
      <c r="E4" s="1" t="s">
        <v>47</v>
      </c>
      <c r="F4" s="1" t="s">
        <v>47</v>
      </c>
      <c r="G4" s="1" t="s">
        <v>47</v>
      </c>
      <c r="H4" s="1" t="s">
        <v>47</v>
      </c>
      <c r="I4" s="1" t="s">
        <v>46</v>
      </c>
      <c r="J4" s="1" t="s">
        <v>46</v>
      </c>
      <c r="K4" s="17" t="s">
        <v>47</v>
      </c>
      <c r="L4" s="1" t="s">
        <v>84</v>
      </c>
      <c r="M4" s="1" t="s">
        <v>84</v>
      </c>
      <c r="N4" s="1" t="s">
        <v>84</v>
      </c>
      <c r="O4" s="1" t="s">
        <v>84</v>
      </c>
      <c r="P4" s="1" t="s">
        <v>84</v>
      </c>
      <c r="Q4" s="1" t="s">
        <v>84</v>
      </c>
      <c r="R4" s="1" t="s">
        <v>84</v>
      </c>
    </row>
    <row r="5" ht="14.25" customHeight="1">
      <c r="A5" s="1">
        <v>34.0</v>
      </c>
      <c r="B5" s="1">
        <v>31.0</v>
      </c>
      <c r="C5" s="1" t="s">
        <v>178</v>
      </c>
      <c r="E5" s="1" t="s">
        <v>47</v>
      </c>
      <c r="F5" s="1" t="s">
        <v>47</v>
      </c>
      <c r="G5" s="1" t="s">
        <v>47</v>
      </c>
      <c r="K5" s="17"/>
      <c r="L5" s="1" t="s">
        <v>84</v>
      </c>
      <c r="M5" s="1" t="s">
        <v>84</v>
      </c>
    </row>
    <row r="6" ht="14.25" customHeight="1">
      <c r="A6" s="1">
        <v>34.0</v>
      </c>
      <c r="B6" s="1">
        <v>31.0</v>
      </c>
      <c r="C6" s="1" t="s">
        <v>179</v>
      </c>
      <c r="K6" s="17"/>
    </row>
    <row r="7" ht="14.25" customHeight="1">
      <c r="A7" s="1">
        <v>34.0</v>
      </c>
      <c r="B7" s="1">
        <v>32.0</v>
      </c>
      <c r="C7" s="1" t="s">
        <v>345</v>
      </c>
      <c r="D7" s="1" t="s">
        <v>346</v>
      </c>
      <c r="E7" s="1" t="s">
        <v>47</v>
      </c>
      <c r="F7" s="1" t="s">
        <v>47</v>
      </c>
      <c r="G7" s="1" t="s">
        <v>47</v>
      </c>
      <c r="H7" s="1" t="s">
        <v>47</v>
      </c>
      <c r="I7" s="1" t="s">
        <v>47</v>
      </c>
      <c r="J7" s="1" t="s">
        <v>47</v>
      </c>
      <c r="K7" s="17" t="s">
        <v>47</v>
      </c>
      <c r="L7" s="1" t="s">
        <v>30</v>
      </c>
      <c r="M7" s="1" t="s">
        <v>30</v>
      </c>
      <c r="N7" s="1" t="s">
        <v>57</v>
      </c>
      <c r="O7" s="1" t="s">
        <v>30</v>
      </c>
      <c r="P7" s="1" t="s">
        <v>30</v>
      </c>
      <c r="Q7" s="1" t="s">
        <v>30</v>
      </c>
      <c r="R7" s="1" t="s">
        <v>30</v>
      </c>
    </row>
    <row r="8" ht="14.25" customHeight="1">
      <c r="A8" s="1">
        <v>34.0</v>
      </c>
      <c r="B8" s="1">
        <v>32.0</v>
      </c>
      <c r="C8" s="1" t="s">
        <v>347</v>
      </c>
      <c r="D8" s="1" t="s">
        <v>348</v>
      </c>
      <c r="E8" s="1" t="s">
        <v>46</v>
      </c>
      <c r="F8" s="1" t="s">
        <v>71</v>
      </c>
      <c r="G8" s="1" t="s">
        <v>71</v>
      </c>
      <c r="H8" s="1" t="s">
        <v>46</v>
      </c>
      <c r="I8" s="1" t="s">
        <v>46</v>
      </c>
      <c r="J8" s="1" t="s">
        <v>47</v>
      </c>
      <c r="K8" s="17" t="s">
        <v>47</v>
      </c>
      <c r="L8" s="1" t="s">
        <v>30</v>
      </c>
      <c r="M8" s="1" t="s">
        <v>30</v>
      </c>
      <c r="N8" s="1" t="s">
        <v>57</v>
      </c>
      <c r="O8" s="1" t="s">
        <v>30</v>
      </c>
      <c r="P8" s="1" t="s">
        <v>30</v>
      </c>
      <c r="Q8" s="1" t="s">
        <v>30</v>
      </c>
      <c r="R8" s="1" t="s">
        <v>30</v>
      </c>
    </row>
    <row r="9" ht="14.25" customHeight="1">
      <c r="A9" s="1">
        <v>34.0</v>
      </c>
      <c r="B9" s="1">
        <v>32.0</v>
      </c>
      <c r="C9" s="1" t="s">
        <v>194</v>
      </c>
      <c r="E9" s="1" t="s">
        <v>269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46</v>
      </c>
      <c r="K9" s="17" t="s">
        <v>47</v>
      </c>
      <c r="M9" s="1" t="s">
        <v>30</v>
      </c>
      <c r="O9" s="1" t="s">
        <v>57</v>
      </c>
      <c r="P9" s="1" t="s">
        <v>57</v>
      </c>
      <c r="Q9" s="1" t="s">
        <v>57</v>
      </c>
      <c r="R9" s="1" t="s">
        <v>57</v>
      </c>
    </row>
    <row r="10" ht="14.25" customHeight="1">
      <c r="A10" s="1">
        <v>34.0</v>
      </c>
      <c r="B10" s="1">
        <v>32.0</v>
      </c>
      <c r="C10" s="1" t="s">
        <v>195</v>
      </c>
      <c r="K10" s="17"/>
    </row>
    <row r="11" ht="14.25" customHeight="1">
      <c r="A11" s="1">
        <v>34.0</v>
      </c>
      <c r="B11" s="1">
        <v>33.0</v>
      </c>
      <c r="C11" s="1" t="s">
        <v>349</v>
      </c>
      <c r="D11" s="1" t="s">
        <v>350</v>
      </c>
      <c r="E11" s="1" t="s">
        <v>46</v>
      </c>
      <c r="F11" s="1" t="s">
        <v>47</v>
      </c>
      <c r="G11" s="1" t="s">
        <v>47</v>
      </c>
      <c r="H11" s="1" t="s">
        <v>47</v>
      </c>
      <c r="I11" s="1" t="s">
        <v>47</v>
      </c>
      <c r="J11" s="1" t="s">
        <v>46</v>
      </c>
      <c r="K11" s="17" t="s">
        <v>46</v>
      </c>
      <c r="L11" s="1" t="s">
        <v>30</v>
      </c>
      <c r="M11" s="1" t="s">
        <v>30</v>
      </c>
      <c r="N11" s="1" t="s">
        <v>84</v>
      </c>
      <c r="O11" s="1" t="s">
        <v>30</v>
      </c>
      <c r="P11" s="1" t="s">
        <v>30</v>
      </c>
      <c r="Q11" s="1" t="s">
        <v>84</v>
      </c>
      <c r="R11" s="1" t="s">
        <v>84</v>
      </c>
    </row>
    <row r="12" ht="14.25" customHeight="1">
      <c r="A12" s="1">
        <v>34.0</v>
      </c>
      <c r="B12" s="1">
        <v>33.0</v>
      </c>
      <c r="C12" s="1" t="s">
        <v>351</v>
      </c>
      <c r="D12" s="1" t="s">
        <v>352</v>
      </c>
      <c r="E12" s="1" t="s">
        <v>47</v>
      </c>
      <c r="F12" s="1" t="s">
        <v>46</v>
      </c>
      <c r="G12" s="1" t="s">
        <v>46</v>
      </c>
      <c r="H12" s="1" t="s">
        <v>46</v>
      </c>
      <c r="I12" s="1" t="s">
        <v>46</v>
      </c>
      <c r="J12" s="1" t="s">
        <v>46</v>
      </c>
      <c r="K12" s="17" t="s">
        <v>47</v>
      </c>
      <c r="L12" s="1" t="s">
        <v>30</v>
      </c>
      <c r="M12" s="1" t="s">
        <v>30</v>
      </c>
      <c r="N12" s="1" t="s">
        <v>84</v>
      </c>
      <c r="O12" s="1" t="s">
        <v>30</v>
      </c>
      <c r="P12" s="1" t="s">
        <v>30</v>
      </c>
      <c r="Q12" s="1" t="s">
        <v>57</v>
      </c>
      <c r="R12" s="1" t="s">
        <v>57</v>
      </c>
    </row>
    <row r="13" ht="14.25" customHeight="1">
      <c r="A13" s="1">
        <v>34.0</v>
      </c>
      <c r="B13" s="1">
        <v>33.0</v>
      </c>
      <c r="C13" s="1" t="s">
        <v>353</v>
      </c>
      <c r="D13" s="1" t="s">
        <v>354</v>
      </c>
      <c r="E13" s="1" t="s">
        <v>46</v>
      </c>
      <c r="F13" s="1" t="s">
        <v>46</v>
      </c>
      <c r="G13" s="1" t="s">
        <v>46</v>
      </c>
      <c r="H13" s="1" t="s">
        <v>269</v>
      </c>
      <c r="I13" s="1" t="s">
        <v>269</v>
      </c>
      <c r="J13" s="1" t="s">
        <v>46</v>
      </c>
      <c r="K13" s="17" t="s">
        <v>46</v>
      </c>
      <c r="L13" s="1" t="s">
        <v>57</v>
      </c>
      <c r="M13" s="1" t="s">
        <v>57</v>
      </c>
      <c r="N13" s="1" t="s">
        <v>84</v>
      </c>
      <c r="O13" s="1" t="s">
        <v>30</v>
      </c>
      <c r="P13" s="1" t="s">
        <v>84</v>
      </c>
      <c r="Q13" s="1" t="s">
        <v>84</v>
      </c>
      <c r="R13" s="1" t="s">
        <v>84</v>
      </c>
    </row>
    <row r="14" ht="14.25" customHeight="1">
      <c r="A14" s="1">
        <v>34.0</v>
      </c>
      <c r="B14" s="1">
        <v>33.0</v>
      </c>
      <c r="C14" s="1" t="s">
        <v>355</v>
      </c>
      <c r="D14" s="1" t="s">
        <v>356</v>
      </c>
      <c r="F14" s="1" t="s">
        <v>160</v>
      </c>
      <c r="G14" s="1" t="s">
        <v>160</v>
      </c>
      <c r="H14" s="1" t="s">
        <v>160</v>
      </c>
      <c r="I14" s="1" t="s">
        <v>201</v>
      </c>
      <c r="J14" s="1" t="s">
        <v>201</v>
      </c>
      <c r="K14" s="17" t="s">
        <v>47</v>
      </c>
      <c r="M14" s="1" t="s">
        <v>57</v>
      </c>
      <c r="N14" s="1" t="s">
        <v>84</v>
      </c>
      <c r="O14" s="1" t="s">
        <v>30</v>
      </c>
      <c r="P14" s="1" t="s">
        <v>30</v>
      </c>
      <c r="Q14" s="1" t="s">
        <v>57</v>
      </c>
      <c r="R14" s="1" t="s">
        <v>57</v>
      </c>
    </row>
    <row r="15" ht="14.25" customHeight="1">
      <c r="A15" s="1">
        <v>34.0</v>
      </c>
      <c r="B15" s="1">
        <v>33.0</v>
      </c>
      <c r="C15" s="1" t="s">
        <v>283</v>
      </c>
      <c r="D15" s="1" t="s">
        <v>284</v>
      </c>
      <c r="F15" s="1" t="s">
        <v>46</v>
      </c>
      <c r="G15" s="1" t="s">
        <v>46</v>
      </c>
      <c r="H15" s="1" t="s">
        <v>201</v>
      </c>
      <c r="I15" s="1" t="s">
        <v>201</v>
      </c>
      <c r="J15" s="1" t="s">
        <v>201</v>
      </c>
      <c r="K15" s="17"/>
      <c r="M15" s="1" t="s">
        <v>30</v>
      </c>
      <c r="N15" s="1" t="s">
        <v>84</v>
      </c>
      <c r="O15" s="1" t="s">
        <v>30</v>
      </c>
      <c r="P15" s="1" t="s">
        <v>30</v>
      </c>
      <c r="Q15" s="1" t="s">
        <v>57</v>
      </c>
      <c r="R15" s="1" t="s">
        <v>57</v>
      </c>
    </row>
    <row r="16" ht="14.25" customHeight="1">
      <c r="A16" s="1">
        <v>34.0</v>
      </c>
      <c r="B16" s="1">
        <v>33.0</v>
      </c>
      <c r="C16" s="1" t="s">
        <v>357</v>
      </c>
      <c r="D16" s="1" t="s">
        <v>358</v>
      </c>
      <c r="F16" s="1" t="s">
        <v>47</v>
      </c>
      <c r="G16" s="1" t="s">
        <v>47</v>
      </c>
      <c r="H16" s="1" t="s">
        <v>269</v>
      </c>
      <c r="I16" s="1" t="s">
        <v>47</v>
      </c>
      <c r="J16" s="1" t="s">
        <v>47</v>
      </c>
      <c r="K16" s="17" t="s">
        <v>182</v>
      </c>
      <c r="M16" s="1" t="s">
        <v>57</v>
      </c>
      <c r="Q16" s="1" t="s">
        <v>84</v>
      </c>
      <c r="R16" s="1" t="s">
        <v>84</v>
      </c>
    </row>
    <row r="17" ht="14.25" customHeight="1">
      <c r="A17" s="1">
        <v>34.0</v>
      </c>
      <c r="B17" s="1">
        <v>33.0</v>
      </c>
      <c r="C17" s="1" t="s">
        <v>258</v>
      </c>
      <c r="K17" s="17"/>
    </row>
    <row r="18" ht="14.25" customHeight="1">
      <c r="A18" s="1">
        <v>34.0</v>
      </c>
      <c r="B18" s="1">
        <v>33.0</v>
      </c>
      <c r="C18" s="1" t="s">
        <v>196</v>
      </c>
      <c r="K18" s="17"/>
    </row>
    <row r="19" ht="14.25" customHeight="1">
      <c r="A19" s="1">
        <v>34.0</v>
      </c>
      <c r="B19" s="1">
        <v>34.0</v>
      </c>
      <c r="C19" s="1" t="s">
        <v>359</v>
      </c>
      <c r="D19" s="1" t="s">
        <v>360</v>
      </c>
      <c r="F19" s="1" t="s">
        <v>46</v>
      </c>
      <c r="G19" s="1" t="s">
        <v>46</v>
      </c>
      <c r="H19" s="1" t="s">
        <v>46</v>
      </c>
      <c r="I19" s="1" t="s">
        <v>46</v>
      </c>
      <c r="J19" s="1" t="s">
        <v>47</v>
      </c>
      <c r="K19" s="17" t="s">
        <v>47</v>
      </c>
      <c r="M19" s="1" t="s">
        <v>30</v>
      </c>
      <c r="O19" s="1" t="s">
        <v>30</v>
      </c>
      <c r="P19" s="1" t="s">
        <v>84</v>
      </c>
      <c r="Q19" s="1" t="s">
        <v>84</v>
      </c>
      <c r="R19" s="1" t="s">
        <v>84</v>
      </c>
    </row>
    <row r="20" ht="14.25" customHeight="1">
      <c r="A20" s="1">
        <v>34.0</v>
      </c>
      <c r="B20" s="1">
        <v>34.0</v>
      </c>
      <c r="C20" s="1" t="s">
        <v>202</v>
      </c>
      <c r="K20" s="17"/>
    </row>
    <row r="21" ht="14.25" customHeight="1">
      <c r="A21" s="1">
        <v>34.0</v>
      </c>
      <c r="B21" s="1">
        <v>34.0</v>
      </c>
      <c r="C21" s="1" t="s">
        <v>203</v>
      </c>
      <c r="K21" s="17"/>
    </row>
    <row r="22" ht="14.25" customHeight="1">
      <c r="A22" s="1">
        <v>34.0</v>
      </c>
      <c r="B22" s="1">
        <v>35.0</v>
      </c>
      <c r="C22" s="1" t="s">
        <v>361</v>
      </c>
      <c r="D22" s="1" t="s">
        <v>362</v>
      </c>
      <c r="E22" s="1" t="s">
        <v>46</v>
      </c>
      <c r="F22" s="1" t="s">
        <v>47</v>
      </c>
      <c r="G22" s="1" t="s">
        <v>47</v>
      </c>
      <c r="H22" s="1" t="s">
        <v>160</v>
      </c>
      <c r="I22" s="1" t="s">
        <v>160</v>
      </c>
      <c r="J22" s="1" t="s">
        <v>182</v>
      </c>
      <c r="K22" s="17" t="s">
        <v>47</v>
      </c>
      <c r="L22" s="1" t="s">
        <v>30</v>
      </c>
      <c r="M22" s="1" t="s">
        <v>84</v>
      </c>
      <c r="N22" s="1" t="s">
        <v>57</v>
      </c>
      <c r="O22" s="1" t="s">
        <v>57</v>
      </c>
      <c r="P22" s="1" t="s">
        <v>57</v>
      </c>
      <c r="Q22" s="1" t="s">
        <v>57</v>
      </c>
      <c r="R22" s="1" t="s">
        <v>57</v>
      </c>
    </row>
    <row r="23" ht="14.25" customHeight="1">
      <c r="A23" s="1">
        <v>34.0</v>
      </c>
      <c r="B23" s="1">
        <v>35.0</v>
      </c>
      <c r="C23" s="1" t="s">
        <v>363</v>
      </c>
      <c r="D23" s="1" t="s">
        <v>364</v>
      </c>
      <c r="E23" s="1" t="s">
        <v>46</v>
      </c>
      <c r="F23" s="1" t="s">
        <v>46</v>
      </c>
      <c r="G23" s="1" t="s">
        <v>160</v>
      </c>
      <c r="H23" s="1" t="s">
        <v>365</v>
      </c>
      <c r="I23" s="1" t="s">
        <v>365</v>
      </c>
      <c r="J23" s="1" t="s">
        <v>365</v>
      </c>
      <c r="K23" s="17" t="s">
        <v>46</v>
      </c>
      <c r="L23" s="1" t="s">
        <v>30</v>
      </c>
      <c r="M23" s="1" t="s">
        <v>30</v>
      </c>
      <c r="N23" s="1" t="s">
        <v>84</v>
      </c>
      <c r="O23" s="1" t="s">
        <v>57</v>
      </c>
      <c r="P23" s="1" t="s">
        <v>30</v>
      </c>
      <c r="Q23" s="1" t="s">
        <v>57</v>
      </c>
      <c r="R23" s="1" t="s">
        <v>57</v>
      </c>
    </row>
    <row r="24" ht="14.25" customHeight="1">
      <c r="A24" s="1">
        <v>34.0</v>
      </c>
      <c r="B24" s="1">
        <v>35.0</v>
      </c>
      <c r="C24" s="1" t="s">
        <v>259</v>
      </c>
      <c r="D24" s="1" t="s">
        <v>260</v>
      </c>
      <c r="E24" s="1" t="s">
        <v>185</v>
      </c>
      <c r="F24" s="1" t="s">
        <v>366</v>
      </c>
      <c r="G24" s="1" t="s">
        <v>185</v>
      </c>
      <c r="H24" s="1" t="s">
        <v>66</v>
      </c>
      <c r="I24" s="1" t="s">
        <v>66</v>
      </c>
      <c r="J24" s="1" t="s">
        <v>66</v>
      </c>
      <c r="K24" s="17" t="s">
        <v>71</v>
      </c>
      <c r="L24" s="1" t="s">
        <v>30</v>
      </c>
      <c r="M24" s="1" t="s">
        <v>30</v>
      </c>
      <c r="N24" s="1" t="s">
        <v>57</v>
      </c>
      <c r="O24" s="1" t="s">
        <v>30</v>
      </c>
      <c r="P24" s="1" t="s">
        <v>30</v>
      </c>
      <c r="Q24" s="1" t="s">
        <v>30</v>
      </c>
      <c r="R24" s="1" t="s">
        <v>30</v>
      </c>
    </row>
    <row r="25" ht="14.25" customHeight="1">
      <c r="A25" s="1">
        <v>34.0</v>
      </c>
      <c r="B25" s="1">
        <v>35.0</v>
      </c>
      <c r="C25" s="1" t="s">
        <v>367</v>
      </c>
      <c r="D25" s="1" t="s">
        <v>368</v>
      </c>
      <c r="E25" s="1" t="s">
        <v>46</v>
      </c>
      <c r="F25" s="1" t="s">
        <v>46</v>
      </c>
      <c r="G25" s="1" t="s">
        <v>160</v>
      </c>
      <c r="H25" s="1" t="s">
        <v>201</v>
      </c>
      <c r="I25" s="1" t="s">
        <v>369</v>
      </c>
      <c r="J25" s="1" t="s">
        <v>369</v>
      </c>
      <c r="K25" s="17" t="s">
        <v>47</v>
      </c>
      <c r="L25" s="1" t="s">
        <v>30</v>
      </c>
      <c r="M25" s="1" t="s">
        <v>30</v>
      </c>
      <c r="N25" s="1" t="s">
        <v>84</v>
      </c>
      <c r="O25" s="1" t="s">
        <v>57</v>
      </c>
      <c r="P25" s="1" t="s">
        <v>57</v>
      </c>
      <c r="Q25" s="1" t="s">
        <v>57</v>
      </c>
      <c r="R25" s="1" t="s">
        <v>57</v>
      </c>
    </row>
    <row r="26" ht="14.25" customHeight="1">
      <c r="A26" s="1">
        <v>34.0</v>
      </c>
      <c r="B26" s="1">
        <v>35.0</v>
      </c>
      <c r="C26" s="1" t="s">
        <v>297</v>
      </c>
      <c r="D26" s="1" t="s">
        <v>298</v>
      </c>
      <c r="E26" s="1" t="s">
        <v>47</v>
      </c>
      <c r="F26" s="1" t="s">
        <v>47</v>
      </c>
      <c r="G26" s="1" t="s">
        <v>47</v>
      </c>
      <c r="H26" s="1" t="s">
        <v>201</v>
      </c>
      <c r="I26" s="1" t="s">
        <v>47</v>
      </c>
      <c r="J26" s="1" t="s">
        <v>47</v>
      </c>
      <c r="K26" s="17" t="s">
        <v>47</v>
      </c>
      <c r="L26" s="1" t="s">
        <v>30</v>
      </c>
      <c r="M26" s="1" t="s">
        <v>30</v>
      </c>
      <c r="N26" s="1" t="s">
        <v>57</v>
      </c>
      <c r="O26" s="1" t="s">
        <v>57</v>
      </c>
      <c r="P26" s="1" t="s">
        <v>84</v>
      </c>
      <c r="Q26" s="1" t="s">
        <v>84</v>
      </c>
      <c r="R26" s="1" t="s">
        <v>84</v>
      </c>
    </row>
    <row r="27" ht="14.25" customHeight="1">
      <c r="A27" s="1">
        <v>34.0</v>
      </c>
      <c r="B27" s="1">
        <v>35.0</v>
      </c>
      <c r="C27" s="1" t="s">
        <v>208</v>
      </c>
      <c r="E27" s="1" t="s">
        <v>46</v>
      </c>
      <c r="F27" s="1" t="s">
        <v>46</v>
      </c>
      <c r="G27" s="1" t="s">
        <v>46</v>
      </c>
      <c r="H27" s="1" t="s">
        <v>201</v>
      </c>
      <c r="I27" s="1" t="s">
        <v>201</v>
      </c>
      <c r="J27" s="1" t="s">
        <v>201</v>
      </c>
      <c r="K27" s="17" t="s">
        <v>46</v>
      </c>
      <c r="L27" s="1" t="s">
        <v>57</v>
      </c>
      <c r="M27" s="1" t="s">
        <v>57</v>
      </c>
      <c r="O27" s="1" t="s">
        <v>57</v>
      </c>
      <c r="P27" s="1" t="s">
        <v>57</v>
      </c>
      <c r="Q27" s="1" t="s">
        <v>57</v>
      </c>
      <c r="R27" s="1" t="s">
        <v>57</v>
      </c>
    </row>
    <row r="28" ht="14.25" customHeight="1">
      <c r="A28" s="1">
        <v>34.0</v>
      </c>
      <c r="B28" s="1">
        <v>35.0</v>
      </c>
      <c r="C28" s="1" t="s">
        <v>209</v>
      </c>
      <c r="K28" s="17"/>
    </row>
    <row r="29" ht="14.25" customHeight="1">
      <c r="A29" s="1">
        <v>34.0</v>
      </c>
      <c r="B29" s="1">
        <v>36.0</v>
      </c>
      <c r="C29" s="1" t="s">
        <v>95</v>
      </c>
      <c r="D29" s="1" t="s">
        <v>96</v>
      </c>
      <c r="K29" s="17"/>
    </row>
    <row r="30" ht="14.25" customHeight="1">
      <c r="A30" s="1">
        <v>34.0</v>
      </c>
      <c r="B30" s="1">
        <v>36.0</v>
      </c>
      <c r="C30" s="1" t="s">
        <v>44</v>
      </c>
      <c r="D30" s="1" t="s">
        <v>45</v>
      </c>
      <c r="K30" s="17"/>
    </row>
    <row r="31" ht="14.25" customHeight="1">
      <c r="A31" s="1">
        <v>34.0</v>
      </c>
      <c r="B31" s="1">
        <v>36.0</v>
      </c>
      <c r="C31" s="1" t="s">
        <v>105</v>
      </c>
      <c r="D31" s="1" t="s">
        <v>106</v>
      </c>
      <c r="K31" s="17"/>
    </row>
    <row r="32" ht="14.25" customHeight="1">
      <c r="A32" s="1">
        <v>34.0</v>
      </c>
      <c r="B32" s="1">
        <v>36.0</v>
      </c>
      <c r="C32" s="1" t="s">
        <v>107</v>
      </c>
      <c r="D32" s="1" t="s">
        <v>108</v>
      </c>
      <c r="K32" s="17"/>
    </row>
    <row r="33" ht="14.25" customHeight="1">
      <c r="A33" s="1">
        <v>34.0</v>
      </c>
      <c r="B33" s="1">
        <v>36.0</v>
      </c>
      <c r="C33" s="1" t="s">
        <v>51</v>
      </c>
      <c r="D33" s="1" t="s">
        <v>52</v>
      </c>
      <c r="K33" s="17"/>
    </row>
    <row r="34" ht="14.25" customHeight="1">
      <c r="A34" s="1">
        <v>34.0</v>
      </c>
      <c r="B34" s="1">
        <v>36.0</v>
      </c>
      <c r="C34" s="1" t="s">
        <v>109</v>
      </c>
      <c r="D34" s="1" t="s">
        <v>110</v>
      </c>
      <c r="K34" s="17"/>
    </row>
    <row r="35" ht="14.25" customHeight="1">
      <c r="A35" s="1">
        <v>34.0</v>
      </c>
      <c r="B35" s="1">
        <v>36.0</v>
      </c>
      <c r="C35" s="1" t="s">
        <v>111</v>
      </c>
      <c r="D35" s="1" t="s">
        <v>112</v>
      </c>
      <c r="K35" s="17"/>
    </row>
    <row r="36" ht="14.25" customHeight="1">
      <c r="A36" s="1">
        <v>34.0</v>
      </c>
      <c r="B36" s="1">
        <v>36.0</v>
      </c>
      <c r="C36" s="1" t="s">
        <v>62</v>
      </c>
      <c r="D36" s="1" t="s">
        <v>63</v>
      </c>
      <c r="K36" s="17"/>
    </row>
    <row r="37" ht="14.25" customHeight="1">
      <c r="A37" s="1">
        <v>34.0</v>
      </c>
      <c r="B37" s="1">
        <v>36.0</v>
      </c>
      <c r="C37" s="1" t="s">
        <v>301</v>
      </c>
      <c r="K37" s="17"/>
    </row>
    <row r="38" ht="14.25" customHeight="1">
      <c r="A38" s="1">
        <v>34.0</v>
      </c>
      <c r="B38" s="1">
        <v>36.0</v>
      </c>
      <c r="C38" s="1" t="s">
        <v>302</v>
      </c>
      <c r="K38" s="17"/>
    </row>
    <row r="39" ht="14.25" customHeight="1">
      <c r="A39" s="1">
        <v>34.0</v>
      </c>
      <c r="B39" s="1">
        <v>37.0</v>
      </c>
      <c r="C39" s="1" t="s">
        <v>263</v>
      </c>
      <c r="D39" s="1" t="s">
        <v>264</v>
      </c>
      <c r="E39" s="1" t="s">
        <v>47</v>
      </c>
      <c r="F39" s="1" t="s">
        <v>46</v>
      </c>
      <c r="G39" s="1" t="s">
        <v>46</v>
      </c>
      <c r="H39" s="1" t="s">
        <v>47</v>
      </c>
      <c r="I39" s="1" t="s">
        <v>47</v>
      </c>
      <c r="J39" s="1" t="s">
        <v>66</v>
      </c>
      <c r="K39" s="17" t="s">
        <v>46</v>
      </c>
      <c r="L39" s="1" t="s">
        <v>30</v>
      </c>
      <c r="M39" s="1" t="s">
        <v>30</v>
      </c>
      <c r="N39" s="1" t="s">
        <v>57</v>
      </c>
      <c r="O39" s="1" t="s">
        <v>30</v>
      </c>
      <c r="P39" s="1" t="s">
        <v>30</v>
      </c>
      <c r="Q39" s="1" t="s">
        <v>30</v>
      </c>
      <c r="R39" s="1" t="s">
        <v>30</v>
      </c>
    </row>
    <row r="40" ht="14.25" customHeight="1">
      <c r="A40" s="1">
        <v>34.0</v>
      </c>
      <c r="B40" s="1">
        <v>37.0</v>
      </c>
      <c r="C40" s="1" t="s">
        <v>370</v>
      </c>
      <c r="D40" s="1" t="s">
        <v>371</v>
      </c>
      <c r="E40" s="1" t="s">
        <v>46</v>
      </c>
      <c r="F40" s="1" t="s">
        <v>46</v>
      </c>
      <c r="G40" s="1" t="s">
        <v>46</v>
      </c>
      <c r="H40" s="1" t="s">
        <v>46</v>
      </c>
      <c r="I40" s="1" t="s">
        <v>46</v>
      </c>
      <c r="J40" s="1" t="s">
        <v>46</v>
      </c>
      <c r="K40" s="17"/>
      <c r="L40" s="1" t="s">
        <v>57</v>
      </c>
      <c r="M40" s="1" t="s">
        <v>57</v>
      </c>
      <c r="N40" s="1" t="s">
        <v>84</v>
      </c>
      <c r="O40" s="1" t="s">
        <v>84</v>
      </c>
      <c r="P40" s="1" t="s">
        <v>84</v>
      </c>
      <c r="Q40" s="1" t="s">
        <v>84</v>
      </c>
      <c r="R40" s="1" t="s">
        <v>84</v>
      </c>
    </row>
    <row r="41" ht="14.25" customHeight="1">
      <c r="A41" s="1">
        <v>34.0</v>
      </c>
      <c r="B41" s="1">
        <v>37.0</v>
      </c>
      <c r="C41" s="1" t="s">
        <v>372</v>
      </c>
      <c r="D41" s="1" t="s">
        <v>373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46</v>
      </c>
      <c r="J41" s="1" t="s">
        <v>46</v>
      </c>
      <c r="K41" s="17" t="s">
        <v>46</v>
      </c>
      <c r="L41" s="1" t="s">
        <v>30</v>
      </c>
      <c r="M41" s="1" t="s">
        <v>30</v>
      </c>
      <c r="N41" s="1" t="s">
        <v>57</v>
      </c>
      <c r="O41" s="1" t="s">
        <v>30</v>
      </c>
      <c r="P41" s="1" t="s">
        <v>84</v>
      </c>
      <c r="Q41" s="1" t="s">
        <v>84</v>
      </c>
      <c r="R41" s="1" t="s">
        <v>84</v>
      </c>
    </row>
    <row r="42" ht="14.25" customHeight="1">
      <c r="A42" s="1">
        <v>34.0</v>
      </c>
      <c r="B42" s="1">
        <v>37.0</v>
      </c>
      <c r="C42" s="1" t="s">
        <v>374</v>
      </c>
      <c r="D42" s="1" t="s">
        <v>375</v>
      </c>
      <c r="E42" s="1" t="s">
        <v>160</v>
      </c>
      <c r="F42" s="1" t="s">
        <v>160</v>
      </c>
      <c r="G42" s="1" t="s">
        <v>160</v>
      </c>
      <c r="H42" s="1" t="s">
        <v>201</v>
      </c>
      <c r="I42" s="1" t="s">
        <v>300</v>
      </c>
      <c r="J42" s="1" t="s">
        <v>201</v>
      </c>
      <c r="K42" s="17"/>
      <c r="L42" s="1" t="s">
        <v>57</v>
      </c>
      <c r="M42" s="1" t="s">
        <v>57</v>
      </c>
      <c r="O42" s="1" t="s">
        <v>84</v>
      </c>
      <c r="P42" s="1" t="s">
        <v>84</v>
      </c>
      <c r="Q42" s="1" t="s">
        <v>84</v>
      </c>
      <c r="R42" s="1" t="s">
        <v>84</v>
      </c>
    </row>
    <row r="43" ht="14.25" customHeight="1">
      <c r="A43" s="1">
        <v>34.0</v>
      </c>
      <c r="B43" s="1">
        <v>37.0</v>
      </c>
      <c r="C43" s="1" t="s">
        <v>376</v>
      </c>
      <c r="D43" s="1" t="s">
        <v>377</v>
      </c>
      <c r="E43" s="1" t="s">
        <v>47</v>
      </c>
      <c r="F43" s="1" t="s">
        <v>47</v>
      </c>
      <c r="G43" s="1" t="s">
        <v>47</v>
      </c>
      <c r="H43" s="1" t="s">
        <v>47</v>
      </c>
      <c r="I43" s="1" t="s">
        <v>46</v>
      </c>
      <c r="J43" s="1" t="s">
        <v>46</v>
      </c>
      <c r="K43" s="17" t="s">
        <v>46</v>
      </c>
      <c r="L43" s="1" t="s">
        <v>30</v>
      </c>
      <c r="M43" s="1" t="s">
        <v>30</v>
      </c>
      <c r="N43" s="1" t="s">
        <v>57</v>
      </c>
      <c r="O43" s="1" t="s">
        <v>30</v>
      </c>
      <c r="P43" s="1" t="s">
        <v>30</v>
      </c>
      <c r="Q43" s="1" t="s">
        <v>30</v>
      </c>
      <c r="R43" s="1" t="s">
        <v>30</v>
      </c>
    </row>
    <row r="44" ht="14.25" customHeight="1">
      <c r="A44" s="1">
        <v>34.0</v>
      </c>
      <c r="B44" s="1">
        <v>37.0</v>
      </c>
      <c r="C44" s="1" t="s">
        <v>214</v>
      </c>
      <c r="K44" s="17"/>
    </row>
    <row r="45" ht="14.25" customHeight="1">
      <c r="A45" s="1">
        <v>34.0</v>
      </c>
      <c r="B45" s="1">
        <v>37.0</v>
      </c>
      <c r="C45" s="1" t="s">
        <v>215</v>
      </c>
      <c r="K45" s="17"/>
    </row>
    <row r="46" ht="14.25" customHeight="1">
      <c r="A46" s="1">
        <v>34.0</v>
      </c>
      <c r="B46" s="1">
        <v>38.0</v>
      </c>
      <c r="C46" s="1" t="s">
        <v>378</v>
      </c>
      <c r="F46" s="1" t="s">
        <v>46</v>
      </c>
      <c r="K46" s="17"/>
      <c r="M46" s="1" t="s">
        <v>30</v>
      </c>
    </row>
    <row r="47" ht="14.25" customHeight="1">
      <c r="A47" s="1">
        <v>34.0</v>
      </c>
      <c r="B47" s="1">
        <v>39.0</v>
      </c>
      <c r="C47" s="1" t="s">
        <v>379</v>
      </c>
      <c r="K47" s="17"/>
    </row>
    <row r="48" ht="14.25" customHeight="1">
      <c r="A48" s="1">
        <v>34.0</v>
      </c>
      <c r="B48" s="1">
        <v>43.0</v>
      </c>
      <c r="C48" s="1" t="s">
        <v>380</v>
      </c>
      <c r="D48" s="1" t="s">
        <v>381</v>
      </c>
      <c r="K48" s="17"/>
    </row>
    <row r="49" ht="14.25" customHeight="1">
      <c r="A49" s="1">
        <v>34.0</v>
      </c>
      <c r="B49" s="1">
        <v>43.0</v>
      </c>
      <c r="C49" s="1" t="s">
        <v>382</v>
      </c>
      <c r="D49" s="1" t="s">
        <v>383</v>
      </c>
      <c r="K49" s="17"/>
    </row>
    <row r="50" ht="14.25" customHeight="1">
      <c r="A50" s="1">
        <v>34.0</v>
      </c>
      <c r="B50" s="1">
        <v>43.0</v>
      </c>
      <c r="C50" s="1" t="s">
        <v>384</v>
      </c>
      <c r="D50" s="1" t="s">
        <v>385</v>
      </c>
      <c r="E50" s="1" t="s">
        <v>47</v>
      </c>
      <c r="F50" s="1" t="s">
        <v>47</v>
      </c>
      <c r="G50" s="1" t="s">
        <v>47</v>
      </c>
      <c r="H50" s="1" t="s">
        <v>47</v>
      </c>
      <c r="I50" s="1" t="s">
        <v>47</v>
      </c>
      <c r="J50" s="1" t="s">
        <v>47</v>
      </c>
      <c r="K50" s="17" t="s">
        <v>47</v>
      </c>
      <c r="L50" s="1" t="s">
        <v>84</v>
      </c>
      <c r="M50" s="1" t="s">
        <v>84</v>
      </c>
      <c r="N50" s="1" t="s">
        <v>84</v>
      </c>
      <c r="O50" s="1" t="s">
        <v>84</v>
      </c>
      <c r="P50" s="1" t="s">
        <v>30</v>
      </c>
      <c r="Q50" s="1" t="s">
        <v>30</v>
      </c>
      <c r="R50" s="1" t="s">
        <v>30</v>
      </c>
    </row>
    <row r="51" ht="14.25" customHeight="1">
      <c r="A51" s="1">
        <v>34.0</v>
      </c>
      <c r="B51" s="1">
        <v>43.0</v>
      </c>
      <c r="C51" s="1" t="s">
        <v>386</v>
      </c>
      <c r="D51" s="1" t="s">
        <v>387</v>
      </c>
      <c r="E51" s="1" t="s">
        <v>46</v>
      </c>
      <c r="F51" s="1" t="s">
        <v>46</v>
      </c>
      <c r="G51" s="1" t="s">
        <v>46</v>
      </c>
      <c r="H51" s="1" t="s">
        <v>46</v>
      </c>
      <c r="I51" s="1" t="s">
        <v>46</v>
      </c>
      <c r="J51" s="1" t="s">
        <v>46</v>
      </c>
      <c r="K51" s="17" t="s">
        <v>47</v>
      </c>
      <c r="L51" s="1" t="s">
        <v>84</v>
      </c>
      <c r="M51" s="1" t="s">
        <v>84</v>
      </c>
      <c r="N51" s="1" t="s">
        <v>84</v>
      </c>
      <c r="O51" s="1" t="s">
        <v>84</v>
      </c>
      <c r="P51" s="1" t="s">
        <v>84</v>
      </c>
      <c r="Q51" s="1" t="s">
        <v>84</v>
      </c>
      <c r="R51" s="1" t="s">
        <v>84</v>
      </c>
    </row>
    <row r="52" ht="14.25" customHeight="1">
      <c r="A52" s="1">
        <v>34.0</v>
      </c>
      <c r="B52" s="1">
        <v>43.0</v>
      </c>
      <c r="C52" s="1" t="s">
        <v>308</v>
      </c>
      <c r="K52" s="17"/>
    </row>
    <row r="53" ht="14.25" customHeight="1">
      <c r="A53" s="1">
        <v>34.0</v>
      </c>
      <c r="B53" s="1">
        <v>43.0</v>
      </c>
      <c r="C53" s="1" t="s">
        <v>309</v>
      </c>
      <c r="K53" s="17"/>
    </row>
    <row r="54" ht="14.25" customHeight="1">
      <c r="A54" s="1">
        <v>34.0</v>
      </c>
      <c r="B54" s="1">
        <v>45.0</v>
      </c>
      <c r="C54" s="1" t="s">
        <v>388</v>
      </c>
      <c r="D54" s="1" t="s">
        <v>389</v>
      </c>
      <c r="E54" s="1" t="s">
        <v>46</v>
      </c>
      <c r="F54" s="1" t="s">
        <v>390</v>
      </c>
      <c r="G54" s="1" t="s">
        <v>185</v>
      </c>
      <c r="H54" s="1" t="s">
        <v>391</v>
      </c>
      <c r="I54" s="1" t="s">
        <v>391</v>
      </c>
      <c r="J54" s="1" t="s">
        <v>392</v>
      </c>
      <c r="K54" s="17" t="s">
        <v>393</v>
      </c>
      <c r="L54" s="1" t="s">
        <v>30</v>
      </c>
      <c r="M54" s="1" t="s">
        <v>30</v>
      </c>
      <c r="O54" s="1" t="s">
        <v>30</v>
      </c>
      <c r="P54" s="1" t="s">
        <v>30</v>
      </c>
      <c r="Q54" s="1" t="s">
        <v>30</v>
      </c>
      <c r="R54" s="1" t="s">
        <v>30</v>
      </c>
    </row>
    <row r="55" ht="14.25" customHeight="1">
      <c r="A55" s="1">
        <v>34.0</v>
      </c>
      <c r="B55" s="1">
        <v>45.0</v>
      </c>
      <c r="C55" s="1" t="s">
        <v>394</v>
      </c>
      <c r="D55" s="1" t="s">
        <v>395</v>
      </c>
      <c r="F55" s="1" t="s">
        <v>46</v>
      </c>
      <c r="G55" s="1" t="s">
        <v>46</v>
      </c>
      <c r="H55" s="1" t="s">
        <v>46</v>
      </c>
      <c r="I55" s="1" t="s">
        <v>46</v>
      </c>
      <c r="J55" s="1" t="s">
        <v>46</v>
      </c>
      <c r="K55" s="17" t="s">
        <v>46</v>
      </c>
      <c r="M55" s="1" t="s">
        <v>30</v>
      </c>
      <c r="N55" s="1" t="s">
        <v>57</v>
      </c>
      <c r="O55" s="1" t="s">
        <v>84</v>
      </c>
      <c r="P55" s="1" t="s">
        <v>84</v>
      </c>
      <c r="Q55" s="1" t="s">
        <v>84</v>
      </c>
      <c r="R55" s="1" t="s">
        <v>84</v>
      </c>
    </row>
    <row r="56" ht="14.25" customHeight="1">
      <c r="A56" s="1">
        <v>34.0</v>
      </c>
      <c r="B56" s="1">
        <v>45.0</v>
      </c>
      <c r="C56" s="1" t="s">
        <v>321</v>
      </c>
      <c r="D56" s="1" t="s">
        <v>322</v>
      </c>
      <c r="E56" s="1" t="s">
        <v>47</v>
      </c>
      <c r="F56" s="1" t="s">
        <v>396</v>
      </c>
      <c r="G56" s="1" t="s">
        <v>47</v>
      </c>
      <c r="H56" s="1" t="s">
        <v>201</v>
      </c>
      <c r="I56" s="1" t="s">
        <v>201</v>
      </c>
      <c r="J56" s="1" t="s">
        <v>201</v>
      </c>
      <c r="K56" s="17" t="s">
        <v>46</v>
      </c>
      <c r="L56" s="1" t="s">
        <v>30</v>
      </c>
      <c r="M56" s="1" t="s">
        <v>30</v>
      </c>
      <c r="O56" s="1" t="s">
        <v>57</v>
      </c>
      <c r="P56" s="1" t="s">
        <v>57</v>
      </c>
      <c r="Q56" s="1" t="s">
        <v>57</v>
      </c>
      <c r="R56" s="1" t="s">
        <v>57</v>
      </c>
    </row>
    <row r="57" ht="14.25" customHeight="1">
      <c r="A57" s="1">
        <v>34.0</v>
      </c>
      <c r="B57" s="1">
        <v>45.0</v>
      </c>
      <c r="C57" s="1" t="s">
        <v>397</v>
      </c>
      <c r="D57" s="1" t="s">
        <v>398</v>
      </c>
      <c r="E57" s="1" t="s">
        <v>47</v>
      </c>
      <c r="F57" s="1" t="s">
        <v>300</v>
      </c>
      <c r="G57" s="1" t="s">
        <v>160</v>
      </c>
      <c r="H57" s="1" t="s">
        <v>160</v>
      </c>
      <c r="I57" s="1" t="s">
        <v>160</v>
      </c>
      <c r="J57" s="1" t="s">
        <v>160</v>
      </c>
      <c r="K57" s="17" t="s">
        <v>46</v>
      </c>
      <c r="L57" s="1" t="s">
        <v>30</v>
      </c>
      <c r="M57" s="1" t="s">
        <v>30</v>
      </c>
      <c r="N57" s="1" t="s">
        <v>84</v>
      </c>
      <c r="O57" s="1" t="s">
        <v>57</v>
      </c>
      <c r="P57" s="1" t="s">
        <v>57</v>
      </c>
      <c r="Q57" s="1" t="s">
        <v>57</v>
      </c>
      <c r="R57" s="1" t="s">
        <v>57</v>
      </c>
    </row>
    <row r="58" ht="14.25" customHeight="1">
      <c r="A58" s="1">
        <v>34.0</v>
      </c>
      <c r="B58" s="1">
        <v>45.0</v>
      </c>
      <c r="C58" s="1" t="s">
        <v>221</v>
      </c>
      <c r="I58" s="1" t="s">
        <v>125</v>
      </c>
      <c r="K58" s="17"/>
      <c r="N58" s="1" t="s">
        <v>57</v>
      </c>
      <c r="P58" s="1" t="s">
        <v>84</v>
      </c>
    </row>
    <row r="59" ht="14.25" customHeight="1">
      <c r="A59" s="1">
        <v>34.0</v>
      </c>
      <c r="B59" s="1">
        <v>45.0</v>
      </c>
      <c r="C59" s="1" t="s">
        <v>218</v>
      </c>
      <c r="K59" s="17"/>
    </row>
    <row r="60" ht="14.25" customHeight="1">
      <c r="A60" s="1">
        <v>34.0</v>
      </c>
      <c r="B60" s="1">
        <v>57.0</v>
      </c>
      <c r="C60" s="1" t="s">
        <v>399</v>
      </c>
      <c r="D60" s="1" t="s">
        <v>400</v>
      </c>
      <c r="E60" s="1" t="s">
        <v>47</v>
      </c>
      <c r="F60" s="1" t="s">
        <v>47</v>
      </c>
      <c r="G60" s="1" t="s">
        <v>47</v>
      </c>
      <c r="H60" s="1" t="s">
        <v>160</v>
      </c>
      <c r="I60" s="1" t="s">
        <v>160</v>
      </c>
      <c r="J60" s="1" t="s">
        <v>160</v>
      </c>
      <c r="K60" s="17" t="s">
        <v>401</v>
      </c>
      <c r="L60" s="1" t="s">
        <v>30</v>
      </c>
      <c r="M60" s="1" t="s">
        <v>57</v>
      </c>
      <c r="O60" s="1" t="s">
        <v>57</v>
      </c>
      <c r="P60" s="1" t="s">
        <v>57</v>
      </c>
      <c r="Q60" s="1" t="s">
        <v>57</v>
      </c>
      <c r="R60" s="1" t="s">
        <v>57</v>
      </c>
    </row>
    <row r="61" ht="14.25" customHeight="1">
      <c r="A61" s="1">
        <v>34.0</v>
      </c>
      <c r="B61" s="1">
        <v>57.0</v>
      </c>
      <c r="C61" s="1" t="s">
        <v>402</v>
      </c>
      <c r="D61" s="1" t="s">
        <v>403</v>
      </c>
      <c r="F61" s="1" t="s">
        <v>66</v>
      </c>
      <c r="G61" s="1" t="s">
        <v>185</v>
      </c>
      <c r="H61" s="1" t="s">
        <v>185</v>
      </c>
      <c r="I61" s="1" t="s">
        <v>160</v>
      </c>
      <c r="J61" s="1" t="s">
        <v>160</v>
      </c>
      <c r="K61" s="17" t="s">
        <v>47</v>
      </c>
      <c r="M61" s="1" t="s">
        <v>30</v>
      </c>
      <c r="N61" s="1" t="s">
        <v>57</v>
      </c>
      <c r="O61" s="1" t="s">
        <v>57</v>
      </c>
      <c r="P61" s="1" t="s">
        <v>84</v>
      </c>
      <c r="Q61" s="1" t="s">
        <v>84</v>
      </c>
      <c r="R61" s="1" t="s">
        <v>84</v>
      </c>
    </row>
    <row r="62" ht="14.25" customHeight="1">
      <c r="A62" s="1">
        <v>34.0</v>
      </c>
      <c r="B62" s="1">
        <v>57.0</v>
      </c>
      <c r="C62" s="1" t="s">
        <v>404</v>
      </c>
      <c r="D62" s="1" t="s">
        <v>405</v>
      </c>
      <c r="E62" s="1" t="s">
        <v>47</v>
      </c>
      <c r="F62" s="1" t="s">
        <v>47</v>
      </c>
      <c r="G62" s="1" t="s">
        <v>47</v>
      </c>
      <c r="H62" s="1" t="s">
        <v>406</v>
      </c>
      <c r="I62" s="1" t="s">
        <v>407</v>
      </c>
      <c r="J62" s="1" t="s">
        <v>407</v>
      </c>
      <c r="K62" s="17" t="s">
        <v>408</v>
      </c>
      <c r="L62" s="1" t="s">
        <v>30</v>
      </c>
      <c r="M62" s="1" t="s">
        <v>30</v>
      </c>
      <c r="O62" s="1" t="s">
        <v>57</v>
      </c>
      <c r="P62" s="1" t="s">
        <v>57</v>
      </c>
      <c r="Q62" s="1" t="s">
        <v>57</v>
      </c>
      <c r="R62" s="1" t="s">
        <v>57</v>
      </c>
    </row>
    <row r="63" ht="14.25" customHeight="1">
      <c r="A63" s="1">
        <v>34.0</v>
      </c>
      <c r="B63" s="1">
        <v>57.0</v>
      </c>
      <c r="C63" s="1" t="s">
        <v>409</v>
      </c>
      <c r="D63" s="1" t="s">
        <v>410</v>
      </c>
      <c r="E63" s="1" t="s">
        <v>47</v>
      </c>
      <c r="F63" s="1" t="s">
        <v>47</v>
      </c>
      <c r="G63" s="1" t="s">
        <v>47</v>
      </c>
      <c r="H63" s="1" t="s">
        <v>160</v>
      </c>
      <c r="I63" s="1" t="s">
        <v>160</v>
      </c>
      <c r="J63" s="1" t="s">
        <v>160</v>
      </c>
      <c r="K63" s="17" t="s">
        <v>160</v>
      </c>
      <c r="L63" s="1" t="s">
        <v>30</v>
      </c>
      <c r="M63" s="1" t="s">
        <v>30</v>
      </c>
      <c r="N63" s="1" t="s">
        <v>57</v>
      </c>
      <c r="O63" s="1" t="s">
        <v>57</v>
      </c>
      <c r="P63" s="1" t="s">
        <v>57</v>
      </c>
      <c r="Q63" s="1" t="s">
        <v>57</v>
      </c>
      <c r="R63" s="1" t="s">
        <v>57</v>
      </c>
    </row>
    <row r="64" ht="14.25" customHeight="1">
      <c r="A64" s="1">
        <v>34.0</v>
      </c>
      <c r="B64" s="1">
        <v>57.0</v>
      </c>
      <c r="C64" s="1" t="s">
        <v>411</v>
      </c>
      <c r="D64" s="1" t="s">
        <v>412</v>
      </c>
      <c r="G64" s="1" t="s">
        <v>125</v>
      </c>
      <c r="M64" s="1" t="s">
        <v>84</v>
      </c>
    </row>
    <row r="65" ht="14.25" customHeight="1">
      <c r="A65" s="1">
        <v>34.0</v>
      </c>
      <c r="B65" s="1">
        <v>57.0</v>
      </c>
      <c r="C65" s="1" t="s">
        <v>413</v>
      </c>
      <c r="M65" s="1" t="s">
        <v>84</v>
      </c>
    </row>
    <row r="66" ht="14.25" customHeight="1">
      <c r="A66" s="1">
        <v>34.0</v>
      </c>
      <c r="B66" s="1">
        <v>57.0</v>
      </c>
      <c r="C66" s="1" t="s">
        <v>414</v>
      </c>
    </row>
    <row r="67" ht="14.25" customHeight="1"/>
    <row r="68" ht="14.25" customHeight="1">
      <c r="B68" s="1" t="s">
        <v>92</v>
      </c>
      <c r="C68" s="1" t="s">
        <v>93</v>
      </c>
      <c r="D68" s="1" t="s">
        <v>94</v>
      </c>
    </row>
    <row r="69" ht="14.25" customHeight="1">
      <c r="B69" s="1">
        <v>20.0</v>
      </c>
      <c r="C69" s="1">
        <v>15.0</v>
      </c>
      <c r="D69" s="1">
        <v>4.0</v>
      </c>
      <c r="G69" s="51" t="s">
        <v>824</v>
      </c>
    </row>
    <row r="70" ht="14.25" customHeight="1">
      <c r="B70" s="4">
        <f t="shared" ref="B70:D70" si="1">B69/SUM($B69:$D69)</f>
        <v>0.5128205128</v>
      </c>
      <c r="C70" s="4">
        <f t="shared" si="1"/>
        <v>0.3846153846</v>
      </c>
      <c r="D70" s="4">
        <f t="shared" si="1"/>
        <v>0.1025641026</v>
      </c>
    </row>
    <row r="71" ht="14.25" customHeight="1"/>
    <row r="72" ht="14.25" customHeight="1">
      <c r="B72" s="1" t="s">
        <v>92</v>
      </c>
      <c r="C72" s="1" t="s">
        <v>93</v>
      </c>
      <c r="D72" s="1" t="s">
        <v>94</v>
      </c>
      <c r="G72" s="51" t="s">
        <v>825</v>
      </c>
    </row>
    <row r="73" ht="14.25" customHeight="1">
      <c r="B73" s="1">
        <v>20.0</v>
      </c>
      <c r="C73" s="1">
        <v>15.0</v>
      </c>
      <c r="D73" s="1">
        <v>4.0</v>
      </c>
    </row>
    <row r="74" ht="14.25" customHeight="1">
      <c r="B74" s="4">
        <f t="shared" ref="B74:D74" si="2">B73/SUM($B73:$D73)</f>
        <v>0.5128205128</v>
      </c>
      <c r="C74" s="4">
        <f t="shared" si="2"/>
        <v>0.3846153846</v>
      </c>
      <c r="D74" s="4">
        <f t="shared" si="2"/>
        <v>0.1025641026</v>
      </c>
    </row>
    <row r="75" ht="14.25" customHeight="1">
      <c r="H75" s="1" t="s">
        <v>826</v>
      </c>
      <c r="I75" s="1" t="s">
        <v>827</v>
      </c>
    </row>
    <row r="76" ht="14.25" customHeight="1">
      <c r="A76" s="1">
        <v>2011.0</v>
      </c>
      <c r="H76" s="1">
        <v>2011.0</v>
      </c>
      <c r="I76" s="1">
        <v>0.592</v>
      </c>
    </row>
    <row r="77" ht="14.25" customHeight="1">
      <c r="A77" s="1">
        <v>2013.0</v>
      </c>
      <c r="B77" s="1">
        <v>19.0</v>
      </c>
      <c r="C77" s="1">
        <v>19.0</v>
      </c>
      <c r="D77" s="1">
        <v>3.0</v>
      </c>
      <c r="E77" s="1">
        <f>SUM(B77:D77)</f>
        <v>41</v>
      </c>
    </row>
    <row r="78" ht="14.25" customHeight="1">
      <c r="B78" s="4">
        <f t="shared" ref="B78:D78" si="3">B77/SUM($B77:$D77)</f>
        <v>0.4634146341</v>
      </c>
      <c r="C78" s="4">
        <f t="shared" si="3"/>
        <v>0.4634146341</v>
      </c>
      <c r="D78" s="4">
        <f t="shared" si="3"/>
        <v>0.07317073171</v>
      </c>
      <c r="F78" s="10">
        <f>SUM(C78:D78)</f>
        <v>0.5365853659</v>
      </c>
      <c r="H78" s="1">
        <v>2013.0</v>
      </c>
      <c r="I78" s="10">
        <f>AVERAGE(F78,Area47!F51,Area51!G64)</f>
        <v>0.5964863097</v>
      </c>
      <c r="K78" s="52">
        <v>59.59190947366667</v>
      </c>
    </row>
    <row r="79" ht="14.25" customHeight="1">
      <c r="A79" s="1">
        <v>2015.0</v>
      </c>
      <c r="B79" s="1">
        <v>21.0</v>
      </c>
      <c r="C79" s="1">
        <v>23.0</v>
      </c>
      <c r="D79" s="1">
        <v>3.0</v>
      </c>
      <c r="E79" s="1">
        <f>SUM(B79:D79)</f>
        <v>47</v>
      </c>
      <c r="F79" s="10"/>
    </row>
    <row r="80" ht="14.25" customHeight="1">
      <c r="B80" s="4">
        <f t="shared" ref="B80:D80" si="4">B79/SUM($B79:$D79)</f>
        <v>0.4468085106</v>
      </c>
      <c r="C80" s="4">
        <f t="shared" si="4"/>
        <v>0.4893617021</v>
      </c>
      <c r="D80" s="4">
        <f t="shared" si="4"/>
        <v>0.06382978723</v>
      </c>
      <c r="F80" s="10">
        <f>SUM(C80:D80)</f>
        <v>0.5531914894</v>
      </c>
      <c r="H80" s="1">
        <v>2015.0</v>
      </c>
      <c r="I80" s="10">
        <f>AVERAGE(F80,Area47!F53,Area51!G66)</f>
        <v>0.6321095814</v>
      </c>
      <c r="K80" s="52">
        <v>63.81886087933333</v>
      </c>
    </row>
    <row r="81" ht="14.25" customHeight="1">
      <c r="A81" s="1">
        <v>2017.0</v>
      </c>
      <c r="B81" s="1">
        <v>21.0</v>
      </c>
      <c r="C81" s="1">
        <v>24.0</v>
      </c>
      <c r="D81" s="1">
        <v>4.0</v>
      </c>
      <c r="E81" s="1">
        <f>SUM(B81:D81)</f>
        <v>49</v>
      </c>
      <c r="F81" s="10"/>
    </row>
    <row r="82" ht="14.25" customHeight="1">
      <c r="B82" s="4">
        <f t="shared" ref="B82:D82" si="5">B81/SUM($B81:$D81)</f>
        <v>0.4285714286</v>
      </c>
      <c r="C82" s="4">
        <f t="shared" si="5"/>
        <v>0.4897959184</v>
      </c>
      <c r="D82" s="4">
        <f t="shared" si="5"/>
        <v>0.08163265306</v>
      </c>
      <c r="F82" s="10">
        <f>SUM(C82:D82)</f>
        <v>0.5714285714</v>
      </c>
      <c r="H82" s="1">
        <v>2017.0</v>
      </c>
      <c r="I82" s="10">
        <f>AVERAGE(F82,Area47!F55,Area51!G68)</f>
        <v>0.643608663</v>
      </c>
      <c r="K82" s="52">
        <v>64.360866299</v>
      </c>
    </row>
    <row r="83" ht="14.25" customHeight="1">
      <c r="A83" s="1">
        <v>2019.0</v>
      </c>
      <c r="B83" s="1">
        <v>19.0</v>
      </c>
      <c r="C83" s="1">
        <v>24.0</v>
      </c>
      <c r="D83" s="1">
        <v>5.0</v>
      </c>
      <c r="E83" s="1">
        <f>SUM(B83:D83)</f>
        <v>48</v>
      </c>
      <c r="F83" s="10"/>
    </row>
    <row r="84" ht="14.25" customHeight="1">
      <c r="B84" s="4">
        <f t="shared" ref="B84:D84" si="6">B83/SUM($B83:$D83)</f>
        <v>0.3958333333</v>
      </c>
      <c r="C84" s="4">
        <f t="shared" si="6"/>
        <v>0.5</v>
      </c>
      <c r="D84" s="4">
        <f t="shared" si="6"/>
        <v>0.1041666667</v>
      </c>
      <c r="F84" s="10">
        <f>SUM(C84:D84)</f>
        <v>0.6041666667</v>
      </c>
      <c r="H84" s="1">
        <v>2019.0</v>
      </c>
      <c r="I84" s="10">
        <f>AVERAGE(F84,Area47!F57,Area51!G70)</f>
        <v>0.6254084967</v>
      </c>
    </row>
    <row r="85" ht="14.25" customHeight="1">
      <c r="A85" s="1">
        <v>2021.0</v>
      </c>
      <c r="B85" s="1">
        <v>20.0</v>
      </c>
      <c r="C85" s="1">
        <v>15.0</v>
      </c>
      <c r="D85" s="1">
        <v>4.0</v>
      </c>
      <c r="E85" s="1">
        <f>SUM(B85:D85)</f>
        <v>39</v>
      </c>
      <c r="F85" s="10"/>
    </row>
    <row r="86" ht="14.25" customHeight="1">
      <c r="B86" s="4">
        <f t="shared" ref="B86:D86" si="7">B85/SUM($B85:$D85)</f>
        <v>0.5128205128</v>
      </c>
      <c r="C86" s="4">
        <f t="shared" si="7"/>
        <v>0.3846153846</v>
      </c>
      <c r="D86" s="4">
        <f t="shared" si="7"/>
        <v>0.1025641026</v>
      </c>
      <c r="F86" s="10">
        <f>SUM(C86:D86)</f>
        <v>0.4871794872</v>
      </c>
      <c r="H86" s="1">
        <v>2021.0</v>
      </c>
      <c r="I86" s="10">
        <f>AVERAGE(F86,Area47!F59,Area51!G72)</f>
        <v>0.5689246939</v>
      </c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5" t="s">
        <v>17</v>
      </c>
    </row>
    <row r="2" ht="14.25" customHeight="1">
      <c r="A2" s="1">
        <v>31.0</v>
      </c>
      <c r="B2" s="1">
        <v>33.0</v>
      </c>
      <c r="C2" s="1" t="s">
        <v>273</v>
      </c>
      <c r="D2" s="1" t="s">
        <v>274</v>
      </c>
      <c r="E2" s="1" t="s">
        <v>201</v>
      </c>
      <c r="F2" s="1" t="s">
        <v>201</v>
      </c>
      <c r="G2" s="1" t="s">
        <v>201</v>
      </c>
      <c r="H2" s="1" t="s">
        <v>275</v>
      </c>
      <c r="I2" s="1" t="s">
        <v>276</v>
      </c>
      <c r="J2" s="1" t="s">
        <v>277</v>
      </c>
      <c r="K2" s="15" t="s">
        <v>278</v>
      </c>
      <c r="L2" s="1" t="s">
        <v>57</v>
      </c>
      <c r="M2" s="1" t="s">
        <v>57</v>
      </c>
      <c r="N2" s="1" t="s">
        <v>57</v>
      </c>
      <c r="O2" s="1" t="s">
        <v>57</v>
      </c>
      <c r="P2" s="1" t="s">
        <v>57</v>
      </c>
      <c r="Q2" s="1" t="s">
        <v>57</v>
      </c>
      <c r="R2" s="15" t="s">
        <v>57</v>
      </c>
    </row>
    <row r="3" ht="14.25" customHeight="1">
      <c r="A3" s="1">
        <v>31.0</v>
      </c>
      <c r="B3" s="1">
        <v>33.0</v>
      </c>
      <c r="C3" s="1" t="s">
        <v>279</v>
      </c>
      <c r="E3" s="1" t="s">
        <v>47</v>
      </c>
      <c r="F3" s="1" t="s">
        <v>201</v>
      </c>
      <c r="G3" s="1" t="s">
        <v>47</v>
      </c>
      <c r="H3" s="1" t="s">
        <v>47</v>
      </c>
      <c r="I3" s="1" t="s">
        <v>201</v>
      </c>
      <c r="J3" s="1" t="s">
        <v>201</v>
      </c>
      <c r="K3" s="15" t="s">
        <v>201</v>
      </c>
      <c r="L3" s="1" t="s">
        <v>57</v>
      </c>
      <c r="M3" s="1" t="s">
        <v>57</v>
      </c>
      <c r="N3" s="1" t="s">
        <v>57</v>
      </c>
      <c r="O3" s="1" t="s">
        <v>30</v>
      </c>
      <c r="P3" s="1" t="s">
        <v>30</v>
      </c>
      <c r="Q3" s="1" t="s">
        <v>30</v>
      </c>
      <c r="R3" s="15" t="s">
        <v>30</v>
      </c>
    </row>
    <row r="4" ht="14.25" customHeight="1">
      <c r="A4" s="1">
        <v>31.0</v>
      </c>
      <c r="B4" s="1">
        <v>33.0</v>
      </c>
      <c r="C4" s="1" t="s">
        <v>280</v>
      </c>
      <c r="D4" s="1" t="s">
        <v>281</v>
      </c>
      <c r="E4" s="1" t="s">
        <v>201</v>
      </c>
      <c r="F4" s="1" t="s">
        <v>201</v>
      </c>
      <c r="G4" s="1" t="s">
        <v>201</v>
      </c>
      <c r="H4" s="1" t="s">
        <v>282</v>
      </c>
      <c r="I4" s="1" t="s">
        <v>201</v>
      </c>
      <c r="J4" s="1" t="s">
        <v>201</v>
      </c>
      <c r="K4" s="15" t="s">
        <v>38</v>
      </c>
      <c r="L4" s="1" t="s">
        <v>57</v>
      </c>
      <c r="M4" s="1" t="s">
        <v>57</v>
      </c>
      <c r="N4" s="1" t="s">
        <v>57</v>
      </c>
      <c r="O4" s="1" t="s">
        <v>84</v>
      </c>
      <c r="P4" s="1" t="s">
        <v>84</v>
      </c>
      <c r="Q4" s="1" t="s">
        <v>84</v>
      </c>
      <c r="R4" s="15" t="s">
        <v>57</v>
      </c>
    </row>
    <row r="5" ht="14.25" customHeight="1">
      <c r="A5" s="1">
        <v>31.0</v>
      </c>
      <c r="B5" s="1">
        <v>33.0</v>
      </c>
      <c r="C5" s="1" t="s">
        <v>283</v>
      </c>
      <c r="D5" s="1" t="s">
        <v>284</v>
      </c>
      <c r="E5" s="1" t="s">
        <v>269</v>
      </c>
      <c r="F5" s="1" t="s">
        <v>47</v>
      </c>
      <c r="G5" s="1" t="s">
        <v>269</v>
      </c>
      <c r="H5" s="1" t="s">
        <v>282</v>
      </c>
      <c r="I5" s="1" t="s">
        <v>201</v>
      </c>
      <c r="J5" s="1" t="s">
        <v>47</v>
      </c>
      <c r="K5" s="15" t="s">
        <v>201</v>
      </c>
      <c r="M5" s="1" t="s">
        <v>84</v>
      </c>
      <c r="N5" s="1" t="s">
        <v>57</v>
      </c>
      <c r="O5" s="1" t="s">
        <v>84</v>
      </c>
      <c r="P5" s="1" t="s">
        <v>84</v>
      </c>
      <c r="Q5" s="1" t="s">
        <v>84</v>
      </c>
      <c r="R5" s="15" t="s">
        <v>84</v>
      </c>
    </row>
    <row r="6" ht="14.25" customHeight="1">
      <c r="A6" s="1">
        <v>31.0</v>
      </c>
      <c r="B6" s="1">
        <v>33.0</v>
      </c>
      <c r="C6" s="1" t="s">
        <v>285</v>
      </c>
      <c r="E6" s="1" t="s">
        <v>201</v>
      </c>
      <c r="F6" s="1" t="s">
        <v>201</v>
      </c>
      <c r="G6" s="1" t="s">
        <v>201</v>
      </c>
      <c r="H6" s="1" t="s">
        <v>286</v>
      </c>
      <c r="I6" s="1" t="s">
        <v>201</v>
      </c>
      <c r="J6" s="1" t="s">
        <v>277</v>
      </c>
      <c r="K6" s="15" t="s">
        <v>201</v>
      </c>
      <c r="L6" s="1" t="s">
        <v>57</v>
      </c>
      <c r="M6" s="1" t="s">
        <v>57</v>
      </c>
      <c r="N6" s="1" t="s">
        <v>57</v>
      </c>
      <c r="O6" s="1" t="s">
        <v>57</v>
      </c>
      <c r="P6" s="1" t="s">
        <v>57</v>
      </c>
      <c r="Q6" s="1" t="s">
        <v>57</v>
      </c>
      <c r="R6" s="15" t="s">
        <v>57</v>
      </c>
    </row>
    <row r="7" ht="14.25" customHeight="1">
      <c r="A7" s="1">
        <v>31.0</v>
      </c>
      <c r="B7" s="1">
        <v>33.0</v>
      </c>
      <c r="C7" s="1" t="s">
        <v>287</v>
      </c>
      <c r="E7" s="1" t="s">
        <v>47</v>
      </c>
      <c r="F7" s="1" t="s">
        <v>201</v>
      </c>
      <c r="G7" s="1" t="s">
        <v>47</v>
      </c>
      <c r="H7" s="1" t="s">
        <v>288</v>
      </c>
      <c r="I7" s="1" t="s">
        <v>201</v>
      </c>
      <c r="J7" s="1" t="s">
        <v>201</v>
      </c>
      <c r="K7" s="15" t="s">
        <v>201</v>
      </c>
      <c r="L7" s="1" t="s">
        <v>57</v>
      </c>
      <c r="M7" s="1" t="s">
        <v>57</v>
      </c>
      <c r="N7" s="1" t="s">
        <v>57</v>
      </c>
      <c r="O7" s="1" t="s">
        <v>57</v>
      </c>
      <c r="P7" s="1" t="s">
        <v>57</v>
      </c>
      <c r="Q7" s="1" t="s">
        <v>30</v>
      </c>
      <c r="R7" s="15" t="s">
        <v>30</v>
      </c>
    </row>
    <row r="8" ht="14.25" customHeight="1">
      <c r="A8" s="1">
        <v>31.0</v>
      </c>
      <c r="B8" s="1">
        <v>33.0</v>
      </c>
      <c r="C8" s="1" t="s">
        <v>258</v>
      </c>
      <c r="H8" s="1" t="s">
        <v>286</v>
      </c>
      <c r="I8" s="1" t="s">
        <v>201</v>
      </c>
      <c r="J8" s="1" t="s">
        <v>277</v>
      </c>
      <c r="K8" s="15" t="s">
        <v>201</v>
      </c>
      <c r="O8" s="1" t="s">
        <v>84</v>
      </c>
      <c r="P8" s="1" t="s">
        <v>84</v>
      </c>
      <c r="Q8" s="1" t="s">
        <v>84</v>
      </c>
      <c r="R8" s="15" t="s">
        <v>84</v>
      </c>
    </row>
    <row r="9" ht="14.25" customHeight="1">
      <c r="A9" s="1">
        <v>31.0</v>
      </c>
      <c r="B9" s="1">
        <v>34.0</v>
      </c>
      <c r="C9" s="1" t="s">
        <v>289</v>
      </c>
      <c r="H9" s="1" t="s">
        <v>46</v>
      </c>
      <c r="I9" s="1" t="s">
        <v>46</v>
      </c>
      <c r="J9" s="1" t="s">
        <v>46</v>
      </c>
      <c r="K9" s="15" t="s">
        <v>46</v>
      </c>
      <c r="O9" s="1" t="s">
        <v>57</v>
      </c>
      <c r="P9" s="1" t="s">
        <v>57</v>
      </c>
      <c r="Q9" s="1" t="s">
        <v>84</v>
      </c>
      <c r="R9" s="15" t="s">
        <v>84</v>
      </c>
    </row>
    <row r="10" ht="14.25" customHeight="1">
      <c r="A10" s="1">
        <v>31.0</v>
      </c>
      <c r="B10" s="1">
        <v>35.0</v>
      </c>
      <c r="C10" s="1" t="s">
        <v>206</v>
      </c>
      <c r="D10" s="1" t="s">
        <v>207</v>
      </c>
      <c r="E10" s="1" t="s">
        <v>201</v>
      </c>
      <c r="F10" s="1" t="s">
        <v>46</v>
      </c>
      <c r="G10" s="1" t="s">
        <v>46</v>
      </c>
      <c r="H10" s="1" t="s">
        <v>46</v>
      </c>
      <c r="I10" s="1" t="s">
        <v>46</v>
      </c>
      <c r="J10" s="1" t="s">
        <v>66</v>
      </c>
      <c r="K10" s="15" t="s">
        <v>46</v>
      </c>
      <c r="L10" s="1" t="s">
        <v>30</v>
      </c>
      <c r="M10" s="1" t="s">
        <v>30</v>
      </c>
      <c r="N10" s="1" t="s">
        <v>30</v>
      </c>
      <c r="O10" s="1" t="s">
        <v>30</v>
      </c>
      <c r="P10" s="1" t="s">
        <v>30</v>
      </c>
      <c r="Q10" s="1" t="s">
        <v>30</v>
      </c>
      <c r="R10" s="15" t="s">
        <v>30</v>
      </c>
    </row>
    <row r="11" ht="14.25" customHeight="1">
      <c r="A11" s="1">
        <v>31.0</v>
      </c>
      <c r="B11" s="1">
        <v>35.0</v>
      </c>
      <c r="C11" s="1" t="s">
        <v>290</v>
      </c>
      <c r="D11" s="1" t="s">
        <v>291</v>
      </c>
      <c r="E11" s="1" t="s">
        <v>269</v>
      </c>
      <c r="F11" s="1" t="s">
        <v>269</v>
      </c>
      <c r="G11" s="1" t="s">
        <v>269</v>
      </c>
      <c r="H11" s="1" t="s">
        <v>47</v>
      </c>
      <c r="I11" s="1" t="s">
        <v>46</v>
      </c>
      <c r="J11" s="1" t="s">
        <v>46</v>
      </c>
      <c r="K11" s="15" t="s">
        <v>292</v>
      </c>
      <c r="O11" s="1" t="s">
        <v>84</v>
      </c>
      <c r="P11" s="1" t="s">
        <v>293</v>
      </c>
      <c r="Q11" s="1" t="s">
        <v>294</v>
      </c>
      <c r="R11" s="15" t="s">
        <v>84</v>
      </c>
    </row>
    <row r="12" ht="14.25" customHeight="1">
      <c r="A12" s="1">
        <v>31.0</v>
      </c>
      <c r="B12" s="1">
        <v>35.0</v>
      </c>
      <c r="C12" s="1" t="s">
        <v>295</v>
      </c>
      <c r="D12" s="1" t="s">
        <v>296</v>
      </c>
      <c r="E12" s="1" t="s">
        <v>46</v>
      </c>
      <c r="F12" s="1" t="s">
        <v>46</v>
      </c>
      <c r="G12" s="1" t="s">
        <v>46</v>
      </c>
      <c r="H12" s="1" t="s">
        <v>46</v>
      </c>
      <c r="I12" s="1" t="s">
        <v>46</v>
      </c>
      <c r="J12" s="1" t="s">
        <v>46</v>
      </c>
      <c r="K12" s="15" t="s">
        <v>66</v>
      </c>
      <c r="L12" s="1" t="s">
        <v>30</v>
      </c>
      <c r="M12" s="1" t="s">
        <v>30</v>
      </c>
      <c r="N12" s="1" t="s">
        <v>30</v>
      </c>
      <c r="O12" s="1" t="s">
        <v>30</v>
      </c>
      <c r="P12" s="1" t="s">
        <v>30</v>
      </c>
      <c r="Q12" s="1" t="s">
        <v>30</v>
      </c>
      <c r="R12" s="15" t="s">
        <v>30</v>
      </c>
    </row>
    <row r="13" ht="14.25" customHeight="1">
      <c r="A13" s="1">
        <v>31.0</v>
      </c>
      <c r="B13" s="1">
        <v>35.0</v>
      </c>
      <c r="C13" s="1" t="s">
        <v>297</v>
      </c>
      <c r="D13" s="1" t="s">
        <v>298</v>
      </c>
      <c r="E13" s="1" t="s">
        <v>47</v>
      </c>
      <c r="F13" s="1" t="s">
        <v>47</v>
      </c>
      <c r="G13" s="1" t="s">
        <v>47</v>
      </c>
      <c r="H13" s="1" t="s">
        <v>46</v>
      </c>
      <c r="I13" s="1" t="s">
        <v>46</v>
      </c>
      <c r="J13" s="1" t="s">
        <v>46</v>
      </c>
      <c r="K13" s="15" t="s">
        <v>46</v>
      </c>
      <c r="L13" s="1" t="s">
        <v>30</v>
      </c>
      <c r="M13" s="1" t="s">
        <v>30</v>
      </c>
      <c r="N13" s="1" t="s">
        <v>57</v>
      </c>
      <c r="O13" s="1" t="s">
        <v>57</v>
      </c>
      <c r="P13" s="1" t="s">
        <v>84</v>
      </c>
      <c r="Q13" s="1" t="s">
        <v>84</v>
      </c>
      <c r="R13" s="15" t="s">
        <v>84</v>
      </c>
    </row>
    <row r="14" ht="14.25" customHeight="1">
      <c r="A14" s="1">
        <v>31.0</v>
      </c>
      <c r="B14" s="1">
        <v>35.0</v>
      </c>
      <c r="C14" s="1" t="s">
        <v>208</v>
      </c>
      <c r="H14" s="1" t="s">
        <v>282</v>
      </c>
      <c r="I14" s="1" t="s">
        <v>25</v>
      </c>
      <c r="J14" s="1" t="s">
        <v>299</v>
      </c>
      <c r="K14" s="15" t="s">
        <v>300</v>
      </c>
      <c r="O14" s="1" t="s">
        <v>84</v>
      </c>
      <c r="P14" s="1" t="s">
        <v>84</v>
      </c>
      <c r="Q14" s="1" t="s">
        <v>84</v>
      </c>
      <c r="R14" s="15" t="s">
        <v>84</v>
      </c>
    </row>
    <row r="15" ht="14.25" customHeight="1">
      <c r="A15" s="1">
        <v>31.0</v>
      </c>
      <c r="B15" s="1">
        <v>35.0</v>
      </c>
      <c r="C15" s="1" t="s">
        <v>209</v>
      </c>
      <c r="I15" s="1" t="s">
        <v>125</v>
      </c>
      <c r="K15" s="15"/>
      <c r="P15" s="1" t="s">
        <v>125</v>
      </c>
      <c r="R15" s="15"/>
    </row>
    <row r="16" ht="14.25" customHeight="1">
      <c r="A16" s="1">
        <v>31.0</v>
      </c>
      <c r="B16" s="1">
        <v>36.0</v>
      </c>
      <c r="C16" s="1" t="s">
        <v>21</v>
      </c>
      <c r="D16" s="1" t="s">
        <v>23</v>
      </c>
      <c r="H16" s="1" t="s">
        <v>46</v>
      </c>
      <c r="I16" s="1" t="s">
        <v>46</v>
      </c>
      <c r="J16" s="1" t="s">
        <v>46</v>
      </c>
      <c r="K16" s="15"/>
      <c r="O16" s="1" t="s">
        <v>57</v>
      </c>
      <c r="P16" s="1" t="s">
        <v>30</v>
      </c>
      <c r="Q16" s="1" t="s">
        <v>30</v>
      </c>
      <c r="R16" s="15" t="s">
        <v>30</v>
      </c>
    </row>
    <row r="17" ht="14.25" customHeight="1">
      <c r="A17" s="1">
        <v>31.0</v>
      </c>
      <c r="B17" s="1">
        <v>36.0</v>
      </c>
      <c r="C17" s="1" t="s">
        <v>95</v>
      </c>
      <c r="D17" s="1" t="s">
        <v>96</v>
      </c>
      <c r="E17" s="1" t="s">
        <v>269</v>
      </c>
      <c r="F17" s="1" t="s">
        <v>269</v>
      </c>
      <c r="G17" s="1" t="s">
        <v>269</v>
      </c>
      <c r="H17" s="1" t="s">
        <v>46</v>
      </c>
      <c r="I17" s="1" t="s">
        <v>201</v>
      </c>
      <c r="J17" s="1" t="s">
        <v>201</v>
      </c>
      <c r="K17" s="15" t="s">
        <v>201</v>
      </c>
      <c r="O17" s="1" t="s">
        <v>84</v>
      </c>
      <c r="P17" s="1" t="s">
        <v>84</v>
      </c>
      <c r="Q17" s="1" t="s">
        <v>84</v>
      </c>
      <c r="R17" s="15" t="s">
        <v>84</v>
      </c>
    </row>
    <row r="18" ht="14.25" customHeight="1">
      <c r="A18" s="1">
        <v>31.0</v>
      </c>
      <c r="B18" s="1">
        <v>36.0</v>
      </c>
      <c r="C18" s="1" t="s">
        <v>97</v>
      </c>
      <c r="D18" s="1" t="s">
        <v>98</v>
      </c>
      <c r="E18" s="1" t="s">
        <v>269</v>
      </c>
      <c r="F18" s="1" t="s">
        <v>46</v>
      </c>
      <c r="G18" s="1" t="s">
        <v>201</v>
      </c>
      <c r="H18" s="1" t="s">
        <v>46</v>
      </c>
      <c r="I18" s="1" t="s">
        <v>46</v>
      </c>
      <c r="J18" s="1" t="s">
        <v>46</v>
      </c>
      <c r="K18" s="15" t="s">
        <v>46</v>
      </c>
      <c r="M18" s="1" t="s">
        <v>84</v>
      </c>
      <c r="N18" s="1" t="s">
        <v>57</v>
      </c>
      <c r="O18" s="1" t="s">
        <v>57</v>
      </c>
      <c r="P18" s="1" t="s">
        <v>57</v>
      </c>
      <c r="Q18" s="1" t="s">
        <v>84</v>
      </c>
      <c r="R18" s="15" t="s">
        <v>57</v>
      </c>
    </row>
    <row r="19" ht="14.25" customHeight="1">
      <c r="A19" s="1">
        <v>31.0</v>
      </c>
      <c r="B19" s="1">
        <v>36.0</v>
      </c>
      <c r="C19" s="1" t="s">
        <v>99</v>
      </c>
      <c r="D19" s="1" t="s">
        <v>100</v>
      </c>
      <c r="E19" s="1" t="s">
        <v>269</v>
      </c>
      <c r="F19" s="1" t="s">
        <v>269</v>
      </c>
      <c r="G19" s="1" t="s">
        <v>269</v>
      </c>
      <c r="H19" s="1" t="s">
        <v>47</v>
      </c>
      <c r="I19" s="1" t="s">
        <v>269</v>
      </c>
      <c r="J19" s="1" t="s">
        <v>269</v>
      </c>
      <c r="K19" s="15" t="s">
        <v>269</v>
      </c>
      <c r="O19" s="1" t="s">
        <v>84</v>
      </c>
      <c r="P19" s="1" t="s">
        <v>125</v>
      </c>
      <c r="R19" s="15"/>
    </row>
    <row r="20" ht="14.25" customHeight="1">
      <c r="A20" s="1">
        <v>31.0</v>
      </c>
      <c r="B20" s="1">
        <v>36.0</v>
      </c>
      <c r="C20" s="1" t="s">
        <v>101</v>
      </c>
      <c r="D20" s="1" t="s">
        <v>102</v>
      </c>
      <c r="E20" s="1" t="s">
        <v>38</v>
      </c>
      <c r="F20" s="1" t="s">
        <v>46</v>
      </c>
      <c r="G20" s="1" t="s">
        <v>201</v>
      </c>
      <c r="H20" s="1" t="s">
        <v>46</v>
      </c>
      <c r="I20" s="1" t="s">
        <v>46</v>
      </c>
      <c r="J20" s="1" t="s">
        <v>46</v>
      </c>
      <c r="K20" s="15" t="s">
        <v>46</v>
      </c>
      <c r="L20" s="1" t="s">
        <v>84</v>
      </c>
      <c r="M20" s="1" t="s">
        <v>84</v>
      </c>
      <c r="N20" s="1" t="s">
        <v>57</v>
      </c>
      <c r="O20" s="1" t="s">
        <v>57</v>
      </c>
      <c r="P20" s="1" t="s">
        <v>57</v>
      </c>
      <c r="Q20" s="1" t="s">
        <v>57</v>
      </c>
      <c r="R20" s="15" t="s">
        <v>57</v>
      </c>
    </row>
    <row r="21" ht="14.25" customHeight="1">
      <c r="A21" s="1">
        <v>31.0</v>
      </c>
      <c r="B21" s="1">
        <v>36.0</v>
      </c>
      <c r="C21" s="1" t="s">
        <v>103</v>
      </c>
      <c r="D21" s="1" t="s">
        <v>104</v>
      </c>
      <c r="E21" s="1" t="s">
        <v>269</v>
      </c>
      <c r="F21" s="1" t="s">
        <v>46</v>
      </c>
      <c r="G21" s="1" t="s">
        <v>269</v>
      </c>
      <c r="H21" s="1" t="s">
        <v>47</v>
      </c>
      <c r="I21" s="1" t="s">
        <v>47</v>
      </c>
      <c r="J21" s="1" t="s">
        <v>47</v>
      </c>
      <c r="K21" s="15" t="s">
        <v>47</v>
      </c>
      <c r="M21" s="1" t="s">
        <v>84</v>
      </c>
      <c r="O21" s="1" t="s">
        <v>84</v>
      </c>
      <c r="P21" s="1" t="s">
        <v>84</v>
      </c>
      <c r="Q21" s="1" t="s">
        <v>84</v>
      </c>
      <c r="R21" s="15" t="s">
        <v>84</v>
      </c>
    </row>
    <row r="22" ht="14.25" customHeight="1">
      <c r="A22" s="1">
        <v>31.0</v>
      </c>
      <c r="B22" s="1">
        <v>36.0</v>
      </c>
      <c r="C22" s="1" t="s">
        <v>51</v>
      </c>
      <c r="H22" s="1" t="s">
        <v>46</v>
      </c>
      <c r="I22" s="1" t="s">
        <v>46</v>
      </c>
      <c r="J22" s="1" t="s">
        <v>46</v>
      </c>
      <c r="K22" s="15"/>
      <c r="O22" s="1" t="s">
        <v>30</v>
      </c>
      <c r="P22" s="1" t="s">
        <v>57</v>
      </c>
      <c r="Q22" s="1" t="s">
        <v>84</v>
      </c>
      <c r="R22" s="15" t="s">
        <v>30</v>
      </c>
    </row>
    <row r="23" ht="14.25" customHeight="1">
      <c r="A23" s="1">
        <v>31.0</v>
      </c>
      <c r="B23" s="1">
        <v>36.0</v>
      </c>
      <c r="C23" s="1" t="s">
        <v>62</v>
      </c>
      <c r="H23" s="1" t="s">
        <v>46</v>
      </c>
      <c r="I23" s="1" t="s">
        <v>47</v>
      </c>
      <c r="J23" s="1" t="s">
        <v>46</v>
      </c>
      <c r="K23" s="15"/>
      <c r="O23" s="1" t="s">
        <v>30</v>
      </c>
      <c r="P23" s="1" t="s">
        <v>30</v>
      </c>
      <c r="Q23" s="1" t="s">
        <v>30</v>
      </c>
      <c r="R23" s="15" t="s">
        <v>30</v>
      </c>
    </row>
    <row r="24" ht="14.25" customHeight="1">
      <c r="A24" s="1">
        <v>31.0</v>
      </c>
      <c r="B24" s="1">
        <v>36.0</v>
      </c>
      <c r="C24" s="1" t="s">
        <v>301</v>
      </c>
      <c r="H24" s="1" t="s">
        <v>282</v>
      </c>
      <c r="I24" s="1" t="s">
        <v>25</v>
      </c>
      <c r="J24" s="1" t="s">
        <v>299</v>
      </c>
      <c r="K24" s="15" t="s">
        <v>300</v>
      </c>
      <c r="O24" s="1" t="s">
        <v>30</v>
      </c>
      <c r="P24" s="1" t="s">
        <v>57</v>
      </c>
      <c r="Q24" s="1" t="s">
        <v>57</v>
      </c>
      <c r="R24" s="15" t="s">
        <v>30</v>
      </c>
    </row>
    <row r="25" ht="14.25" customHeight="1">
      <c r="A25" s="1">
        <v>31.0</v>
      </c>
      <c r="B25" s="1">
        <v>36.0</v>
      </c>
      <c r="C25" s="1" t="s">
        <v>302</v>
      </c>
      <c r="I25" s="1" t="s">
        <v>125</v>
      </c>
      <c r="K25" s="15"/>
      <c r="P25" s="1" t="s">
        <v>125</v>
      </c>
      <c r="R25" s="15"/>
    </row>
    <row r="26" ht="14.25" customHeight="1">
      <c r="A26" s="1">
        <v>31.0</v>
      </c>
      <c r="B26" s="1">
        <v>38.0</v>
      </c>
      <c r="C26" s="1" t="s">
        <v>303</v>
      </c>
      <c r="E26" s="1" t="s">
        <v>269</v>
      </c>
      <c r="F26" s="1" t="s">
        <v>125</v>
      </c>
      <c r="G26" s="1" t="s">
        <v>269</v>
      </c>
      <c r="H26" s="1" t="s">
        <v>275</v>
      </c>
      <c r="I26" s="1" t="s">
        <v>201</v>
      </c>
      <c r="J26" s="1" t="s">
        <v>201</v>
      </c>
      <c r="K26" s="15" t="s">
        <v>201</v>
      </c>
      <c r="O26" s="1" t="s">
        <v>57</v>
      </c>
      <c r="P26" s="1" t="s">
        <v>57</v>
      </c>
      <c r="Q26" s="1" t="s">
        <v>57</v>
      </c>
      <c r="R26" s="15" t="s">
        <v>57</v>
      </c>
    </row>
    <row r="27" ht="14.25" customHeight="1">
      <c r="A27" s="1">
        <v>31.0</v>
      </c>
      <c r="B27" s="1">
        <v>39.0</v>
      </c>
      <c r="C27" s="1" t="s">
        <v>304</v>
      </c>
      <c r="H27" s="1" t="s">
        <v>46</v>
      </c>
      <c r="I27" s="1" t="s">
        <v>46</v>
      </c>
      <c r="J27" s="1" t="s">
        <v>46</v>
      </c>
      <c r="K27" s="15" t="s">
        <v>201</v>
      </c>
      <c r="O27" s="1" t="s">
        <v>84</v>
      </c>
      <c r="P27" s="1" t="s">
        <v>84</v>
      </c>
      <c r="Q27" s="1" t="s">
        <v>84</v>
      </c>
      <c r="R27" s="15" t="s">
        <v>84</v>
      </c>
    </row>
    <row r="28" ht="14.25" customHeight="1">
      <c r="A28" s="1">
        <v>31.0</v>
      </c>
      <c r="B28" s="1">
        <v>42.0</v>
      </c>
      <c r="C28" s="1" t="s">
        <v>305</v>
      </c>
      <c r="H28" s="1" t="s">
        <v>47</v>
      </c>
      <c r="I28" s="1" t="s">
        <v>201</v>
      </c>
      <c r="J28" s="1" t="s">
        <v>46</v>
      </c>
      <c r="K28" s="15" t="s">
        <v>46</v>
      </c>
      <c r="O28" s="1" t="s">
        <v>57</v>
      </c>
      <c r="P28" s="1" t="s">
        <v>57</v>
      </c>
      <c r="Q28" s="1" t="s">
        <v>84</v>
      </c>
      <c r="R28" s="15" t="s">
        <v>57</v>
      </c>
    </row>
    <row r="29" ht="14.25" customHeight="1">
      <c r="A29" s="1">
        <v>31.0</v>
      </c>
      <c r="B29" s="1">
        <v>43.0</v>
      </c>
      <c r="C29" s="1" t="s">
        <v>306</v>
      </c>
      <c r="D29" s="1" t="s">
        <v>307</v>
      </c>
      <c r="E29" s="1" t="s">
        <v>201</v>
      </c>
      <c r="F29" s="1" t="s">
        <v>201</v>
      </c>
      <c r="G29" s="1" t="s">
        <v>201</v>
      </c>
      <c r="H29" s="1" t="s">
        <v>46</v>
      </c>
      <c r="I29" s="1" t="s">
        <v>46</v>
      </c>
      <c r="J29" s="1" t="s">
        <v>201</v>
      </c>
      <c r="K29" s="15" t="s">
        <v>201</v>
      </c>
      <c r="L29" s="1" t="s">
        <v>30</v>
      </c>
      <c r="M29" s="1" t="s">
        <v>30</v>
      </c>
      <c r="N29" s="1" t="s">
        <v>57</v>
      </c>
      <c r="O29" s="1" t="s">
        <v>30</v>
      </c>
      <c r="P29" s="1" t="s">
        <v>84</v>
      </c>
      <c r="Q29" s="1" t="s">
        <v>84</v>
      </c>
      <c r="R29" s="15" t="s">
        <v>57</v>
      </c>
    </row>
    <row r="30" ht="14.25" customHeight="1">
      <c r="A30" s="1">
        <v>31.0</v>
      </c>
      <c r="B30" s="1">
        <v>43.0</v>
      </c>
      <c r="C30" s="1" t="s">
        <v>308</v>
      </c>
      <c r="K30" s="15"/>
      <c r="R30" s="15"/>
    </row>
    <row r="31" ht="14.25" customHeight="1">
      <c r="A31" s="1">
        <v>31.0</v>
      </c>
      <c r="B31" s="1">
        <v>43.0</v>
      </c>
      <c r="C31" s="1" t="s">
        <v>309</v>
      </c>
      <c r="I31" s="1" t="s">
        <v>125</v>
      </c>
      <c r="K31" s="15"/>
      <c r="P31" s="1" t="s">
        <v>125</v>
      </c>
      <c r="R31" s="15"/>
    </row>
    <row r="32" ht="14.25" customHeight="1">
      <c r="A32" s="1">
        <v>31.0</v>
      </c>
      <c r="B32" s="1">
        <v>45.0</v>
      </c>
      <c r="C32" s="1" t="s">
        <v>310</v>
      </c>
      <c r="D32" s="1" t="s">
        <v>311</v>
      </c>
      <c r="E32" s="1" t="s">
        <v>46</v>
      </c>
      <c r="F32" s="1" t="s">
        <v>46</v>
      </c>
      <c r="G32" s="1" t="s">
        <v>46</v>
      </c>
      <c r="H32" s="1" t="s">
        <v>46</v>
      </c>
      <c r="I32" s="1" t="s">
        <v>46</v>
      </c>
      <c r="J32" s="1" t="s">
        <v>46</v>
      </c>
      <c r="K32" s="15" t="s">
        <v>46</v>
      </c>
      <c r="L32" s="1" t="s">
        <v>30</v>
      </c>
      <c r="M32" s="1" t="s">
        <v>30</v>
      </c>
      <c r="N32" s="1" t="s">
        <v>30</v>
      </c>
      <c r="O32" s="1" t="s">
        <v>30</v>
      </c>
      <c r="P32" s="1" t="s">
        <v>57</v>
      </c>
      <c r="Q32" s="1" t="s">
        <v>57</v>
      </c>
      <c r="R32" s="15" t="s">
        <v>57</v>
      </c>
    </row>
    <row r="33" ht="14.25" customHeight="1">
      <c r="A33" s="1">
        <v>31.0</v>
      </c>
      <c r="B33" s="1">
        <v>45.0</v>
      </c>
      <c r="C33" s="1" t="s">
        <v>312</v>
      </c>
      <c r="D33" s="1" t="s">
        <v>313</v>
      </c>
      <c r="E33" s="1" t="s">
        <v>46</v>
      </c>
      <c r="F33" s="1" t="s">
        <v>71</v>
      </c>
      <c r="G33" s="1" t="s">
        <v>46</v>
      </c>
      <c r="H33" s="1" t="s">
        <v>46</v>
      </c>
      <c r="I33" s="1" t="s">
        <v>46</v>
      </c>
      <c r="J33" s="1" t="s">
        <v>176</v>
      </c>
      <c r="K33" s="15" t="s">
        <v>314</v>
      </c>
      <c r="L33" s="1" t="s">
        <v>30</v>
      </c>
      <c r="M33" s="1" t="s">
        <v>30</v>
      </c>
      <c r="N33" s="1" t="s">
        <v>30</v>
      </c>
      <c r="O33" s="1" t="s">
        <v>30</v>
      </c>
      <c r="P33" s="1" t="s">
        <v>30</v>
      </c>
      <c r="Q33" s="1" t="s">
        <v>30</v>
      </c>
      <c r="R33" s="15" t="s">
        <v>30</v>
      </c>
    </row>
    <row r="34" ht="14.25" customHeight="1">
      <c r="A34" s="1">
        <v>31.0</v>
      </c>
      <c r="B34" s="1">
        <v>45.0</v>
      </c>
      <c r="C34" s="1" t="s">
        <v>315</v>
      </c>
      <c r="D34" s="1" t="s">
        <v>316</v>
      </c>
      <c r="E34" s="1" t="s">
        <v>47</v>
      </c>
      <c r="F34" s="1" t="s">
        <v>46</v>
      </c>
      <c r="G34" s="1" t="s">
        <v>286</v>
      </c>
      <c r="H34" s="1" t="s">
        <v>275</v>
      </c>
      <c r="I34" s="1" t="s">
        <v>277</v>
      </c>
      <c r="J34" s="1" t="s">
        <v>317</v>
      </c>
      <c r="K34" s="15" t="s">
        <v>318</v>
      </c>
      <c r="L34" s="1" t="s">
        <v>57</v>
      </c>
      <c r="M34" s="1" t="s">
        <v>30</v>
      </c>
      <c r="N34" s="1" t="s">
        <v>57</v>
      </c>
      <c r="O34" s="1" t="s">
        <v>57</v>
      </c>
      <c r="P34" s="1" t="s">
        <v>57</v>
      </c>
      <c r="Q34" s="1" t="s">
        <v>57</v>
      </c>
      <c r="R34" s="15" t="s">
        <v>30</v>
      </c>
    </row>
    <row r="35" ht="14.25" customHeight="1">
      <c r="A35" s="1">
        <v>31.0</v>
      </c>
      <c r="B35" s="1">
        <v>45.0</v>
      </c>
      <c r="C35" s="1" t="s">
        <v>319</v>
      </c>
      <c r="D35" s="1" t="s">
        <v>320</v>
      </c>
      <c r="E35" s="1" t="s">
        <v>269</v>
      </c>
      <c r="F35" s="1" t="s">
        <v>71</v>
      </c>
      <c r="G35" s="1" t="s">
        <v>66</v>
      </c>
      <c r="H35" s="1" t="s">
        <v>46</v>
      </c>
      <c r="I35" s="1" t="s">
        <v>46</v>
      </c>
      <c r="J35" s="1" t="s">
        <v>66</v>
      </c>
      <c r="K35" s="15" t="s">
        <v>66</v>
      </c>
      <c r="M35" s="1" t="s">
        <v>30</v>
      </c>
      <c r="N35" s="1" t="s">
        <v>57</v>
      </c>
      <c r="O35" s="1" t="s">
        <v>30</v>
      </c>
      <c r="P35" s="1" t="s">
        <v>30</v>
      </c>
      <c r="Q35" s="1" t="s">
        <v>30</v>
      </c>
      <c r="R35" s="15" t="s">
        <v>30</v>
      </c>
    </row>
    <row r="36" ht="14.25" customHeight="1">
      <c r="A36" s="1">
        <v>31.0</v>
      </c>
      <c r="B36" s="1">
        <v>45.0</v>
      </c>
      <c r="C36" s="1" t="s">
        <v>321</v>
      </c>
      <c r="D36" s="1" t="s">
        <v>322</v>
      </c>
      <c r="E36" s="1" t="s">
        <v>269</v>
      </c>
      <c r="F36" s="1" t="s">
        <v>201</v>
      </c>
      <c r="G36" s="1" t="s">
        <v>269</v>
      </c>
      <c r="H36" s="1" t="s">
        <v>39</v>
      </c>
      <c r="I36" s="1" t="s">
        <v>201</v>
      </c>
      <c r="J36" s="1" t="s">
        <v>201</v>
      </c>
      <c r="K36" s="15" t="s">
        <v>47</v>
      </c>
      <c r="M36" s="1" t="s">
        <v>84</v>
      </c>
      <c r="O36" s="1" t="s">
        <v>84</v>
      </c>
      <c r="P36" s="1" t="s">
        <v>84</v>
      </c>
      <c r="Q36" s="1" t="s">
        <v>84</v>
      </c>
      <c r="R36" s="15" t="s">
        <v>84</v>
      </c>
    </row>
    <row r="37" ht="14.25" customHeight="1">
      <c r="A37" s="1">
        <v>31.0</v>
      </c>
      <c r="B37" s="1">
        <v>45.0</v>
      </c>
      <c r="C37" s="1" t="s">
        <v>323</v>
      </c>
      <c r="D37" s="1" t="s">
        <v>324</v>
      </c>
      <c r="E37" s="1" t="s">
        <v>47</v>
      </c>
      <c r="F37" s="1" t="s">
        <v>47</v>
      </c>
      <c r="G37" s="1" t="s">
        <v>47</v>
      </c>
      <c r="H37" s="1" t="s">
        <v>47</v>
      </c>
      <c r="I37" s="1" t="s">
        <v>47</v>
      </c>
      <c r="J37" s="1" t="s">
        <v>47</v>
      </c>
      <c r="K37" s="15" t="s">
        <v>47</v>
      </c>
      <c r="L37" s="1" t="s">
        <v>84</v>
      </c>
      <c r="M37" s="1" t="s">
        <v>84</v>
      </c>
      <c r="N37" s="1" t="s">
        <v>84</v>
      </c>
      <c r="O37" s="1" t="s">
        <v>84</v>
      </c>
      <c r="P37" s="1" t="s">
        <v>84</v>
      </c>
      <c r="Q37" s="1" t="s">
        <v>84</v>
      </c>
      <c r="R37" s="15" t="s">
        <v>84</v>
      </c>
    </row>
    <row r="38" ht="14.25" customHeight="1">
      <c r="A38" s="1">
        <v>31.0</v>
      </c>
      <c r="B38" s="1">
        <v>45.0</v>
      </c>
      <c r="C38" s="1" t="s">
        <v>325</v>
      </c>
      <c r="D38" s="1" t="s">
        <v>326</v>
      </c>
      <c r="F38" s="1" t="s">
        <v>46</v>
      </c>
      <c r="G38" s="1" t="s">
        <v>269</v>
      </c>
      <c r="H38" s="1" t="s">
        <v>47</v>
      </c>
      <c r="I38" s="1" t="s">
        <v>47</v>
      </c>
      <c r="J38" s="1" t="s">
        <v>47</v>
      </c>
      <c r="K38" s="15" t="s">
        <v>269</v>
      </c>
      <c r="M38" s="1" t="s">
        <v>84</v>
      </c>
      <c r="O38" s="1" t="s">
        <v>84</v>
      </c>
      <c r="P38" s="1" t="s">
        <v>84</v>
      </c>
      <c r="Q38" s="1" t="s">
        <v>84</v>
      </c>
      <c r="R38" s="15"/>
    </row>
    <row r="39" ht="14.25" customHeight="1">
      <c r="A39" s="1">
        <v>31.0</v>
      </c>
      <c r="B39" s="1">
        <v>45.0</v>
      </c>
      <c r="C39" s="1" t="s">
        <v>327</v>
      </c>
      <c r="D39" s="1" t="s">
        <v>328</v>
      </c>
      <c r="E39" s="1" t="s">
        <v>269</v>
      </c>
      <c r="F39" s="1" t="s">
        <v>46</v>
      </c>
      <c r="G39" s="1" t="s">
        <v>269</v>
      </c>
      <c r="H39" s="1" t="s">
        <v>46</v>
      </c>
      <c r="I39" s="1" t="s">
        <v>46</v>
      </c>
      <c r="J39" s="1" t="s">
        <v>269</v>
      </c>
      <c r="K39" s="15" t="s">
        <v>269</v>
      </c>
      <c r="M39" s="1" t="s">
        <v>84</v>
      </c>
      <c r="O39" s="1" t="s">
        <v>84</v>
      </c>
      <c r="P39" s="1" t="s">
        <v>84</v>
      </c>
      <c r="Q39" s="1" t="s">
        <v>84</v>
      </c>
      <c r="R39" s="15"/>
    </row>
    <row r="40" ht="14.25" customHeight="1">
      <c r="A40" s="1">
        <v>31.0</v>
      </c>
      <c r="B40" s="1">
        <v>45.0</v>
      </c>
      <c r="C40" s="1" t="s">
        <v>221</v>
      </c>
      <c r="H40" s="1" t="s">
        <v>46</v>
      </c>
      <c r="I40" s="1" t="s">
        <v>46</v>
      </c>
      <c r="J40" s="1" t="s">
        <v>46</v>
      </c>
      <c r="K40" s="15" t="s">
        <v>46</v>
      </c>
      <c r="O40" s="1" t="s">
        <v>84</v>
      </c>
      <c r="P40" s="1" t="s">
        <v>84</v>
      </c>
      <c r="Q40" s="1" t="s">
        <v>84</v>
      </c>
      <c r="R40" s="15" t="s">
        <v>84</v>
      </c>
    </row>
    <row r="41" ht="14.25" customHeight="1">
      <c r="A41" s="1">
        <v>31.0</v>
      </c>
      <c r="B41" s="1">
        <v>45.0</v>
      </c>
      <c r="C41" s="1" t="s">
        <v>218</v>
      </c>
      <c r="I41" s="1" t="s">
        <v>125</v>
      </c>
      <c r="K41" s="15"/>
      <c r="P41" s="1" t="s">
        <v>125</v>
      </c>
      <c r="R41" s="15"/>
    </row>
    <row r="42" ht="14.25" customHeight="1">
      <c r="A42" s="1">
        <v>31.0</v>
      </c>
      <c r="B42" s="1">
        <v>52.0</v>
      </c>
      <c r="C42" s="1" t="s">
        <v>329</v>
      </c>
      <c r="D42" s="1" t="s">
        <v>330</v>
      </c>
      <c r="E42" s="1" t="s">
        <v>201</v>
      </c>
      <c r="F42" s="1" t="s">
        <v>201</v>
      </c>
      <c r="G42" s="1" t="s">
        <v>201</v>
      </c>
      <c r="H42" s="1" t="s">
        <v>46</v>
      </c>
      <c r="I42" s="1" t="s">
        <v>201</v>
      </c>
      <c r="J42" s="1" t="s">
        <v>201</v>
      </c>
      <c r="K42" s="15" t="s">
        <v>201</v>
      </c>
      <c r="L42" s="1" t="s">
        <v>30</v>
      </c>
      <c r="M42" s="1" t="s">
        <v>57</v>
      </c>
      <c r="N42" s="1" t="s">
        <v>30</v>
      </c>
      <c r="O42" s="1" t="s">
        <v>57</v>
      </c>
      <c r="P42" s="1" t="s">
        <v>84</v>
      </c>
      <c r="Q42" s="1" t="s">
        <v>84</v>
      </c>
      <c r="R42" s="15" t="s">
        <v>84</v>
      </c>
    </row>
    <row r="43" ht="14.25" customHeight="1">
      <c r="A43" s="1">
        <v>31.0</v>
      </c>
      <c r="B43" s="1">
        <v>52.0</v>
      </c>
      <c r="C43" s="1" t="s">
        <v>331</v>
      </c>
      <c r="H43" s="1" t="s">
        <v>46</v>
      </c>
      <c r="I43" s="1" t="s">
        <v>46</v>
      </c>
      <c r="J43" s="1" t="s">
        <v>46</v>
      </c>
      <c r="K43" s="15" t="s">
        <v>46</v>
      </c>
      <c r="O43" s="1" t="s">
        <v>84</v>
      </c>
      <c r="P43" s="1" t="s">
        <v>84</v>
      </c>
      <c r="Q43" s="1" t="s">
        <v>84</v>
      </c>
      <c r="R43" s="15" t="s">
        <v>84</v>
      </c>
    </row>
    <row r="44" ht="14.25" customHeight="1">
      <c r="A44" s="1">
        <v>31.0</v>
      </c>
      <c r="B44" s="1">
        <v>52.0</v>
      </c>
      <c r="C44" s="1" t="s">
        <v>332</v>
      </c>
      <c r="K44" s="15"/>
      <c r="R44" s="15"/>
    </row>
    <row r="45" ht="14.25" customHeight="1">
      <c r="A45" s="1">
        <v>31.0</v>
      </c>
      <c r="B45" s="1">
        <v>53.0</v>
      </c>
      <c r="C45" s="1" t="s">
        <v>333</v>
      </c>
      <c r="D45" s="1" t="s">
        <v>334</v>
      </c>
      <c r="E45" s="1" t="s">
        <v>335</v>
      </c>
      <c r="G45" s="1" t="s">
        <v>335</v>
      </c>
      <c r="H45" s="1" t="s">
        <v>282</v>
      </c>
      <c r="I45" s="1" t="s">
        <v>201</v>
      </c>
      <c r="J45" s="1" t="s">
        <v>201</v>
      </c>
      <c r="K45" s="15" t="s">
        <v>201</v>
      </c>
      <c r="L45" s="1" t="s">
        <v>84</v>
      </c>
      <c r="M45" s="1" t="s">
        <v>84</v>
      </c>
      <c r="N45" s="1" t="s">
        <v>84</v>
      </c>
      <c r="O45" s="1" t="s">
        <v>57</v>
      </c>
      <c r="P45" s="1" t="s">
        <v>57</v>
      </c>
      <c r="Q45" s="1" t="s">
        <v>57</v>
      </c>
      <c r="R45" s="15" t="s">
        <v>57</v>
      </c>
    </row>
    <row r="46" ht="14.25" customHeight="1">
      <c r="A46" s="1">
        <v>31.0</v>
      </c>
      <c r="B46" s="1">
        <v>53.0</v>
      </c>
      <c r="C46" s="1" t="s">
        <v>336</v>
      </c>
      <c r="H46" s="1" t="s">
        <v>47</v>
      </c>
      <c r="I46" s="1" t="s">
        <v>47</v>
      </c>
      <c r="J46" s="1" t="s">
        <v>47</v>
      </c>
      <c r="K46" s="15" t="s">
        <v>47</v>
      </c>
      <c r="O46" s="1" t="s">
        <v>84</v>
      </c>
      <c r="P46" s="1" t="s">
        <v>84</v>
      </c>
      <c r="Q46" s="1" t="s">
        <v>84</v>
      </c>
      <c r="R46" s="15" t="s">
        <v>84</v>
      </c>
    </row>
    <row r="47" ht="14.25" customHeight="1">
      <c r="A47" s="1">
        <v>31.0</v>
      </c>
      <c r="B47" s="1">
        <v>53.0</v>
      </c>
      <c r="C47" s="1" t="s">
        <v>337</v>
      </c>
      <c r="I47" s="1" t="s">
        <v>125</v>
      </c>
      <c r="K47" s="15"/>
      <c r="P47" s="1" t="s">
        <v>125</v>
      </c>
      <c r="R47" s="15"/>
    </row>
    <row r="48" ht="14.25" customHeight="1">
      <c r="A48" s="1">
        <v>31.0</v>
      </c>
      <c r="B48" s="1">
        <v>55.0</v>
      </c>
      <c r="C48" s="1" t="s">
        <v>338</v>
      </c>
      <c r="D48" s="1" t="s">
        <v>339</v>
      </c>
      <c r="E48" s="1" t="s">
        <v>269</v>
      </c>
      <c r="F48" s="1" t="s">
        <v>125</v>
      </c>
      <c r="H48" s="1" t="s">
        <v>47</v>
      </c>
      <c r="I48" s="1" t="s">
        <v>269</v>
      </c>
      <c r="K48" s="15" t="s">
        <v>269</v>
      </c>
      <c r="O48" s="1" t="s">
        <v>84</v>
      </c>
      <c r="R48" s="15"/>
    </row>
    <row r="49" ht="14.25" customHeight="1">
      <c r="A49" s="1">
        <v>31.0</v>
      </c>
      <c r="B49" s="1">
        <v>55.0</v>
      </c>
      <c r="C49" s="1" t="s">
        <v>340</v>
      </c>
      <c r="H49" s="1" t="s">
        <v>25</v>
      </c>
      <c r="I49" s="1" t="s">
        <v>25</v>
      </c>
      <c r="K49" s="15" t="s">
        <v>269</v>
      </c>
      <c r="O49" s="1" t="s">
        <v>57</v>
      </c>
      <c r="P49" s="1" t="s">
        <v>57</v>
      </c>
      <c r="R49" s="15"/>
    </row>
    <row r="50" ht="14.25" customHeight="1">
      <c r="A50" s="1">
        <v>31.0</v>
      </c>
      <c r="B50" s="1">
        <v>55.0</v>
      </c>
      <c r="C50" s="1" t="s">
        <v>228</v>
      </c>
    </row>
    <row r="51" ht="14.25" customHeight="1"/>
    <row r="52" ht="14.25" customHeight="1">
      <c r="B52" s="1" t="s">
        <v>92</v>
      </c>
      <c r="C52" s="1" t="s">
        <v>93</v>
      </c>
      <c r="D52" s="1" t="s">
        <v>94</v>
      </c>
    </row>
    <row r="53" ht="14.25" customHeight="1">
      <c r="B53" s="1">
        <v>21.0</v>
      </c>
      <c r="C53" s="1">
        <v>24.0</v>
      </c>
      <c r="D53" s="1">
        <v>5.0</v>
      </c>
    </row>
    <row r="54" ht="14.25" customHeight="1">
      <c r="B54" s="4">
        <f t="shared" ref="B54:D54" si="1">B53/SUM($B53:$D53)</f>
        <v>0.42</v>
      </c>
      <c r="C54" s="4">
        <f t="shared" si="1"/>
        <v>0.48</v>
      </c>
      <c r="D54" s="4">
        <f t="shared" si="1"/>
        <v>0.1</v>
      </c>
      <c r="F54" s="10">
        <f>SUM(C54:D54)</f>
        <v>0.58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5.14"/>
    <col customWidth="1" min="3" max="26" width="8.71"/>
  </cols>
  <sheetData>
    <row r="1" ht="14.25" customHeight="1">
      <c r="A1" s="5"/>
      <c r="B1" s="6"/>
    </row>
    <row r="2" ht="14.25" customHeight="1"/>
    <row r="3" ht="14.25" customHeight="1">
      <c r="D3" s="1" t="s">
        <v>124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B18" s="1" t="s">
        <v>92</v>
      </c>
      <c r="C18" s="1" t="s">
        <v>93</v>
      </c>
      <c r="D18" s="1" t="s">
        <v>94</v>
      </c>
    </row>
    <row r="19" ht="14.25" customHeight="1">
      <c r="B19" s="1">
        <v>6.0</v>
      </c>
      <c r="C19" s="1">
        <v>9.0</v>
      </c>
      <c r="D19" s="1">
        <v>0.0</v>
      </c>
    </row>
    <row r="20" ht="14.25" customHeight="1">
      <c r="B20" s="4">
        <f t="shared" ref="B20:D20" si="1">B19/SUM($B19:$D19)</f>
        <v>0.4</v>
      </c>
      <c r="C20" s="4">
        <f t="shared" si="1"/>
        <v>0.6</v>
      </c>
      <c r="D20" s="4">
        <f t="shared" si="1"/>
        <v>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5" t="s">
        <v>17</v>
      </c>
    </row>
    <row r="2" ht="14.25" customHeight="1">
      <c r="A2" s="1">
        <v>21.0</v>
      </c>
      <c r="B2" s="1">
        <v>31.0</v>
      </c>
      <c r="C2" s="1" t="s">
        <v>158</v>
      </c>
      <c r="D2" s="1" t="s">
        <v>159</v>
      </c>
      <c r="E2" s="1" t="s">
        <v>47</v>
      </c>
      <c r="F2" s="1" t="s">
        <v>47</v>
      </c>
      <c r="G2" s="1" t="s">
        <v>47</v>
      </c>
      <c r="H2" s="1" t="s">
        <v>47</v>
      </c>
      <c r="I2" s="1" t="s">
        <v>47</v>
      </c>
      <c r="J2" s="1" t="s">
        <v>160</v>
      </c>
      <c r="K2" s="15" t="s">
        <v>47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30</v>
      </c>
      <c r="Q2" s="1" t="s">
        <v>30</v>
      </c>
      <c r="R2" s="15" t="s">
        <v>30</v>
      </c>
    </row>
    <row r="3" ht="14.25" customHeight="1">
      <c r="A3" s="1">
        <v>21.0</v>
      </c>
      <c r="B3" s="1">
        <v>31.0</v>
      </c>
      <c r="C3" s="1" t="s">
        <v>161</v>
      </c>
      <c r="D3" s="1" t="s">
        <v>162</v>
      </c>
      <c r="F3" s="1" t="s">
        <v>125</v>
      </c>
      <c r="G3" s="1" t="s">
        <v>125</v>
      </c>
      <c r="I3" s="1" t="s">
        <v>125</v>
      </c>
      <c r="K3" s="15"/>
      <c r="O3" s="1" t="s">
        <v>163</v>
      </c>
      <c r="P3" s="1" t="s">
        <v>163</v>
      </c>
      <c r="Q3" s="1" t="s">
        <v>30</v>
      </c>
      <c r="R3" s="15" t="s">
        <v>30</v>
      </c>
    </row>
    <row r="4" ht="14.25" customHeight="1">
      <c r="A4" s="1">
        <v>21.0</v>
      </c>
      <c r="B4" s="1">
        <v>31.0</v>
      </c>
      <c r="C4" s="1" t="s">
        <v>164</v>
      </c>
      <c r="D4" s="1" t="s">
        <v>165</v>
      </c>
      <c r="E4" s="1" t="s">
        <v>46</v>
      </c>
      <c r="F4" s="1" t="s">
        <v>46</v>
      </c>
      <c r="G4" s="1" t="s">
        <v>46</v>
      </c>
      <c r="H4" s="1" t="s">
        <v>46</v>
      </c>
      <c r="I4" s="1" t="s">
        <v>46</v>
      </c>
      <c r="J4" s="1" t="s">
        <v>46</v>
      </c>
      <c r="K4" s="15" t="s">
        <v>166</v>
      </c>
      <c r="L4" s="1" t="s">
        <v>30</v>
      </c>
      <c r="M4" s="1" t="s">
        <v>30</v>
      </c>
      <c r="N4" s="1" t="s">
        <v>30</v>
      </c>
      <c r="O4" s="1" t="s">
        <v>57</v>
      </c>
      <c r="P4" s="1" t="s">
        <v>57</v>
      </c>
      <c r="Q4" s="1" t="s">
        <v>30</v>
      </c>
      <c r="R4" s="15" t="s">
        <v>30</v>
      </c>
    </row>
    <row r="5" ht="14.25" customHeight="1">
      <c r="A5" s="1">
        <v>21.0</v>
      </c>
      <c r="B5" s="1">
        <v>31.0</v>
      </c>
      <c r="C5" s="1" t="s">
        <v>167</v>
      </c>
      <c r="D5" s="1" t="s">
        <v>168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46</v>
      </c>
      <c r="J5" s="1" t="s">
        <v>46</v>
      </c>
      <c r="K5" s="15" t="s">
        <v>46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5" t="s">
        <v>30</v>
      </c>
    </row>
    <row r="6" ht="14.25" customHeight="1">
      <c r="A6" s="1">
        <v>21.0</v>
      </c>
      <c r="B6" s="1">
        <v>31.0</v>
      </c>
      <c r="C6" s="1" t="s">
        <v>169</v>
      </c>
      <c r="D6" s="1" t="s">
        <v>170</v>
      </c>
      <c r="F6" s="1" t="s">
        <v>47</v>
      </c>
      <c r="G6" s="1" t="s">
        <v>47</v>
      </c>
      <c r="H6" s="1" t="s">
        <v>47</v>
      </c>
      <c r="I6" s="1" t="s">
        <v>46</v>
      </c>
      <c r="J6" s="1" t="s">
        <v>47</v>
      </c>
      <c r="K6" s="15" t="s">
        <v>160</v>
      </c>
      <c r="M6" s="1" t="s">
        <v>57</v>
      </c>
      <c r="N6" s="1" t="s">
        <v>57</v>
      </c>
      <c r="O6" s="1" t="s">
        <v>30</v>
      </c>
      <c r="P6" s="1" t="s">
        <v>30</v>
      </c>
      <c r="Q6" s="1" t="s">
        <v>30</v>
      </c>
      <c r="R6" s="15" t="s">
        <v>30</v>
      </c>
    </row>
    <row r="7" ht="14.25" customHeight="1">
      <c r="A7" s="1">
        <v>21.0</v>
      </c>
      <c r="B7" s="1">
        <v>31.0</v>
      </c>
      <c r="C7" s="1" t="s">
        <v>171</v>
      </c>
      <c r="D7" s="1" t="s">
        <v>172</v>
      </c>
      <c r="E7" s="1" t="s">
        <v>47</v>
      </c>
      <c r="F7" s="1" t="s">
        <v>47</v>
      </c>
      <c r="G7" s="1" t="s">
        <v>47</v>
      </c>
      <c r="H7" s="1" t="s">
        <v>47</v>
      </c>
      <c r="I7" s="1" t="s">
        <v>47</v>
      </c>
      <c r="J7" s="1" t="s">
        <v>47</v>
      </c>
      <c r="K7" s="15" t="s">
        <v>173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5" t="s">
        <v>30</v>
      </c>
    </row>
    <row r="8" ht="14.25" customHeight="1">
      <c r="A8" s="1">
        <v>21.0</v>
      </c>
      <c r="B8" s="1">
        <v>31.0</v>
      </c>
      <c r="C8" s="1" t="s">
        <v>174</v>
      </c>
      <c r="D8" s="1" t="s">
        <v>175</v>
      </c>
      <c r="E8" s="1" t="s">
        <v>176</v>
      </c>
      <c r="F8" s="1" t="s">
        <v>177</v>
      </c>
      <c r="G8" s="1" t="s">
        <v>177</v>
      </c>
      <c r="H8" s="1" t="s">
        <v>47</v>
      </c>
      <c r="I8" s="1" t="s">
        <v>47</v>
      </c>
      <c r="J8" s="1" t="s">
        <v>160</v>
      </c>
      <c r="K8" s="15" t="s">
        <v>160</v>
      </c>
      <c r="L8" s="1" t="s">
        <v>30</v>
      </c>
      <c r="M8" s="1" t="s">
        <v>30</v>
      </c>
      <c r="N8" s="1" t="s">
        <v>30</v>
      </c>
      <c r="O8" s="1" t="s">
        <v>30</v>
      </c>
      <c r="P8" s="1" t="s">
        <v>30</v>
      </c>
      <c r="Q8" s="1" t="s">
        <v>30</v>
      </c>
      <c r="R8" s="15" t="s">
        <v>30</v>
      </c>
    </row>
    <row r="9" ht="14.25" customHeight="1">
      <c r="A9" s="1">
        <v>21.0</v>
      </c>
      <c r="B9" s="1">
        <v>31.0</v>
      </c>
      <c r="C9" s="1" t="s">
        <v>178</v>
      </c>
      <c r="E9" s="1" t="s">
        <v>46</v>
      </c>
      <c r="F9" s="1" t="s">
        <v>46</v>
      </c>
      <c r="G9" s="1" t="s">
        <v>46</v>
      </c>
      <c r="H9" s="1" t="s">
        <v>46</v>
      </c>
      <c r="I9" s="1" t="s">
        <v>47</v>
      </c>
      <c r="J9" s="1" t="s">
        <v>46</v>
      </c>
      <c r="K9" s="15"/>
      <c r="L9" s="1" t="s">
        <v>30</v>
      </c>
      <c r="M9" s="1" t="s">
        <v>30</v>
      </c>
      <c r="N9" s="1" t="s">
        <v>30</v>
      </c>
      <c r="O9" s="1" t="s">
        <v>163</v>
      </c>
      <c r="P9" s="1" t="s">
        <v>163</v>
      </c>
      <c r="Q9" s="1" t="s">
        <v>30</v>
      </c>
      <c r="R9" s="15" t="s">
        <v>30</v>
      </c>
    </row>
    <row r="10" ht="14.25" customHeight="1">
      <c r="A10" s="1">
        <v>21.0</v>
      </c>
      <c r="B10" s="1">
        <v>31.0</v>
      </c>
      <c r="C10" s="1" t="s">
        <v>179</v>
      </c>
      <c r="G10" s="1" t="s">
        <v>125</v>
      </c>
      <c r="I10" s="1" t="s">
        <v>125</v>
      </c>
      <c r="K10" s="15"/>
      <c r="R10" s="15"/>
    </row>
    <row r="11" ht="14.25" customHeight="1">
      <c r="A11" s="1">
        <v>21.0</v>
      </c>
      <c r="B11" s="1">
        <v>32.0</v>
      </c>
      <c r="C11" s="1" t="s">
        <v>180</v>
      </c>
      <c r="D11" s="1" t="s">
        <v>181</v>
      </c>
      <c r="E11" s="1" t="s">
        <v>46</v>
      </c>
      <c r="F11" s="1" t="s">
        <v>47</v>
      </c>
      <c r="G11" s="1" t="s">
        <v>47</v>
      </c>
      <c r="H11" s="1" t="s">
        <v>47</v>
      </c>
      <c r="I11" s="1" t="s">
        <v>182</v>
      </c>
      <c r="J11" s="1" t="s">
        <v>47</v>
      </c>
      <c r="K11" s="15" t="s">
        <v>47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30</v>
      </c>
      <c r="Q11" s="1" t="s">
        <v>30</v>
      </c>
      <c r="R11" s="15" t="s">
        <v>30</v>
      </c>
    </row>
    <row r="12" ht="14.25" customHeight="1">
      <c r="A12" s="1">
        <v>21.0</v>
      </c>
      <c r="B12" s="1">
        <v>32.0</v>
      </c>
      <c r="C12" s="1" t="s">
        <v>183</v>
      </c>
      <c r="D12" s="1" t="s">
        <v>184</v>
      </c>
      <c r="E12" s="1" t="s">
        <v>177</v>
      </c>
      <c r="F12" s="1" t="s">
        <v>46</v>
      </c>
      <c r="G12" s="1" t="s">
        <v>46</v>
      </c>
      <c r="H12" s="1" t="s">
        <v>46</v>
      </c>
      <c r="I12" s="1" t="s">
        <v>47</v>
      </c>
      <c r="J12" s="1" t="s">
        <v>185</v>
      </c>
      <c r="K12" s="15" t="s">
        <v>160</v>
      </c>
      <c r="L12" s="1" t="s">
        <v>30</v>
      </c>
      <c r="M12" s="1" t="s">
        <v>30</v>
      </c>
      <c r="N12" s="1" t="s">
        <v>30</v>
      </c>
      <c r="O12" s="1" t="s">
        <v>30</v>
      </c>
      <c r="P12" s="1" t="s">
        <v>30</v>
      </c>
      <c r="Q12" s="1" t="s">
        <v>30</v>
      </c>
      <c r="R12" s="15" t="s">
        <v>30</v>
      </c>
    </row>
    <row r="13" ht="14.25" customHeight="1">
      <c r="A13" s="1">
        <v>21.0</v>
      </c>
      <c r="B13" s="1">
        <v>32.0</v>
      </c>
      <c r="C13" s="1" t="s">
        <v>186</v>
      </c>
      <c r="D13" s="1" t="s">
        <v>187</v>
      </c>
      <c r="E13" s="1" t="s">
        <v>46</v>
      </c>
      <c r="F13" s="1" t="s">
        <v>46</v>
      </c>
      <c r="G13" s="1" t="s">
        <v>46</v>
      </c>
      <c r="H13" s="1" t="s">
        <v>46</v>
      </c>
      <c r="I13" s="1" t="s">
        <v>185</v>
      </c>
      <c r="J13" s="1" t="s">
        <v>66</v>
      </c>
      <c r="K13" s="15" t="s">
        <v>166</v>
      </c>
      <c r="L13" s="1" t="s">
        <v>30</v>
      </c>
      <c r="M13" s="1" t="s">
        <v>30</v>
      </c>
      <c r="N13" s="1" t="s">
        <v>30</v>
      </c>
      <c r="O13" s="1" t="s">
        <v>30</v>
      </c>
      <c r="P13" s="1" t="s">
        <v>30</v>
      </c>
      <c r="Q13" s="1" t="s">
        <v>30</v>
      </c>
      <c r="R13" s="15" t="s">
        <v>30</v>
      </c>
    </row>
    <row r="14" ht="14.25" customHeight="1">
      <c r="A14" s="1">
        <v>21.0</v>
      </c>
      <c r="B14" s="1">
        <v>32.0</v>
      </c>
      <c r="C14" s="1" t="s">
        <v>188</v>
      </c>
      <c r="D14" s="1" t="s">
        <v>189</v>
      </c>
      <c r="E14" s="1" t="s">
        <v>46</v>
      </c>
      <c r="F14" s="1" t="s">
        <v>46</v>
      </c>
      <c r="G14" s="1" t="s">
        <v>46</v>
      </c>
      <c r="H14" s="1" t="s">
        <v>46</v>
      </c>
      <c r="I14" s="1" t="s">
        <v>66</v>
      </c>
      <c r="J14" s="1" t="s">
        <v>46</v>
      </c>
      <c r="K14" s="15" t="s">
        <v>166</v>
      </c>
      <c r="L14" s="1" t="s">
        <v>30</v>
      </c>
      <c r="M14" s="1" t="s">
        <v>30</v>
      </c>
      <c r="N14" s="1" t="s">
        <v>30</v>
      </c>
      <c r="O14" s="1" t="s">
        <v>30</v>
      </c>
      <c r="P14" s="1" t="s">
        <v>30</v>
      </c>
      <c r="Q14" s="1" t="s">
        <v>30</v>
      </c>
      <c r="R14" s="15" t="s">
        <v>30</v>
      </c>
    </row>
    <row r="15" ht="14.25" customHeight="1">
      <c r="A15" s="1">
        <v>21.0</v>
      </c>
      <c r="B15" s="1">
        <v>32.0</v>
      </c>
      <c r="C15" s="1" t="s">
        <v>190</v>
      </c>
      <c r="D15" s="1" t="s">
        <v>191</v>
      </c>
      <c r="E15" s="1" t="s">
        <v>47</v>
      </c>
      <c r="F15" s="1" t="s">
        <v>47</v>
      </c>
      <c r="G15" s="1" t="s">
        <v>47</v>
      </c>
      <c r="H15" s="1" t="s">
        <v>47</v>
      </c>
      <c r="I15" s="1" t="s">
        <v>46</v>
      </c>
      <c r="J15" s="1" t="s">
        <v>160</v>
      </c>
      <c r="K15" s="15" t="s">
        <v>47</v>
      </c>
      <c r="L15" s="1" t="s">
        <v>30</v>
      </c>
      <c r="M15" s="1" t="s">
        <v>30</v>
      </c>
      <c r="N15" s="1" t="s">
        <v>57</v>
      </c>
      <c r="Q15" s="1" t="s">
        <v>30</v>
      </c>
      <c r="R15" s="15" t="s">
        <v>30</v>
      </c>
    </row>
    <row r="16" ht="14.25" customHeight="1">
      <c r="A16" s="1">
        <v>21.0</v>
      </c>
      <c r="B16" s="1">
        <v>32.0</v>
      </c>
      <c r="C16" s="1" t="s">
        <v>192</v>
      </c>
      <c r="D16" s="1" t="s">
        <v>193</v>
      </c>
      <c r="E16" s="1" t="s">
        <v>47</v>
      </c>
      <c r="F16" s="1" t="s">
        <v>47</v>
      </c>
      <c r="G16" s="1" t="s">
        <v>47</v>
      </c>
      <c r="H16" s="1" t="s">
        <v>46</v>
      </c>
      <c r="I16" s="1" t="s">
        <v>47</v>
      </c>
      <c r="J16" s="1" t="s">
        <v>47</v>
      </c>
      <c r="K16" s="15" t="s">
        <v>160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30</v>
      </c>
      <c r="Q16" s="1" t="s">
        <v>30</v>
      </c>
      <c r="R16" s="15" t="s">
        <v>30</v>
      </c>
    </row>
    <row r="17" ht="14.25" customHeight="1">
      <c r="A17" s="1">
        <v>21.0</v>
      </c>
      <c r="B17" s="1">
        <v>32.0</v>
      </c>
      <c r="C17" s="1" t="s">
        <v>194</v>
      </c>
      <c r="E17" s="1" t="s">
        <v>46</v>
      </c>
      <c r="F17" s="1" t="s">
        <v>125</v>
      </c>
      <c r="G17" s="1" t="s">
        <v>125</v>
      </c>
      <c r="I17" s="1" t="s">
        <v>47</v>
      </c>
      <c r="J17" s="1" t="s">
        <v>47</v>
      </c>
      <c r="K17" s="15"/>
      <c r="L17" s="1" t="s">
        <v>30</v>
      </c>
      <c r="O17" s="1" t="s">
        <v>125</v>
      </c>
      <c r="P17" s="1" t="s">
        <v>125</v>
      </c>
      <c r="R17" s="15"/>
    </row>
    <row r="18" ht="14.25" customHeight="1">
      <c r="A18" s="1">
        <v>21.0</v>
      </c>
      <c r="B18" s="1">
        <v>32.0</v>
      </c>
      <c r="C18" s="1" t="s">
        <v>195</v>
      </c>
      <c r="I18" s="1" t="s">
        <v>125</v>
      </c>
      <c r="K18" s="15"/>
      <c r="R18" s="15"/>
    </row>
    <row r="19" ht="14.25" customHeight="1">
      <c r="A19" s="1">
        <v>21.0</v>
      </c>
      <c r="B19" s="1">
        <v>33.0</v>
      </c>
      <c r="C19" s="1" t="s">
        <v>196</v>
      </c>
      <c r="I19" s="1" t="s">
        <v>125</v>
      </c>
      <c r="K19" s="15"/>
      <c r="O19" s="1" t="s">
        <v>125</v>
      </c>
      <c r="P19" s="1" t="s">
        <v>125</v>
      </c>
      <c r="R19" s="15"/>
    </row>
    <row r="20" ht="14.25" customHeight="1">
      <c r="A20" s="1">
        <v>21.0</v>
      </c>
      <c r="B20" s="1">
        <v>34.0</v>
      </c>
      <c r="C20" s="1" t="s">
        <v>197</v>
      </c>
      <c r="D20" s="1" t="s">
        <v>198</v>
      </c>
      <c r="E20" s="1" t="s">
        <v>46</v>
      </c>
      <c r="F20" s="1" t="s">
        <v>46</v>
      </c>
      <c r="G20" s="1" t="s">
        <v>46</v>
      </c>
      <c r="H20" s="1" t="s">
        <v>71</v>
      </c>
      <c r="I20" s="1" t="s">
        <v>46</v>
      </c>
      <c r="J20" s="1" t="s">
        <v>185</v>
      </c>
      <c r="K20" s="15" t="s">
        <v>46</v>
      </c>
      <c r="L20" s="1" t="s">
        <v>30</v>
      </c>
      <c r="M20" s="1" t="s">
        <v>30</v>
      </c>
      <c r="N20" s="1" t="s">
        <v>57</v>
      </c>
      <c r="O20" s="1" t="s">
        <v>30</v>
      </c>
      <c r="P20" s="1" t="s">
        <v>30</v>
      </c>
      <c r="Q20" s="1" t="s">
        <v>30</v>
      </c>
      <c r="R20" s="15" t="s">
        <v>30</v>
      </c>
    </row>
    <row r="21" ht="14.25" customHeight="1">
      <c r="A21" s="1">
        <v>21.0</v>
      </c>
      <c r="B21" s="1">
        <v>34.0</v>
      </c>
      <c r="C21" s="1" t="s">
        <v>199</v>
      </c>
      <c r="D21" s="1" t="s">
        <v>200</v>
      </c>
      <c r="E21" s="1" t="s">
        <v>47</v>
      </c>
      <c r="F21" s="1" t="s">
        <v>201</v>
      </c>
      <c r="G21" s="1" t="s">
        <v>201</v>
      </c>
      <c r="H21" s="1" t="s">
        <v>46</v>
      </c>
      <c r="I21" s="1" t="s">
        <v>66</v>
      </c>
      <c r="J21" s="1" t="s">
        <v>46</v>
      </c>
      <c r="K21" s="15" t="s">
        <v>46</v>
      </c>
      <c r="L21" s="1" t="s">
        <v>30</v>
      </c>
      <c r="M21" s="1" t="s">
        <v>30</v>
      </c>
      <c r="N21" s="1" t="s">
        <v>30</v>
      </c>
      <c r="O21" s="1" t="s">
        <v>30</v>
      </c>
      <c r="P21" s="1" t="s">
        <v>30</v>
      </c>
      <c r="Q21" s="1" t="s">
        <v>30</v>
      </c>
      <c r="R21" s="15" t="s">
        <v>30</v>
      </c>
    </row>
    <row r="22" ht="14.25" customHeight="1">
      <c r="A22" s="1">
        <v>21.0</v>
      </c>
      <c r="B22" s="1">
        <v>34.0</v>
      </c>
      <c r="C22" s="1" t="s">
        <v>202</v>
      </c>
      <c r="F22" s="1" t="s">
        <v>46</v>
      </c>
      <c r="I22" s="1" t="s">
        <v>125</v>
      </c>
      <c r="K22" s="15" t="s">
        <v>160</v>
      </c>
      <c r="M22" s="1" t="s">
        <v>30</v>
      </c>
      <c r="N22" s="1" t="s">
        <v>30</v>
      </c>
      <c r="O22" s="1" t="s">
        <v>163</v>
      </c>
      <c r="P22" s="1" t="s">
        <v>163</v>
      </c>
      <c r="R22" s="15"/>
    </row>
    <row r="23" ht="14.25" customHeight="1">
      <c r="A23" s="1">
        <v>21.0</v>
      </c>
      <c r="B23" s="1">
        <v>34.0</v>
      </c>
      <c r="C23" s="1" t="s">
        <v>203</v>
      </c>
      <c r="I23" s="1" t="s">
        <v>125</v>
      </c>
      <c r="K23" s="15"/>
      <c r="R23" s="15"/>
    </row>
    <row r="24" ht="14.25" customHeight="1">
      <c r="A24" s="1">
        <v>21.0</v>
      </c>
      <c r="B24" s="1">
        <v>35.0</v>
      </c>
      <c r="C24" s="1" t="s">
        <v>204</v>
      </c>
      <c r="D24" s="1" t="s">
        <v>205</v>
      </c>
      <c r="E24" s="1" t="s">
        <v>46</v>
      </c>
      <c r="F24" s="1" t="s">
        <v>46</v>
      </c>
      <c r="G24" s="1" t="s">
        <v>46</v>
      </c>
      <c r="H24" s="1" t="s">
        <v>71</v>
      </c>
      <c r="I24" s="1" t="s">
        <v>47</v>
      </c>
      <c r="J24" s="1" t="s">
        <v>47</v>
      </c>
      <c r="K24" s="15" t="s">
        <v>160</v>
      </c>
      <c r="L24" s="1" t="s">
        <v>30</v>
      </c>
      <c r="M24" s="1" t="s">
        <v>30</v>
      </c>
      <c r="N24" s="1" t="s">
        <v>30</v>
      </c>
      <c r="O24" s="1" t="s">
        <v>30</v>
      </c>
      <c r="P24" s="1" t="s">
        <v>30</v>
      </c>
      <c r="Q24" s="1" t="s">
        <v>30</v>
      </c>
      <c r="R24" s="15" t="s">
        <v>30</v>
      </c>
    </row>
    <row r="25" ht="14.25" customHeight="1">
      <c r="A25" s="1">
        <v>21.0</v>
      </c>
      <c r="B25" s="1">
        <v>35.0</v>
      </c>
      <c r="C25" s="1" t="s">
        <v>206</v>
      </c>
      <c r="D25" s="1" t="s">
        <v>207</v>
      </c>
      <c r="E25" s="1" t="s">
        <v>46</v>
      </c>
      <c r="F25" s="1" t="s">
        <v>46</v>
      </c>
      <c r="G25" s="1" t="s">
        <v>46</v>
      </c>
      <c r="H25" s="1" t="s">
        <v>46</v>
      </c>
      <c r="I25" s="1" t="s">
        <v>46</v>
      </c>
      <c r="J25" s="1" t="s">
        <v>46</v>
      </c>
      <c r="K25" s="15" t="s">
        <v>46</v>
      </c>
      <c r="L25" s="1" t="s">
        <v>30</v>
      </c>
      <c r="M25" s="1" t="s">
        <v>30</v>
      </c>
      <c r="N25" s="1" t="s">
        <v>30</v>
      </c>
      <c r="Q25" s="1" t="s">
        <v>57</v>
      </c>
      <c r="R25" s="15" t="s">
        <v>57</v>
      </c>
    </row>
    <row r="26" ht="14.25" customHeight="1">
      <c r="A26" s="1">
        <v>21.0</v>
      </c>
      <c r="B26" s="1">
        <v>35.0</v>
      </c>
      <c r="C26" s="1" t="s">
        <v>208</v>
      </c>
      <c r="I26" s="1" t="s">
        <v>125</v>
      </c>
      <c r="K26" s="15"/>
      <c r="O26" s="1" t="s">
        <v>163</v>
      </c>
      <c r="P26" s="1" t="s">
        <v>163</v>
      </c>
      <c r="R26" s="15"/>
    </row>
    <row r="27" ht="14.25" customHeight="1">
      <c r="A27" s="1">
        <v>21.0</v>
      </c>
      <c r="B27" s="1">
        <v>35.0</v>
      </c>
      <c r="C27" s="1" t="s">
        <v>209</v>
      </c>
      <c r="I27" s="1" t="s">
        <v>125</v>
      </c>
      <c r="K27" s="15"/>
      <c r="R27" s="15"/>
    </row>
    <row r="28" ht="14.25" customHeight="1">
      <c r="A28" s="1">
        <v>21.0</v>
      </c>
      <c r="B28" s="1">
        <v>37.0</v>
      </c>
      <c r="C28" s="1" t="s">
        <v>210</v>
      </c>
      <c r="D28" s="1" t="s">
        <v>211</v>
      </c>
      <c r="E28" s="1" t="s">
        <v>46</v>
      </c>
      <c r="F28" s="1" t="s">
        <v>47</v>
      </c>
      <c r="G28" s="1" t="s">
        <v>47</v>
      </c>
      <c r="H28" s="1" t="s">
        <v>46</v>
      </c>
      <c r="I28" s="1" t="s">
        <v>47</v>
      </c>
      <c r="J28" s="1" t="s">
        <v>47</v>
      </c>
      <c r="K28" s="15" t="s">
        <v>47</v>
      </c>
      <c r="L28" s="1" t="s">
        <v>30</v>
      </c>
      <c r="M28" s="1" t="s">
        <v>57</v>
      </c>
      <c r="N28" s="1" t="s">
        <v>57</v>
      </c>
      <c r="Q28" s="1" t="s">
        <v>30</v>
      </c>
      <c r="R28" s="15" t="s">
        <v>30</v>
      </c>
    </row>
    <row r="29" ht="14.25" customHeight="1">
      <c r="A29" s="1">
        <v>21.0</v>
      </c>
      <c r="B29" s="1">
        <v>37.0</v>
      </c>
      <c r="C29" s="1" t="s">
        <v>212</v>
      </c>
      <c r="D29" s="1" t="s">
        <v>213</v>
      </c>
      <c r="E29" s="1" t="s">
        <v>46</v>
      </c>
      <c r="F29" s="1" t="s">
        <v>46</v>
      </c>
      <c r="G29" s="1" t="s">
        <v>46</v>
      </c>
      <c r="H29" s="1" t="s">
        <v>46</v>
      </c>
      <c r="I29" s="1" t="s">
        <v>47</v>
      </c>
      <c r="J29" s="1" t="s">
        <v>160</v>
      </c>
      <c r="K29" s="15" t="s">
        <v>160</v>
      </c>
      <c r="L29" s="1" t="s">
        <v>30</v>
      </c>
      <c r="M29" s="1" t="s">
        <v>30</v>
      </c>
      <c r="N29" s="1" t="s">
        <v>30</v>
      </c>
      <c r="Q29" s="1" t="s">
        <v>57</v>
      </c>
      <c r="R29" s="15" t="s">
        <v>57</v>
      </c>
    </row>
    <row r="30" ht="14.25" customHeight="1">
      <c r="A30" s="1">
        <v>21.0</v>
      </c>
      <c r="B30" s="1">
        <v>37.0</v>
      </c>
      <c r="C30" s="1" t="s">
        <v>214</v>
      </c>
      <c r="I30" s="1" t="s">
        <v>125</v>
      </c>
      <c r="K30" s="15"/>
      <c r="O30" s="1" t="s">
        <v>163</v>
      </c>
      <c r="P30" s="1" t="s">
        <v>163</v>
      </c>
      <c r="R30" s="15"/>
    </row>
    <row r="31" ht="14.25" customHeight="1">
      <c r="A31" s="1">
        <v>21.0</v>
      </c>
      <c r="B31" s="1">
        <v>37.0</v>
      </c>
      <c r="C31" s="1" t="s">
        <v>215</v>
      </c>
      <c r="I31" s="1" t="s">
        <v>125</v>
      </c>
      <c r="K31" s="15"/>
      <c r="R31" s="15"/>
    </row>
    <row r="32" ht="14.25" customHeight="1">
      <c r="A32" s="1">
        <v>21.0</v>
      </c>
      <c r="B32" s="1">
        <v>43.0</v>
      </c>
      <c r="C32" s="1" t="s">
        <v>216</v>
      </c>
      <c r="D32" s="1" t="s">
        <v>217</v>
      </c>
      <c r="E32" s="1" t="s">
        <v>46</v>
      </c>
      <c r="F32" s="1" t="s">
        <v>46</v>
      </c>
      <c r="G32" s="1" t="s">
        <v>46</v>
      </c>
      <c r="H32" s="1" t="s">
        <v>46</v>
      </c>
      <c r="I32" s="1" t="s">
        <v>46</v>
      </c>
      <c r="J32" s="1" t="s">
        <v>46</v>
      </c>
      <c r="K32" s="15" t="s">
        <v>46</v>
      </c>
      <c r="L32" s="1" t="s">
        <v>30</v>
      </c>
      <c r="M32" s="1" t="s">
        <v>30</v>
      </c>
      <c r="N32" s="1" t="s">
        <v>30</v>
      </c>
      <c r="Q32" s="1" t="s">
        <v>30</v>
      </c>
      <c r="R32" s="15" t="s">
        <v>30</v>
      </c>
    </row>
    <row r="33" ht="14.25" customHeight="1">
      <c r="A33" s="1">
        <v>21.0</v>
      </c>
      <c r="B33" s="1">
        <v>45.0</v>
      </c>
      <c r="C33" s="1" t="s">
        <v>218</v>
      </c>
      <c r="I33" s="1" t="s">
        <v>125</v>
      </c>
      <c r="K33" s="15"/>
      <c r="O33" s="1" t="s">
        <v>163</v>
      </c>
      <c r="P33" s="1" t="s">
        <v>163</v>
      </c>
      <c r="R33" s="15"/>
    </row>
    <row r="34" ht="14.25" customHeight="1">
      <c r="A34" s="1">
        <v>21.0</v>
      </c>
      <c r="B34" s="1">
        <v>45.0</v>
      </c>
      <c r="C34" s="1" t="s">
        <v>219</v>
      </c>
      <c r="D34" s="1" t="s">
        <v>220</v>
      </c>
      <c r="E34" s="1" t="s">
        <v>46</v>
      </c>
      <c r="F34" s="1" t="s">
        <v>46</v>
      </c>
      <c r="G34" s="1" t="s">
        <v>46</v>
      </c>
      <c r="H34" s="1" t="s">
        <v>46</v>
      </c>
      <c r="I34" s="1" t="s">
        <v>47</v>
      </c>
      <c r="J34" s="1" t="s">
        <v>160</v>
      </c>
      <c r="K34" s="15" t="s">
        <v>160</v>
      </c>
      <c r="L34" s="1" t="s">
        <v>30</v>
      </c>
      <c r="M34" s="1" t="s">
        <v>30</v>
      </c>
      <c r="N34" s="1" t="s">
        <v>30</v>
      </c>
      <c r="Q34" s="1" t="s">
        <v>30</v>
      </c>
      <c r="R34" s="15" t="s">
        <v>30</v>
      </c>
    </row>
    <row r="35" ht="14.25" customHeight="1">
      <c r="A35" s="1">
        <v>21.0</v>
      </c>
      <c r="B35" s="1">
        <v>45.0</v>
      </c>
      <c r="C35" s="1" t="s">
        <v>221</v>
      </c>
      <c r="E35" s="1" t="s">
        <v>46</v>
      </c>
      <c r="I35" s="1" t="s">
        <v>125</v>
      </c>
      <c r="K35" s="15" t="s">
        <v>46</v>
      </c>
      <c r="L35" s="1" t="s">
        <v>30</v>
      </c>
      <c r="R35" s="15"/>
    </row>
    <row r="36" ht="14.25" customHeight="1">
      <c r="A36" s="1">
        <v>21.0</v>
      </c>
      <c r="B36" s="1">
        <v>55.0</v>
      </c>
      <c r="C36" s="1" t="s">
        <v>222</v>
      </c>
      <c r="D36" s="1" t="s">
        <v>223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185</v>
      </c>
      <c r="J36" s="1" t="s">
        <v>46</v>
      </c>
      <c r="K36" s="16" t="s">
        <v>46</v>
      </c>
      <c r="L36" s="1" t="s">
        <v>30</v>
      </c>
      <c r="M36" s="1" t="s">
        <v>57</v>
      </c>
      <c r="N36" s="1" t="s">
        <v>30</v>
      </c>
      <c r="O36" s="1" t="s">
        <v>30</v>
      </c>
      <c r="P36" s="1" t="s">
        <v>30</v>
      </c>
      <c r="Q36" s="1" t="s">
        <v>30</v>
      </c>
      <c r="R36" s="15" t="s">
        <v>30</v>
      </c>
    </row>
    <row r="37" ht="14.25" customHeight="1">
      <c r="A37" s="1">
        <v>21.0</v>
      </c>
      <c r="B37" s="1">
        <v>55.0</v>
      </c>
      <c r="C37" s="1" t="s">
        <v>224</v>
      </c>
      <c r="D37" s="1" t="s">
        <v>225</v>
      </c>
      <c r="G37" s="1" t="s">
        <v>47</v>
      </c>
      <c r="H37" s="1" t="s">
        <v>47</v>
      </c>
      <c r="I37" s="1" t="s">
        <v>47</v>
      </c>
      <c r="J37" s="1" t="s">
        <v>47</v>
      </c>
      <c r="K37" s="16" t="s">
        <v>47</v>
      </c>
      <c r="N37" s="1" t="s">
        <v>84</v>
      </c>
      <c r="R37" s="15"/>
    </row>
    <row r="38" ht="14.25" customHeight="1">
      <c r="A38" s="1">
        <v>21.0</v>
      </c>
      <c r="B38" s="1">
        <v>55.0</v>
      </c>
      <c r="C38" s="1" t="s">
        <v>226</v>
      </c>
      <c r="D38" s="1" t="s">
        <v>227</v>
      </c>
      <c r="E38" s="1" t="s">
        <v>46</v>
      </c>
      <c r="F38" s="1" t="s">
        <v>66</v>
      </c>
      <c r="G38" s="1" t="s">
        <v>66</v>
      </c>
      <c r="H38" s="1" t="s">
        <v>71</v>
      </c>
      <c r="I38" s="1" t="s">
        <v>160</v>
      </c>
      <c r="J38" s="1" t="s">
        <v>160</v>
      </c>
      <c r="K38" s="16" t="s">
        <v>160</v>
      </c>
      <c r="L38" s="1" t="s">
        <v>30</v>
      </c>
      <c r="M38" s="1" t="s">
        <v>57</v>
      </c>
      <c r="N38" s="1" t="s">
        <v>57</v>
      </c>
      <c r="Q38" s="1" t="s">
        <v>57</v>
      </c>
      <c r="R38" s="15" t="s">
        <v>57</v>
      </c>
    </row>
    <row r="39" ht="14.25" customHeight="1">
      <c r="A39" s="1">
        <v>21.0</v>
      </c>
      <c r="B39" s="1">
        <v>55.0</v>
      </c>
      <c r="C39" s="1" t="s">
        <v>228</v>
      </c>
      <c r="I39" s="1" t="s">
        <v>125</v>
      </c>
      <c r="J39" s="1" t="s">
        <v>125</v>
      </c>
      <c r="K39" s="15"/>
      <c r="R39" s="15"/>
    </row>
    <row r="40" ht="14.25" customHeight="1">
      <c r="A40" s="1">
        <v>21.0</v>
      </c>
      <c r="B40" s="1">
        <v>56.0</v>
      </c>
      <c r="C40" s="1" t="s">
        <v>229</v>
      </c>
      <c r="D40" s="1" t="s">
        <v>230</v>
      </c>
      <c r="E40" s="1" t="s">
        <v>46</v>
      </c>
      <c r="F40" s="1" t="s">
        <v>46</v>
      </c>
      <c r="G40" s="1" t="s">
        <v>46</v>
      </c>
      <c r="H40" s="1" t="s">
        <v>46</v>
      </c>
      <c r="I40" s="1" t="s">
        <v>46</v>
      </c>
      <c r="J40" s="1" t="s">
        <v>46</v>
      </c>
      <c r="K40" s="15" t="s">
        <v>46</v>
      </c>
      <c r="L40" s="1" t="s">
        <v>30</v>
      </c>
      <c r="M40" s="1" t="s">
        <v>30</v>
      </c>
      <c r="N40" s="1" t="s">
        <v>30</v>
      </c>
      <c r="O40" s="1" t="s">
        <v>30</v>
      </c>
      <c r="P40" s="1" t="s">
        <v>30</v>
      </c>
      <c r="Q40" s="1" t="s">
        <v>30</v>
      </c>
      <c r="R40" s="15" t="s">
        <v>30</v>
      </c>
    </row>
    <row r="41" ht="14.25" customHeight="1">
      <c r="A41" s="1">
        <v>21.0</v>
      </c>
      <c r="B41" s="1">
        <v>56.0</v>
      </c>
      <c r="C41" s="1" t="s">
        <v>231</v>
      </c>
      <c r="D41" s="1" t="s">
        <v>232</v>
      </c>
      <c r="E41" s="1" t="s">
        <v>46</v>
      </c>
      <c r="F41" s="1" t="s">
        <v>125</v>
      </c>
      <c r="I41" s="1" t="s">
        <v>125</v>
      </c>
      <c r="K41" s="15"/>
      <c r="L41" s="1" t="s">
        <v>30</v>
      </c>
      <c r="M41" s="1" t="s">
        <v>125</v>
      </c>
      <c r="R41" s="15"/>
    </row>
    <row r="42" ht="14.25" customHeight="1">
      <c r="A42" s="1">
        <v>21.0</v>
      </c>
      <c r="B42" s="1">
        <v>56.0</v>
      </c>
      <c r="C42" s="1" t="s">
        <v>233</v>
      </c>
      <c r="D42" s="1" t="s">
        <v>234</v>
      </c>
      <c r="E42" s="1" t="s">
        <v>46</v>
      </c>
      <c r="F42" s="1" t="s">
        <v>66</v>
      </c>
      <c r="G42" s="1" t="s">
        <v>66</v>
      </c>
      <c r="H42" s="1" t="s">
        <v>71</v>
      </c>
      <c r="I42" s="1" t="s">
        <v>66</v>
      </c>
      <c r="J42" s="1" t="s">
        <v>46</v>
      </c>
      <c r="K42" s="15" t="s">
        <v>46</v>
      </c>
      <c r="L42" s="1" t="s">
        <v>30</v>
      </c>
      <c r="M42" s="1" t="s">
        <v>30</v>
      </c>
      <c r="N42" s="1" t="s">
        <v>84</v>
      </c>
      <c r="O42" s="1" t="s">
        <v>30</v>
      </c>
      <c r="P42" s="1" t="s">
        <v>30</v>
      </c>
      <c r="Q42" s="1" t="s">
        <v>30</v>
      </c>
      <c r="R42" s="15" t="s">
        <v>30</v>
      </c>
    </row>
    <row r="43" ht="14.25" customHeight="1">
      <c r="A43" s="1">
        <v>21.0</v>
      </c>
      <c r="B43" s="1">
        <v>56.0</v>
      </c>
      <c r="C43" s="1" t="s">
        <v>235</v>
      </c>
      <c r="D43" s="1" t="s">
        <v>236</v>
      </c>
      <c r="E43" s="1" t="s">
        <v>46</v>
      </c>
      <c r="F43" s="1" t="s">
        <v>46</v>
      </c>
      <c r="G43" s="1" t="s">
        <v>46</v>
      </c>
      <c r="H43" s="1" t="s">
        <v>46</v>
      </c>
      <c r="I43" s="1" t="s">
        <v>46</v>
      </c>
      <c r="J43" s="1" t="s">
        <v>46</v>
      </c>
      <c r="K43" s="15" t="s">
        <v>46</v>
      </c>
      <c r="L43" s="1" t="s">
        <v>57</v>
      </c>
      <c r="M43" s="1" t="s">
        <v>57</v>
      </c>
      <c r="N43" s="1" t="s">
        <v>84</v>
      </c>
      <c r="Q43" s="1" t="s">
        <v>57</v>
      </c>
      <c r="R43" s="15" t="s">
        <v>57</v>
      </c>
    </row>
    <row r="44" ht="14.25" customHeight="1">
      <c r="A44" s="1">
        <v>21.0</v>
      </c>
      <c r="B44" s="1">
        <v>56.0</v>
      </c>
      <c r="C44" s="1" t="s">
        <v>237</v>
      </c>
      <c r="G44" s="1" t="s">
        <v>125</v>
      </c>
      <c r="I44" s="1" t="s">
        <v>125</v>
      </c>
      <c r="J44" s="1" t="s">
        <v>125</v>
      </c>
      <c r="K44" s="15"/>
      <c r="O44" s="1" t="s">
        <v>163</v>
      </c>
      <c r="P44" s="1" t="s">
        <v>163</v>
      </c>
      <c r="R44" s="15"/>
    </row>
    <row r="45" ht="14.25" customHeight="1">
      <c r="A45" s="1">
        <v>21.0</v>
      </c>
      <c r="B45" s="1">
        <v>56.0</v>
      </c>
      <c r="C45" s="1" t="s">
        <v>238</v>
      </c>
      <c r="G45" s="1" t="s">
        <v>125</v>
      </c>
      <c r="I45" s="1" t="s">
        <v>125</v>
      </c>
      <c r="J45" s="1" t="s">
        <v>125</v>
      </c>
      <c r="K45" s="15"/>
      <c r="L45" s="1" t="s">
        <v>125</v>
      </c>
      <c r="M45" s="1" t="s">
        <v>125</v>
      </c>
      <c r="R45" s="15"/>
    </row>
    <row r="46" ht="14.25" customHeight="1">
      <c r="K46" s="15"/>
      <c r="R46" s="15"/>
    </row>
    <row r="47" ht="14.25" customHeight="1">
      <c r="B47" s="1" t="s">
        <v>92</v>
      </c>
      <c r="C47" s="1" t="s">
        <v>93</v>
      </c>
      <c r="D47" s="1" t="s">
        <v>94</v>
      </c>
      <c r="K47" s="15"/>
      <c r="R47" s="15"/>
    </row>
    <row r="48" ht="14.25" customHeight="1">
      <c r="B48" s="1">
        <v>15.0</v>
      </c>
      <c r="C48" s="1">
        <v>23.0</v>
      </c>
      <c r="D48" s="1">
        <v>4.0</v>
      </c>
      <c r="K48" s="15"/>
      <c r="R48" s="15"/>
    </row>
    <row r="49" ht="14.25" customHeight="1">
      <c r="B49" s="4">
        <f t="shared" ref="B49:D49" si="1">B48/SUM($B48:$D48)</f>
        <v>0.3571428571</v>
      </c>
      <c r="C49" s="4">
        <f t="shared" si="1"/>
        <v>0.5476190476</v>
      </c>
      <c r="D49" s="4">
        <f t="shared" si="1"/>
        <v>0.09523809524</v>
      </c>
      <c r="F49" s="13">
        <f>SUM(C49:D49)</f>
        <v>0.6428571429</v>
      </c>
      <c r="K49" s="15"/>
      <c r="R49" s="15"/>
    </row>
    <row r="50" ht="14.25" customHeight="1">
      <c r="K50" s="15"/>
      <c r="R50" s="15"/>
    </row>
    <row r="51" ht="14.25" customHeight="1">
      <c r="K51" s="15"/>
      <c r="R51" s="15"/>
    </row>
    <row r="52" ht="14.25" customHeight="1">
      <c r="K52" s="15"/>
      <c r="R52" s="15"/>
    </row>
    <row r="53" ht="14.25" customHeight="1">
      <c r="K53" s="15"/>
      <c r="R53" s="15"/>
    </row>
    <row r="54" ht="14.25" customHeight="1">
      <c r="K54" s="15"/>
      <c r="R54" s="15"/>
    </row>
    <row r="55" ht="14.25" customHeight="1">
      <c r="K55" s="15"/>
      <c r="R55" s="15"/>
    </row>
    <row r="56" ht="14.25" customHeight="1">
      <c r="K56" s="15"/>
      <c r="R56" s="15"/>
    </row>
    <row r="57" ht="14.25" customHeight="1">
      <c r="K57" s="15"/>
      <c r="R57" s="15"/>
    </row>
    <row r="58" ht="14.25" customHeight="1">
      <c r="K58" s="15"/>
      <c r="R58" s="15"/>
    </row>
    <row r="59" ht="14.25" customHeight="1">
      <c r="K59" s="15"/>
      <c r="R59" s="15"/>
    </row>
    <row r="60" ht="14.25" customHeight="1">
      <c r="K60" s="15"/>
      <c r="R60" s="15"/>
    </row>
    <row r="61" ht="14.25" customHeight="1">
      <c r="K61" s="15"/>
      <c r="R61" s="15"/>
    </row>
    <row r="62" ht="14.25" customHeight="1">
      <c r="K62" s="15"/>
      <c r="R62" s="15"/>
    </row>
    <row r="63" ht="14.25" customHeight="1">
      <c r="K63" s="15"/>
      <c r="R63" s="15"/>
    </row>
    <row r="64" ht="14.25" customHeight="1">
      <c r="K64" s="15"/>
      <c r="R64" s="15"/>
    </row>
    <row r="65" ht="14.25" customHeight="1">
      <c r="K65" s="15"/>
      <c r="R65" s="15"/>
    </row>
    <row r="66" ht="14.25" customHeight="1">
      <c r="K66" s="15"/>
      <c r="R66" s="15"/>
    </row>
    <row r="67" ht="14.25" customHeight="1">
      <c r="K67" s="15"/>
      <c r="R67" s="15"/>
    </row>
    <row r="68" ht="14.25" customHeight="1">
      <c r="K68" s="15"/>
      <c r="R68" s="15"/>
    </row>
    <row r="69" ht="14.25" customHeight="1">
      <c r="K69" s="15"/>
      <c r="R69" s="15"/>
    </row>
    <row r="70" ht="14.25" customHeight="1">
      <c r="K70" s="15"/>
      <c r="R70" s="15"/>
    </row>
    <row r="71" ht="14.25" customHeight="1">
      <c r="K71" s="15"/>
      <c r="R71" s="15"/>
    </row>
    <row r="72" ht="14.25" customHeight="1">
      <c r="K72" s="15"/>
      <c r="R72" s="15"/>
    </row>
    <row r="73" ht="14.25" customHeight="1">
      <c r="K73" s="15"/>
      <c r="R73" s="15"/>
    </row>
    <row r="74" ht="14.25" customHeight="1">
      <c r="K74" s="15"/>
      <c r="R74" s="15"/>
    </row>
    <row r="75" ht="14.25" customHeight="1">
      <c r="K75" s="15"/>
      <c r="R75" s="15"/>
    </row>
    <row r="76" ht="14.25" customHeight="1">
      <c r="K76" s="15"/>
      <c r="R76" s="15"/>
    </row>
    <row r="77" ht="14.25" customHeight="1">
      <c r="K77" s="15"/>
      <c r="R77" s="15"/>
    </row>
    <row r="78" ht="14.25" customHeight="1">
      <c r="K78" s="15"/>
      <c r="R78" s="15"/>
    </row>
    <row r="79" ht="14.25" customHeight="1">
      <c r="K79" s="15"/>
      <c r="R79" s="15"/>
    </row>
    <row r="80" ht="14.25" customHeight="1">
      <c r="K80" s="15"/>
      <c r="R80" s="15"/>
    </row>
    <row r="81" ht="14.25" customHeight="1">
      <c r="K81" s="15"/>
      <c r="R81" s="15"/>
    </row>
    <row r="82" ht="14.25" customHeight="1">
      <c r="K82" s="15"/>
      <c r="R82" s="15"/>
    </row>
    <row r="83" ht="14.25" customHeight="1">
      <c r="K83" s="15"/>
      <c r="R83" s="15"/>
    </row>
    <row r="84" ht="14.25" customHeight="1">
      <c r="K84" s="15"/>
      <c r="R84" s="15"/>
    </row>
    <row r="85" ht="14.25" customHeight="1">
      <c r="K85" s="15"/>
      <c r="R85" s="15"/>
    </row>
    <row r="86" ht="14.25" customHeight="1">
      <c r="K86" s="15"/>
      <c r="R86" s="15"/>
    </row>
    <row r="87" ht="14.25" customHeight="1">
      <c r="K87" s="15"/>
      <c r="R87" s="15"/>
    </row>
    <row r="88" ht="14.25" customHeight="1">
      <c r="K88" s="15"/>
      <c r="R88" s="15"/>
    </row>
    <row r="89" ht="14.25" customHeight="1">
      <c r="K89" s="15"/>
      <c r="R89" s="15"/>
    </row>
    <row r="90" ht="14.25" customHeight="1">
      <c r="K90" s="15"/>
      <c r="R90" s="15"/>
    </row>
    <row r="91" ht="14.25" customHeight="1">
      <c r="K91" s="15"/>
      <c r="R91" s="15"/>
    </row>
    <row r="92" ht="14.25" customHeight="1">
      <c r="K92" s="15"/>
      <c r="R92" s="15"/>
    </row>
    <row r="93" ht="14.25" customHeight="1">
      <c r="K93" s="15"/>
      <c r="R93" s="15"/>
    </row>
    <row r="94" ht="14.25" customHeight="1">
      <c r="K94" s="15"/>
      <c r="R94" s="15"/>
    </row>
    <row r="95" ht="14.25" customHeight="1">
      <c r="K95" s="15"/>
      <c r="R95" s="15"/>
    </row>
    <row r="96" ht="14.25" customHeight="1">
      <c r="K96" s="15"/>
      <c r="R96" s="15"/>
    </row>
    <row r="97" ht="14.25" customHeight="1">
      <c r="K97" s="15"/>
      <c r="R97" s="15"/>
    </row>
    <row r="98" ht="14.25" customHeight="1">
      <c r="K98" s="15"/>
      <c r="R98" s="15"/>
    </row>
    <row r="99" ht="14.25" customHeight="1">
      <c r="K99" s="15"/>
      <c r="R99" s="15"/>
    </row>
    <row r="100" ht="14.25" customHeight="1">
      <c r="K100" s="15"/>
      <c r="R100" s="15"/>
    </row>
    <row r="101" ht="14.25" customHeight="1">
      <c r="K101" s="15"/>
      <c r="R101" s="15"/>
    </row>
    <row r="102" ht="14.25" customHeight="1">
      <c r="K102" s="15"/>
      <c r="R102" s="15"/>
    </row>
    <row r="103" ht="14.25" customHeight="1">
      <c r="K103" s="15"/>
      <c r="R103" s="15"/>
    </row>
    <row r="104" ht="14.25" customHeight="1">
      <c r="K104" s="15"/>
      <c r="R104" s="15"/>
    </row>
    <row r="105" ht="14.25" customHeight="1">
      <c r="K105" s="15"/>
      <c r="R105" s="15"/>
    </row>
    <row r="106" ht="14.25" customHeight="1">
      <c r="K106" s="15"/>
      <c r="R106" s="15"/>
    </row>
    <row r="107" ht="14.25" customHeight="1">
      <c r="K107" s="15"/>
      <c r="R107" s="15"/>
    </row>
    <row r="108" ht="14.25" customHeight="1">
      <c r="K108" s="15"/>
      <c r="R108" s="15"/>
    </row>
    <row r="109" ht="14.25" customHeight="1">
      <c r="K109" s="15"/>
      <c r="R109" s="15"/>
    </row>
    <row r="110" ht="14.25" customHeight="1">
      <c r="K110" s="15"/>
      <c r="R110" s="15"/>
    </row>
    <row r="111" ht="14.25" customHeight="1">
      <c r="K111" s="15"/>
      <c r="R111" s="15"/>
    </row>
    <row r="112" ht="14.25" customHeight="1">
      <c r="K112" s="15"/>
      <c r="R112" s="15"/>
    </row>
    <row r="113" ht="14.25" customHeight="1">
      <c r="K113" s="15"/>
      <c r="R113" s="15"/>
    </row>
    <row r="114" ht="14.25" customHeight="1">
      <c r="K114" s="15"/>
      <c r="R114" s="15"/>
    </row>
    <row r="115" ht="14.25" customHeight="1">
      <c r="K115" s="15"/>
      <c r="R115" s="15"/>
    </row>
    <row r="116" ht="14.25" customHeight="1">
      <c r="K116" s="15"/>
      <c r="R116" s="15"/>
    </row>
    <row r="117" ht="14.25" customHeight="1">
      <c r="K117" s="15"/>
      <c r="R117" s="15"/>
    </row>
    <row r="118" ht="14.25" customHeight="1">
      <c r="K118" s="15"/>
      <c r="R118" s="15"/>
    </row>
    <row r="119" ht="14.25" customHeight="1">
      <c r="K119" s="15"/>
      <c r="R119" s="15"/>
    </row>
    <row r="120" ht="14.25" customHeight="1">
      <c r="K120" s="15"/>
      <c r="R120" s="15"/>
    </row>
    <row r="121" ht="14.25" customHeight="1">
      <c r="K121" s="15"/>
      <c r="R121" s="15"/>
    </row>
    <row r="122" ht="14.25" customHeight="1">
      <c r="K122" s="15"/>
      <c r="R122" s="15"/>
    </row>
    <row r="123" ht="14.25" customHeight="1">
      <c r="K123" s="15"/>
      <c r="R123" s="15"/>
    </row>
    <row r="124" ht="14.25" customHeight="1">
      <c r="K124" s="15"/>
      <c r="R124" s="15"/>
    </row>
    <row r="125" ht="14.25" customHeight="1">
      <c r="K125" s="15"/>
      <c r="R125" s="15"/>
    </row>
    <row r="126" ht="14.25" customHeight="1">
      <c r="K126" s="15"/>
      <c r="R126" s="15"/>
    </row>
    <row r="127" ht="14.25" customHeight="1">
      <c r="K127" s="15"/>
      <c r="R127" s="15"/>
    </row>
    <row r="128" ht="14.25" customHeight="1">
      <c r="K128" s="15"/>
      <c r="R128" s="15"/>
    </row>
    <row r="129" ht="14.25" customHeight="1">
      <c r="K129" s="15"/>
      <c r="R129" s="15"/>
    </row>
    <row r="130" ht="14.25" customHeight="1">
      <c r="K130" s="15"/>
      <c r="R130" s="15"/>
    </row>
    <row r="131" ht="14.25" customHeight="1">
      <c r="K131" s="15"/>
      <c r="R131" s="15"/>
    </row>
    <row r="132" ht="14.25" customHeight="1">
      <c r="K132" s="15"/>
      <c r="R132" s="15"/>
    </row>
    <row r="133" ht="14.25" customHeight="1">
      <c r="K133" s="15"/>
      <c r="R133" s="15"/>
    </row>
    <row r="134" ht="14.25" customHeight="1">
      <c r="K134" s="15"/>
      <c r="R134" s="15"/>
    </row>
    <row r="135" ht="14.25" customHeight="1">
      <c r="K135" s="15"/>
      <c r="R135" s="15"/>
    </row>
    <row r="136" ht="14.25" customHeight="1">
      <c r="K136" s="15"/>
      <c r="R136" s="15"/>
    </row>
    <row r="137" ht="14.25" customHeight="1">
      <c r="K137" s="15"/>
      <c r="R137" s="15"/>
    </row>
    <row r="138" ht="14.25" customHeight="1">
      <c r="K138" s="15"/>
      <c r="R138" s="15"/>
    </row>
    <row r="139" ht="14.25" customHeight="1">
      <c r="K139" s="15"/>
      <c r="R139" s="15"/>
    </row>
    <row r="140" ht="14.25" customHeight="1">
      <c r="K140" s="15"/>
      <c r="R140" s="15"/>
    </row>
    <row r="141" ht="14.25" customHeight="1">
      <c r="K141" s="15"/>
      <c r="R141" s="15"/>
    </row>
    <row r="142" ht="14.25" customHeight="1">
      <c r="K142" s="15"/>
      <c r="R142" s="15"/>
    </row>
    <row r="143" ht="14.25" customHeight="1">
      <c r="K143" s="15"/>
      <c r="R143" s="15"/>
    </row>
    <row r="144" ht="14.25" customHeight="1">
      <c r="K144" s="15"/>
      <c r="R144" s="15"/>
    </row>
    <row r="145" ht="14.25" customHeight="1">
      <c r="K145" s="15"/>
      <c r="R145" s="15"/>
    </row>
    <row r="146" ht="14.25" customHeight="1">
      <c r="K146" s="15"/>
      <c r="R146" s="15"/>
    </row>
    <row r="147" ht="14.25" customHeight="1">
      <c r="K147" s="15"/>
      <c r="R147" s="15"/>
    </row>
    <row r="148" ht="14.25" customHeight="1">
      <c r="K148" s="15"/>
      <c r="R148" s="15"/>
    </row>
    <row r="149" ht="14.25" customHeight="1">
      <c r="K149" s="15"/>
      <c r="R149" s="15"/>
    </row>
    <row r="150" ht="14.25" customHeight="1">
      <c r="K150" s="15"/>
      <c r="R150" s="15"/>
    </row>
    <row r="151" ht="14.25" customHeight="1">
      <c r="K151" s="15"/>
      <c r="R151" s="15"/>
    </row>
    <row r="152" ht="14.25" customHeight="1">
      <c r="K152" s="15"/>
      <c r="R152" s="15"/>
    </row>
    <row r="153" ht="14.25" customHeight="1">
      <c r="K153" s="15"/>
      <c r="R153" s="15"/>
    </row>
    <row r="154" ht="14.25" customHeight="1">
      <c r="K154" s="15"/>
      <c r="R154" s="15"/>
    </row>
    <row r="155" ht="14.25" customHeight="1">
      <c r="K155" s="15"/>
      <c r="R155" s="15"/>
    </row>
    <row r="156" ht="14.25" customHeight="1">
      <c r="K156" s="15"/>
      <c r="R156" s="15"/>
    </row>
    <row r="157" ht="14.25" customHeight="1">
      <c r="K157" s="15"/>
      <c r="R157" s="15"/>
    </row>
    <row r="158" ht="14.25" customHeight="1">
      <c r="K158" s="15"/>
      <c r="R158" s="15"/>
    </row>
    <row r="159" ht="14.25" customHeight="1">
      <c r="K159" s="15"/>
      <c r="R159" s="15"/>
    </row>
    <row r="160" ht="14.25" customHeight="1">
      <c r="K160" s="15"/>
      <c r="R160" s="15"/>
    </row>
    <row r="161" ht="14.25" customHeight="1">
      <c r="K161" s="15"/>
      <c r="R161" s="15"/>
    </row>
    <row r="162" ht="14.25" customHeight="1">
      <c r="K162" s="15"/>
      <c r="R162" s="15"/>
    </row>
    <row r="163" ht="14.25" customHeight="1">
      <c r="K163" s="15"/>
      <c r="R163" s="15"/>
    </row>
    <row r="164" ht="14.25" customHeight="1">
      <c r="K164" s="15"/>
      <c r="R164" s="15"/>
    </row>
    <row r="165" ht="14.25" customHeight="1">
      <c r="K165" s="15"/>
      <c r="R165" s="15"/>
    </row>
    <row r="166" ht="14.25" customHeight="1">
      <c r="K166" s="15"/>
      <c r="R166" s="15"/>
    </row>
    <row r="167" ht="14.25" customHeight="1">
      <c r="K167" s="15"/>
      <c r="R167" s="15"/>
    </row>
    <row r="168" ht="14.25" customHeight="1">
      <c r="K168" s="15"/>
      <c r="R168" s="15"/>
    </row>
    <row r="169" ht="14.25" customHeight="1">
      <c r="K169" s="15"/>
      <c r="R169" s="15"/>
    </row>
    <row r="170" ht="14.25" customHeight="1">
      <c r="K170" s="15"/>
      <c r="R170" s="15"/>
    </row>
    <row r="171" ht="14.25" customHeight="1">
      <c r="K171" s="15"/>
      <c r="R171" s="15"/>
    </row>
    <row r="172" ht="14.25" customHeight="1">
      <c r="K172" s="15"/>
      <c r="R172" s="15"/>
    </row>
    <row r="173" ht="14.25" customHeight="1">
      <c r="K173" s="15"/>
      <c r="R173" s="15"/>
    </row>
    <row r="174" ht="14.25" customHeight="1">
      <c r="K174" s="15"/>
      <c r="R174" s="15"/>
    </row>
    <row r="175" ht="14.25" customHeight="1">
      <c r="K175" s="15"/>
      <c r="R175" s="15"/>
    </row>
    <row r="176" ht="14.25" customHeight="1">
      <c r="K176" s="15"/>
      <c r="R176" s="15"/>
    </row>
    <row r="177" ht="14.25" customHeight="1">
      <c r="K177" s="15"/>
      <c r="R177" s="15"/>
    </row>
    <row r="178" ht="14.25" customHeight="1">
      <c r="K178" s="15"/>
      <c r="R178" s="15"/>
    </row>
    <row r="179" ht="14.25" customHeight="1">
      <c r="K179" s="15"/>
      <c r="R179" s="15"/>
    </row>
    <row r="180" ht="14.25" customHeight="1">
      <c r="K180" s="15"/>
      <c r="R180" s="15"/>
    </row>
    <row r="181" ht="14.25" customHeight="1">
      <c r="K181" s="15"/>
      <c r="R181" s="15"/>
    </row>
    <row r="182" ht="14.25" customHeight="1">
      <c r="K182" s="15"/>
      <c r="R182" s="15"/>
    </row>
    <row r="183" ht="14.25" customHeight="1">
      <c r="K183" s="15"/>
      <c r="R183" s="15"/>
    </row>
    <row r="184" ht="14.25" customHeight="1">
      <c r="K184" s="15"/>
      <c r="R184" s="15"/>
    </row>
    <row r="185" ht="14.25" customHeight="1">
      <c r="K185" s="15"/>
      <c r="R185" s="15"/>
    </row>
    <row r="186" ht="14.25" customHeight="1">
      <c r="K186" s="15"/>
      <c r="R186" s="15"/>
    </row>
    <row r="187" ht="14.25" customHeight="1">
      <c r="K187" s="15"/>
      <c r="R187" s="15"/>
    </row>
    <row r="188" ht="14.25" customHeight="1">
      <c r="K188" s="15"/>
      <c r="R188" s="15"/>
    </row>
    <row r="189" ht="14.25" customHeight="1">
      <c r="K189" s="15"/>
      <c r="R189" s="15"/>
    </row>
    <row r="190" ht="14.25" customHeight="1">
      <c r="K190" s="15"/>
      <c r="R190" s="15"/>
    </row>
    <row r="191" ht="14.25" customHeight="1">
      <c r="K191" s="15"/>
      <c r="R191" s="15"/>
    </row>
    <row r="192" ht="14.25" customHeight="1">
      <c r="K192" s="15"/>
      <c r="R192" s="15"/>
    </row>
    <row r="193" ht="14.25" customHeight="1">
      <c r="K193" s="15"/>
      <c r="R193" s="15"/>
    </row>
    <row r="194" ht="14.25" customHeight="1">
      <c r="K194" s="15"/>
      <c r="R194" s="15"/>
    </row>
    <row r="195" ht="14.25" customHeight="1">
      <c r="K195" s="15"/>
      <c r="R195" s="15"/>
    </row>
    <row r="196" ht="14.25" customHeight="1">
      <c r="K196" s="15"/>
      <c r="R196" s="15"/>
    </row>
    <row r="197" ht="14.25" customHeight="1">
      <c r="K197" s="15"/>
      <c r="R197" s="15"/>
    </row>
    <row r="198" ht="14.25" customHeight="1">
      <c r="K198" s="15"/>
      <c r="R198" s="15"/>
    </row>
    <row r="199" ht="14.25" customHeight="1">
      <c r="K199" s="15"/>
      <c r="R199" s="15"/>
    </row>
    <row r="200" ht="14.25" customHeight="1">
      <c r="K200" s="15"/>
      <c r="R200" s="15"/>
    </row>
    <row r="201" ht="14.25" customHeight="1">
      <c r="K201" s="15"/>
      <c r="R201" s="15"/>
    </row>
    <row r="202" ht="14.25" customHeight="1">
      <c r="K202" s="15"/>
      <c r="R202" s="15"/>
    </row>
    <row r="203" ht="14.25" customHeight="1">
      <c r="K203" s="15"/>
      <c r="R203" s="15"/>
    </row>
    <row r="204" ht="14.25" customHeight="1">
      <c r="K204" s="15"/>
      <c r="R204" s="15"/>
    </row>
    <row r="205" ht="14.25" customHeight="1">
      <c r="K205" s="15"/>
      <c r="R205" s="15"/>
    </row>
    <row r="206" ht="14.25" customHeight="1">
      <c r="K206" s="15"/>
      <c r="R206" s="15"/>
    </row>
    <row r="207" ht="14.25" customHeight="1">
      <c r="K207" s="15"/>
      <c r="R207" s="15"/>
    </row>
    <row r="208" ht="14.25" customHeight="1">
      <c r="K208" s="15"/>
      <c r="R208" s="15"/>
    </row>
    <row r="209" ht="14.25" customHeight="1">
      <c r="K209" s="15"/>
      <c r="R209" s="15"/>
    </row>
    <row r="210" ht="14.25" customHeight="1">
      <c r="K210" s="15"/>
      <c r="R210" s="15"/>
    </row>
    <row r="211" ht="14.25" customHeight="1">
      <c r="K211" s="15"/>
      <c r="R211" s="15"/>
    </row>
    <row r="212" ht="14.25" customHeight="1">
      <c r="K212" s="15"/>
      <c r="R212" s="15"/>
    </row>
    <row r="213" ht="14.25" customHeight="1">
      <c r="K213" s="15"/>
      <c r="R213" s="15"/>
    </row>
    <row r="214" ht="14.25" customHeight="1">
      <c r="K214" s="15"/>
      <c r="R214" s="15"/>
    </row>
    <row r="215" ht="14.25" customHeight="1">
      <c r="K215" s="15"/>
      <c r="R215" s="15"/>
    </row>
    <row r="216" ht="14.25" customHeight="1">
      <c r="K216" s="15"/>
      <c r="R216" s="15"/>
    </row>
    <row r="217" ht="14.25" customHeight="1">
      <c r="K217" s="15"/>
      <c r="R217" s="15"/>
    </row>
    <row r="218" ht="14.25" customHeight="1">
      <c r="K218" s="15"/>
      <c r="R218" s="15"/>
    </row>
    <row r="219" ht="14.25" customHeight="1">
      <c r="K219" s="15"/>
      <c r="R219" s="15"/>
    </row>
    <row r="220" ht="14.25" customHeight="1">
      <c r="K220" s="15"/>
      <c r="R220" s="15"/>
    </row>
    <row r="221" ht="14.25" customHeight="1">
      <c r="K221" s="15"/>
      <c r="R221" s="15"/>
    </row>
    <row r="222" ht="14.25" customHeight="1">
      <c r="K222" s="15"/>
      <c r="R222" s="15"/>
    </row>
    <row r="223" ht="14.25" customHeight="1">
      <c r="K223" s="15"/>
      <c r="R223" s="15"/>
    </row>
    <row r="224" ht="14.25" customHeight="1">
      <c r="K224" s="15"/>
      <c r="R224" s="15"/>
    </row>
    <row r="225" ht="14.25" customHeight="1">
      <c r="K225" s="15"/>
      <c r="R225" s="15"/>
    </row>
    <row r="226" ht="14.25" customHeight="1">
      <c r="K226" s="15"/>
      <c r="R226" s="15"/>
    </row>
    <row r="227" ht="14.25" customHeight="1">
      <c r="K227" s="15"/>
      <c r="R227" s="15"/>
    </row>
    <row r="228" ht="14.25" customHeight="1">
      <c r="K228" s="15"/>
      <c r="R228" s="15"/>
    </row>
    <row r="229" ht="14.25" customHeight="1">
      <c r="K229" s="15"/>
      <c r="R229" s="15"/>
    </row>
    <row r="230" ht="14.25" customHeight="1">
      <c r="K230" s="15"/>
      <c r="R230" s="15"/>
    </row>
    <row r="231" ht="14.25" customHeight="1">
      <c r="K231" s="15"/>
      <c r="R231" s="15"/>
    </row>
    <row r="232" ht="14.25" customHeight="1">
      <c r="K232" s="15"/>
      <c r="R232" s="15"/>
    </row>
    <row r="233" ht="14.25" customHeight="1">
      <c r="K233" s="15"/>
      <c r="R233" s="15"/>
    </row>
    <row r="234" ht="14.25" customHeight="1">
      <c r="K234" s="15"/>
      <c r="R234" s="15"/>
    </row>
    <row r="235" ht="14.25" customHeight="1">
      <c r="K235" s="15"/>
      <c r="R235" s="15"/>
    </row>
    <row r="236" ht="14.25" customHeight="1">
      <c r="K236" s="15"/>
      <c r="R236" s="15"/>
    </row>
    <row r="237" ht="14.25" customHeight="1">
      <c r="K237" s="15"/>
      <c r="R237" s="15"/>
    </row>
    <row r="238" ht="14.25" customHeight="1">
      <c r="K238" s="15"/>
      <c r="R238" s="15"/>
    </row>
    <row r="239" ht="14.25" customHeight="1">
      <c r="K239" s="15"/>
      <c r="R239" s="15"/>
    </row>
    <row r="240" ht="14.25" customHeight="1">
      <c r="K240" s="15"/>
      <c r="R240" s="15"/>
    </row>
    <row r="241" ht="14.25" customHeight="1">
      <c r="K241" s="15"/>
      <c r="R241" s="15"/>
    </row>
    <row r="242" ht="14.25" customHeight="1">
      <c r="K242" s="15"/>
      <c r="R242" s="15"/>
    </row>
    <row r="243" ht="14.25" customHeight="1">
      <c r="K243" s="15"/>
      <c r="R243" s="15"/>
    </row>
    <row r="244" ht="14.25" customHeight="1">
      <c r="K244" s="15"/>
      <c r="R244" s="15"/>
    </row>
    <row r="245" ht="14.25" customHeight="1">
      <c r="K245" s="15"/>
      <c r="R245" s="15"/>
    </row>
    <row r="246" ht="14.25" customHeight="1">
      <c r="K246" s="15"/>
      <c r="R246" s="15"/>
    </row>
    <row r="247" ht="14.25" customHeight="1">
      <c r="K247" s="15"/>
      <c r="R247" s="15"/>
    </row>
    <row r="248" ht="14.25" customHeight="1">
      <c r="K248" s="15"/>
      <c r="R248" s="15"/>
    </row>
    <row r="249" ht="14.25" customHeight="1">
      <c r="K249" s="15"/>
      <c r="R249" s="15"/>
    </row>
    <row r="250" ht="14.25" customHeight="1">
      <c r="K250" s="15"/>
      <c r="R250" s="15"/>
    </row>
    <row r="251" ht="14.25" customHeight="1">
      <c r="K251" s="15"/>
      <c r="R251" s="15"/>
    </row>
    <row r="252" ht="14.25" customHeight="1">
      <c r="K252" s="15"/>
      <c r="R252" s="15"/>
    </row>
    <row r="253" ht="14.25" customHeight="1">
      <c r="K253" s="15"/>
      <c r="R253" s="15"/>
    </row>
    <row r="254" ht="14.25" customHeight="1">
      <c r="K254" s="15"/>
      <c r="R254" s="15"/>
    </row>
    <row r="255" ht="14.25" customHeight="1">
      <c r="K255" s="15"/>
      <c r="R255" s="15"/>
    </row>
    <row r="256" ht="14.25" customHeight="1">
      <c r="K256" s="15"/>
      <c r="R256" s="15"/>
    </row>
    <row r="257" ht="14.25" customHeight="1">
      <c r="K257" s="15"/>
      <c r="R257" s="15"/>
    </row>
    <row r="258" ht="14.25" customHeight="1">
      <c r="K258" s="15"/>
      <c r="R258" s="15"/>
    </row>
    <row r="259" ht="14.25" customHeight="1">
      <c r="K259" s="15"/>
      <c r="R259" s="15"/>
    </row>
    <row r="260" ht="14.25" customHeight="1">
      <c r="K260" s="15"/>
      <c r="R260" s="15"/>
    </row>
    <row r="261" ht="14.25" customHeight="1">
      <c r="K261" s="15"/>
      <c r="R261" s="15"/>
    </row>
    <row r="262" ht="14.25" customHeight="1">
      <c r="K262" s="15"/>
      <c r="R262" s="15"/>
    </row>
    <row r="263" ht="14.25" customHeight="1">
      <c r="K263" s="15"/>
      <c r="R263" s="15"/>
    </row>
    <row r="264" ht="14.25" customHeight="1">
      <c r="K264" s="15"/>
      <c r="R264" s="15"/>
    </row>
    <row r="265" ht="14.25" customHeight="1">
      <c r="K265" s="15"/>
      <c r="R265" s="15"/>
    </row>
    <row r="266" ht="14.25" customHeight="1">
      <c r="K266" s="15"/>
      <c r="R266" s="15"/>
    </row>
    <row r="267" ht="14.25" customHeight="1">
      <c r="K267" s="15"/>
      <c r="R267" s="15"/>
    </row>
    <row r="268" ht="14.25" customHeight="1">
      <c r="K268" s="15"/>
      <c r="R268" s="15"/>
    </row>
    <row r="269" ht="14.25" customHeight="1">
      <c r="K269" s="15"/>
      <c r="R269" s="15"/>
    </row>
    <row r="270" ht="14.25" customHeight="1">
      <c r="K270" s="15"/>
      <c r="R270" s="15"/>
    </row>
    <row r="271" ht="14.25" customHeight="1">
      <c r="K271" s="15"/>
      <c r="R271" s="15"/>
    </row>
    <row r="272" ht="14.25" customHeight="1">
      <c r="K272" s="15"/>
      <c r="R272" s="15"/>
    </row>
    <row r="273" ht="14.25" customHeight="1">
      <c r="K273" s="15"/>
      <c r="R273" s="15"/>
    </row>
    <row r="274" ht="14.25" customHeight="1">
      <c r="K274" s="15"/>
      <c r="R274" s="15"/>
    </row>
    <row r="275" ht="14.25" customHeight="1">
      <c r="K275" s="15"/>
      <c r="R275" s="15"/>
    </row>
    <row r="276" ht="14.25" customHeight="1">
      <c r="K276" s="15"/>
      <c r="R276" s="15"/>
    </row>
    <row r="277" ht="14.25" customHeight="1">
      <c r="K277" s="15"/>
      <c r="R277" s="15"/>
    </row>
    <row r="278" ht="14.25" customHeight="1">
      <c r="K278" s="15"/>
      <c r="R278" s="15"/>
    </row>
    <row r="279" ht="14.25" customHeight="1">
      <c r="K279" s="15"/>
      <c r="R279" s="15"/>
    </row>
    <row r="280" ht="14.25" customHeight="1">
      <c r="K280" s="15"/>
      <c r="R280" s="15"/>
    </row>
    <row r="281" ht="14.25" customHeight="1">
      <c r="K281" s="15"/>
      <c r="R281" s="15"/>
    </row>
    <row r="282" ht="14.25" customHeight="1">
      <c r="K282" s="15"/>
      <c r="R282" s="15"/>
    </row>
    <row r="283" ht="14.25" customHeight="1">
      <c r="K283" s="15"/>
      <c r="R283" s="15"/>
    </row>
    <row r="284" ht="14.25" customHeight="1">
      <c r="K284" s="15"/>
      <c r="R284" s="15"/>
    </row>
    <row r="285" ht="14.25" customHeight="1">
      <c r="K285" s="15"/>
      <c r="R285" s="15"/>
    </row>
    <row r="286" ht="14.25" customHeight="1">
      <c r="K286" s="15"/>
      <c r="R286" s="15"/>
    </row>
    <row r="287" ht="14.25" customHeight="1">
      <c r="K287" s="15"/>
      <c r="R287" s="15"/>
    </row>
    <row r="288" ht="14.25" customHeight="1">
      <c r="K288" s="15"/>
      <c r="R288" s="15"/>
    </row>
    <row r="289" ht="14.25" customHeight="1">
      <c r="K289" s="15"/>
      <c r="R289" s="15"/>
    </row>
    <row r="290" ht="14.25" customHeight="1">
      <c r="K290" s="15"/>
      <c r="R290" s="15"/>
    </row>
    <row r="291" ht="14.25" customHeight="1">
      <c r="K291" s="15"/>
      <c r="R291" s="15"/>
    </row>
    <row r="292" ht="14.25" customHeight="1">
      <c r="K292" s="15"/>
      <c r="R292" s="15"/>
    </row>
    <row r="293" ht="14.25" customHeight="1">
      <c r="K293" s="15"/>
      <c r="R293" s="15"/>
    </row>
    <row r="294" ht="14.25" customHeight="1">
      <c r="K294" s="15"/>
      <c r="R294" s="15"/>
    </row>
    <row r="295" ht="14.25" customHeight="1">
      <c r="K295" s="15"/>
      <c r="R295" s="15"/>
    </row>
    <row r="296" ht="14.25" customHeight="1">
      <c r="K296" s="15"/>
      <c r="R296" s="15"/>
    </row>
    <row r="297" ht="14.25" customHeight="1">
      <c r="K297" s="15"/>
      <c r="R297" s="15"/>
    </row>
    <row r="298" ht="14.25" customHeight="1">
      <c r="K298" s="15"/>
      <c r="R298" s="15"/>
    </row>
    <row r="299" ht="14.25" customHeight="1">
      <c r="K299" s="15"/>
      <c r="R299" s="15"/>
    </row>
    <row r="300" ht="14.25" customHeight="1">
      <c r="K300" s="15"/>
      <c r="R300" s="15"/>
    </row>
    <row r="301" ht="14.25" customHeight="1">
      <c r="K301" s="15"/>
      <c r="R301" s="15"/>
    </row>
    <row r="302" ht="14.25" customHeight="1">
      <c r="K302" s="15"/>
      <c r="R302" s="15"/>
    </row>
    <row r="303" ht="14.25" customHeight="1">
      <c r="K303" s="15"/>
      <c r="R303" s="15"/>
    </row>
    <row r="304" ht="14.25" customHeight="1">
      <c r="K304" s="15"/>
      <c r="R304" s="15"/>
    </row>
    <row r="305" ht="14.25" customHeight="1">
      <c r="K305" s="15"/>
      <c r="R305" s="15"/>
    </row>
    <row r="306" ht="14.25" customHeight="1">
      <c r="K306" s="15"/>
      <c r="R306" s="15"/>
    </row>
    <row r="307" ht="14.25" customHeight="1">
      <c r="K307" s="15"/>
      <c r="R307" s="15"/>
    </row>
    <row r="308" ht="14.25" customHeight="1">
      <c r="K308" s="15"/>
      <c r="R308" s="15"/>
    </row>
    <row r="309" ht="14.25" customHeight="1">
      <c r="K309" s="15"/>
      <c r="R309" s="15"/>
    </row>
    <row r="310" ht="14.25" customHeight="1">
      <c r="K310" s="15"/>
      <c r="R310" s="15"/>
    </row>
    <row r="311" ht="14.25" customHeight="1">
      <c r="K311" s="15"/>
      <c r="R311" s="15"/>
    </row>
    <row r="312" ht="14.25" customHeight="1">
      <c r="K312" s="15"/>
      <c r="R312" s="15"/>
    </row>
    <row r="313" ht="14.25" customHeight="1">
      <c r="K313" s="15"/>
      <c r="R313" s="15"/>
    </row>
    <row r="314" ht="14.25" customHeight="1">
      <c r="K314" s="15"/>
      <c r="R314" s="15"/>
    </row>
    <row r="315" ht="14.25" customHeight="1">
      <c r="K315" s="15"/>
      <c r="R315" s="15"/>
    </row>
    <row r="316" ht="14.25" customHeight="1">
      <c r="K316" s="15"/>
      <c r="R316" s="15"/>
    </row>
    <row r="317" ht="14.25" customHeight="1">
      <c r="K317" s="15"/>
      <c r="R317" s="15"/>
    </row>
    <row r="318" ht="14.25" customHeight="1">
      <c r="K318" s="15"/>
      <c r="R318" s="15"/>
    </row>
    <row r="319" ht="14.25" customHeight="1">
      <c r="K319" s="15"/>
      <c r="R319" s="15"/>
    </row>
    <row r="320" ht="14.25" customHeight="1">
      <c r="K320" s="15"/>
      <c r="R320" s="15"/>
    </row>
    <row r="321" ht="14.25" customHeight="1">
      <c r="K321" s="15"/>
      <c r="R321" s="15"/>
    </row>
    <row r="322" ht="14.25" customHeight="1">
      <c r="K322" s="15"/>
      <c r="R322" s="15"/>
    </row>
    <row r="323" ht="14.25" customHeight="1">
      <c r="K323" s="15"/>
      <c r="R323" s="15"/>
    </row>
    <row r="324" ht="14.25" customHeight="1">
      <c r="K324" s="15"/>
      <c r="R324" s="15"/>
    </row>
    <row r="325" ht="14.25" customHeight="1">
      <c r="K325" s="15"/>
      <c r="R325" s="15"/>
    </row>
    <row r="326" ht="14.25" customHeight="1">
      <c r="K326" s="15"/>
      <c r="R326" s="15"/>
    </row>
    <row r="327" ht="14.25" customHeight="1">
      <c r="K327" s="15"/>
      <c r="R327" s="15"/>
    </row>
    <row r="328" ht="14.25" customHeight="1">
      <c r="K328" s="15"/>
      <c r="R328" s="15"/>
    </row>
    <row r="329" ht="14.25" customHeight="1">
      <c r="K329" s="15"/>
      <c r="R329" s="15"/>
    </row>
    <row r="330" ht="14.25" customHeight="1">
      <c r="K330" s="15"/>
      <c r="R330" s="15"/>
    </row>
    <row r="331" ht="14.25" customHeight="1">
      <c r="K331" s="15"/>
      <c r="R331" s="15"/>
    </row>
    <row r="332" ht="14.25" customHeight="1">
      <c r="K332" s="15"/>
      <c r="R332" s="15"/>
    </row>
    <row r="333" ht="14.25" customHeight="1">
      <c r="K333" s="15"/>
      <c r="R333" s="15"/>
    </row>
    <row r="334" ht="14.25" customHeight="1">
      <c r="K334" s="15"/>
      <c r="R334" s="15"/>
    </row>
    <row r="335" ht="14.25" customHeight="1">
      <c r="K335" s="15"/>
      <c r="R335" s="15"/>
    </row>
    <row r="336" ht="14.25" customHeight="1">
      <c r="K336" s="15"/>
      <c r="R336" s="15"/>
    </row>
    <row r="337" ht="14.25" customHeight="1">
      <c r="K337" s="15"/>
      <c r="R337" s="15"/>
    </row>
    <row r="338" ht="14.25" customHeight="1">
      <c r="K338" s="15"/>
      <c r="R338" s="15"/>
    </row>
    <row r="339" ht="14.25" customHeight="1">
      <c r="K339" s="15"/>
      <c r="R339" s="15"/>
    </row>
    <row r="340" ht="14.25" customHeight="1">
      <c r="K340" s="15"/>
      <c r="R340" s="15"/>
    </row>
    <row r="341" ht="14.25" customHeight="1">
      <c r="K341" s="15"/>
      <c r="R341" s="15"/>
    </row>
    <row r="342" ht="14.25" customHeight="1">
      <c r="K342" s="15"/>
      <c r="R342" s="15"/>
    </row>
    <row r="343" ht="14.25" customHeight="1">
      <c r="K343" s="15"/>
      <c r="R343" s="15"/>
    </row>
    <row r="344" ht="14.25" customHeight="1">
      <c r="K344" s="15"/>
      <c r="R344" s="15"/>
    </row>
    <row r="345" ht="14.25" customHeight="1">
      <c r="K345" s="15"/>
      <c r="R345" s="15"/>
    </row>
    <row r="346" ht="14.25" customHeight="1">
      <c r="K346" s="15"/>
      <c r="R346" s="15"/>
    </row>
    <row r="347" ht="14.25" customHeight="1">
      <c r="K347" s="15"/>
      <c r="R347" s="15"/>
    </row>
    <row r="348" ht="14.25" customHeight="1">
      <c r="K348" s="15"/>
      <c r="R348" s="15"/>
    </row>
    <row r="349" ht="14.25" customHeight="1">
      <c r="K349" s="15"/>
      <c r="R349" s="15"/>
    </row>
    <row r="350" ht="14.25" customHeight="1">
      <c r="K350" s="15"/>
      <c r="R350" s="15"/>
    </row>
    <row r="351" ht="14.25" customHeight="1">
      <c r="K351" s="15"/>
      <c r="R351" s="15"/>
    </row>
    <row r="352" ht="14.25" customHeight="1">
      <c r="K352" s="15"/>
      <c r="R352" s="15"/>
    </row>
    <row r="353" ht="14.25" customHeight="1">
      <c r="K353" s="15"/>
      <c r="R353" s="15"/>
    </row>
    <row r="354" ht="14.25" customHeight="1">
      <c r="K354" s="15"/>
      <c r="R354" s="15"/>
    </row>
    <row r="355" ht="14.25" customHeight="1">
      <c r="K355" s="15"/>
      <c r="R355" s="15"/>
    </row>
    <row r="356" ht="14.25" customHeight="1">
      <c r="K356" s="15"/>
      <c r="R356" s="15"/>
    </row>
    <row r="357" ht="14.25" customHeight="1">
      <c r="K357" s="15"/>
      <c r="R357" s="15"/>
    </row>
    <row r="358" ht="14.25" customHeight="1">
      <c r="K358" s="15"/>
      <c r="R358" s="15"/>
    </row>
    <row r="359" ht="14.25" customHeight="1">
      <c r="K359" s="15"/>
      <c r="R359" s="15"/>
    </row>
    <row r="360" ht="14.25" customHeight="1">
      <c r="K360" s="15"/>
      <c r="R360" s="15"/>
    </row>
    <row r="361" ht="14.25" customHeight="1">
      <c r="K361" s="15"/>
      <c r="R361" s="15"/>
    </row>
    <row r="362" ht="14.25" customHeight="1">
      <c r="K362" s="15"/>
      <c r="R362" s="15"/>
    </row>
    <row r="363" ht="14.25" customHeight="1">
      <c r="K363" s="15"/>
      <c r="R363" s="15"/>
    </row>
    <row r="364" ht="14.25" customHeight="1">
      <c r="K364" s="15"/>
      <c r="R364" s="15"/>
    </row>
    <row r="365" ht="14.25" customHeight="1">
      <c r="K365" s="15"/>
      <c r="R365" s="15"/>
    </row>
    <row r="366" ht="14.25" customHeight="1">
      <c r="K366" s="15"/>
      <c r="R366" s="15"/>
    </row>
    <row r="367" ht="14.25" customHeight="1">
      <c r="K367" s="15"/>
      <c r="R367" s="15"/>
    </row>
    <row r="368" ht="14.25" customHeight="1">
      <c r="K368" s="15"/>
      <c r="R368" s="15"/>
    </row>
    <row r="369" ht="14.25" customHeight="1">
      <c r="K369" s="15"/>
      <c r="R369" s="15"/>
    </row>
    <row r="370" ht="14.25" customHeight="1">
      <c r="K370" s="15"/>
      <c r="R370" s="15"/>
    </row>
    <row r="371" ht="14.25" customHeight="1">
      <c r="K371" s="15"/>
      <c r="R371" s="15"/>
    </row>
    <row r="372" ht="14.25" customHeight="1">
      <c r="K372" s="15"/>
      <c r="R372" s="15"/>
    </row>
    <row r="373" ht="14.25" customHeight="1">
      <c r="K373" s="15"/>
      <c r="R373" s="15"/>
    </row>
    <row r="374" ht="14.25" customHeight="1">
      <c r="K374" s="15"/>
      <c r="R374" s="15"/>
    </row>
    <row r="375" ht="14.25" customHeight="1">
      <c r="K375" s="15"/>
      <c r="R375" s="15"/>
    </row>
    <row r="376" ht="14.25" customHeight="1">
      <c r="K376" s="15"/>
      <c r="R376" s="15"/>
    </row>
    <row r="377" ht="14.25" customHeight="1">
      <c r="K377" s="15"/>
      <c r="R377" s="15"/>
    </row>
    <row r="378" ht="14.25" customHeight="1">
      <c r="K378" s="15"/>
      <c r="R378" s="15"/>
    </row>
    <row r="379" ht="14.25" customHeight="1">
      <c r="K379" s="15"/>
      <c r="R379" s="15"/>
    </row>
    <row r="380" ht="14.25" customHeight="1">
      <c r="K380" s="15"/>
      <c r="R380" s="15"/>
    </row>
    <row r="381" ht="14.25" customHeight="1">
      <c r="K381" s="15"/>
      <c r="R381" s="15"/>
    </row>
    <row r="382" ht="14.25" customHeight="1">
      <c r="K382" s="15"/>
      <c r="R382" s="15"/>
    </row>
    <row r="383" ht="14.25" customHeight="1">
      <c r="K383" s="15"/>
      <c r="R383" s="15"/>
    </row>
    <row r="384" ht="14.25" customHeight="1">
      <c r="K384" s="15"/>
      <c r="R384" s="15"/>
    </row>
    <row r="385" ht="14.25" customHeight="1">
      <c r="K385" s="15"/>
      <c r="R385" s="15"/>
    </row>
    <row r="386" ht="14.25" customHeight="1">
      <c r="K386" s="15"/>
      <c r="R386" s="15"/>
    </row>
    <row r="387" ht="14.25" customHeight="1">
      <c r="K387" s="15"/>
      <c r="R387" s="15"/>
    </row>
    <row r="388" ht="14.25" customHeight="1">
      <c r="K388" s="15"/>
      <c r="R388" s="15"/>
    </row>
    <row r="389" ht="14.25" customHeight="1">
      <c r="K389" s="15"/>
      <c r="R389" s="15"/>
    </row>
    <row r="390" ht="14.25" customHeight="1">
      <c r="K390" s="15"/>
      <c r="R390" s="15"/>
    </row>
    <row r="391" ht="14.25" customHeight="1">
      <c r="K391" s="15"/>
      <c r="R391" s="15"/>
    </row>
    <row r="392" ht="14.25" customHeight="1">
      <c r="K392" s="15"/>
      <c r="R392" s="15"/>
    </row>
    <row r="393" ht="14.25" customHeight="1">
      <c r="K393" s="15"/>
      <c r="R393" s="15"/>
    </row>
    <row r="394" ht="14.25" customHeight="1">
      <c r="K394" s="15"/>
      <c r="R394" s="15"/>
    </row>
    <row r="395" ht="14.25" customHeight="1">
      <c r="K395" s="15"/>
      <c r="R395" s="15"/>
    </row>
    <row r="396" ht="14.25" customHeight="1">
      <c r="K396" s="15"/>
      <c r="R396" s="15"/>
    </row>
    <row r="397" ht="14.25" customHeight="1">
      <c r="K397" s="15"/>
      <c r="R397" s="15"/>
    </row>
    <row r="398" ht="14.25" customHeight="1">
      <c r="K398" s="15"/>
      <c r="R398" s="15"/>
    </row>
    <row r="399" ht="14.25" customHeight="1">
      <c r="K399" s="15"/>
      <c r="R399" s="15"/>
    </row>
    <row r="400" ht="14.25" customHeight="1">
      <c r="K400" s="15"/>
      <c r="R400" s="15"/>
    </row>
    <row r="401" ht="14.25" customHeight="1">
      <c r="K401" s="15"/>
      <c r="R401" s="15"/>
    </row>
    <row r="402" ht="14.25" customHeight="1">
      <c r="K402" s="15"/>
      <c r="R402" s="15"/>
    </row>
    <row r="403" ht="14.25" customHeight="1">
      <c r="K403" s="15"/>
      <c r="R403" s="15"/>
    </row>
    <row r="404" ht="14.25" customHeight="1">
      <c r="K404" s="15"/>
      <c r="R404" s="15"/>
    </row>
    <row r="405" ht="14.25" customHeight="1">
      <c r="K405" s="15"/>
      <c r="R405" s="15"/>
    </row>
    <row r="406" ht="14.25" customHeight="1">
      <c r="K406" s="15"/>
      <c r="R406" s="15"/>
    </row>
    <row r="407" ht="14.25" customHeight="1">
      <c r="K407" s="15"/>
      <c r="R407" s="15"/>
    </row>
    <row r="408" ht="14.25" customHeight="1">
      <c r="K408" s="15"/>
      <c r="R408" s="15"/>
    </row>
    <row r="409" ht="14.25" customHeight="1">
      <c r="K409" s="15"/>
      <c r="R409" s="15"/>
    </row>
    <row r="410" ht="14.25" customHeight="1">
      <c r="K410" s="15"/>
      <c r="R410" s="15"/>
    </row>
    <row r="411" ht="14.25" customHeight="1">
      <c r="K411" s="15"/>
      <c r="R411" s="15"/>
    </row>
    <row r="412" ht="14.25" customHeight="1">
      <c r="K412" s="15"/>
      <c r="R412" s="15"/>
    </row>
    <row r="413" ht="14.25" customHeight="1">
      <c r="K413" s="15"/>
      <c r="R413" s="15"/>
    </row>
    <row r="414" ht="14.25" customHeight="1">
      <c r="K414" s="15"/>
      <c r="R414" s="15"/>
    </row>
    <row r="415" ht="14.25" customHeight="1">
      <c r="K415" s="15"/>
      <c r="R415" s="15"/>
    </row>
    <row r="416" ht="14.25" customHeight="1">
      <c r="K416" s="15"/>
      <c r="R416" s="15"/>
    </row>
    <row r="417" ht="14.25" customHeight="1">
      <c r="K417" s="15"/>
      <c r="R417" s="15"/>
    </row>
    <row r="418" ht="14.25" customHeight="1">
      <c r="K418" s="15"/>
      <c r="R418" s="15"/>
    </row>
    <row r="419" ht="14.25" customHeight="1">
      <c r="K419" s="15"/>
      <c r="R419" s="15"/>
    </row>
    <row r="420" ht="14.25" customHeight="1">
      <c r="K420" s="15"/>
      <c r="R420" s="15"/>
    </row>
    <row r="421" ht="14.25" customHeight="1">
      <c r="K421" s="15"/>
      <c r="R421" s="15"/>
    </row>
    <row r="422" ht="14.25" customHeight="1">
      <c r="K422" s="15"/>
      <c r="R422" s="15"/>
    </row>
    <row r="423" ht="14.25" customHeight="1">
      <c r="K423" s="15"/>
      <c r="R423" s="15"/>
    </row>
    <row r="424" ht="14.25" customHeight="1">
      <c r="K424" s="15"/>
      <c r="R424" s="15"/>
    </row>
    <row r="425" ht="14.25" customHeight="1">
      <c r="K425" s="15"/>
      <c r="R425" s="15"/>
    </row>
    <row r="426" ht="14.25" customHeight="1">
      <c r="K426" s="15"/>
      <c r="R426" s="15"/>
    </row>
    <row r="427" ht="14.25" customHeight="1">
      <c r="K427" s="15"/>
      <c r="R427" s="15"/>
    </row>
    <row r="428" ht="14.25" customHeight="1">
      <c r="K428" s="15"/>
      <c r="R428" s="15"/>
    </row>
    <row r="429" ht="14.25" customHeight="1">
      <c r="K429" s="15"/>
      <c r="R429" s="15"/>
    </row>
    <row r="430" ht="14.25" customHeight="1">
      <c r="K430" s="15"/>
      <c r="R430" s="15"/>
    </row>
    <row r="431" ht="14.25" customHeight="1">
      <c r="K431" s="15"/>
      <c r="R431" s="15"/>
    </row>
    <row r="432" ht="14.25" customHeight="1">
      <c r="K432" s="15"/>
      <c r="R432" s="15"/>
    </row>
    <row r="433" ht="14.25" customHeight="1">
      <c r="K433" s="15"/>
      <c r="R433" s="15"/>
    </row>
    <row r="434" ht="14.25" customHeight="1">
      <c r="K434" s="15"/>
      <c r="R434" s="15"/>
    </row>
    <row r="435" ht="14.25" customHeight="1">
      <c r="K435" s="15"/>
      <c r="R435" s="15"/>
    </row>
    <row r="436" ht="14.25" customHeight="1">
      <c r="K436" s="15"/>
      <c r="R436" s="15"/>
    </row>
    <row r="437" ht="14.25" customHeight="1">
      <c r="K437" s="15"/>
      <c r="R437" s="15"/>
    </row>
    <row r="438" ht="14.25" customHeight="1">
      <c r="K438" s="15"/>
      <c r="R438" s="15"/>
    </row>
    <row r="439" ht="14.25" customHeight="1">
      <c r="K439" s="15"/>
      <c r="R439" s="15"/>
    </row>
    <row r="440" ht="14.25" customHeight="1">
      <c r="K440" s="15"/>
      <c r="R440" s="15"/>
    </row>
    <row r="441" ht="14.25" customHeight="1">
      <c r="K441" s="15"/>
      <c r="R441" s="15"/>
    </row>
    <row r="442" ht="14.25" customHeight="1">
      <c r="K442" s="15"/>
      <c r="R442" s="15"/>
    </row>
    <row r="443" ht="14.25" customHeight="1">
      <c r="K443" s="15"/>
      <c r="R443" s="15"/>
    </row>
    <row r="444" ht="14.25" customHeight="1">
      <c r="K444" s="15"/>
      <c r="R444" s="15"/>
    </row>
    <row r="445" ht="14.25" customHeight="1">
      <c r="K445" s="15"/>
      <c r="R445" s="15"/>
    </row>
    <row r="446" ht="14.25" customHeight="1">
      <c r="K446" s="15"/>
      <c r="R446" s="15"/>
    </row>
    <row r="447" ht="14.25" customHeight="1">
      <c r="K447" s="15"/>
      <c r="R447" s="15"/>
    </row>
    <row r="448" ht="14.25" customHeight="1">
      <c r="K448" s="15"/>
      <c r="R448" s="15"/>
    </row>
    <row r="449" ht="14.25" customHeight="1">
      <c r="K449" s="15"/>
      <c r="R449" s="15"/>
    </row>
    <row r="450" ht="14.25" customHeight="1">
      <c r="K450" s="15"/>
      <c r="R450" s="15"/>
    </row>
    <row r="451" ht="14.25" customHeight="1">
      <c r="K451" s="15"/>
      <c r="R451" s="15"/>
    </row>
    <row r="452" ht="14.25" customHeight="1">
      <c r="K452" s="15"/>
      <c r="R452" s="15"/>
    </row>
    <row r="453" ht="14.25" customHeight="1">
      <c r="K453" s="15"/>
      <c r="R453" s="15"/>
    </row>
    <row r="454" ht="14.25" customHeight="1">
      <c r="K454" s="15"/>
      <c r="R454" s="15"/>
    </row>
    <row r="455" ht="14.25" customHeight="1">
      <c r="K455" s="15"/>
      <c r="R455" s="15"/>
    </row>
    <row r="456" ht="14.25" customHeight="1">
      <c r="K456" s="15"/>
      <c r="R456" s="15"/>
    </row>
    <row r="457" ht="14.25" customHeight="1">
      <c r="K457" s="15"/>
      <c r="R457" s="15"/>
    </row>
    <row r="458" ht="14.25" customHeight="1">
      <c r="K458" s="15"/>
      <c r="R458" s="15"/>
    </row>
    <row r="459" ht="14.25" customHeight="1">
      <c r="K459" s="15"/>
      <c r="R459" s="15"/>
    </row>
    <row r="460" ht="14.25" customHeight="1">
      <c r="K460" s="15"/>
      <c r="R460" s="15"/>
    </row>
    <row r="461" ht="14.25" customHeight="1">
      <c r="K461" s="15"/>
      <c r="R461" s="15"/>
    </row>
    <row r="462" ht="14.25" customHeight="1">
      <c r="K462" s="15"/>
      <c r="R462" s="15"/>
    </row>
    <row r="463" ht="14.25" customHeight="1">
      <c r="K463" s="15"/>
      <c r="R463" s="15"/>
    </row>
    <row r="464" ht="14.25" customHeight="1">
      <c r="K464" s="15"/>
      <c r="R464" s="15"/>
    </row>
    <row r="465" ht="14.25" customHeight="1">
      <c r="K465" s="15"/>
      <c r="R465" s="15"/>
    </row>
    <row r="466" ht="14.25" customHeight="1">
      <c r="K466" s="15"/>
      <c r="R466" s="15"/>
    </row>
    <row r="467" ht="14.25" customHeight="1">
      <c r="K467" s="15"/>
      <c r="R467" s="15"/>
    </row>
    <row r="468" ht="14.25" customHeight="1">
      <c r="K468" s="15"/>
      <c r="R468" s="15"/>
    </row>
    <row r="469" ht="14.25" customHeight="1">
      <c r="K469" s="15"/>
      <c r="R469" s="15"/>
    </row>
    <row r="470" ht="14.25" customHeight="1">
      <c r="K470" s="15"/>
      <c r="R470" s="15"/>
    </row>
    <row r="471" ht="14.25" customHeight="1">
      <c r="K471" s="15"/>
      <c r="R471" s="15"/>
    </row>
    <row r="472" ht="14.25" customHeight="1">
      <c r="K472" s="15"/>
      <c r="R472" s="15"/>
    </row>
    <row r="473" ht="14.25" customHeight="1">
      <c r="K473" s="15"/>
      <c r="R473" s="15"/>
    </row>
    <row r="474" ht="14.25" customHeight="1">
      <c r="K474" s="15"/>
      <c r="R474" s="15"/>
    </row>
    <row r="475" ht="14.25" customHeight="1">
      <c r="K475" s="15"/>
      <c r="R475" s="15"/>
    </row>
    <row r="476" ht="14.25" customHeight="1">
      <c r="K476" s="15"/>
      <c r="R476" s="15"/>
    </row>
    <row r="477" ht="14.25" customHeight="1">
      <c r="K477" s="15"/>
      <c r="R477" s="15"/>
    </row>
    <row r="478" ht="14.25" customHeight="1">
      <c r="K478" s="15"/>
      <c r="R478" s="15"/>
    </row>
    <row r="479" ht="14.25" customHeight="1">
      <c r="K479" s="15"/>
      <c r="R479" s="15"/>
    </row>
    <row r="480" ht="14.25" customHeight="1">
      <c r="K480" s="15"/>
      <c r="R480" s="15"/>
    </row>
    <row r="481" ht="14.25" customHeight="1">
      <c r="K481" s="15"/>
      <c r="R481" s="15"/>
    </row>
    <row r="482" ht="14.25" customHeight="1">
      <c r="K482" s="15"/>
      <c r="R482" s="15"/>
    </row>
    <row r="483" ht="14.25" customHeight="1">
      <c r="K483" s="15"/>
      <c r="R483" s="15"/>
    </row>
    <row r="484" ht="14.25" customHeight="1">
      <c r="K484" s="15"/>
      <c r="R484" s="15"/>
    </row>
    <row r="485" ht="14.25" customHeight="1">
      <c r="K485" s="15"/>
      <c r="R485" s="15"/>
    </row>
    <row r="486" ht="14.25" customHeight="1">
      <c r="K486" s="15"/>
      <c r="R486" s="15"/>
    </row>
    <row r="487" ht="14.25" customHeight="1">
      <c r="K487" s="15"/>
      <c r="R487" s="15"/>
    </row>
    <row r="488" ht="14.25" customHeight="1">
      <c r="K488" s="15"/>
      <c r="R488" s="15"/>
    </row>
    <row r="489" ht="14.25" customHeight="1">
      <c r="K489" s="15"/>
      <c r="R489" s="15"/>
    </row>
    <row r="490" ht="14.25" customHeight="1">
      <c r="K490" s="15"/>
      <c r="R490" s="15"/>
    </row>
    <row r="491" ht="14.25" customHeight="1">
      <c r="K491" s="15"/>
      <c r="R491" s="15"/>
    </row>
    <row r="492" ht="14.25" customHeight="1">
      <c r="K492" s="15"/>
      <c r="R492" s="15"/>
    </row>
    <row r="493" ht="14.25" customHeight="1">
      <c r="K493" s="15"/>
      <c r="R493" s="15"/>
    </row>
    <row r="494" ht="14.25" customHeight="1">
      <c r="K494" s="15"/>
      <c r="R494" s="15"/>
    </row>
    <row r="495" ht="14.25" customHeight="1">
      <c r="K495" s="15"/>
      <c r="R495" s="15"/>
    </row>
    <row r="496" ht="14.25" customHeight="1">
      <c r="K496" s="15"/>
      <c r="R496" s="15"/>
    </row>
    <row r="497" ht="14.25" customHeight="1">
      <c r="K497" s="15"/>
      <c r="R497" s="15"/>
    </row>
    <row r="498" ht="14.25" customHeight="1">
      <c r="K498" s="15"/>
      <c r="R498" s="15"/>
    </row>
    <row r="499" ht="14.25" customHeight="1">
      <c r="K499" s="15"/>
      <c r="R499" s="15"/>
    </row>
    <row r="500" ht="14.25" customHeight="1">
      <c r="K500" s="15"/>
      <c r="R500" s="15"/>
    </row>
    <row r="501" ht="14.25" customHeight="1">
      <c r="K501" s="15"/>
      <c r="R501" s="15"/>
    </row>
    <row r="502" ht="14.25" customHeight="1">
      <c r="K502" s="15"/>
      <c r="R502" s="15"/>
    </row>
    <row r="503" ht="14.25" customHeight="1">
      <c r="K503" s="15"/>
      <c r="R503" s="15"/>
    </row>
    <row r="504" ht="14.25" customHeight="1">
      <c r="K504" s="15"/>
      <c r="R504" s="15"/>
    </row>
    <row r="505" ht="14.25" customHeight="1">
      <c r="K505" s="15"/>
      <c r="R505" s="15"/>
    </row>
    <row r="506" ht="14.25" customHeight="1">
      <c r="K506" s="15"/>
      <c r="R506" s="15"/>
    </row>
    <row r="507" ht="14.25" customHeight="1">
      <c r="K507" s="15"/>
      <c r="R507" s="15"/>
    </row>
    <row r="508" ht="14.25" customHeight="1">
      <c r="K508" s="15"/>
      <c r="R508" s="15"/>
    </row>
    <row r="509" ht="14.25" customHeight="1">
      <c r="K509" s="15"/>
      <c r="R509" s="15"/>
    </row>
    <row r="510" ht="14.25" customHeight="1">
      <c r="K510" s="15"/>
      <c r="R510" s="15"/>
    </row>
    <row r="511" ht="14.25" customHeight="1">
      <c r="K511" s="15"/>
      <c r="R511" s="15"/>
    </row>
    <row r="512" ht="14.25" customHeight="1">
      <c r="K512" s="15"/>
      <c r="R512" s="15"/>
    </row>
    <row r="513" ht="14.25" customHeight="1">
      <c r="K513" s="15"/>
      <c r="R513" s="15"/>
    </row>
    <row r="514" ht="14.25" customHeight="1">
      <c r="K514" s="15"/>
      <c r="R514" s="15"/>
    </row>
    <row r="515" ht="14.25" customHeight="1">
      <c r="K515" s="15"/>
      <c r="R515" s="15"/>
    </row>
    <row r="516" ht="14.25" customHeight="1">
      <c r="K516" s="15"/>
      <c r="R516" s="15"/>
    </row>
    <row r="517" ht="14.25" customHeight="1">
      <c r="K517" s="15"/>
      <c r="R517" s="15"/>
    </row>
    <row r="518" ht="14.25" customHeight="1">
      <c r="K518" s="15"/>
      <c r="R518" s="15"/>
    </row>
    <row r="519" ht="14.25" customHeight="1">
      <c r="K519" s="15"/>
      <c r="R519" s="15"/>
    </row>
    <row r="520" ht="14.25" customHeight="1">
      <c r="K520" s="15"/>
      <c r="R520" s="15"/>
    </row>
    <row r="521" ht="14.25" customHeight="1">
      <c r="K521" s="15"/>
      <c r="R521" s="15"/>
    </row>
    <row r="522" ht="14.25" customHeight="1">
      <c r="K522" s="15"/>
      <c r="R522" s="15"/>
    </row>
    <row r="523" ht="14.25" customHeight="1">
      <c r="K523" s="15"/>
      <c r="R523" s="15"/>
    </row>
    <row r="524" ht="14.25" customHeight="1">
      <c r="K524" s="15"/>
      <c r="R524" s="15"/>
    </row>
    <row r="525" ht="14.25" customHeight="1">
      <c r="K525" s="15"/>
      <c r="R525" s="15"/>
    </row>
    <row r="526" ht="14.25" customHeight="1">
      <c r="K526" s="15"/>
      <c r="R526" s="15"/>
    </row>
    <row r="527" ht="14.25" customHeight="1">
      <c r="K527" s="15"/>
      <c r="R527" s="15"/>
    </row>
    <row r="528" ht="14.25" customHeight="1">
      <c r="K528" s="15"/>
      <c r="R528" s="15"/>
    </row>
    <row r="529" ht="14.25" customHeight="1">
      <c r="K529" s="15"/>
      <c r="R529" s="15"/>
    </row>
    <row r="530" ht="14.25" customHeight="1">
      <c r="K530" s="15"/>
      <c r="R530" s="15"/>
    </row>
    <row r="531" ht="14.25" customHeight="1">
      <c r="K531" s="15"/>
      <c r="R531" s="15"/>
    </row>
    <row r="532" ht="14.25" customHeight="1">
      <c r="K532" s="15"/>
      <c r="R532" s="15"/>
    </row>
    <row r="533" ht="14.25" customHeight="1">
      <c r="K533" s="15"/>
      <c r="R533" s="15"/>
    </row>
    <row r="534" ht="14.25" customHeight="1">
      <c r="K534" s="15"/>
      <c r="R534" s="15"/>
    </row>
    <row r="535" ht="14.25" customHeight="1">
      <c r="K535" s="15"/>
      <c r="R535" s="15"/>
    </row>
    <row r="536" ht="14.25" customHeight="1">
      <c r="K536" s="15"/>
      <c r="R536" s="15"/>
    </row>
    <row r="537" ht="14.25" customHeight="1">
      <c r="K537" s="15"/>
      <c r="R537" s="15"/>
    </row>
    <row r="538" ht="14.25" customHeight="1">
      <c r="K538" s="15"/>
      <c r="R538" s="15"/>
    </row>
    <row r="539" ht="14.25" customHeight="1">
      <c r="K539" s="15"/>
      <c r="R539" s="15"/>
    </row>
    <row r="540" ht="14.25" customHeight="1">
      <c r="K540" s="15"/>
      <c r="R540" s="15"/>
    </row>
    <row r="541" ht="14.25" customHeight="1">
      <c r="K541" s="15"/>
      <c r="R541" s="15"/>
    </row>
    <row r="542" ht="14.25" customHeight="1">
      <c r="K542" s="15"/>
      <c r="R542" s="15"/>
    </row>
    <row r="543" ht="14.25" customHeight="1">
      <c r="K543" s="15"/>
      <c r="R543" s="15"/>
    </row>
    <row r="544" ht="14.25" customHeight="1">
      <c r="K544" s="15"/>
      <c r="R544" s="15"/>
    </row>
    <row r="545" ht="14.25" customHeight="1">
      <c r="K545" s="15"/>
      <c r="R545" s="15"/>
    </row>
    <row r="546" ht="14.25" customHeight="1">
      <c r="K546" s="15"/>
      <c r="R546" s="15"/>
    </row>
    <row r="547" ht="14.25" customHeight="1">
      <c r="K547" s="15"/>
      <c r="R547" s="15"/>
    </row>
    <row r="548" ht="14.25" customHeight="1">
      <c r="K548" s="15"/>
      <c r="R548" s="15"/>
    </row>
    <row r="549" ht="14.25" customHeight="1">
      <c r="K549" s="15"/>
      <c r="R549" s="15"/>
    </row>
    <row r="550" ht="14.25" customHeight="1">
      <c r="K550" s="15"/>
      <c r="R550" s="15"/>
    </row>
    <row r="551" ht="14.25" customHeight="1">
      <c r="K551" s="15"/>
      <c r="R551" s="15"/>
    </row>
    <row r="552" ht="14.25" customHeight="1">
      <c r="K552" s="15"/>
      <c r="R552" s="15"/>
    </row>
    <row r="553" ht="14.25" customHeight="1">
      <c r="K553" s="15"/>
      <c r="R553" s="15"/>
    </row>
    <row r="554" ht="14.25" customHeight="1">
      <c r="K554" s="15"/>
      <c r="R554" s="15"/>
    </row>
    <row r="555" ht="14.25" customHeight="1">
      <c r="K555" s="15"/>
      <c r="R555" s="15"/>
    </row>
    <row r="556" ht="14.25" customHeight="1">
      <c r="K556" s="15"/>
      <c r="R556" s="15"/>
    </row>
    <row r="557" ht="14.25" customHeight="1">
      <c r="K557" s="15"/>
      <c r="R557" s="15"/>
    </row>
    <row r="558" ht="14.25" customHeight="1">
      <c r="K558" s="15"/>
      <c r="R558" s="15"/>
    </row>
    <row r="559" ht="14.25" customHeight="1">
      <c r="K559" s="15"/>
      <c r="R559" s="15"/>
    </row>
    <row r="560" ht="14.25" customHeight="1">
      <c r="K560" s="15"/>
      <c r="R560" s="15"/>
    </row>
    <row r="561" ht="14.25" customHeight="1">
      <c r="K561" s="15"/>
      <c r="R561" s="15"/>
    </row>
    <row r="562" ht="14.25" customHeight="1">
      <c r="K562" s="15"/>
      <c r="R562" s="15"/>
    </row>
    <row r="563" ht="14.25" customHeight="1">
      <c r="K563" s="15"/>
      <c r="R563" s="15"/>
    </row>
    <row r="564" ht="14.25" customHeight="1">
      <c r="K564" s="15"/>
      <c r="R564" s="15"/>
    </row>
    <row r="565" ht="14.25" customHeight="1">
      <c r="K565" s="15"/>
      <c r="R565" s="15"/>
    </row>
    <row r="566" ht="14.25" customHeight="1">
      <c r="K566" s="15"/>
      <c r="R566" s="15"/>
    </row>
    <row r="567" ht="14.25" customHeight="1">
      <c r="K567" s="15"/>
      <c r="R567" s="15"/>
    </row>
    <row r="568" ht="14.25" customHeight="1">
      <c r="K568" s="15"/>
      <c r="R568" s="15"/>
    </row>
    <row r="569" ht="14.25" customHeight="1">
      <c r="K569" s="15"/>
      <c r="R569" s="15"/>
    </row>
    <row r="570" ht="14.25" customHeight="1">
      <c r="K570" s="15"/>
      <c r="R570" s="15"/>
    </row>
    <row r="571" ht="14.25" customHeight="1">
      <c r="K571" s="15"/>
      <c r="R571" s="15"/>
    </row>
    <row r="572" ht="14.25" customHeight="1">
      <c r="K572" s="15"/>
      <c r="R572" s="15"/>
    </row>
    <row r="573" ht="14.25" customHeight="1">
      <c r="K573" s="15"/>
      <c r="R573" s="15"/>
    </row>
    <row r="574" ht="14.25" customHeight="1">
      <c r="K574" s="15"/>
      <c r="R574" s="15"/>
    </row>
    <row r="575" ht="14.25" customHeight="1">
      <c r="K575" s="15"/>
      <c r="R575" s="15"/>
    </row>
    <row r="576" ht="14.25" customHeight="1">
      <c r="K576" s="15"/>
      <c r="R576" s="15"/>
    </row>
    <row r="577" ht="14.25" customHeight="1">
      <c r="K577" s="15"/>
      <c r="R577" s="15"/>
    </row>
    <row r="578" ht="14.25" customHeight="1">
      <c r="K578" s="15"/>
      <c r="R578" s="15"/>
    </row>
    <row r="579" ht="14.25" customHeight="1">
      <c r="K579" s="15"/>
      <c r="R579" s="15"/>
    </row>
    <row r="580" ht="14.25" customHeight="1">
      <c r="K580" s="15"/>
      <c r="R580" s="15"/>
    </row>
    <row r="581" ht="14.25" customHeight="1">
      <c r="K581" s="15"/>
      <c r="R581" s="15"/>
    </row>
    <row r="582" ht="14.25" customHeight="1">
      <c r="K582" s="15"/>
      <c r="R582" s="15"/>
    </row>
    <row r="583" ht="14.25" customHeight="1">
      <c r="K583" s="15"/>
      <c r="R583" s="15"/>
    </row>
    <row r="584" ht="14.25" customHeight="1">
      <c r="K584" s="15"/>
      <c r="R584" s="15"/>
    </row>
    <row r="585" ht="14.25" customHeight="1">
      <c r="K585" s="15"/>
      <c r="R585" s="15"/>
    </row>
    <row r="586" ht="14.25" customHeight="1">
      <c r="K586" s="15"/>
      <c r="R586" s="15"/>
    </row>
    <row r="587" ht="14.25" customHeight="1">
      <c r="K587" s="15"/>
      <c r="R587" s="15"/>
    </row>
    <row r="588" ht="14.25" customHeight="1">
      <c r="K588" s="15"/>
      <c r="R588" s="15"/>
    </row>
    <row r="589" ht="14.25" customHeight="1">
      <c r="K589" s="15"/>
      <c r="R589" s="15"/>
    </row>
    <row r="590" ht="14.25" customHeight="1">
      <c r="K590" s="15"/>
      <c r="R590" s="15"/>
    </row>
    <row r="591" ht="14.25" customHeight="1">
      <c r="K591" s="15"/>
      <c r="R591" s="15"/>
    </row>
    <row r="592" ht="14.25" customHeight="1">
      <c r="K592" s="15"/>
      <c r="R592" s="15"/>
    </row>
    <row r="593" ht="14.25" customHeight="1">
      <c r="K593" s="15"/>
      <c r="R593" s="15"/>
    </row>
    <row r="594" ht="14.25" customHeight="1">
      <c r="K594" s="15"/>
      <c r="R594" s="15"/>
    </row>
    <row r="595" ht="14.25" customHeight="1">
      <c r="K595" s="15"/>
      <c r="R595" s="15"/>
    </row>
    <row r="596" ht="14.25" customHeight="1">
      <c r="K596" s="15"/>
      <c r="R596" s="15"/>
    </row>
    <row r="597" ht="14.25" customHeight="1">
      <c r="K597" s="15"/>
      <c r="R597" s="15"/>
    </row>
    <row r="598" ht="14.25" customHeight="1">
      <c r="K598" s="15"/>
      <c r="R598" s="15"/>
    </row>
    <row r="599" ht="14.25" customHeight="1">
      <c r="K599" s="15"/>
      <c r="R599" s="15"/>
    </row>
    <row r="600" ht="14.25" customHeight="1">
      <c r="K600" s="15"/>
      <c r="R600" s="15"/>
    </row>
    <row r="601" ht="14.25" customHeight="1">
      <c r="K601" s="15"/>
      <c r="R601" s="15"/>
    </row>
    <row r="602" ht="14.25" customHeight="1">
      <c r="K602" s="15"/>
      <c r="R602" s="15"/>
    </row>
    <row r="603" ht="14.25" customHeight="1">
      <c r="K603" s="15"/>
      <c r="R603" s="15"/>
    </row>
    <row r="604" ht="14.25" customHeight="1">
      <c r="K604" s="15"/>
      <c r="R604" s="15"/>
    </row>
    <row r="605" ht="14.25" customHeight="1">
      <c r="K605" s="15"/>
      <c r="R605" s="15"/>
    </row>
    <row r="606" ht="14.25" customHeight="1">
      <c r="K606" s="15"/>
      <c r="R606" s="15"/>
    </row>
    <row r="607" ht="14.25" customHeight="1">
      <c r="K607" s="15"/>
      <c r="R607" s="15"/>
    </row>
    <row r="608" ht="14.25" customHeight="1">
      <c r="K608" s="15"/>
      <c r="R608" s="15"/>
    </row>
    <row r="609" ht="14.25" customHeight="1">
      <c r="K609" s="15"/>
      <c r="R609" s="15"/>
    </row>
    <row r="610" ht="14.25" customHeight="1">
      <c r="K610" s="15"/>
      <c r="R610" s="15"/>
    </row>
    <row r="611" ht="14.25" customHeight="1">
      <c r="K611" s="15"/>
      <c r="R611" s="15"/>
    </row>
    <row r="612" ht="14.25" customHeight="1">
      <c r="K612" s="15"/>
      <c r="R612" s="15"/>
    </row>
    <row r="613" ht="14.25" customHeight="1">
      <c r="K613" s="15"/>
      <c r="R613" s="15"/>
    </row>
    <row r="614" ht="14.25" customHeight="1">
      <c r="K614" s="15"/>
      <c r="R614" s="15"/>
    </row>
    <row r="615" ht="14.25" customHeight="1">
      <c r="K615" s="15"/>
      <c r="R615" s="15"/>
    </row>
    <row r="616" ht="14.25" customHeight="1">
      <c r="K616" s="15"/>
      <c r="R616" s="15"/>
    </row>
    <row r="617" ht="14.25" customHeight="1">
      <c r="K617" s="15"/>
      <c r="R617" s="15"/>
    </row>
    <row r="618" ht="14.25" customHeight="1">
      <c r="K618" s="15"/>
      <c r="R618" s="15"/>
    </row>
    <row r="619" ht="14.25" customHeight="1">
      <c r="K619" s="15"/>
      <c r="R619" s="15"/>
    </row>
    <row r="620" ht="14.25" customHeight="1">
      <c r="K620" s="15"/>
      <c r="R620" s="15"/>
    </row>
    <row r="621" ht="14.25" customHeight="1">
      <c r="K621" s="15"/>
      <c r="R621" s="15"/>
    </row>
    <row r="622" ht="14.25" customHeight="1">
      <c r="K622" s="15"/>
      <c r="R622" s="15"/>
    </row>
    <row r="623" ht="14.25" customHeight="1">
      <c r="K623" s="15"/>
      <c r="R623" s="15"/>
    </row>
    <row r="624" ht="14.25" customHeight="1">
      <c r="K624" s="15"/>
      <c r="R624" s="15"/>
    </row>
    <row r="625" ht="14.25" customHeight="1">
      <c r="K625" s="15"/>
      <c r="R625" s="15"/>
    </row>
    <row r="626" ht="14.25" customHeight="1">
      <c r="K626" s="15"/>
      <c r="R626" s="15"/>
    </row>
    <row r="627" ht="14.25" customHeight="1">
      <c r="K627" s="15"/>
      <c r="R627" s="15"/>
    </row>
    <row r="628" ht="14.25" customHeight="1">
      <c r="K628" s="15"/>
      <c r="R628" s="15"/>
    </row>
    <row r="629" ht="14.25" customHeight="1">
      <c r="K629" s="15"/>
      <c r="R629" s="15"/>
    </row>
    <row r="630" ht="14.25" customHeight="1">
      <c r="K630" s="15"/>
      <c r="R630" s="15"/>
    </row>
    <row r="631" ht="14.25" customHeight="1">
      <c r="K631" s="15"/>
      <c r="R631" s="15"/>
    </row>
    <row r="632" ht="14.25" customHeight="1">
      <c r="K632" s="15"/>
      <c r="R632" s="15"/>
    </row>
    <row r="633" ht="14.25" customHeight="1">
      <c r="K633" s="15"/>
      <c r="R633" s="15"/>
    </row>
    <row r="634" ht="14.25" customHeight="1">
      <c r="K634" s="15"/>
      <c r="R634" s="15"/>
    </row>
    <row r="635" ht="14.25" customHeight="1">
      <c r="K635" s="15"/>
      <c r="R635" s="15"/>
    </row>
    <row r="636" ht="14.25" customHeight="1">
      <c r="K636" s="15"/>
      <c r="R636" s="15"/>
    </row>
    <row r="637" ht="14.25" customHeight="1">
      <c r="K637" s="15"/>
      <c r="R637" s="15"/>
    </row>
    <row r="638" ht="14.25" customHeight="1">
      <c r="K638" s="15"/>
      <c r="R638" s="15"/>
    </row>
    <row r="639" ht="14.25" customHeight="1">
      <c r="K639" s="15"/>
      <c r="R639" s="15"/>
    </row>
    <row r="640" ht="14.25" customHeight="1">
      <c r="K640" s="15"/>
      <c r="R640" s="15"/>
    </row>
    <row r="641" ht="14.25" customHeight="1">
      <c r="K641" s="15"/>
      <c r="R641" s="15"/>
    </row>
    <row r="642" ht="14.25" customHeight="1">
      <c r="K642" s="15"/>
      <c r="R642" s="15"/>
    </row>
    <row r="643" ht="14.25" customHeight="1">
      <c r="K643" s="15"/>
      <c r="R643" s="15"/>
    </row>
    <row r="644" ht="14.25" customHeight="1">
      <c r="K644" s="15"/>
      <c r="R644" s="15"/>
    </row>
    <row r="645" ht="14.25" customHeight="1">
      <c r="K645" s="15"/>
      <c r="R645" s="15"/>
    </row>
    <row r="646" ht="14.25" customHeight="1">
      <c r="K646" s="15"/>
      <c r="R646" s="15"/>
    </row>
    <row r="647" ht="14.25" customHeight="1">
      <c r="K647" s="15"/>
      <c r="R647" s="15"/>
    </row>
    <row r="648" ht="14.25" customHeight="1">
      <c r="K648" s="15"/>
      <c r="R648" s="15"/>
    </row>
    <row r="649" ht="14.25" customHeight="1">
      <c r="K649" s="15"/>
      <c r="R649" s="15"/>
    </row>
    <row r="650" ht="14.25" customHeight="1">
      <c r="K650" s="15"/>
      <c r="R650" s="15"/>
    </row>
    <row r="651" ht="14.25" customHeight="1">
      <c r="K651" s="15"/>
      <c r="R651" s="15"/>
    </row>
    <row r="652" ht="14.25" customHeight="1">
      <c r="K652" s="15"/>
      <c r="R652" s="15"/>
    </row>
    <row r="653" ht="14.25" customHeight="1">
      <c r="K653" s="15"/>
      <c r="R653" s="15"/>
    </row>
    <row r="654" ht="14.25" customHeight="1">
      <c r="K654" s="15"/>
      <c r="R654" s="15"/>
    </row>
    <row r="655" ht="14.25" customHeight="1">
      <c r="K655" s="15"/>
      <c r="R655" s="15"/>
    </row>
    <row r="656" ht="14.25" customHeight="1">
      <c r="K656" s="15"/>
      <c r="R656" s="15"/>
    </row>
    <row r="657" ht="14.25" customHeight="1">
      <c r="K657" s="15"/>
      <c r="R657" s="15"/>
    </row>
    <row r="658" ht="14.25" customHeight="1">
      <c r="K658" s="15"/>
      <c r="R658" s="15"/>
    </row>
    <row r="659" ht="14.25" customHeight="1">
      <c r="K659" s="15"/>
      <c r="R659" s="15"/>
    </row>
    <row r="660" ht="14.25" customHeight="1">
      <c r="K660" s="15"/>
      <c r="R660" s="15"/>
    </row>
    <row r="661" ht="14.25" customHeight="1">
      <c r="K661" s="15"/>
      <c r="R661" s="15"/>
    </row>
    <row r="662" ht="14.25" customHeight="1">
      <c r="K662" s="15"/>
      <c r="R662" s="15"/>
    </row>
    <row r="663" ht="14.25" customHeight="1">
      <c r="K663" s="15"/>
      <c r="R663" s="15"/>
    </row>
    <row r="664" ht="14.25" customHeight="1">
      <c r="K664" s="15"/>
      <c r="R664" s="15"/>
    </row>
    <row r="665" ht="14.25" customHeight="1">
      <c r="K665" s="15"/>
      <c r="R665" s="15"/>
    </row>
    <row r="666" ht="14.25" customHeight="1">
      <c r="K666" s="15"/>
      <c r="R666" s="15"/>
    </row>
    <row r="667" ht="14.25" customHeight="1">
      <c r="K667" s="15"/>
      <c r="R667" s="15"/>
    </row>
    <row r="668" ht="14.25" customHeight="1">
      <c r="K668" s="15"/>
      <c r="R668" s="15"/>
    </row>
    <row r="669" ht="14.25" customHeight="1">
      <c r="K669" s="15"/>
      <c r="R669" s="15"/>
    </row>
    <row r="670" ht="14.25" customHeight="1">
      <c r="K670" s="15"/>
      <c r="R670" s="15"/>
    </row>
    <row r="671" ht="14.25" customHeight="1">
      <c r="K671" s="15"/>
      <c r="R671" s="15"/>
    </row>
    <row r="672" ht="14.25" customHeight="1">
      <c r="K672" s="15"/>
      <c r="R672" s="15"/>
    </row>
    <row r="673" ht="14.25" customHeight="1">
      <c r="K673" s="15"/>
      <c r="R673" s="15"/>
    </row>
    <row r="674" ht="14.25" customHeight="1">
      <c r="K674" s="15"/>
      <c r="R674" s="15"/>
    </row>
    <row r="675" ht="14.25" customHeight="1">
      <c r="K675" s="15"/>
      <c r="R675" s="15"/>
    </row>
    <row r="676" ht="14.25" customHeight="1">
      <c r="K676" s="15"/>
      <c r="R676" s="15"/>
    </row>
    <row r="677" ht="14.25" customHeight="1">
      <c r="K677" s="15"/>
      <c r="R677" s="15"/>
    </row>
    <row r="678" ht="14.25" customHeight="1">
      <c r="K678" s="15"/>
      <c r="R678" s="15"/>
    </row>
    <row r="679" ht="14.25" customHeight="1">
      <c r="K679" s="15"/>
      <c r="R679" s="15"/>
    </row>
    <row r="680" ht="14.25" customHeight="1">
      <c r="K680" s="15"/>
      <c r="R680" s="15"/>
    </row>
    <row r="681" ht="14.25" customHeight="1">
      <c r="K681" s="15"/>
      <c r="R681" s="15"/>
    </row>
    <row r="682" ht="14.25" customHeight="1">
      <c r="K682" s="15"/>
      <c r="R682" s="15"/>
    </row>
    <row r="683" ht="14.25" customHeight="1">
      <c r="K683" s="15"/>
      <c r="R683" s="15"/>
    </row>
    <row r="684" ht="14.25" customHeight="1">
      <c r="K684" s="15"/>
      <c r="R684" s="15"/>
    </row>
    <row r="685" ht="14.25" customHeight="1">
      <c r="K685" s="15"/>
      <c r="R685" s="15"/>
    </row>
    <row r="686" ht="14.25" customHeight="1">
      <c r="K686" s="15"/>
      <c r="R686" s="15"/>
    </row>
    <row r="687" ht="14.25" customHeight="1">
      <c r="K687" s="15"/>
      <c r="R687" s="15"/>
    </row>
    <row r="688" ht="14.25" customHeight="1">
      <c r="K688" s="15"/>
      <c r="R688" s="15"/>
    </row>
    <row r="689" ht="14.25" customHeight="1">
      <c r="K689" s="15"/>
      <c r="R689" s="15"/>
    </row>
    <row r="690" ht="14.25" customHeight="1">
      <c r="K690" s="15"/>
      <c r="R690" s="15"/>
    </row>
    <row r="691" ht="14.25" customHeight="1">
      <c r="K691" s="15"/>
      <c r="R691" s="15"/>
    </row>
    <row r="692" ht="14.25" customHeight="1">
      <c r="K692" s="15"/>
      <c r="R692" s="15"/>
    </row>
    <row r="693" ht="14.25" customHeight="1">
      <c r="K693" s="15"/>
      <c r="R693" s="15"/>
    </row>
    <row r="694" ht="14.25" customHeight="1">
      <c r="K694" s="15"/>
      <c r="R694" s="15"/>
    </row>
    <row r="695" ht="14.25" customHeight="1">
      <c r="K695" s="15"/>
      <c r="R695" s="15"/>
    </row>
    <row r="696" ht="14.25" customHeight="1">
      <c r="K696" s="15"/>
      <c r="R696" s="15"/>
    </row>
    <row r="697" ht="14.25" customHeight="1">
      <c r="K697" s="15"/>
      <c r="R697" s="15"/>
    </row>
    <row r="698" ht="14.25" customHeight="1">
      <c r="K698" s="15"/>
      <c r="R698" s="15"/>
    </row>
    <row r="699" ht="14.25" customHeight="1">
      <c r="K699" s="15"/>
      <c r="R699" s="15"/>
    </row>
    <row r="700" ht="14.25" customHeight="1">
      <c r="K700" s="15"/>
      <c r="R700" s="15"/>
    </row>
    <row r="701" ht="14.25" customHeight="1">
      <c r="K701" s="15"/>
      <c r="R701" s="15"/>
    </row>
    <row r="702" ht="14.25" customHeight="1">
      <c r="K702" s="15"/>
      <c r="R702" s="15"/>
    </row>
    <row r="703" ht="14.25" customHeight="1">
      <c r="K703" s="15"/>
      <c r="R703" s="15"/>
    </row>
    <row r="704" ht="14.25" customHeight="1">
      <c r="K704" s="15"/>
      <c r="R704" s="15"/>
    </row>
    <row r="705" ht="14.25" customHeight="1">
      <c r="K705" s="15"/>
      <c r="R705" s="15"/>
    </row>
    <row r="706" ht="14.25" customHeight="1">
      <c r="K706" s="15"/>
      <c r="R706" s="15"/>
    </row>
    <row r="707" ht="14.25" customHeight="1">
      <c r="K707" s="15"/>
      <c r="R707" s="15"/>
    </row>
    <row r="708" ht="14.25" customHeight="1">
      <c r="K708" s="15"/>
      <c r="R708" s="15"/>
    </row>
    <row r="709" ht="14.25" customHeight="1">
      <c r="K709" s="15"/>
      <c r="R709" s="15"/>
    </row>
    <row r="710" ht="14.25" customHeight="1">
      <c r="K710" s="15"/>
      <c r="R710" s="15"/>
    </row>
    <row r="711" ht="14.25" customHeight="1">
      <c r="K711" s="15"/>
      <c r="R711" s="15"/>
    </row>
    <row r="712" ht="14.25" customHeight="1">
      <c r="K712" s="15"/>
      <c r="R712" s="15"/>
    </row>
    <row r="713" ht="14.25" customHeight="1">
      <c r="K713" s="15"/>
      <c r="R713" s="15"/>
    </row>
    <row r="714" ht="14.25" customHeight="1">
      <c r="K714" s="15"/>
      <c r="R714" s="15"/>
    </row>
    <row r="715" ht="14.25" customHeight="1">
      <c r="K715" s="15"/>
      <c r="R715" s="15"/>
    </row>
    <row r="716" ht="14.25" customHeight="1">
      <c r="K716" s="15"/>
      <c r="R716" s="15"/>
    </row>
    <row r="717" ht="14.25" customHeight="1">
      <c r="K717" s="15"/>
      <c r="R717" s="15"/>
    </row>
    <row r="718" ht="14.25" customHeight="1">
      <c r="K718" s="15"/>
      <c r="R718" s="15"/>
    </row>
    <row r="719" ht="14.25" customHeight="1">
      <c r="K719" s="15"/>
      <c r="R719" s="15"/>
    </row>
    <row r="720" ht="14.25" customHeight="1">
      <c r="K720" s="15"/>
      <c r="R720" s="15"/>
    </row>
    <row r="721" ht="14.25" customHeight="1">
      <c r="K721" s="15"/>
      <c r="R721" s="15"/>
    </row>
    <row r="722" ht="14.25" customHeight="1">
      <c r="K722" s="15"/>
      <c r="R722" s="15"/>
    </row>
    <row r="723" ht="14.25" customHeight="1">
      <c r="K723" s="15"/>
      <c r="R723" s="15"/>
    </row>
    <row r="724" ht="14.25" customHeight="1">
      <c r="K724" s="15"/>
      <c r="R724" s="15"/>
    </row>
    <row r="725" ht="14.25" customHeight="1">
      <c r="K725" s="15"/>
      <c r="R725" s="15"/>
    </row>
    <row r="726" ht="14.25" customHeight="1">
      <c r="K726" s="15"/>
      <c r="R726" s="15"/>
    </row>
    <row r="727" ht="14.25" customHeight="1">
      <c r="K727" s="15"/>
      <c r="R727" s="15"/>
    </row>
    <row r="728" ht="14.25" customHeight="1">
      <c r="K728" s="15"/>
      <c r="R728" s="15"/>
    </row>
    <row r="729" ht="14.25" customHeight="1">
      <c r="K729" s="15"/>
      <c r="R729" s="15"/>
    </row>
    <row r="730" ht="14.25" customHeight="1">
      <c r="K730" s="15"/>
      <c r="R730" s="15"/>
    </row>
    <row r="731" ht="14.25" customHeight="1">
      <c r="K731" s="15"/>
      <c r="R731" s="15"/>
    </row>
    <row r="732" ht="14.25" customHeight="1">
      <c r="K732" s="15"/>
      <c r="R732" s="15"/>
    </row>
    <row r="733" ht="14.25" customHeight="1">
      <c r="K733" s="15"/>
      <c r="R733" s="15"/>
    </row>
    <row r="734" ht="14.25" customHeight="1">
      <c r="K734" s="15"/>
      <c r="R734" s="15"/>
    </row>
    <row r="735" ht="14.25" customHeight="1">
      <c r="K735" s="15"/>
      <c r="R735" s="15"/>
    </row>
    <row r="736" ht="14.25" customHeight="1">
      <c r="K736" s="15"/>
      <c r="R736" s="15"/>
    </row>
    <row r="737" ht="14.25" customHeight="1">
      <c r="K737" s="15"/>
      <c r="R737" s="15"/>
    </row>
    <row r="738" ht="14.25" customHeight="1">
      <c r="K738" s="15"/>
      <c r="R738" s="15"/>
    </row>
    <row r="739" ht="14.25" customHeight="1">
      <c r="K739" s="15"/>
      <c r="R739" s="15"/>
    </row>
    <row r="740" ht="14.25" customHeight="1">
      <c r="K740" s="15"/>
      <c r="R740" s="15"/>
    </row>
    <row r="741" ht="14.25" customHeight="1">
      <c r="K741" s="15"/>
      <c r="R741" s="15"/>
    </row>
    <row r="742" ht="14.25" customHeight="1">
      <c r="K742" s="15"/>
      <c r="R742" s="15"/>
    </row>
    <row r="743" ht="14.25" customHeight="1">
      <c r="K743" s="15"/>
      <c r="R743" s="15"/>
    </row>
    <row r="744" ht="14.25" customHeight="1">
      <c r="K744" s="15"/>
      <c r="R744" s="15"/>
    </row>
    <row r="745" ht="14.25" customHeight="1">
      <c r="K745" s="15"/>
      <c r="R745" s="15"/>
    </row>
    <row r="746" ht="14.25" customHeight="1">
      <c r="K746" s="15"/>
      <c r="R746" s="15"/>
    </row>
    <row r="747" ht="14.25" customHeight="1">
      <c r="K747" s="15"/>
      <c r="R747" s="15"/>
    </row>
    <row r="748" ht="14.25" customHeight="1">
      <c r="K748" s="15"/>
      <c r="R748" s="15"/>
    </row>
    <row r="749" ht="14.25" customHeight="1">
      <c r="K749" s="15"/>
      <c r="R749" s="15"/>
    </row>
    <row r="750" ht="14.25" customHeight="1">
      <c r="K750" s="15"/>
      <c r="R750" s="15"/>
    </row>
    <row r="751" ht="14.25" customHeight="1">
      <c r="K751" s="15"/>
      <c r="R751" s="15"/>
    </row>
    <row r="752" ht="14.25" customHeight="1">
      <c r="K752" s="15"/>
      <c r="R752" s="15"/>
    </row>
    <row r="753" ht="14.25" customHeight="1">
      <c r="K753" s="15"/>
      <c r="R753" s="15"/>
    </row>
    <row r="754" ht="14.25" customHeight="1">
      <c r="K754" s="15"/>
      <c r="R754" s="15"/>
    </row>
    <row r="755" ht="14.25" customHeight="1">
      <c r="K755" s="15"/>
      <c r="R755" s="15"/>
    </row>
    <row r="756" ht="14.25" customHeight="1">
      <c r="K756" s="15"/>
      <c r="R756" s="15"/>
    </row>
    <row r="757" ht="14.25" customHeight="1">
      <c r="K757" s="15"/>
      <c r="R757" s="15"/>
    </row>
    <row r="758" ht="14.25" customHeight="1">
      <c r="K758" s="15"/>
      <c r="R758" s="15"/>
    </row>
    <row r="759" ht="14.25" customHeight="1">
      <c r="K759" s="15"/>
      <c r="R759" s="15"/>
    </row>
    <row r="760" ht="14.25" customHeight="1">
      <c r="K760" s="15"/>
      <c r="R760" s="15"/>
    </row>
    <row r="761" ht="14.25" customHeight="1">
      <c r="K761" s="15"/>
      <c r="R761" s="15"/>
    </row>
    <row r="762" ht="14.25" customHeight="1">
      <c r="K762" s="15"/>
      <c r="R762" s="15"/>
    </row>
    <row r="763" ht="14.25" customHeight="1">
      <c r="K763" s="15"/>
      <c r="R763" s="15"/>
    </row>
    <row r="764" ht="14.25" customHeight="1">
      <c r="K764" s="15"/>
      <c r="R764" s="15"/>
    </row>
    <row r="765" ht="14.25" customHeight="1">
      <c r="K765" s="15"/>
      <c r="R765" s="15"/>
    </row>
    <row r="766" ht="14.25" customHeight="1">
      <c r="K766" s="15"/>
      <c r="R766" s="15"/>
    </row>
    <row r="767" ht="14.25" customHeight="1">
      <c r="K767" s="15"/>
      <c r="R767" s="15"/>
    </row>
    <row r="768" ht="14.25" customHeight="1">
      <c r="K768" s="15"/>
      <c r="R768" s="15"/>
    </row>
    <row r="769" ht="14.25" customHeight="1">
      <c r="K769" s="15"/>
      <c r="R769" s="15"/>
    </row>
    <row r="770" ht="14.25" customHeight="1">
      <c r="K770" s="15"/>
      <c r="R770" s="15"/>
    </row>
    <row r="771" ht="14.25" customHeight="1">
      <c r="K771" s="15"/>
      <c r="R771" s="15"/>
    </row>
    <row r="772" ht="14.25" customHeight="1">
      <c r="K772" s="15"/>
      <c r="R772" s="15"/>
    </row>
    <row r="773" ht="14.25" customHeight="1">
      <c r="K773" s="15"/>
      <c r="R773" s="15"/>
    </row>
    <row r="774" ht="14.25" customHeight="1">
      <c r="K774" s="15"/>
      <c r="R774" s="15"/>
    </row>
    <row r="775" ht="14.25" customHeight="1">
      <c r="K775" s="15"/>
      <c r="R775" s="15"/>
    </row>
    <row r="776" ht="14.25" customHeight="1">
      <c r="K776" s="15"/>
      <c r="R776" s="15"/>
    </row>
    <row r="777" ht="14.25" customHeight="1">
      <c r="K777" s="15"/>
      <c r="R777" s="15"/>
    </row>
    <row r="778" ht="14.25" customHeight="1">
      <c r="K778" s="15"/>
      <c r="R778" s="15"/>
    </row>
    <row r="779" ht="14.25" customHeight="1">
      <c r="K779" s="15"/>
      <c r="R779" s="15"/>
    </row>
    <row r="780" ht="14.25" customHeight="1">
      <c r="K780" s="15"/>
      <c r="R780" s="15"/>
    </row>
    <row r="781" ht="14.25" customHeight="1">
      <c r="K781" s="15"/>
      <c r="R781" s="15"/>
    </row>
    <row r="782" ht="14.25" customHeight="1">
      <c r="K782" s="15"/>
      <c r="R782" s="15"/>
    </row>
    <row r="783" ht="14.25" customHeight="1">
      <c r="K783" s="15"/>
      <c r="R783" s="15"/>
    </row>
    <row r="784" ht="14.25" customHeight="1">
      <c r="K784" s="15"/>
      <c r="R784" s="15"/>
    </row>
    <row r="785" ht="14.25" customHeight="1">
      <c r="K785" s="15"/>
      <c r="R785" s="15"/>
    </row>
    <row r="786" ht="14.25" customHeight="1">
      <c r="K786" s="15"/>
      <c r="R786" s="15"/>
    </row>
    <row r="787" ht="14.25" customHeight="1">
      <c r="K787" s="15"/>
      <c r="R787" s="15"/>
    </row>
    <row r="788" ht="14.25" customHeight="1">
      <c r="K788" s="15"/>
      <c r="R788" s="15"/>
    </row>
    <row r="789" ht="14.25" customHeight="1">
      <c r="K789" s="15"/>
      <c r="R789" s="15"/>
    </row>
    <row r="790" ht="14.25" customHeight="1">
      <c r="K790" s="15"/>
      <c r="R790" s="15"/>
    </row>
    <row r="791" ht="14.25" customHeight="1">
      <c r="K791" s="15"/>
      <c r="R791" s="15"/>
    </row>
    <row r="792" ht="14.25" customHeight="1">
      <c r="K792" s="15"/>
      <c r="R792" s="15"/>
    </row>
    <row r="793" ht="14.25" customHeight="1">
      <c r="K793" s="15"/>
      <c r="R793" s="15"/>
    </row>
    <row r="794" ht="14.25" customHeight="1">
      <c r="K794" s="15"/>
      <c r="R794" s="15"/>
    </row>
    <row r="795" ht="14.25" customHeight="1">
      <c r="K795" s="15"/>
      <c r="R795" s="15"/>
    </row>
    <row r="796" ht="14.25" customHeight="1">
      <c r="K796" s="15"/>
      <c r="R796" s="15"/>
    </row>
    <row r="797" ht="14.25" customHeight="1">
      <c r="K797" s="15"/>
      <c r="R797" s="15"/>
    </row>
    <row r="798" ht="14.25" customHeight="1">
      <c r="K798" s="15"/>
      <c r="R798" s="15"/>
    </row>
    <row r="799" ht="14.25" customHeight="1">
      <c r="K799" s="15"/>
      <c r="R799" s="15"/>
    </row>
    <row r="800" ht="14.25" customHeight="1">
      <c r="K800" s="15"/>
      <c r="R800" s="15"/>
    </row>
    <row r="801" ht="14.25" customHeight="1">
      <c r="K801" s="15"/>
      <c r="R801" s="15"/>
    </row>
    <row r="802" ht="14.25" customHeight="1">
      <c r="K802" s="15"/>
      <c r="R802" s="15"/>
    </row>
    <row r="803" ht="14.25" customHeight="1">
      <c r="K803" s="15"/>
      <c r="R803" s="15"/>
    </row>
    <row r="804" ht="14.25" customHeight="1">
      <c r="K804" s="15"/>
      <c r="R804" s="15"/>
    </row>
    <row r="805" ht="14.25" customHeight="1">
      <c r="K805" s="15"/>
      <c r="R805" s="15"/>
    </row>
    <row r="806" ht="14.25" customHeight="1">
      <c r="K806" s="15"/>
      <c r="R806" s="15"/>
    </row>
    <row r="807" ht="14.25" customHeight="1">
      <c r="K807" s="15"/>
      <c r="R807" s="15"/>
    </row>
    <row r="808" ht="14.25" customHeight="1">
      <c r="K808" s="15"/>
      <c r="R808" s="15"/>
    </row>
    <row r="809" ht="14.25" customHeight="1">
      <c r="K809" s="15"/>
      <c r="R809" s="15"/>
    </row>
    <row r="810" ht="14.25" customHeight="1">
      <c r="K810" s="15"/>
      <c r="R810" s="15"/>
    </row>
    <row r="811" ht="14.25" customHeight="1">
      <c r="K811" s="15"/>
      <c r="R811" s="15"/>
    </row>
    <row r="812" ht="14.25" customHeight="1">
      <c r="K812" s="15"/>
      <c r="R812" s="15"/>
    </row>
    <row r="813" ht="14.25" customHeight="1">
      <c r="K813" s="15"/>
      <c r="R813" s="15"/>
    </row>
    <row r="814" ht="14.25" customHeight="1">
      <c r="K814" s="15"/>
      <c r="R814" s="15"/>
    </row>
    <row r="815" ht="14.25" customHeight="1">
      <c r="K815" s="15"/>
      <c r="R815" s="15"/>
    </row>
    <row r="816" ht="14.25" customHeight="1">
      <c r="K816" s="15"/>
      <c r="R816" s="15"/>
    </row>
    <row r="817" ht="14.25" customHeight="1">
      <c r="K817" s="15"/>
      <c r="R817" s="15"/>
    </row>
    <row r="818" ht="14.25" customHeight="1">
      <c r="K818" s="15"/>
      <c r="R818" s="15"/>
    </row>
    <row r="819" ht="14.25" customHeight="1">
      <c r="K819" s="15"/>
      <c r="R819" s="15"/>
    </row>
    <row r="820" ht="14.25" customHeight="1">
      <c r="K820" s="15"/>
      <c r="R820" s="15"/>
    </row>
    <row r="821" ht="14.25" customHeight="1">
      <c r="K821" s="15"/>
      <c r="R821" s="15"/>
    </row>
    <row r="822" ht="14.25" customHeight="1">
      <c r="K822" s="15"/>
      <c r="R822" s="15"/>
    </row>
    <row r="823" ht="14.25" customHeight="1">
      <c r="K823" s="15"/>
      <c r="R823" s="15"/>
    </row>
    <row r="824" ht="14.25" customHeight="1">
      <c r="K824" s="15"/>
      <c r="R824" s="15"/>
    </row>
    <row r="825" ht="14.25" customHeight="1">
      <c r="K825" s="15"/>
      <c r="R825" s="15"/>
    </row>
    <row r="826" ht="14.25" customHeight="1">
      <c r="K826" s="15"/>
      <c r="R826" s="15"/>
    </row>
    <row r="827" ht="14.25" customHeight="1">
      <c r="K827" s="15"/>
      <c r="R827" s="15"/>
    </row>
    <row r="828" ht="14.25" customHeight="1">
      <c r="K828" s="15"/>
      <c r="R828" s="15"/>
    </row>
    <row r="829" ht="14.25" customHeight="1">
      <c r="K829" s="15"/>
      <c r="R829" s="15"/>
    </row>
    <row r="830" ht="14.25" customHeight="1">
      <c r="K830" s="15"/>
      <c r="R830" s="15"/>
    </row>
    <row r="831" ht="14.25" customHeight="1">
      <c r="K831" s="15"/>
      <c r="R831" s="15"/>
    </row>
    <row r="832" ht="14.25" customHeight="1">
      <c r="K832" s="15"/>
      <c r="R832" s="15"/>
    </row>
    <row r="833" ht="14.25" customHeight="1">
      <c r="K833" s="15"/>
      <c r="R833" s="15"/>
    </row>
    <row r="834" ht="14.25" customHeight="1">
      <c r="K834" s="15"/>
      <c r="R834" s="15"/>
    </row>
    <row r="835" ht="14.25" customHeight="1">
      <c r="K835" s="15"/>
      <c r="R835" s="15"/>
    </row>
    <row r="836" ht="14.25" customHeight="1">
      <c r="K836" s="15"/>
      <c r="R836" s="15"/>
    </row>
    <row r="837" ht="14.25" customHeight="1">
      <c r="K837" s="15"/>
      <c r="R837" s="15"/>
    </row>
    <row r="838" ht="14.25" customHeight="1">
      <c r="K838" s="15"/>
      <c r="R838" s="15"/>
    </row>
    <row r="839" ht="14.25" customHeight="1">
      <c r="K839" s="15"/>
      <c r="R839" s="15"/>
    </row>
    <row r="840" ht="14.25" customHeight="1">
      <c r="K840" s="15"/>
      <c r="R840" s="15"/>
    </row>
    <row r="841" ht="14.25" customHeight="1">
      <c r="K841" s="15"/>
      <c r="R841" s="15"/>
    </row>
    <row r="842" ht="14.25" customHeight="1">
      <c r="K842" s="15"/>
      <c r="R842" s="15"/>
    </row>
    <row r="843" ht="14.25" customHeight="1">
      <c r="K843" s="15"/>
      <c r="R843" s="15"/>
    </row>
    <row r="844" ht="14.25" customHeight="1">
      <c r="K844" s="15"/>
      <c r="R844" s="15"/>
    </row>
    <row r="845" ht="14.25" customHeight="1">
      <c r="K845" s="15"/>
      <c r="R845" s="15"/>
    </row>
    <row r="846" ht="14.25" customHeight="1">
      <c r="K846" s="15"/>
      <c r="R846" s="15"/>
    </row>
    <row r="847" ht="14.25" customHeight="1">
      <c r="K847" s="15"/>
      <c r="R847" s="15"/>
    </row>
    <row r="848" ht="14.25" customHeight="1">
      <c r="K848" s="15"/>
      <c r="R848" s="15"/>
    </row>
    <row r="849" ht="14.25" customHeight="1">
      <c r="K849" s="15"/>
      <c r="R849" s="15"/>
    </row>
    <row r="850" ht="14.25" customHeight="1">
      <c r="K850" s="15"/>
      <c r="R850" s="15"/>
    </row>
    <row r="851" ht="14.25" customHeight="1">
      <c r="K851" s="15"/>
      <c r="R851" s="15"/>
    </row>
    <row r="852" ht="14.25" customHeight="1">
      <c r="K852" s="15"/>
      <c r="R852" s="15"/>
    </row>
    <row r="853" ht="14.25" customHeight="1">
      <c r="K853" s="15"/>
      <c r="R853" s="15"/>
    </row>
    <row r="854" ht="14.25" customHeight="1">
      <c r="K854" s="15"/>
      <c r="R854" s="15"/>
    </row>
    <row r="855" ht="14.25" customHeight="1">
      <c r="K855" s="15"/>
      <c r="R855" s="15"/>
    </row>
    <row r="856" ht="14.25" customHeight="1">
      <c r="K856" s="15"/>
      <c r="R856" s="15"/>
    </row>
    <row r="857" ht="14.25" customHeight="1">
      <c r="K857" s="15"/>
      <c r="R857" s="15"/>
    </row>
    <row r="858" ht="14.25" customHeight="1">
      <c r="K858" s="15"/>
      <c r="R858" s="15"/>
    </row>
    <row r="859" ht="14.25" customHeight="1">
      <c r="K859" s="15"/>
      <c r="R859" s="15"/>
    </row>
    <row r="860" ht="14.25" customHeight="1">
      <c r="K860" s="15"/>
      <c r="R860" s="15"/>
    </row>
    <row r="861" ht="14.25" customHeight="1">
      <c r="K861" s="15"/>
      <c r="R861" s="15"/>
    </row>
    <row r="862" ht="14.25" customHeight="1">
      <c r="K862" s="15"/>
      <c r="R862" s="15"/>
    </row>
    <row r="863" ht="14.25" customHeight="1">
      <c r="K863" s="15"/>
      <c r="R863" s="15"/>
    </row>
    <row r="864" ht="14.25" customHeight="1">
      <c r="K864" s="15"/>
      <c r="R864" s="15"/>
    </row>
    <row r="865" ht="14.25" customHeight="1">
      <c r="K865" s="15"/>
      <c r="R865" s="15"/>
    </row>
    <row r="866" ht="14.25" customHeight="1">
      <c r="K866" s="15"/>
      <c r="R866" s="15"/>
    </row>
    <row r="867" ht="14.25" customHeight="1">
      <c r="K867" s="15"/>
      <c r="R867" s="15"/>
    </row>
    <row r="868" ht="14.25" customHeight="1">
      <c r="K868" s="15"/>
      <c r="R868" s="15"/>
    </row>
    <row r="869" ht="14.25" customHeight="1">
      <c r="K869" s="15"/>
      <c r="R869" s="15"/>
    </row>
    <row r="870" ht="14.25" customHeight="1">
      <c r="K870" s="15"/>
      <c r="R870" s="15"/>
    </row>
    <row r="871" ht="14.25" customHeight="1">
      <c r="K871" s="15"/>
      <c r="R871" s="15"/>
    </row>
    <row r="872" ht="14.25" customHeight="1">
      <c r="K872" s="15"/>
      <c r="R872" s="15"/>
    </row>
    <row r="873" ht="14.25" customHeight="1">
      <c r="K873" s="15"/>
      <c r="R873" s="15"/>
    </row>
    <row r="874" ht="14.25" customHeight="1">
      <c r="K874" s="15"/>
      <c r="R874" s="15"/>
    </row>
    <row r="875" ht="14.25" customHeight="1">
      <c r="K875" s="15"/>
      <c r="R875" s="15"/>
    </row>
    <row r="876" ht="14.25" customHeight="1">
      <c r="K876" s="15"/>
      <c r="R876" s="15"/>
    </row>
    <row r="877" ht="14.25" customHeight="1">
      <c r="K877" s="15"/>
      <c r="R877" s="15"/>
    </row>
    <row r="878" ht="14.25" customHeight="1">
      <c r="K878" s="15"/>
      <c r="R878" s="15"/>
    </row>
    <row r="879" ht="14.25" customHeight="1">
      <c r="K879" s="15"/>
      <c r="R879" s="15"/>
    </row>
    <row r="880" ht="14.25" customHeight="1">
      <c r="K880" s="15"/>
      <c r="R880" s="15"/>
    </row>
    <row r="881" ht="14.25" customHeight="1">
      <c r="K881" s="15"/>
      <c r="R881" s="15"/>
    </row>
    <row r="882" ht="14.25" customHeight="1">
      <c r="K882" s="15"/>
      <c r="R882" s="15"/>
    </row>
    <row r="883" ht="14.25" customHeight="1">
      <c r="K883" s="15"/>
      <c r="R883" s="15"/>
    </row>
    <row r="884" ht="14.25" customHeight="1">
      <c r="K884" s="15"/>
      <c r="R884" s="15"/>
    </row>
    <row r="885" ht="14.25" customHeight="1">
      <c r="K885" s="15"/>
      <c r="R885" s="15"/>
    </row>
    <row r="886" ht="14.25" customHeight="1">
      <c r="K886" s="15"/>
      <c r="R886" s="15"/>
    </row>
    <row r="887" ht="14.25" customHeight="1">
      <c r="K887" s="15"/>
      <c r="R887" s="15"/>
    </row>
    <row r="888" ht="14.25" customHeight="1">
      <c r="K888" s="15"/>
      <c r="R888" s="15"/>
    </row>
    <row r="889" ht="14.25" customHeight="1">
      <c r="K889" s="15"/>
      <c r="R889" s="15"/>
    </row>
    <row r="890" ht="14.25" customHeight="1">
      <c r="K890" s="15"/>
      <c r="R890" s="15"/>
    </row>
    <row r="891" ht="14.25" customHeight="1">
      <c r="K891" s="15"/>
      <c r="R891" s="15"/>
    </row>
    <row r="892" ht="14.25" customHeight="1">
      <c r="K892" s="15"/>
      <c r="R892" s="15"/>
    </row>
    <row r="893" ht="14.25" customHeight="1">
      <c r="K893" s="15"/>
      <c r="R893" s="15"/>
    </row>
    <row r="894" ht="14.25" customHeight="1">
      <c r="K894" s="15"/>
      <c r="R894" s="15"/>
    </row>
    <row r="895" ht="14.25" customHeight="1">
      <c r="K895" s="15"/>
      <c r="R895" s="15"/>
    </row>
    <row r="896" ht="14.25" customHeight="1">
      <c r="K896" s="15"/>
      <c r="R896" s="15"/>
    </row>
    <row r="897" ht="14.25" customHeight="1">
      <c r="K897" s="15"/>
      <c r="R897" s="15"/>
    </row>
    <row r="898" ht="14.25" customHeight="1">
      <c r="K898" s="15"/>
      <c r="R898" s="15"/>
    </row>
    <row r="899" ht="14.25" customHeight="1">
      <c r="K899" s="15"/>
      <c r="R899" s="15"/>
    </row>
    <row r="900" ht="14.25" customHeight="1">
      <c r="K900" s="15"/>
      <c r="R900" s="15"/>
    </row>
    <row r="901" ht="14.25" customHeight="1">
      <c r="K901" s="15"/>
      <c r="R901" s="15"/>
    </row>
    <row r="902" ht="14.25" customHeight="1">
      <c r="K902" s="15"/>
      <c r="R902" s="15"/>
    </row>
    <row r="903" ht="14.25" customHeight="1">
      <c r="K903" s="15"/>
      <c r="R903" s="15"/>
    </row>
    <row r="904" ht="14.25" customHeight="1">
      <c r="K904" s="15"/>
      <c r="R904" s="15"/>
    </row>
    <row r="905" ht="14.25" customHeight="1">
      <c r="K905" s="15"/>
      <c r="R905" s="15"/>
    </row>
    <row r="906" ht="14.25" customHeight="1">
      <c r="K906" s="15"/>
      <c r="R906" s="15"/>
    </row>
    <row r="907" ht="14.25" customHeight="1">
      <c r="K907" s="15"/>
      <c r="R907" s="15"/>
    </row>
    <row r="908" ht="14.25" customHeight="1">
      <c r="K908" s="15"/>
      <c r="R908" s="15"/>
    </row>
    <row r="909" ht="14.25" customHeight="1">
      <c r="K909" s="15"/>
      <c r="R909" s="15"/>
    </row>
    <row r="910" ht="14.25" customHeight="1">
      <c r="K910" s="15"/>
      <c r="R910" s="15"/>
    </row>
    <row r="911" ht="14.25" customHeight="1">
      <c r="K911" s="15"/>
      <c r="R911" s="15"/>
    </row>
    <row r="912" ht="14.25" customHeight="1">
      <c r="K912" s="15"/>
      <c r="R912" s="15"/>
    </row>
    <row r="913" ht="14.25" customHeight="1">
      <c r="K913" s="15"/>
      <c r="R913" s="15"/>
    </row>
    <row r="914" ht="14.25" customHeight="1">
      <c r="K914" s="15"/>
      <c r="R914" s="15"/>
    </row>
    <row r="915" ht="14.25" customHeight="1">
      <c r="K915" s="15"/>
      <c r="R915" s="15"/>
    </row>
    <row r="916" ht="14.25" customHeight="1">
      <c r="K916" s="15"/>
      <c r="R916" s="15"/>
    </row>
    <row r="917" ht="14.25" customHeight="1">
      <c r="K917" s="15"/>
      <c r="R917" s="15"/>
    </row>
    <row r="918" ht="14.25" customHeight="1">
      <c r="K918" s="15"/>
      <c r="R918" s="15"/>
    </row>
    <row r="919" ht="14.25" customHeight="1">
      <c r="K919" s="15"/>
      <c r="R919" s="15"/>
    </row>
    <row r="920" ht="14.25" customHeight="1">
      <c r="K920" s="15"/>
      <c r="R920" s="15"/>
    </row>
    <row r="921" ht="14.25" customHeight="1">
      <c r="K921" s="15"/>
      <c r="R921" s="15"/>
    </row>
    <row r="922" ht="14.25" customHeight="1">
      <c r="K922" s="15"/>
      <c r="R922" s="15"/>
    </row>
    <row r="923" ht="14.25" customHeight="1">
      <c r="K923" s="15"/>
      <c r="R923" s="15"/>
    </row>
    <row r="924" ht="14.25" customHeight="1">
      <c r="K924" s="15"/>
      <c r="R924" s="15"/>
    </row>
    <row r="925" ht="14.25" customHeight="1">
      <c r="K925" s="15"/>
      <c r="R925" s="15"/>
    </row>
    <row r="926" ht="14.25" customHeight="1">
      <c r="K926" s="15"/>
      <c r="R926" s="15"/>
    </row>
    <row r="927" ht="14.25" customHeight="1">
      <c r="K927" s="15"/>
      <c r="R927" s="15"/>
    </row>
    <row r="928" ht="14.25" customHeight="1">
      <c r="K928" s="15"/>
      <c r="R928" s="15"/>
    </row>
    <row r="929" ht="14.25" customHeight="1">
      <c r="K929" s="15"/>
      <c r="R929" s="15"/>
    </row>
    <row r="930" ht="14.25" customHeight="1">
      <c r="K930" s="15"/>
      <c r="R930" s="15"/>
    </row>
    <row r="931" ht="14.25" customHeight="1">
      <c r="K931" s="15"/>
      <c r="R931" s="15"/>
    </row>
    <row r="932" ht="14.25" customHeight="1">
      <c r="K932" s="15"/>
      <c r="R932" s="15"/>
    </row>
    <row r="933" ht="14.25" customHeight="1">
      <c r="K933" s="15"/>
      <c r="R933" s="15"/>
    </row>
    <row r="934" ht="14.25" customHeight="1">
      <c r="K934" s="15"/>
      <c r="R934" s="15"/>
    </row>
    <row r="935" ht="14.25" customHeight="1">
      <c r="K935" s="15"/>
      <c r="R935" s="15"/>
    </row>
    <row r="936" ht="14.25" customHeight="1">
      <c r="K936" s="15"/>
      <c r="R936" s="15"/>
    </row>
    <row r="937" ht="14.25" customHeight="1">
      <c r="K937" s="15"/>
      <c r="R937" s="15"/>
    </row>
    <row r="938" ht="14.25" customHeight="1">
      <c r="K938" s="15"/>
      <c r="R938" s="15"/>
    </row>
    <row r="939" ht="14.25" customHeight="1">
      <c r="K939" s="15"/>
      <c r="R939" s="15"/>
    </row>
    <row r="940" ht="14.25" customHeight="1">
      <c r="K940" s="15"/>
      <c r="R940" s="15"/>
    </row>
    <row r="941" ht="14.25" customHeight="1">
      <c r="K941" s="15"/>
      <c r="R941" s="15"/>
    </row>
    <row r="942" ht="14.25" customHeight="1">
      <c r="K942" s="15"/>
      <c r="R942" s="15"/>
    </row>
    <row r="943" ht="14.25" customHeight="1">
      <c r="K943" s="15"/>
      <c r="R943" s="15"/>
    </row>
    <row r="944" ht="14.25" customHeight="1">
      <c r="K944" s="15"/>
      <c r="R944" s="15"/>
    </row>
    <row r="945" ht="14.25" customHeight="1">
      <c r="K945" s="15"/>
      <c r="R945" s="15"/>
    </row>
    <row r="946" ht="14.25" customHeight="1">
      <c r="K946" s="15"/>
      <c r="R946" s="15"/>
    </row>
    <row r="947" ht="14.25" customHeight="1">
      <c r="K947" s="15"/>
      <c r="R947" s="15"/>
    </row>
    <row r="948" ht="14.25" customHeight="1">
      <c r="K948" s="15"/>
      <c r="R948" s="15"/>
    </row>
    <row r="949" ht="14.25" customHeight="1">
      <c r="K949" s="15"/>
      <c r="R949" s="15"/>
    </row>
    <row r="950" ht="14.25" customHeight="1">
      <c r="K950" s="15"/>
      <c r="R950" s="15"/>
    </row>
    <row r="951" ht="14.25" customHeight="1">
      <c r="K951" s="15"/>
      <c r="R951" s="15"/>
    </row>
    <row r="952" ht="14.25" customHeight="1">
      <c r="K952" s="15"/>
      <c r="R952" s="15"/>
    </row>
    <row r="953" ht="14.25" customHeight="1">
      <c r="K953" s="15"/>
      <c r="R953" s="15"/>
    </row>
    <row r="954" ht="14.25" customHeight="1">
      <c r="K954" s="15"/>
      <c r="R954" s="15"/>
    </row>
    <row r="955" ht="14.25" customHeight="1">
      <c r="K955" s="15"/>
      <c r="R955" s="15"/>
    </row>
    <row r="956" ht="14.25" customHeight="1">
      <c r="K956" s="15"/>
      <c r="R956" s="15"/>
    </row>
    <row r="957" ht="14.25" customHeight="1">
      <c r="K957" s="15"/>
      <c r="R957" s="15"/>
    </row>
    <row r="958" ht="14.25" customHeight="1">
      <c r="K958" s="15"/>
      <c r="R958" s="15"/>
    </row>
    <row r="959" ht="14.25" customHeight="1">
      <c r="K959" s="15"/>
      <c r="R959" s="15"/>
    </row>
    <row r="960" ht="14.25" customHeight="1">
      <c r="K960" s="15"/>
      <c r="R960" s="15"/>
    </row>
    <row r="961" ht="14.25" customHeight="1">
      <c r="K961" s="15"/>
      <c r="R961" s="15"/>
    </row>
    <row r="962" ht="14.25" customHeight="1">
      <c r="K962" s="15"/>
      <c r="R962" s="15"/>
    </row>
    <row r="963" ht="14.25" customHeight="1">
      <c r="K963" s="15"/>
      <c r="R963" s="15"/>
    </row>
    <row r="964" ht="14.25" customHeight="1">
      <c r="K964" s="15"/>
      <c r="R964" s="15"/>
    </row>
    <row r="965" ht="14.25" customHeight="1">
      <c r="K965" s="15"/>
      <c r="R965" s="15"/>
    </row>
    <row r="966" ht="14.25" customHeight="1">
      <c r="K966" s="15"/>
      <c r="R966" s="15"/>
    </row>
    <row r="967" ht="14.25" customHeight="1">
      <c r="K967" s="15"/>
      <c r="R967" s="15"/>
    </row>
    <row r="968" ht="14.25" customHeight="1">
      <c r="K968" s="15"/>
      <c r="R968" s="15"/>
    </row>
    <row r="969" ht="14.25" customHeight="1">
      <c r="K969" s="15"/>
      <c r="R969" s="15"/>
    </row>
    <row r="970" ht="14.25" customHeight="1">
      <c r="K970" s="15"/>
      <c r="R970" s="15"/>
    </row>
    <row r="971" ht="14.25" customHeight="1">
      <c r="K971" s="15"/>
      <c r="R971" s="15"/>
    </row>
    <row r="972" ht="14.25" customHeight="1">
      <c r="K972" s="15"/>
      <c r="R972" s="15"/>
    </row>
    <row r="973" ht="14.25" customHeight="1">
      <c r="K973" s="15"/>
      <c r="R973" s="15"/>
    </row>
    <row r="974" ht="14.25" customHeight="1">
      <c r="K974" s="15"/>
      <c r="R974" s="15"/>
    </row>
    <row r="975" ht="14.25" customHeight="1">
      <c r="K975" s="15"/>
      <c r="R975" s="15"/>
    </row>
    <row r="976" ht="14.25" customHeight="1">
      <c r="K976" s="15"/>
      <c r="R976" s="15"/>
    </row>
    <row r="977" ht="14.25" customHeight="1">
      <c r="K977" s="15"/>
      <c r="R977" s="15"/>
    </row>
    <row r="978" ht="14.25" customHeight="1">
      <c r="K978" s="15"/>
      <c r="R978" s="15"/>
    </row>
    <row r="979" ht="14.25" customHeight="1">
      <c r="K979" s="15"/>
      <c r="R979" s="15"/>
    </row>
    <row r="980" ht="14.25" customHeight="1">
      <c r="K980" s="15"/>
      <c r="R980" s="15"/>
    </row>
    <row r="981" ht="14.25" customHeight="1">
      <c r="K981" s="15"/>
      <c r="R981" s="15"/>
    </row>
    <row r="982" ht="14.25" customHeight="1">
      <c r="K982" s="15"/>
      <c r="R982" s="15"/>
    </row>
    <row r="983" ht="14.25" customHeight="1">
      <c r="K983" s="15"/>
      <c r="R983" s="15"/>
    </row>
    <row r="984" ht="14.25" customHeight="1">
      <c r="K984" s="15"/>
      <c r="R984" s="15"/>
    </row>
    <row r="985" ht="14.25" customHeight="1">
      <c r="K985" s="15"/>
      <c r="R985" s="15"/>
    </row>
    <row r="986" ht="14.25" customHeight="1">
      <c r="K986" s="15"/>
      <c r="R986" s="15"/>
    </row>
    <row r="987" ht="14.25" customHeight="1">
      <c r="K987" s="15"/>
      <c r="R987" s="15"/>
    </row>
    <row r="988" ht="14.25" customHeight="1">
      <c r="K988" s="15"/>
      <c r="R988" s="15"/>
    </row>
    <row r="989" ht="14.25" customHeight="1">
      <c r="K989" s="15"/>
      <c r="R989" s="15"/>
    </row>
    <row r="990" ht="14.25" customHeight="1">
      <c r="K990" s="15"/>
      <c r="R990" s="15"/>
    </row>
    <row r="991" ht="14.25" customHeight="1">
      <c r="K991" s="15"/>
      <c r="R991" s="15"/>
    </row>
    <row r="992" ht="14.25" customHeight="1">
      <c r="K992" s="15"/>
      <c r="R992" s="15"/>
    </row>
    <row r="993" ht="14.25" customHeight="1">
      <c r="K993" s="15"/>
      <c r="R993" s="15"/>
    </row>
    <row r="994" ht="14.25" customHeight="1">
      <c r="K994" s="15"/>
      <c r="R994" s="15"/>
    </row>
    <row r="995" ht="14.25" customHeight="1">
      <c r="K995" s="15"/>
      <c r="R995" s="15"/>
    </row>
    <row r="996" ht="14.25" customHeight="1">
      <c r="K996" s="15"/>
      <c r="R996" s="15"/>
    </row>
    <row r="997" ht="14.25" customHeight="1">
      <c r="K997" s="15"/>
      <c r="R997" s="15"/>
    </row>
    <row r="998" ht="14.25" customHeight="1">
      <c r="K998" s="15"/>
      <c r="R998" s="15"/>
    </row>
    <row r="999" ht="14.25" customHeight="1">
      <c r="K999" s="15"/>
      <c r="R999" s="15"/>
    </row>
    <row r="1000" ht="14.25" customHeight="1">
      <c r="K1000" s="15"/>
      <c r="R1000" s="15"/>
    </row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5" t="s">
        <v>17</v>
      </c>
    </row>
    <row r="2" ht="14.25" customHeight="1">
      <c r="A2" s="1">
        <v>27.0</v>
      </c>
      <c r="B2" s="1">
        <v>23.0</v>
      </c>
      <c r="C2" s="1" t="s">
        <v>239</v>
      </c>
      <c r="D2" s="1" t="s">
        <v>240</v>
      </c>
      <c r="E2" s="1" t="s">
        <v>47</v>
      </c>
      <c r="F2" s="1" t="s">
        <v>46</v>
      </c>
      <c r="G2" s="1" t="s">
        <v>46</v>
      </c>
      <c r="H2" s="1" t="s">
        <v>47</v>
      </c>
      <c r="I2" s="1" t="s">
        <v>46</v>
      </c>
      <c r="J2" s="1" t="s">
        <v>160</v>
      </c>
      <c r="K2" s="15" t="s">
        <v>160</v>
      </c>
      <c r="L2" s="1" t="s">
        <v>30</v>
      </c>
      <c r="M2" s="1" t="s">
        <v>30</v>
      </c>
      <c r="N2" s="1" t="s">
        <v>241</v>
      </c>
      <c r="O2" s="1" t="s">
        <v>84</v>
      </c>
      <c r="P2" s="1" t="s">
        <v>84</v>
      </c>
      <c r="Q2" s="1" t="s">
        <v>30</v>
      </c>
      <c r="R2" s="15" t="s">
        <v>30</v>
      </c>
    </row>
    <row r="3" ht="14.25" customHeight="1">
      <c r="A3" s="1">
        <v>27.0</v>
      </c>
      <c r="B3" s="1">
        <v>23.0</v>
      </c>
      <c r="C3" s="1" t="s">
        <v>242</v>
      </c>
      <c r="E3" s="1" t="s">
        <v>47</v>
      </c>
      <c r="F3" s="1" t="s">
        <v>47</v>
      </c>
      <c r="G3" s="1" t="s">
        <v>47</v>
      </c>
      <c r="H3" s="1" t="s">
        <v>47</v>
      </c>
      <c r="I3" s="1" t="s">
        <v>47</v>
      </c>
      <c r="J3" s="1" t="s">
        <v>47</v>
      </c>
      <c r="K3" s="15" t="s">
        <v>46</v>
      </c>
      <c r="L3" s="1" t="s">
        <v>30</v>
      </c>
      <c r="M3" s="1" t="s">
        <v>30</v>
      </c>
      <c r="N3" s="1" t="s">
        <v>30</v>
      </c>
      <c r="O3" s="1" t="s">
        <v>84</v>
      </c>
      <c r="P3" s="1" t="s">
        <v>84</v>
      </c>
      <c r="Q3" s="1" t="s">
        <v>84</v>
      </c>
      <c r="R3" s="15" t="s">
        <v>84</v>
      </c>
    </row>
    <row r="4" ht="14.25" customHeight="1">
      <c r="A4" s="1">
        <v>27.0</v>
      </c>
      <c r="B4" s="1">
        <v>23.0</v>
      </c>
      <c r="C4" s="1" t="s">
        <v>243</v>
      </c>
      <c r="I4" s="1" t="s">
        <v>125</v>
      </c>
      <c r="J4" s="1" t="s">
        <v>125</v>
      </c>
      <c r="K4" s="15"/>
      <c r="Q4" s="1" t="s">
        <v>125</v>
      </c>
      <c r="R4" s="15" t="s">
        <v>125</v>
      </c>
    </row>
    <row r="5" ht="14.25" customHeight="1">
      <c r="A5" s="1">
        <v>27.0</v>
      </c>
      <c r="B5" s="1">
        <v>31.0</v>
      </c>
      <c r="C5" s="1" t="s">
        <v>244</v>
      </c>
      <c r="D5" s="1" t="s">
        <v>245</v>
      </c>
      <c r="E5" s="1" t="s">
        <v>46</v>
      </c>
      <c r="F5" s="1" t="s">
        <v>71</v>
      </c>
      <c r="G5" s="1" t="s">
        <v>46</v>
      </c>
      <c r="H5" s="1" t="s">
        <v>46</v>
      </c>
      <c r="I5" s="1" t="s">
        <v>46</v>
      </c>
      <c r="J5" s="1" t="s">
        <v>46</v>
      </c>
      <c r="K5" s="15" t="s">
        <v>46</v>
      </c>
      <c r="L5" s="1" t="s">
        <v>30</v>
      </c>
      <c r="M5" s="1" t="s">
        <v>30</v>
      </c>
      <c r="N5" s="1" t="s">
        <v>30</v>
      </c>
      <c r="O5" s="1" t="s">
        <v>84</v>
      </c>
      <c r="P5" s="1" t="s">
        <v>84</v>
      </c>
      <c r="Q5" s="1" t="s">
        <v>30</v>
      </c>
      <c r="R5" s="15" t="s">
        <v>30</v>
      </c>
    </row>
    <row r="6" ht="14.25" customHeight="1">
      <c r="A6" s="1">
        <v>27.0</v>
      </c>
      <c r="B6" s="1">
        <v>31.0</v>
      </c>
      <c r="C6" s="1" t="s">
        <v>178</v>
      </c>
      <c r="E6" s="1" t="s">
        <v>47</v>
      </c>
      <c r="F6" s="1" t="s">
        <v>46</v>
      </c>
      <c r="G6" s="1" t="s">
        <v>47</v>
      </c>
      <c r="H6" s="1" t="s">
        <v>47</v>
      </c>
      <c r="I6" s="1" t="s">
        <v>160</v>
      </c>
      <c r="J6" s="1" t="s">
        <v>46</v>
      </c>
      <c r="K6" s="15" t="s">
        <v>46</v>
      </c>
      <c r="L6" s="1" t="s">
        <v>30</v>
      </c>
      <c r="M6" s="1" t="s">
        <v>30</v>
      </c>
      <c r="N6" s="1" t="s">
        <v>57</v>
      </c>
      <c r="O6" s="1" t="s">
        <v>84</v>
      </c>
      <c r="P6" s="1" t="s">
        <v>84</v>
      </c>
      <c r="Q6" s="1" t="s">
        <v>30</v>
      </c>
      <c r="R6" s="15" t="s">
        <v>30</v>
      </c>
    </row>
    <row r="7" ht="14.25" customHeight="1">
      <c r="A7" s="1">
        <v>27.0</v>
      </c>
      <c r="B7" s="1">
        <v>31.0</v>
      </c>
      <c r="C7" s="1" t="s">
        <v>179</v>
      </c>
      <c r="J7" s="1" t="s">
        <v>125</v>
      </c>
      <c r="K7" s="15"/>
      <c r="Q7" s="1" t="s">
        <v>125</v>
      </c>
      <c r="R7" s="15" t="s">
        <v>125</v>
      </c>
    </row>
    <row r="8" ht="14.25" customHeight="1">
      <c r="A8" s="1">
        <v>27.0</v>
      </c>
      <c r="B8" s="1">
        <v>32.0</v>
      </c>
      <c r="C8" s="1" t="s">
        <v>180</v>
      </c>
      <c r="D8" s="1" t="s">
        <v>181</v>
      </c>
      <c r="E8" s="1" t="s">
        <v>46</v>
      </c>
      <c r="F8" s="1" t="s">
        <v>46</v>
      </c>
      <c r="G8" s="1" t="s">
        <v>160</v>
      </c>
      <c r="H8" s="1" t="s">
        <v>46</v>
      </c>
      <c r="I8" s="1" t="s">
        <v>160</v>
      </c>
      <c r="J8" s="1" t="s">
        <v>160</v>
      </c>
      <c r="K8" s="15" t="s">
        <v>47</v>
      </c>
      <c r="L8" s="1" t="s">
        <v>30</v>
      </c>
      <c r="M8" s="1" t="s">
        <v>30</v>
      </c>
      <c r="N8" s="1" t="s">
        <v>246</v>
      </c>
      <c r="O8" s="1" t="s">
        <v>84</v>
      </c>
      <c r="P8" s="1" t="s">
        <v>84</v>
      </c>
      <c r="Q8" s="1" t="s">
        <v>30</v>
      </c>
      <c r="R8" s="15" t="s">
        <v>30</v>
      </c>
    </row>
    <row r="9" ht="14.25" customHeight="1">
      <c r="A9" s="1">
        <v>27.0</v>
      </c>
      <c r="B9" s="1">
        <v>32.0</v>
      </c>
      <c r="C9" s="1" t="s">
        <v>247</v>
      </c>
      <c r="D9" s="1" t="s">
        <v>248</v>
      </c>
      <c r="E9" s="1" t="s">
        <v>46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46</v>
      </c>
      <c r="K9" s="15" t="s">
        <v>46</v>
      </c>
      <c r="L9" s="1" t="s">
        <v>30</v>
      </c>
      <c r="M9" s="1" t="s">
        <v>30</v>
      </c>
      <c r="N9" s="1" t="s">
        <v>30</v>
      </c>
      <c r="O9" s="1" t="s">
        <v>84</v>
      </c>
      <c r="P9" s="1" t="s">
        <v>84</v>
      </c>
      <c r="Q9" s="1" t="s">
        <v>30</v>
      </c>
      <c r="R9" s="15" t="s">
        <v>30</v>
      </c>
    </row>
    <row r="10" ht="14.25" customHeight="1">
      <c r="A10" s="1">
        <v>27.0</v>
      </c>
      <c r="B10" s="1">
        <v>32.0</v>
      </c>
      <c r="C10" s="1" t="s">
        <v>183</v>
      </c>
      <c r="D10" s="1" t="s">
        <v>184</v>
      </c>
      <c r="E10" s="1" t="s">
        <v>46</v>
      </c>
      <c r="F10" s="1" t="s">
        <v>46</v>
      </c>
      <c r="G10" s="1" t="s">
        <v>46</v>
      </c>
      <c r="H10" s="1" t="s">
        <v>46</v>
      </c>
      <c r="I10" s="1" t="s">
        <v>46</v>
      </c>
      <c r="J10" s="1" t="s">
        <v>46</v>
      </c>
      <c r="K10" s="15" t="s">
        <v>46</v>
      </c>
      <c r="L10" s="1" t="s">
        <v>30</v>
      </c>
      <c r="M10" s="1" t="s">
        <v>30</v>
      </c>
      <c r="N10" s="1" t="s">
        <v>30</v>
      </c>
      <c r="O10" s="1" t="s">
        <v>84</v>
      </c>
      <c r="P10" s="1" t="s">
        <v>84</v>
      </c>
      <c r="Q10" s="1" t="s">
        <v>30</v>
      </c>
      <c r="R10" s="15" t="s">
        <v>30</v>
      </c>
    </row>
    <row r="11" ht="14.25" customHeight="1">
      <c r="A11" s="1">
        <v>27.0</v>
      </c>
      <c r="B11" s="1">
        <v>32.0</v>
      </c>
      <c r="C11" s="1" t="s">
        <v>249</v>
      </c>
      <c r="D11" s="1" t="s">
        <v>250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46</v>
      </c>
      <c r="J11" s="1" t="s">
        <v>46</v>
      </c>
      <c r="K11" s="15" t="s">
        <v>166</v>
      </c>
      <c r="L11" s="1" t="s">
        <v>30</v>
      </c>
      <c r="M11" s="1" t="s">
        <v>30</v>
      </c>
      <c r="N11" s="1" t="s">
        <v>30</v>
      </c>
      <c r="O11" s="1" t="s">
        <v>84</v>
      </c>
      <c r="P11" s="1" t="s">
        <v>84</v>
      </c>
      <c r="Q11" s="1" t="s">
        <v>30</v>
      </c>
      <c r="R11" s="15" t="s">
        <v>30</v>
      </c>
    </row>
    <row r="12" ht="14.25" customHeight="1">
      <c r="A12" s="1">
        <v>27.0</v>
      </c>
      <c r="B12" s="1">
        <v>32.0</v>
      </c>
      <c r="C12" s="1" t="s">
        <v>251</v>
      </c>
      <c r="D12" s="1" t="s">
        <v>252</v>
      </c>
      <c r="E12" s="1" t="s">
        <v>66</v>
      </c>
      <c r="F12" s="1" t="s">
        <v>71</v>
      </c>
      <c r="G12" s="1" t="s">
        <v>253</v>
      </c>
      <c r="H12" s="1" t="s">
        <v>66</v>
      </c>
      <c r="I12" s="1" t="s">
        <v>66</v>
      </c>
      <c r="J12" s="1" t="s">
        <v>66</v>
      </c>
      <c r="K12" s="15" t="s">
        <v>66</v>
      </c>
      <c r="L12" s="1" t="s">
        <v>57</v>
      </c>
      <c r="M12" s="1" t="s">
        <v>57</v>
      </c>
      <c r="N12" s="1" t="s">
        <v>84</v>
      </c>
      <c r="O12" s="1" t="s">
        <v>30</v>
      </c>
      <c r="P12" s="1" t="s">
        <v>30</v>
      </c>
      <c r="Q12" s="1" t="s">
        <v>30</v>
      </c>
      <c r="R12" s="15" t="s">
        <v>30</v>
      </c>
    </row>
    <row r="13" ht="14.25" customHeight="1">
      <c r="A13" s="1">
        <v>27.0</v>
      </c>
      <c r="B13" s="1">
        <v>32.0</v>
      </c>
      <c r="C13" s="1" t="s">
        <v>186</v>
      </c>
      <c r="D13" s="1" t="s">
        <v>187</v>
      </c>
      <c r="E13" s="1" t="s">
        <v>46</v>
      </c>
      <c r="F13" s="1" t="s">
        <v>46</v>
      </c>
      <c r="G13" s="1" t="s">
        <v>46</v>
      </c>
      <c r="H13" s="1" t="s">
        <v>46</v>
      </c>
      <c r="I13" s="1" t="s">
        <v>46</v>
      </c>
      <c r="J13" s="1" t="s">
        <v>46</v>
      </c>
      <c r="K13" s="15" t="s">
        <v>46</v>
      </c>
      <c r="L13" s="1" t="s">
        <v>30</v>
      </c>
      <c r="M13" s="1" t="s">
        <v>30</v>
      </c>
      <c r="N13" s="1" t="s">
        <v>30</v>
      </c>
      <c r="O13" s="1" t="s">
        <v>84</v>
      </c>
      <c r="P13" s="1" t="s">
        <v>84</v>
      </c>
      <c r="Q13" s="1" t="s">
        <v>30</v>
      </c>
      <c r="R13" s="15" t="s">
        <v>30</v>
      </c>
    </row>
    <row r="14" ht="14.25" customHeight="1">
      <c r="A14" s="1">
        <v>27.0</v>
      </c>
      <c r="B14" s="1">
        <v>32.0</v>
      </c>
      <c r="C14" s="1" t="s">
        <v>254</v>
      </c>
      <c r="D14" s="1" t="s">
        <v>255</v>
      </c>
      <c r="E14" s="1" t="s">
        <v>47</v>
      </c>
      <c r="F14" s="1" t="s">
        <v>47</v>
      </c>
      <c r="G14" s="1" t="s">
        <v>160</v>
      </c>
      <c r="H14" s="1" t="s">
        <v>46</v>
      </c>
      <c r="I14" s="1" t="s">
        <v>47</v>
      </c>
      <c r="J14" s="1" t="s">
        <v>160</v>
      </c>
      <c r="K14" s="15" t="s">
        <v>160</v>
      </c>
      <c r="L14" s="1" t="s">
        <v>30</v>
      </c>
      <c r="M14" s="1" t="s">
        <v>30</v>
      </c>
      <c r="N14" s="1" t="s">
        <v>57</v>
      </c>
      <c r="O14" s="1" t="s">
        <v>84</v>
      </c>
      <c r="P14" s="1" t="s">
        <v>84</v>
      </c>
      <c r="Q14" s="1" t="s">
        <v>30</v>
      </c>
      <c r="R14" s="15" t="s">
        <v>30</v>
      </c>
    </row>
    <row r="15" ht="14.25" customHeight="1">
      <c r="A15" s="1">
        <v>27.0</v>
      </c>
      <c r="B15" s="1">
        <v>32.0</v>
      </c>
      <c r="C15" s="1" t="s">
        <v>194</v>
      </c>
      <c r="E15" s="1" t="s">
        <v>46</v>
      </c>
      <c r="F15" s="1" t="s">
        <v>46</v>
      </c>
      <c r="G15" s="1" t="s">
        <v>46</v>
      </c>
      <c r="H15" s="1" t="s">
        <v>47</v>
      </c>
      <c r="I15" s="1" t="s">
        <v>46</v>
      </c>
      <c r="J15" s="1" t="s">
        <v>160</v>
      </c>
      <c r="K15" s="15" t="s">
        <v>160</v>
      </c>
      <c r="L15" s="1" t="s">
        <v>30</v>
      </c>
      <c r="M15" s="1" t="s">
        <v>30</v>
      </c>
      <c r="N15" s="1" t="s">
        <v>57</v>
      </c>
      <c r="O15" s="1" t="s">
        <v>84</v>
      </c>
      <c r="P15" s="1" t="s">
        <v>84</v>
      </c>
      <c r="Q15" s="1" t="s">
        <v>30</v>
      </c>
      <c r="R15" s="15" t="s">
        <v>30</v>
      </c>
    </row>
    <row r="16" ht="14.25" customHeight="1">
      <c r="A16" s="1">
        <v>27.0</v>
      </c>
      <c r="B16" s="1">
        <v>32.0</v>
      </c>
      <c r="C16" s="1" t="s">
        <v>195</v>
      </c>
      <c r="I16" s="1" t="s">
        <v>125</v>
      </c>
      <c r="J16" s="1" t="s">
        <v>125</v>
      </c>
      <c r="K16" s="15"/>
      <c r="Q16" s="1" t="s">
        <v>125</v>
      </c>
      <c r="R16" s="15" t="s">
        <v>125</v>
      </c>
    </row>
    <row r="17" ht="14.25" customHeight="1">
      <c r="A17" s="1">
        <v>27.0</v>
      </c>
      <c r="B17" s="1">
        <v>33.0</v>
      </c>
      <c r="C17" s="1" t="s">
        <v>256</v>
      </c>
      <c r="D17" s="1" t="s">
        <v>257</v>
      </c>
      <c r="E17" s="1" t="s">
        <v>47</v>
      </c>
      <c r="F17" s="1" t="s">
        <v>47</v>
      </c>
      <c r="G17" s="1" t="s">
        <v>47</v>
      </c>
      <c r="H17" s="1" t="s">
        <v>46</v>
      </c>
      <c r="I17" s="1" t="s">
        <v>46</v>
      </c>
      <c r="J17" s="1" t="s">
        <v>160</v>
      </c>
      <c r="K17" s="15" t="s">
        <v>166</v>
      </c>
      <c r="L17" s="1" t="s">
        <v>30</v>
      </c>
      <c r="M17" s="1" t="s">
        <v>30</v>
      </c>
      <c r="N17" s="1" t="s">
        <v>30</v>
      </c>
      <c r="O17" s="1" t="s">
        <v>84</v>
      </c>
      <c r="P17" s="1" t="s">
        <v>84</v>
      </c>
      <c r="Q17" s="1" t="s">
        <v>30</v>
      </c>
      <c r="R17" s="15" t="s">
        <v>30</v>
      </c>
    </row>
    <row r="18" ht="14.25" customHeight="1">
      <c r="A18" s="1">
        <v>27.0</v>
      </c>
      <c r="B18" s="1">
        <v>33.0</v>
      </c>
      <c r="C18" s="1" t="s">
        <v>258</v>
      </c>
      <c r="E18" s="1" t="s">
        <v>46</v>
      </c>
      <c r="F18" s="1" t="s">
        <v>46</v>
      </c>
      <c r="G18" s="1" t="s">
        <v>47</v>
      </c>
      <c r="H18" s="1" t="s">
        <v>46</v>
      </c>
      <c r="I18" s="1" t="s">
        <v>46</v>
      </c>
      <c r="J18" s="1" t="s">
        <v>160</v>
      </c>
      <c r="K18" s="15" t="s">
        <v>166</v>
      </c>
      <c r="L18" s="1" t="s">
        <v>57</v>
      </c>
      <c r="M18" s="1" t="s">
        <v>57</v>
      </c>
      <c r="N18" s="1" t="s">
        <v>57</v>
      </c>
      <c r="O18" s="1" t="s">
        <v>84</v>
      </c>
      <c r="P18" s="1" t="s">
        <v>84</v>
      </c>
      <c r="Q18" s="1" t="s">
        <v>84</v>
      </c>
      <c r="R18" s="15" t="s">
        <v>84</v>
      </c>
    </row>
    <row r="19" ht="14.25" customHeight="1">
      <c r="A19" s="1">
        <v>27.0</v>
      </c>
      <c r="B19" s="1">
        <v>33.0</v>
      </c>
      <c r="C19" s="1" t="s">
        <v>196</v>
      </c>
      <c r="I19" s="1" t="s">
        <v>125</v>
      </c>
      <c r="J19" s="1" t="s">
        <v>125</v>
      </c>
      <c r="K19" s="15"/>
      <c r="Q19" s="1" t="s">
        <v>125</v>
      </c>
      <c r="R19" s="15" t="s">
        <v>125</v>
      </c>
    </row>
    <row r="20" ht="14.25" customHeight="1">
      <c r="A20" s="1">
        <v>27.0</v>
      </c>
      <c r="B20" s="1">
        <v>34.0</v>
      </c>
      <c r="C20" s="1" t="s">
        <v>199</v>
      </c>
      <c r="D20" s="1" t="s">
        <v>200</v>
      </c>
      <c r="E20" s="1" t="s">
        <v>47</v>
      </c>
      <c r="F20" s="1" t="s">
        <v>47</v>
      </c>
      <c r="G20" s="1" t="s">
        <v>46</v>
      </c>
      <c r="H20" s="1" t="s">
        <v>46</v>
      </c>
      <c r="I20" s="1" t="s">
        <v>46</v>
      </c>
      <c r="J20" s="1" t="s">
        <v>46</v>
      </c>
      <c r="K20" s="15" t="s">
        <v>47</v>
      </c>
      <c r="L20" s="1" t="s">
        <v>30</v>
      </c>
      <c r="M20" s="1" t="s">
        <v>30</v>
      </c>
      <c r="N20" s="1" t="s">
        <v>57</v>
      </c>
      <c r="O20" s="1" t="s">
        <v>57</v>
      </c>
      <c r="P20" s="1" t="s">
        <v>57</v>
      </c>
      <c r="Q20" s="1" t="s">
        <v>30</v>
      </c>
      <c r="R20" s="15" t="s">
        <v>30</v>
      </c>
    </row>
    <row r="21" ht="14.25" customHeight="1">
      <c r="A21" s="1">
        <v>27.0</v>
      </c>
      <c r="B21" s="1">
        <v>34.0</v>
      </c>
      <c r="C21" s="1" t="s">
        <v>202</v>
      </c>
      <c r="E21" s="1" t="s">
        <v>46</v>
      </c>
      <c r="F21" s="1" t="s">
        <v>46</v>
      </c>
      <c r="G21" s="1" t="s">
        <v>46</v>
      </c>
      <c r="H21" s="1" t="s">
        <v>46</v>
      </c>
      <c r="I21" s="1" t="s">
        <v>46</v>
      </c>
      <c r="J21" s="1" t="s">
        <v>46</v>
      </c>
      <c r="K21" s="15" t="s">
        <v>182</v>
      </c>
      <c r="L21" s="1" t="s">
        <v>30</v>
      </c>
      <c r="M21" s="1" t="s">
        <v>30</v>
      </c>
      <c r="N21" s="1" t="s">
        <v>57</v>
      </c>
      <c r="O21" s="1" t="s">
        <v>84</v>
      </c>
      <c r="P21" s="1" t="s">
        <v>84</v>
      </c>
      <c r="Q21" s="1" t="s">
        <v>57</v>
      </c>
      <c r="R21" s="15" t="s">
        <v>57</v>
      </c>
    </row>
    <row r="22" ht="14.25" customHeight="1">
      <c r="A22" s="1">
        <v>27.0</v>
      </c>
      <c r="B22" s="1">
        <v>34.0</v>
      </c>
      <c r="C22" s="1" t="s">
        <v>203</v>
      </c>
      <c r="I22" s="1" t="s">
        <v>125</v>
      </c>
      <c r="K22" s="15"/>
      <c r="Q22" s="1" t="s">
        <v>30</v>
      </c>
      <c r="R22" s="15" t="s">
        <v>30</v>
      </c>
    </row>
    <row r="23" ht="14.25" customHeight="1">
      <c r="A23" s="1">
        <v>27.0</v>
      </c>
      <c r="B23" s="1">
        <v>35.0</v>
      </c>
      <c r="C23" s="1" t="s">
        <v>204</v>
      </c>
      <c r="D23" s="1" t="s">
        <v>205</v>
      </c>
      <c r="E23" s="1" t="s">
        <v>46</v>
      </c>
      <c r="F23" s="1" t="s">
        <v>46</v>
      </c>
      <c r="G23" s="1" t="s">
        <v>46</v>
      </c>
      <c r="H23" s="1" t="s">
        <v>46</v>
      </c>
      <c r="I23" s="1" t="s">
        <v>46</v>
      </c>
      <c r="J23" s="1" t="s">
        <v>46</v>
      </c>
      <c r="K23" s="15" t="s">
        <v>46</v>
      </c>
      <c r="L23" s="1" t="s">
        <v>30</v>
      </c>
      <c r="M23" s="1" t="s">
        <v>30</v>
      </c>
      <c r="N23" s="1" t="s">
        <v>30</v>
      </c>
      <c r="O23" s="1" t="s">
        <v>57</v>
      </c>
      <c r="P23" s="1" t="s">
        <v>57</v>
      </c>
      <c r="Q23" s="1" t="s">
        <v>30</v>
      </c>
      <c r="R23" s="15" t="s">
        <v>30</v>
      </c>
    </row>
    <row r="24" ht="14.25" customHeight="1">
      <c r="A24" s="1">
        <v>27.0</v>
      </c>
      <c r="B24" s="1">
        <v>35.0</v>
      </c>
      <c r="C24" s="1" t="s">
        <v>259</v>
      </c>
      <c r="D24" s="1" t="s">
        <v>260</v>
      </c>
      <c r="E24" s="1" t="s">
        <v>46</v>
      </c>
      <c r="F24" s="1" t="s">
        <v>46</v>
      </c>
      <c r="G24" s="1" t="s">
        <v>46</v>
      </c>
      <c r="H24" s="1" t="s">
        <v>46</v>
      </c>
      <c r="I24" s="1" t="s">
        <v>47</v>
      </c>
      <c r="J24" s="1" t="s">
        <v>47</v>
      </c>
      <c r="K24" s="15" t="s">
        <v>46</v>
      </c>
      <c r="L24" s="1" t="s">
        <v>30</v>
      </c>
      <c r="M24" s="1" t="s">
        <v>30</v>
      </c>
      <c r="N24" s="1" t="s">
        <v>30</v>
      </c>
      <c r="O24" s="1" t="s">
        <v>57</v>
      </c>
      <c r="P24" s="1" t="s">
        <v>57</v>
      </c>
      <c r="Q24" s="1" t="s">
        <v>30</v>
      </c>
      <c r="R24" s="15" t="s">
        <v>30</v>
      </c>
    </row>
    <row r="25" ht="14.25" customHeight="1">
      <c r="A25" s="1">
        <v>27.0</v>
      </c>
      <c r="B25" s="1">
        <v>35.0</v>
      </c>
      <c r="C25" s="1" t="s">
        <v>261</v>
      </c>
      <c r="D25" s="1" t="s">
        <v>262</v>
      </c>
      <c r="E25" s="1" t="s">
        <v>46</v>
      </c>
      <c r="F25" s="1" t="s">
        <v>46</v>
      </c>
      <c r="G25" s="1" t="s">
        <v>46</v>
      </c>
      <c r="H25" s="1" t="s">
        <v>46</v>
      </c>
      <c r="I25" s="1" t="s">
        <v>46</v>
      </c>
      <c r="J25" s="1" t="s">
        <v>46</v>
      </c>
      <c r="K25" s="15" t="s">
        <v>46</v>
      </c>
      <c r="L25" s="1" t="s">
        <v>30</v>
      </c>
      <c r="M25" s="1" t="s">
        <v>30</v>
      </c>
      <c r="N25" s="1" t="s">
        <v>30</v>
      </c>
      <c r="O25" s="1" t="s">
        <v>57</v>
      </c>
      <c r="P25" s="1" t="s">
        <v>57</v>
      </c>
      <c r="Q25" s="1" t="s">
        <v>30</v>
      </c>
      <c r="R25" s="15" t="s">
        <v>30</v>
      </c>
    </row>
    <row r="26" ht="14.25" customHeight="1">
      <c r="A26" s="1">
        <v>27.0</v>
      </c>
      <c r="B26" s="1">
        <v>35.0</v>
      </c>
      <c r="C26" s="1" t="s">
        <v>208</v>
      </c>
      <c r="E26" s="1" t="s">
        <v>47</v>
      </c>
      <c r="F26" s="1" t="s">
        <v>46</v>
      </c>
      <c r="G26" s="1" t="s">
        <v>46</v>
      </c>
      <c r="H26" s="1" t="s">
        <v>47</v>
      </c>
      <c r="I26" s="1" t="s">
        <v>46</v>
      </c>
      <c r="J26" s="1" t="s">
        <v>46</v>
      </c>
      <c r="K26" s="15" t="s">
        <v>46</v>
      </c>
      <c r="L26" s="1" t="s">
        <v>30</v>
      </c>
      <c r="M26" s="1" t="s">
        <v>30</v>
      </c>
      <c r="N26" s="1" t="s">
        <v>30</v>
      </c>
      <c r="O26" s="1" t="s">
        <v>84</v>
      </c>
      <c r="P26" s="1" t="s">
        <v>84</v>
      </c>
      <c r="Q26" s="1" t="s">
        <v>30</v>
      </c>
      <c r="R26" s="15" t="s">
        <v>30</v>
      </c>
    </row>
    <row r="27" ht="14.25" customHeight="1">
      <c r="A27" s="1">
        <v>27.0</v>
      </c>
      <c r="B27" s="1">
        <v>35.0</v>
      </c>
      <c r="C27" s="1" t="s">
        <v>209</v>
      </c>
      <c r="I27" s="1" t="s">
        <v>125</v>
      </c>
      <c r="J27" s="1" t="s">
        <v>125</v>
      </c>
      <c r="K27" s="15"/>
      <c r="Q27" s="1" t="s">
        <v>125</v>
      </c>
      <c r="R27" s="15" t="s">
        <v>125</v>
      </c>
    </row>
    <row r="28" ht="14.25" customHeight="1">
      <c r="A28" s="1">
        <v>27.0</v>
      </c>
      <c r="B28" s="1">
        <v>37.0</v>
      </c>
      <c r="C28" s="1" t="s">
        <v>263</v>
      </c>
      <c r="D28" s="1" t="s">
        <v>264</v>
      </c>
      <c r="E28" s="1" t="s">
        <v>46</v>
      </c>
      <c r="F28" s="1" t="s">
        <v>46</v>
      </c>
      <c r="G28" s="1" t="s">
        <v>46</v>
      </c>
      <c r="H28" s="1" t="s">
        <v>47</v>
      </c>
      <c r="I28" s="1" t="s">
        <v>47</v>
      </c>
      <c r="J28" s="1" t="s">
        <v>160</v>
      </c>
      <c r="K28" s="15" t="s">
        <v>47</v>
      </c>
      <c r="L28" s="1" t="s">
        <v>30</v>
      </c>
      <c r="M28" s="1" t="s">
        <v>30</v>
      </c>
      <c r="N28" s="1" t="s">
        <v>30</v>
      </c>
      <c r="O28" s="1" t="s">
        <v>84</v>
      </c>
      <c r="P28" s="1" t="s">
        <v>84</v>
      </c>
      <c r="Q28" s="1" t="s">
        <v>30</v>
      </c>
      <c r="R28" s="15" t="s">
        <v>30</v>
      </c>
    </row>
    <row r="29" ht="14.25" customHeight="1">
      <c r="A29" s="1">
        <v>27.0</v>
      </c>
      <c r="B29" s="1">
        <v>37.0</v>
      </c>
      <c r="C29" s="1" t="s">
        <v>210</v>
      </c>
      <c r="D29" s="1" t="s">
        <v>211</v>
      </c>
      <c r="E29" s="1" t="s">
        <v>46</v>
      </c>
      <c r="F29" s="1" t="s">
        <v>46</v>
      </c>
      <c r="G29" s="1" t="s">
        <v>46</v>
      </c>
      <c r="H29" s="1" t="s">
        <v>46</v>
      </c>
      <c r="I29" s="1" t="s">
        <v>46</v>
      </c>
      <c r="J29" s="1" t="s">
        <v>46</v>
      </c>
      <c r="K29" s="15" t="s">
        <v>46</v>
      </c>
      <c r="L29" s="1" t="s">
        <v>30</v>
      </c>
      <c r="M29" s="1" t="s">
        <v>30</v>
      </c>
      <c r="N29" s="1" t="s">
        <v>30</v>
      </c>
      <c r="O29" s="1" t="s">
        <v>84</v>
      </c>
      <c r="P29" s="1" t="s">
        <v>84</v>
      </c>
      <c r="Q29" s="1" t="s">
        <v>30</v>
      </c>
      <c r="R29" s="15" t="s">
        <v>30</v>
      </c>
    </row>
    <row r="30" ht="14.25" customHeight="1">
      <c r="A30" s="1">
        <v>27.0</v>
      </c>
      <c r="B30" s="1">
        <v>37.0</v>
      </c>
      <c r="C30" s="1" t="s">
        <v>212</v>
      </c>
      <c r="D30" s="1" t="s">
        <v>213</v>
      </c>
      <c r="E30" s="1" t="s">
        <v>47</v>
      </c>
      <c r="F30" s="1" t="s">
        <v>46</v>
      </c>
      <c r="G30" s="1" t="s">
        <v>46</v>
      </c>
      <c r="H30" s="1" t="s">
        <v>47</v>
      </c>
      <c r="I30" s="1" t="s">
        <v>46</v>
      </c>
      <c r="J30" s="1" t="s">
        <v>46</v>
      </c>
      <c r="K30" s="15" t="s">
        <v>46</v>
      </c>
      <c r="L30" s="1" t="s">
        <v>30</v>
      </c>
      <c r="M30" s="1" t="s">
        <v>30</v>
      </c>
      <c r="N30" s="1" t="s">
        <v>30</v>
      </c>
      <c r="O30" s="1" t="s">
        <v>84</v>
      </c>
      <c r="P30" s="1" t="s">
        <v>84</v>
      </c>
      <c r="Q30" s="1" t="s">
        <v>30</v>
      </c>
      <c r="R30" s="15" t="s">
        <v>30</v>
      </c>
    </row>
    <row r="31" ht="14.25" customHeight="1">
      <c r="A31" s="1">
        <v>27.0</v>
      </c>
      <c r="B31" s="1">
        <v>37.0</v>
      </c>
      <c r="C31" s="1" t="s">
        <v>214</v>
      </c>
      <c r="E31" s="1" t="s">
        <v>46</v>
      </c>
      <c r="F31" s="1" t="s">
        <v>46</v>
      </c>
      <c r="G31" s="1" t="s">
        <v>46</v>
      </c>
      <c r="H31" s="1" t="s">
        <v>46</v>
      </c>
      <c r="I31" s="1" t="s">
        <v>46</v>
      </c>
      <c r="J31" s="1" t="s">
        <v>46</v>
      </c>
      <c r="K31" s="15" t="s">
        <v>46</v>
      </c>
      <c r="L31" s="1" t="s">
        <v>84</v>
      </c>
      <c r="M31" s="1" t="s">
        <v>84</v>
      </c>
      <c r="N31" s="1" t="s">
        <v>84</v>
      </c>
      <c r="O31" s="1" t="s">
        <v>84</v>
      </c>
      <c r="P31" s="1" t="s">
        <v>84</v>
      </c>
      <c r="Q31" s="1" t="s">
        <v>30</v>
      </c>
      <c r="R31" s="15" t="s">
        <v>30</v>
      </c>
    </row>
    <row r="32" ht="14.25" customHeight="1">
      <c r="A32" s="1">
        <v>27.0</v>
      </c>
      <c r="B32" s="1">
        <v>37.0</v>
      </c>
      <c r="C32" s="1" t="s">
        <v>215</v>
      </c>
      <c r="I32" s="1" t="s">
        <v>125</v>
      </c>
      <c r="J32" s="1" t="s">
        <v>125</v>
      </c>
      <c r="K32" s="15"/>
      <c r="Q32" s="1" t="s">
        <v>125</v>
      </c>
      <c r="R32" s="15" t="s">
        <v>125</v>
      </c>
    </row>
    <row r="33" ht="14.25" customHeight="1">
      <c r="A33" s="1">
        <v>27.0</v>
      </c>
      <c r="B33" s="1">
        <v>45.0</v>
      </c>
      <c r="C33" s="1" t="s">
        <v>265</v>
      </c>
      <c r="D33" s="1" t="s">
        <v>266</v>
      </c>
      <c r="E33" s="1" t="s">
        <v>66</v>
      </c>
      <c r="F33" s="1" t="s">
        <v>71</v>
      </c>
      <c r="G33" s="1" t="s">
        <v>66</v>
      </c>
      <c r="H33" s="1" t="s">
        <v>46</v>
      </c>
      <c r="I33" s="1" t="s">
        <v>46</v>
      </c>
      <c r="J33" s="1" t="s">
        <v>66</v>
      </c>
      <c r="K33" s="15" t="s">
        <v>166</v>
      </c>
      <c r="L33" s="1" t="s">
        <v>30</v>
      </c>
      <c r="M33" s="1" t="s">
        <v>30</v>
      </c>
      <c r="N33" s="1" t="s">
        <v>30</v>
      </c>
      <c r="O33" s="1" t="s">
        <v>84</v>
      </c>
      <c r="P33" s="1" t="s">
        <v>84</v>
      </c>
      <c r="Q33" s="1" t="s">
        <v>30</v>
      </c>
      <c r="R33" s="15" t="s">
        <v>30</v>
      </c>
    </row>
    <row r="34" ht="14.25" customHeight="1">
      <c r="A34" s="1">
        <v>27.0</v>
      </c>
      <c r="B34" s="1">
        <v>45.0</v>
      </c>
      <c r="C34" s="1" t="s">
        <v>221</v>
      </c>
      <c r="E34" s="1" t="s">
        <v>46</v>
      </c>
      <c r="F34" s="1" t="s">
        <v>46</v>
      </c>
      <c r="G34" s="1" t="s">
        <v>46</v>
      </c>
      <c r="H34" s="1" t="s">
        <v>46</v>
      </c>
      <c r="I34" s="1" t="s">
        <v>46</v>
      </c>
      <c r="J34" s="1" t="s">
        <v>46</v>
      </c>
      <c r="K34" s="15" t="s">
        <v>46</v>
      </c>
      <c r="L34" s="1" t="s">
        <v>30</v>
      </c>
      <c r="M34" s="1" t="s">
        <v>30</v>
      </c>
      <c r="N34" s="1" t="s">
        <v>30</v>
      </c>
      <c r="O34" s="1" t="s">
        <v>84</v>
      </c>
      <c r="P34" s="1" t="s">
        <v>84</v>
      </c>
      <c r="Q34" s="1" t="s">
        <v>84</v>
      </c>
      <c r="R34" s="15" t="s">
        <v>84</v>
      </c>
    </row>
    <row r="35" ht="14.25" customHeight="1">
      <c r="A35" s="1">
        <v>27.0</v>
      </c>
      <c r="B35" s="1">
        <v>45.0</v>
      </c>
      <c r="C35" s="1" t="s">
        <v>218</v>
      </c>
      <c r="I35" s="1" t="s">
        <v>46</v>
      </c>
      <c r="J35" s="1" t="s">
        <v>125</v>
      </c>
      <c r="K35" s="15"/>
      <c r="R35" s="15"/>
    </row>
    <row r="36" ht="14.25" customHeight="1">
      <c r="A36" s="1">
        <v>27.0</v>
      </c>
      <c r="B36" s="1">
        <v>54.0</v>
      </c>
      <c r="C36" s="1" t="s">
        <v>267</v>
      </c>
      <c r="D36" s="1" t="s">
        <v>268</v>
      </c>
      <c r="E36" s="1" t="s">
        <v>269</v>
      </c>
      <c r="F36" s="1" t="s">
        <v>269</v>
      </c>
      <c r="H36" s="1" t="s">
        <v>269</v>
      </c>
      <c r="I36" s="1" t="s">
        <v>269</v>
      </c>
      <c r="K36" s="15"/>
      <c r="O36" s="1" t="s">
        <v>269</v>
      </c>
      <c r="R36" s="15"/>
    </row>
    <row r="37" ht="14.25" customHeight="1">
      <c r="A37" s="1">
        <v>27.0</v>
      </c>
      <c r="B37" s="1">
        <v>54.0</v>
      </c>
      <c r="C37" s="1" t="s">
        <v>270</v>
      </c>
      <c r="E37" s="1" t="s">
        <v>269</v>
      </c>
      <c r="F37" s="1" t="s">
        <v>269</v>
      </c>
      <c r="H37" s="1" t="s">
        <v>271</v>
      </c>
      <c r="I37" s="1" t="s">
        <v>269</v>
      </c>
      <c r="J37" s="1" t="s">
        <v>125</v>
      </c>
      <c r="K37" s="15"/>
      <c r="O37" s="1" t="s">
        <v>271</v>
      </c>
      <c r="R37" s="15"/>
    </row>
    <row r="38" ht="14.25" customHeight="1">
      <c r="A38" s="1">
        <v>27.0</v>
      </c>
      <c r="B38" s="1">
        <v>54.0</v>
      </c>
      <c r="C38" s="1" t="s">
        <v>272</v>
      </c>
      <c r="K38" s="15"/>
      <c r="R38" s="15"/>
    </row>
    <row r="39" ht="14.25" customHeight="1">
      <c r="K39" s="15"/>
      <c r="R39" s="15"/>
    </row>
    <row r="40" ht="14.25" customHeight="1">
      <c r="K40" s="15"/>
      <c r="R40" s="15"/>
    </row>
    <row r="41" ht="14.25" customHeight="1">
      <c r="B41" s="1" t="s">
        <v>92</v>
      </c>
      <c r="C41" s="1" t="s">
        <v>93</v>
      </c>
      <c r="D41" s="1" t="s">
        <v>94</v>
      </c>
      <c r="K41" s="15"/>
      <c r="R41" s="15"/>
    </row>
    <row r="42" ht="14.25" customHeight="1">
      <c r="B42" s="1">
        <v>7.0</v>
      </c>
      <c r="C42" s="1">
        <v>22.0</v>
      </c>
      <c r="D42" s="1">
        <v>5.0</v>
      </c>
      <c r="K42" s="15"/>
      <c r="R42" s="15"/>
    </row>
    <row r="43" ht="14.25" customHeight="1">
      <c r="B43" s="4">
        <f t="shared" ref="B43:D43" si="1">B42/SUM($B42:$D42)</f>
        <v>0.2058823529</v>
      </c>
      <c r="C43" s="4">
        <f t="shared" si="1"/>
        <v>0.6470588235</v>
      </c>
      <c r="D43" s="4">
        <f t="shared" si="1"/>
        <v>0.1470588235</v>
      </c>
      <c r="F43" s="10">
        <f>SUM(C43:D43)</f>
        <v>0.7941176471</v>
      </c>
      <c r="K43" s="15"/>
      <c r="R43" s="15"/>
    </row>
    <row r="44" ht="14.25" customHeight="1">
      <c r="K44" s="15"/>
      <c r="R44" s="15"/>
    </row>
    <row r="45" ht="14.25" customHeight="1">
      <c r="K45" s="15"/>
      <c r="R45" s="15"/>
    </row>
    <row r="46" ht="14.25" customHeight="1">
      <c r="K46" s="15"/>
      <c r="R46" s="15"/>
    </row>
    <row r="47" ht="14.25" customHeight="1">
      <c r="K47" s="15"/>
      <c r="R47" s="15"/>
    </row>
    <row r="48" ht="14.25" customHeight="1">
      <c r="K48" s="15"/>
      <c r="R48" s="15"/>
    </row>
    <row r="49" ht="14.25" customHeight="1">
      <c r="K49" s="15"/>
      <c r="R49" s="15"/>
    </row>
    <row r="50" ht="14.25" customHeight="1">
      <c r="K50" s="15"/>
      <c r="R50" s="15"/>
    </row>
    <row r="51" ht="14.25" customHeight="1">
      <c r="K51" s="15"/>
      <c r="R51" s="15"/>
    </row>
    <row r="52" ht="14.25" customHeight="1">
      <c r="K52" s="15"/>
      <c r="R52" s="15"/>
    </row>
    <row r="53" ht="14.25" customHeight="1">
      <c r="K53" s="15"/>
      <c r="R53" s="15"/>
    </row>
    <row r="54" ht="14.25" customHeight="1">
      <c r="K54" s="15"/>
      <c r="R54" s="15"/>
    </row>
    <row r="55" ht="14.25" customHeight="1">
      <c r="K55" s="15"/>
      <c r="R55" s="15"/>
    </row>
    <row r="56" ht="14.25" customHeight="1">
      <c r="K56" s="15"/>
      <c r="R56" s="15"/>
    </row>
    <row r="57" ht="14.25" customHeight="1">
      <c r="K57" s="15"/>
      <c r="R57" s="15"/>
    </row>
    <row r="58" ht="14.25" customHeight="1">
      <c r="K58" s="15"/>
      <c r="R58" s="15"/>
    </row>
    <row r="59" ht="14.25" customHeight="1">
      <c r="K59" s="15"/>
      <c r="R59" s="15"/>
    </row>
    <row r="60" ht="14.25" customHeight="1">
      <c r="K60" s="15"/>
      <c r="R60" s="15"/>
    </row>
    <row r="61" ht="14.25" customHeight="1">
      <c r="K61" s="15"/>
      <c r="R61" s="15"/>
    </row>
    <row r="62" ht="14.25" customHeight="1">
      <c r="K62" s="15"/>
      <c r="R62" s="15"/>
    </row>
    <row r="63" ht="14.25" customHeight="1">
      <c r="K63" s="15"/>
      <c r="R63" s="15"/>
    </row>
    <row r="64" ht="14.25" customHeight="1">
      <c r="K64" s="15"/>
      <c r="R64" s="15"/>
    </row>
    <row r="65" ht="14.25" customHeight="1">
      <c r="K65" s="15"/>
      <c r="R65" s="15"/>
    </row>
    <row r="66" ht="14.25" customHeight="1">
      <c r="K66" s="15"/>
      <c r="R66" s="15"/>
    </row>
    <row r="67" ht="14.25" customHeight="1">
      <c r="K67" s="15"/>
      <c r="R67" s="15"/>
    </row>
    <row r="68" ht="14.25" customHeight="1">
      <c r="K68" s="15"/>
      <c r="R68" s="15"/>
    </row>
    <row r="69" ht="14.25" customHeight="1">
      <c r="K69" s="15"/>
      <c r="R69" s="15"/>
    </row>
    <row r="70" ht="14.25" customHeight="1">
      <c r="K70" s="15"/>
      <c r="R70" s="15"/>
    </row>
    <row r="71" ht="14.25" customHeight="1">
      <c r="K71" s="15"/>
      <c r="R71" s="15"/>
    </row>
    <row r="72" ht="14.25" customHeight="1">
      <c r="K72" s="15"/>
      <c r="R72" s="15"/>
    </row>
    <row r="73" ht="14.25" customHeight="1">
      <c r="K73" s="15"/>
      <c r="R73" s="15"/>
    </row>
    <row r="74" ht="14.25" customHeight="1">
      <c r="K74" s="15"/>
      <c r="R74" s="15"/>
    </row>
    <row r="75" ht="14.25" customHeight="1">
      <c r="K75" s="15"/>
      <c r="R75" s="15"/>
    </row>
    <row r="76" ht="14.25" customHeight="1">
      <c r="K76" s="15"/>
      <c r="R76" s="15"/>
    </row>
    <row r="77" ht="14.25" customHeight="1">
      <c r="K77" s="15"/>
      <c r="R77" s="15"/>
    </row>
    <row r="78" ht="14.25" customHeight="1">
      <c r="K78" s="15"/>
      <c r="R78" s="15"/>
    </row>
    <row r="79" ht="14.25" customHeight="1">
      <c r="K79" s="15"/>
      <c r="R79" s="15"/>
    </row>
    <row r="80" ht="14.25" customHeight="1">
      <c r="K80" s="15"/>
      <c r="R80" s="15"/>
    </row>
    <row r="81" ht="14.25" customHeight="1">
      <c r="K81" s="15"/>
      <c r="R81" s="15"/>
    </row>
    <row r="82" ht="14.25" customHeight="1">
      <c r="K82" s="15"/>
      <c r="R82" s="15"/>
    </row>
    <row r="83" ht="14.25" customHeight="1">
      <c r="K83" s="15"/>
      <c r="R83" s="15"/>
    </row>
    <row r="84" ht="14.25" customHeight="1">
      <c r="K84" s="15"/>
      <c r="R84" s="15"/>
    </row>
    <row r="85" ht="14.25" customHeight="1">
      <c r="K85" s="15"/>
      <c r="R85" s="15"/>
    </row>
    <row r="86" ht="14.25" customHeight="1">
      <c r="K86" s="15"/>
      <c r="R86" s="15"/>
    </row>
    <row r="87" ht="14.25" customHeight="1">
      <c r="K87" s="15"/>
      <c r="R87" s="15"/>
    </row>
    <row r="88" ht="14.25" customHeight="1">
      <c r="K88" s="15"/>
      <c r="R88" s="15"/>
    </row>
    <row r="89" ht="14.25" customHeight="1">
      <c r="K89" s="15"/>
      <c r="R89" s="15"/>
    </row>
    <row r="90" ht="14.25" customHeight="1">
      <c r="K90" s="15"/>
      <c r="R90" s="15"/>
    </row>
    <row r="91" ht="14.25" customHeight="1">
      <c r="K91" s="15"/>
      <c r="R91" s="15"/>
    </row>
    <row r="92" ht="14.25" customHeight="1">
      <c r="K92" s="15"/>
      <c r="R92" s="15"/>
    </row>
    <row r="93" ht="14.25" customHeight="1">
      <c r="K93" s="15"/>
      <c r="R93" s="15"/>
    </row>
    <row r="94" ht="14.25" customHeight="1">
      <c r="K94" s="15"/>
      <c r="R94" s="15"/>
    </row>
    <row r="95" ht="14.25" customHeight="1">
      <c r="K95" s="15"/>
      <c r="R95" s="15"/>
    </row>
    <row r="96" ht="14.25" customHeight="1">
      <c r="K96" s="15"/>
      <c r="R96" s="15"/>
    </row>
    <row r="97" ht="14.25" customHeight="1">
      <c r="K97" s="15"/>
      <c r="R97" s="15"/>
    </row>
    <row r="98" ht="14.25" customHeight="1">
      <c r="K98" s="15"/>
      <c r="R98" s="15"/>
    </row>
    <row r="99" ht="14.25" customHeight="1">
      <c r="K99" s="15"/>
      <c r="R99" s="15"/>
    </row>
    <row r="100" ht="14.25" customHeight="1">
      <c r="K100" s="15"/>
      <c r="R100" s="15"/>
    </row>
    <row r="101" ht="14.25" customHeight="1">
      <c r="K101" s="15"/>
      <c r="R101" s="15"/>
    </row>
    <row r="102" ht="14.25" customHeight="1">
      <c r="K102" s="15"/>
      <c r="R102" s="15"/>
    </row>
    <row r="103" ht="14.25" customHeight="1">
      <c r="K103" s="15"/>
      <c r="R103" s="15"/>
    </row>
    <row r="104" ht="14.25" customHeight="1">
      <c r="K104" s="15"/>
      <c r="R104" s="15"/>
    </row>
    <row r="105" ht="14.25" customHeight="1">
      <c r="K105" s="15"/>
      <c r="R105" s="15"/>
    </row>
    <row r="106" ht="14.25" customHeight="1">
      <c r="K106" s="15"/>
      <c r="R106" s="15"/>
    </row>
    <row r="107" ht="14.25" customHeight="1">
      <c r="K107" s="15"/>
      <c r="R107" s="15"/>
    </row>
    <row r="108" ht="14.25" customHeight="1">
      <c r="K108" s="15"/>
      <c r="R108" s="15"/>
    </row>
    <row r="109" ht="14.25" customHeight="1">
      <c r="K109" s="15"/>
      <c r="R109" s="15"/>
    </row>
    <row r="110" ht="14.25" customHeight="1">
      <c r="K110" s="15"/>
      <c r="R110" s="15"/>
    </row>
    <row r="111" ht="14.25" customHeight="1">
      <c r="K111" s="15"/>
      <c r="R111" s="15"/>
    </row>
    <row r="112" ht="14.25" customHeight="1">
      <c r="K112" s="15"/>
      <c r="R112" s="15"/>
    </row>
    <row r="113" ht="14.25" customHeight="1">
      <c r="K113" s="15"/>
      <c r="R113" s="15"/>
    </row>
    <row r="114" ht="14.25" customHeight="1">
      <c r="K114" s="15"/>
      <c r="R114" s="15"/>
    </row>
    <row r="115" ht="14.25" customHeight="1">
      <c r="K115" s="15"/>
      <c r="R115" s="15"/>
    </row>
    <row r="116" ht="14.25" customHeight="1">
      <c r="K116" s="15"/>
      <c r="R116" s="15"/>
    </row>
    <row r="117" ht="14.25" customHeight="1">
      <c r="K117" s="15"/>
      <c r="R117" s="15"/>
    </row>
    <row r="118" ht="14.25" customHeight="1">
      <c r="K118" s="15"/>
      <c r="R118" s="15"/>
    </row>
    <row r="119" ht="14.25" customHeight="1">
      <c r="K119" s="15"/>
      <c r="R119" s="15"/>
    </row>
    <row r="120" ht="14.25" customHeight="1">
      <c r="K120" s="15"/>
      <c r="R120" s="15"/>
    </row>
    <row r="121" ht="14.25" customHeight="1">
      <c r="K121" s="15"/>
      <c r="R121" s="15"/>
    </row>
    <row r="122" ht="14.25" customHeight="1">
      <c r="K122" s="15"/>
      <c r="R122" s="15"/>
    </row>
    <row r="123" ht="14.25" customHeight="1">
      <c r="K123" s="15"/>
      <c r="R123" s="15"/>
    </row>
    <row r="124" ht="14.25" customHeight="1">
      <c r="K124" s="15"/>
      <c r="R124" s="15"/>
    </row>
    <row r="125" ht="14.25" customHeight="1">
      <c r="K125" s="15"/>
      <c r="R125" s="15"/>
    </row>
    <row r="126" ht="14.25" customHeight="1">
      <c r="K126" s="15"/>
      <c r="R126" s="15"/>
    </row>
    <row r="127" ht="14.25" customHeight="1">
      <c r="K127" s="15"/>
      <c r="R127" s="15"/>
    </row>
    <row r="128" ht="14.25" customHeight="1">
      <c r="K128" s="15"/>
      <c r="R128" s="15"/>
    </row>
    <row r="129" ht="14.25" customHeight="1">
      <c r="K129" s="15"/>
      <c r="R129" s="15"/>
    </row>
    <row r="130" ht="14.25" customHeight="1">
      <c r="K130" s="15"/>
      <c r="R130" s="15"/>
    </row>
    <row r="131" ht="14.25" customHeight="1">
      <c r="K131" s="15"/>
      <c r="R131" s="15"/>
    </row>
    <row r="132" ht="14.25" customHeight="1">
      <c r="K132" s="15"/>
      <c r="R132" s="15"/>
    </row>
    <row r="133" ht="14.25" customHeight="1">
      <c r="K133" s="15"/>
      <c r="R133" s="15"/>
    </row>
    <row r="134" ht="14.25" customHeight="1">
      <c r="K134" s="15"/>
      <c r="R134" s="15"/>
    </row>
    <row r="135" ht="14.25" customHeight="1">
      <c r="K135" s="15"/>
      <c r="R135" s="15"/>
    </row>
    <row r="136" ht="14.25" customHeight="1">
      <c r="K136" s="15"/>
      <c r="R136" s="15"/>
    </row>
    <row r="137" ht="14.25" customHeight="1">
      <c r="K137" s="15"/>
      <c r="R137" s="15"/>
    </row>
    <row r="138" ht="14.25" customHeight="1">
      <c r="K138" s="15"/>
      <c r="R138" s="15"/>
    </row>
    <row r="139" ht="14.25" customHeight="1">
      <c r="K139" s="15"/>
      <c r="R139" s="15"/>
    </row>
    <row r="140" ht="14.25" customHeight="1">
      <c r="K140" s="15"/>
      <c r="R140" s="15"/>
    </row>
    <row r="141" ht="14.25" customHeight="1">
      <c r="K141" s="15"/>
      <c r="R141" s="15"/>
    </row>
    <row r="142" ht="14.25" customHeight="1">
      <c r="K142" s="15"/>
      <c r="R142" s="15"/>
    </row>
    <row r="143" ht="14.25" customHeight="1">
      <c r="K143" s="15"/>
      <c r="R143" s="15"/>
    </row>
    <row r="144" ht="14.25" customHeight="1">
      <c r="K144" s="15"/>
      <c r="R144" s="15"/>
    </row>
    <row r="145" ht="14.25" customHeight="1">
      <c r="K145" s="15"/>
      <c r="R145" s="15"/>
    </row>
    <row r="146" ht="14.25" customHeight="1">
      <c r="K146" s="15"/>
      <c r="R146" s="15"/>
    </row>
    <row r="147" ht="14.25" customHeight="1">
      <c r="K147" s="15"/>
      <c r="R147" s="15"/>
    </row>
    <row r="148" ht="14.25" customHeight="1">
      <c r="K148" s="15"/>
      <c r="R148" s="15"/>
    </row>
    <row r="149" ht="14.25" customHeight="1">
      <c r="K149" s="15"/>
      <c r="R149" s="15"/>
    </row>
    <row r="150" ht="14.25" customHeight="1">
      <c r="K150" s="15"/>
      <c r="R150" s="15"/>
    </row>
    <row r="151" ht="14.25" customHeight="1">
      <c r="K151" s="15"/>
      <c r="R151" s="15"/>
    </row>
    <row r="152" ht="14.25" customHeight="1">
      <c r="K152" s="15"/>
      <c r="R152" s="15"/>
    </row>
    <row r="153" ht="14.25" customHeight="1">
      <c r="K153" s="15"/>
      <c r="R153" s="15"/>
    </row>
    <row r="154" ht="14.25" customHeight="1">
      <c r="K154" s="15"/>
      <c r="R154" s="15"/>
    </row>
    <row r="155" ht="14.25" customHeight="1">
      <c r="K155" s="15"/>
      <c r="R155" s="15"/>
    </row>
    <row r="156" ht="14.25" customHeight="1">
      <c r="K156" s="15"/>
      <c r="R156" s="15"/>
    </row>
    <row r="157" ht="14.25" customHeight="1">
      <c r="K157" s="15"/>
      <c r="R157" s="15"/>
    </row>
    <row r="158" ht="14.25" customHeight="1">
      <c r="K158" s="15"/>
      <c r="R158" s="15"/>
    </row>
    <row r="159" ht="14.25" customHeight="1">
      <c r="K159" s="15"/>
      <c r="R159" s="15"/>
    </row>
    <row r="160" ht="14.25" customHeight="1">
      <c r="K160" s="15"/>
      <c r="R160" s="15"/>
    </row>
    <row r="161" ht="14.25" customHeight="1">
      <c r="K161" s="15"/>
      <c r="R161" s="15"/>
    </row>
    <row r="162" ht="14.25" customHeight="1">
      <c r="K162" s="15"/>
      <c r="R162" s="15"/>
    </row>
    <row r="163" ht="14.25" customHeight="1">
      <c r="K163" s="15"/>
      <c r="R163" s="15"/>
    </row>
    <row r="164" ht="14.25" customHeight="1">
      <c r="K164" s="15"/>
      <c r="R164" s="15"/>
    </row>
    <row r="165" ht="14.25" customHeight="1">
      <c r="K165" s="15"/>
      <c r="R165" s="15"/>
    </row>
    <row r="166" ht="14.25" customHeight="1">
      <c r="K166" s="15"/>
      <c r="R166" s="15"/>
    </row>
    <row r="167" ht="14.25" customHeight="1">
      <c r="K167" s="15"/>
      <c r="R167" s="15"/>
    </row>
    <row r="168" ht="14.25" customHeight="1">
      <c r="K168" s="15"/>
      <c r="R168" s="15"/>
    </row>
    <row r="169" ht="14.25" customHeight="1">
      <c r="K169" s="15"/>
      <c r="R169" s="15"/>
    </row>
    <row r="170" ht="14.25" customHeight="1">
      <c r="K170" s="15"/>
      <c r="R170" s="15"/>
    </row>
    <row r="171" ht="14.25" customHeight="1">
      <c r="K171" s="15"/>
      <c r="R171" s="15"/>
    </row>
    <row r="172" ht="14.25" customHeight="1">
      <c r="K172" s="15"/>
      <c r="R172" s="15"/>
    </row>
    <row r="173" ht="14.25" customHeight="1">
      <c r="K173" s="15"/>
      <c r="R173" s="15"/>
    </row>
    <row r="174" ht="14.25" customHeight="1">
      <c r="K174" s="15"/>
      <c r="R174" s="15"/>
    </row>
    <row r="175" ht="14.25" customHeight="1">
      <c r="K175" s="15"/>
      <c r="R175" s="15"/>
    </row>
    <row r="176" ht="14.25" customHeight="1">
      <c r="K176" s="15"/>
      <c r="R176" s="15"/>
    </row>
    <row r="177" ht="14.25" customHeight="1">
      <c r="K177" s="15"/>
      <c r="R177" s="15"/>
    </row>
    <row r="178" ht="14.25" customHeight="1">
      <c r="K178" s="15"/>
      <c r="R178" s="15"/>
    </row>
    <row r="179" ht="14.25" customHeight="1">
      <c r="K179" s="15"/>
      <c r="R179" s="15"/>
    </row>
    <row r="180" ht="14.25" customHeight="1">
      <c r="K180" s="15"/>
      <c r="R180" s="15"/>
    </row>
    <row r="181" ht="14.25" customHeight="1">
      <c r="K181" s="15"/>
      <c r="R181" s="15"/>
    </row>
    <row r="182" ht="14.25" customHeight="1">
      <c r="K182" s="15"/>
      <c r="R182" s="15"/>
    </row>
    <row r="183" ht="14.25" customHeight="1">
      <c r="K183" s="15"/>
      <c r="R183" s="15"/>
    </row>
    <row r="184" ht="14.25" customHeight="1">
      <c r="K184" s="15"/>
      <c r="R184" s="15"/>
    </row>
    <row r="185" ht="14.25" customHeight="1">
      <c r="K185" s="15"/>
      <c r="R185" s="15"/>
    </row>
    <row r="186" ht="14.25" customHeight="1">
      <c r="K186" s="15"/>
      <c r="R186" s="15"/>
    </row>
    <row r="187" ht="14.25" customHeight="1">
      <c r="K187" s="15"/>
      <c r="R187" s="15"/>
    </row>
    <row r="188" ht="14.25" customHeight="1">
      <c r="K188" s="15"/>
      <c r="R188" s="15"/>
    </row>
    <row r="189" ht="14.25" customHeight="1">
      <c r="K189" s="15"/>
      <c r="R189" s="15"/>
    </row>
    <row r="190" ht="14.25" customHeight="1">
      <c r="K190" s="15"/>
      <c r="R190" s="15"/>
    </row>
    <row r="191" ht="14.25" customHeight="1">
      <c r="K191" s="15"/>
      <c r="R191" s="15"/>
    </row>
    <row r="192" ht="14.25" customHeight="1">
      <c r="K192" s="15"/>
      <c r="R192" s="15"/>
    </row>
    <row r="193" ht="14.25" customHeight="1">
      <c r="K193" s="15"/>
      <c r="R193" s="15"/>
    </row>
    <row r="194" ht="14.25" customHeight="1">
      <c r="K194" s="15"/>
      <c r="R194" s="15"/>
    </row>
    <row r="195" ht="14.25" customHeight="1">
      <c r="K195" s="15"/>
      <c r="R195" s="15"/>
    </row>
    <row r="196" ht="14.25" customHeight="1">
      <c r="K196" s="15"/>
      <c r="R196" s="15"/>
    </row>
    <row r="197" ht="14.25" customHeight="1">
      <c r="K197" s="15"/>
      <c r="R197" s="15"/>
    </row>
    <row r="198" ht="14.25" customHeight="1">
      <c r="K198" s="15"/>
      <c r="R198" s="15"/>
    </row>
    <row r="199" ht="14.25" customHeight="1">
      <c r="K199" s="15"/>
      <c r="R199" s="15"/>
    </row>
    <row r="200" ht="14.25" customHeight="1">
      <c r="K200" s="15"/>
      <c r="R200" s="15"/>
    </row>
    <row r="201" ht="14.25" customHeight="1">
      <c r="K201" s="15"/>
      <c r="R201" s="15"/>
    </row>
    <row r="202" ht="14.25" customHeight="1">
      <c r="K202" s="15"/>
      <c r="R202" s="15"/>
    </row>
    <row r="203" ht="14.25" customHeight="1">
      <c r="K203" s="15"/>
      <c r="R203" s="15"/>
    </row>
    <row r="204" ht="14.25" customHeight="1">
      <c r="K204" s="15"/>
      <c r="R204" s="15"/>
    </row>
    <row r="205" ht="14.25" customHeight="1">
      <c r="K205" s="15"/>
      <c r="R205" s="15"/>
    </row>
    <row r="206" ht="14.25" customHeight="1">
      <c r="K206" s="15"/>
      <c r="R206" s="15"/>
    </row>
    <row r="207" ht="14.25" customHeight="1">
      <c r="K207" s="15"/>
      <c r="R207" s="15"/>
    </row>
    <row r="208" ht="14.25" customHeight="1">
      <c r="K208" s="15"/>
      <c r="R208" s="15"/>
    </row>
    <row r="209" ht="14.25" customHeight="1">
      <c r="K209" s="15"/>
      <c r="R209" s="15"/>
    </row>
    <row r="210" ht="14.25" customHeight="1">
      <c r="K210" s="15"/>
      <c r="R210" s="15"/>
    </row>
    <row r="211" ht="14.25" customHeight="1">
      <c r="K211" s="15"/>
      <c r="R211" s="15"/>
    </row>
    <row r="212" ht="14.25" customHeight="1">
      <c r="K212" s="15"/>
      <c r="R212" s="15"/>
    </row>
    <row r="213" ht="14.25" customHeight="1">
      <c r="K213" s="15"/>
      <c r="R213" s="15"/>
    </row>
    <row r="214" ht="14.25" customHeight="1">
      <c r="K214" s="15"/>
      <c r="R214" s="15"/>
    </row>
    <row r="215" ht="14.25" customHeight="1">
      <c r="K215" s="15"/>
      <c r="R215" s="15"/>
    </row>
    <row r="216" ht="14.25" customHeight="1">
      <c r="K216" s="15"/>
      <c r="R216" s="15"/>
    </row>
    <row r="217" ht="14.25" customHeight="1">
      <c r="K217" s="15"/>
      <c r="R217" s="15"/>
    </row>
    <row r="218" ht="14.25" customHeight="1">
      <c r="K218" s="15"/>
      <c r="R218" s="15"/>
    </row>
    <row r="219" ht="14.25" customHeight="1">
      <c r="K219" s="15"/>
      <c r="R219" s="15"/>
    </row>
    <row r="220" ht="14.25" customHeight="1">
      <c r="K220" s="15"/>
      <c r="R220" s="15"/>
    </row>
    <row r="221" ht="14.25" customHeight="1">
      <c r="K221" s="15"/>
      <c r="R221" s="15"/>
    </row>
    <row r="222" ht="14.25" customHeight="1">
      <c r="K222" s="15"/>
      <c r="R222" s="15"/>
    </row>
    <row r="223" ht="14.25" customHeight="1">
      <c r="K223" s="15"/>
      <c r="R223" s="15"/>
    </row>
    <row r="224" ht="14.25" customHeight="1">
      <c r="K224" s="15"/>
      <c r="R224" s="15"/>
    </row>
    <row r="225" ht="14.25" customHeight="1">
      <c r="K225" s="15"/>
      <c r="R225" s="15"/>
    </row>
    <row r="226" ht="14.25" customHeight="1">
      <c r="K226" s="15"/>
      <c r="R226" s="15"/>
    </row>
    <row r="227" ht="14.25" customHeight="1">
      <c r="K227" s="15"/>
      <c r="R227" s="15"/>
    </row>
    <row r="228" ht="14.25" customHeight="1">
      <c r="K228" s="15"/>
      <c r="R228" s="15"/>
    </row>
    <row r="229" ht="14.25" customHeight="1">
      <c r="K229" s="15"/>
      <c r="R229" s="15"/>
    </row>
    <row r="230" ht="14.25" customHeight="1">
      <c r="K230" s="15"/>
      <c r="R230" s="15"/>
    </row>
    <row r="231" ht="14.25" customHeight="1">
      <c r="K231" s="15"/>
      <c r="R231" s="15"/>
    </row>
    <row r="232" ht="14.25" customHeight="1">
      <c r="K232" s="15"/>
      <c r="R232" s="15"/>
    </row>
    <row r="233" ht="14.25" customHeight="1">
      <c r="K233" s="15"/>
      <c r="R233" s="15"/>
    </row>
    <row r="234" ht="14.25" customHeight="1">
      <c r="K234" s="15"/>
      <c r="R234" s="15"/>
    </row>
    <row r="235" ht="14.25" customHeight="1">
      <c r="K235" s="15"/>
      <c r="R235" s="15"/>
    </row>
    <row r="236" ht="14.25" customHeight="1">
      <c r="K236" s="15"/>
      <c r="R236" s="15"/>
    </row>
    <row r="237" ht="14.25" customHeight="1">
      <c r="K237" s="15"/>
      <c r="R237" s="15"/>
    </row>
    <row r="238" ht="14.25" customHeight="1">
      <c r="K238" s="15"/>
      <c r="R238" s="15"/>
    </row>
    <row r="239" ht="14.25" customHeight="1">
      <c r="K239" s="15"/>
      <c r="R239" s="15"/>
    </row>
    <row r="240" ht="14.25" customHeight="1">
      <c r="K240" s="15"/>
      <c r="R240" s="15"/>
    </row>
    <row r="241" ht="14.25" customHeight="1">
      <c r="K241" s="15"/>
      <c r="R241" s="15"/>
    </row>
    <row r="242" ht="14.25" customHeight="1">
      <c r="K242" s="15"/>
      <c r="R242" s="15"/>
    </row>
    <row r="243" ht="14.25" customHeight="1">
      <c r="K243" s="15"/>
      <c r="R243" s="15"/>
    </row>
    <row r="244" ht="14.25" customHeight="1">
      <c r="K244" s="15"/>
      <c r="R244" s="15"/>
    </row>
    <row r="245" ht="14.25" customHeight="1">
      <c r="K245" s="15"/>
      <c r="R245" s="15"/>
    </row>
    <row r="246" ht="14.25" customHeight="1">
      <c r="K246" s="15"/>
      <c r="R246" s="15"/>
    </row>
    <row r="247" ht="14.25" customHeight="1">
      <c r="K247" s="15"/>
      <c r="R247" s="15"/>
    </row>
    <row r="248" ht="14.25" customHeight="1">
      <c r="K248" s="15"/>
      <c r="R248" s="15"/>
    </row>
    <row r="249" ht="14.25" customHeight="1">
      <c r="K249" s="15"/>
      <c r="R249" s="15"/>
    </row>
    <row r="250" ht="14.25" customHeight="1">
      <c r="K250" s="15"/>
      <c r="R250" s="15"/>
    </row>
    <row r="251" ht="14.25" customHeight="1">
      <c r="K251" s="15"/>
      <c r="R251" s="15"/>
    </row>
    <row r="252" ht="14.25" customHeight="1">
      <c r="K252" s="15"/>
      <c r="R252" s="15"/>
    </row>
    <row r="253" ht="14.25" customHeight="1">
      <c r="K253" s="15"/>
      <c r="R253" s="15"/>
    </row>
    <row r="254" ht="14.25" customHeight="1">
      <c r="K254" s="15"/>
      <c r="R254" s="15"/>
    </row>
    <row r="255" ht="14.25" customHeight="1">
      <c r="K255" s="15"/>
      <c r="R255" s="15"/>
    </row>
    <row r="256" ht="14.25" customHeight="1">
      <c r="K256" s="15"/>
      <c r="R256" s="15"/>
    </row>
    <row r="257" ht="14.25" customHeight="1">
      <c r="K257" s="15"/>
      <c r="R257" s="15"/>
    </row>
    <row r="258" ht="14.25" customHeight="1">
      <c r="K258" s="15"/>
      <c r="R258" s="15"/>
    </row>
    <row r="259" ht="14.25" customHeight="1">
      <c r="K259" s="15"/>
      <c r="R259" s="15"/>
    </row>
    <row r="260" ht="14.25" customHeight="1">
      <c r="K260" s="15"/>
      <c r="R260" s="15"/>
    </row>
    <row r="261" ht="14.25" customHeight="1">
      <c r="K261" s="15"/>
      <c r="R261" s="15"/>
    </row>
    <row r="262" ht="14.25" customHeight="1">
      <c r="K262" s="15"/>
      <c r="R262" s="15"/>
    </row>
    <row r="263" ht="14.25" customHeight="1">
      <c r="K263" s="15"/>
      <c r="R263" s="15"/>
    </row>
    <row r="264" ht="14.25" customHeight="1">
      <c r="K264" s="15"/>
      <c r="R264" s="15"/>
    </row>
    <row r="265" ht="14.25" customHeight="1">
      <c r="K265" s="15"/>
      <c r="R265" s="15"/>
    </row>
    <row r="266" ht="14.25" customHeight="1">
      <c r="K266" s="15"/>
      <c r="R266" s="15"/>
    </row>
    <row r="267" ht="14.25" customHeight="1">
      <c r="K267" s="15"/>
      <c r="R267" s="15"/>
    </row>
    <row r="268" ht="14.25" customHeight="1">
      <c r="K268" s="15"/>
      <c r="R268" s="15"/>
    </row>
    <row r="269" ht="14.25" customHeight="1">
      <c r="K269" s="15"/>
      <c r="R269" s="15"/>
    </row>
    <row r="270" ht="14.25" customHeight="1">
      <c r="K270" s="15"/>
      <c r="R270" s="15"/>
    </row>
    <row r="271" ht="14.25" customHeight="1">
      <c r="K271" s="15"/>
      <c r="R271" s="15"/>
    </row>
    <row r="272" ht="14.25" customHeight="1">
      <c r="K272" s="15"/>
      <c r="R272" s="15"/>
    </row>
    <row r="273" ht="14.25" customHeight="1">
      <c r="K273" s="15"/>
      <c r="R273" s="15"/>
    </row>
    <row r="274" ht="14.25" customHeight="1">
      <c r="K274" s="15"/>
      <c r="R274" s="15"/>
    </row>
    <row r="275" ht="14.25" customHeight="1">
      <c r="K275" s="15"/>
      <c r="R275" s="15"/>
    </row>
    <row r="276" ht="14.25" customHeight="1">
      <c r="K276" s="15"/>
      <c r="R276" s="15"/>
    </row>
    <row r="277" ht="14.25" customHeight="1">
      <c r="K277" s="15"/>
      <c r="R277" s="15"/>
    </row>
    <row r="278" ht="14.25" customHeight="1">
      <c r="K278" s="15"/>
      <c r="R278" s="15"/>
    </row>
    <row r="279" ht="14.25" customHeight="1">
      <c r="K279" s="15"/>
      <c r="R279" s="15"/>
    </row>
    <row r="280" ht="14.25" customHeight="1">
      <c r="K280" s="15"/>
      <c r="R280" s="15"/>
    </row>
    <row r="281" ht="14.25" customHeight="1">
      <c r="K281" s="15"/>
      <c r="R281" s="15"/>
    </row>
    <row r="282" ht="14.25" customHeight="1">
      <c r="K282" s="15"/>
      <c r="R282" s="15"/>
    </row>
    <row r="283" ht="14.25" customHeight="1">
      <c r="K283" s="15"/>
      <c r="R283" s="15"/>
    </row>
    <row r="284" ht="14.25" customHeight="1">
      <c r="K284" s="15"/>
      <c r="R284" s="15"/>
    </row>
    <row r="285" ht="14.25" customHeight="1">
      <c r="K285" s="15"/>
      <c r="R285" s="15"/>
    </row>
    <row r="286" ht="14.25" customHeight="1">
      <c r="K286" s="15"/>
      <c r="R286" s="15"/>
    </row>
    <row r="287" ht="14.25" customHeight="1">
      <c r="K287" s="15"/>
      <c r="R287" s="15"/>
    </row>
    <row r="288" ht="14.25" customHeight="1">
      <c r="K288" s="15"/>
      <c r="R288" s="15"/>
    </row>
    <row r="289" ht="14.25" customHeight="1">
      <c r="K289" s="15"/>
      <c r="R289" s="15"/>
    </row>
    <row r="290" ht="14.25" customHeight="1">
      <c r="K290" s="15"/>
      <c r="R290" s="15"/>
    </row>
    <row r="291" ht="14.25" customHeight="1">
      <c r="K291" s="15"/>
      <c r="R291" s="15"/>
    </row>
    <row r="292" ht="14.25" customHeight="1">
      <c r="K292" s="15"/>
      <c r="R292" s="15"/>
    </row>
    <row r="293" ht="14.25" customHeight="1">
      <c r="K293" s="15"/>
      <c r="R293" s="15"/>
    </row>
    <row r="294" ht="14.25" customHeight="1">
      <c r="K294" s="15"/>
      <c r="R294" s="15"/>
    </row>
    <row r="295" ht="14.25" customHeight="1">
      <c r="K295" s="15"/>
      <c r="R295" s="15"/>
    </row>
    <row r="296" ht="14.25" customHeight="1">
      <c r="K296" s="15"/>
      <c r="R296" s="15"/>
    </row>
    <row r="297" ht="14.25" customHeight="1">
      <c r="K297" s="15"/>
      <c r="R297" s="15"/>
    </row>
    <row r="298" ht="14.25" customHeight="1">
      <c r="K298" s="15"/>
      <c r="R298" s="15"/>
    </row>
    <row r="299" ht="14.25" customHeight="1">
      <c r="K299" s="15"/>
      <c r="R299" s="15"/>
    </row>
    <row r="300" ht="14.25" customHeight="1">
      <c r="K300" s="15"/>
      <c r="R300" s="15"/>
    </row>
    <row r="301" ht="14.25" customHeight="1">
      <c r="K301" s="15"/>
      <c r="R301" s="15"/>
    </row>
    <row r="302" ht="14.25" customHeight="1">
      <c r="K302" s="15"/>
      <c r="R302" s="15"/>
    </row>
    <row r="303" ht="14.25" customHeight="1">
      <c r="K303" s="15"/>
      <c r="R303" s="15"/>
    </row>
    <row r="304" ht="14.25" customHeight="1">
      <c r="K304" s="15"/>
      <c r="R304" s="15"/>
    </row>
    <row r="305" ht="14.25" customHeight="1">
      <c r="K305" s="15"/>
      <c r="R305" s="15"/>
    </row>
    <row r="306" ht="14.25" customHeight="1">
      <c r="K306" s="15"/>
      <c r="R306" s="15"/>
    </row>
    <row r="307" ht="14.25" customHeight="1">
      <c r="K307" s="15"/>
      <c r="R307" s="15"/>
    </row>
    <row r="308" ht="14.25" customHeight="1">
      <c r="K308" s="15"/>
      <c r="R308" s="15"/>
    </row>
    <row r="309" ht="14.25" customHeight="1">
      <c r="K309" s="15"/>
      <c r="R309" s="15"/>
    </row>
    <row r="310" ht="14.25" customHeight="1">
      <c r="K310" s="15"/>
      <c r="R310" s="15"/>
    </row>
    <row r="311" ht="14.25" customHeight="1">
      <c r="K311" s="15"/>
      <c r="R311" s="15"/>
    </row>
    <row r="312" ht="14.25" customHeight="1">
      <c r="K312" s="15"/>
      <c r="R312" s="15"/>
    </row>
    <row r="313" ht="14.25" customHeight="1">
      <c r="K313" s="15"/>
      <c r="R313" s="15"/>
    </row>
    <row r="314" ht="14.25" customHeight="1">
      <c r="K314" s="15"/>
      <c r="R314" s="15"/>
    </row>
    <row r="315" ht="14.25" customHeight="1">
      <c r="K315" s="15"/>
      <c r="R315" s="15"/>
    </row>
    <row r="316" ht="14.25" customHeight="1">
      <c r="K316" s="15"/>
      <c r="R316" s="15"/>
    </row>
    <row r="317" ht="14.25" customHeight="1">
      <c r="K317" s="15"/>
      <c r="R317" s="15"/>
    </row>
    <row r="318" ht="14.25" customHeight="1">
      <c r="K318" s="15"/>
      <c r="R318" s="15"/>
    </row>
    <row r="319" ht="14.25" customHeight="1">
      <c r="K319" s="15"/>
      <c r="R319" s="15"/>
    </row>
    <row r="320" ht="14.25" customHeight="1">
      <c r="K320" s="15"/>
      <c r="R320" s="15"/>
    </row>
    <row r="321" ht="14.25" customHeight="1">
      <c r="K321" s="15"/>
      <c r="R321" s="15"/>
    </row>
    <row r="322" ht="14.25" customHeight="1">
      <c r="K322" s="15"/>
      <c r="R322" s="15"/>
    </row>
    <row r="323" ht="14.25" customHeight="1">
      <c r="K323" s="15"/>
      <c r="R323" s="15"/>
    </row>
    <row r="324" ht="14.25" customHeight="1">
      <c r="K324" s="15"/>
      <c r="R324" s="15"/>
    </row>
    <row r="325" ht="14.25" customHeight="1">
      <c r="K325" s="15"/>
      <c r="R325" s="15"/>
    </row>
    <row r="326" ht="14.25" customHeight="1">
      <c r="K326" s="15"/>
      <c r="R326" s="15"/>
    </row>
    <row r="327" ht="14.25" customHeight="1">
      <c r="K327" s="15"/>
      <c r="R327" s="15"/>
    </row>
    <row r="328" ht="14.25" customHeight="1">
      <c r="K328" s="15"/>
      <c r="R328" s="15"/>
    </row>
    <row r="329" ht="14.25" customHeight="1">
      <c r="K329" s="15"/>
      <c r="R329" s="15"/>
    </row>
    <row r="330" ht="14.25" customHeight="1">
      <c r="K330" s="15"/>
      <c r="R330" s="15"/>
    </row>
    <row r="331" ht="14.25" customHeight="1">
      <c r="K331" s="15"/>
      <c r="R331" s="15"/>
    </row>
    <row r="332" ht="14.25" customHeight="1">
      <c r="K332" s="15"/>
      <c r="R332" s="15"/>
    </row>
    <row r="333" ht="14.25" customHeight="1">
      <c r="K333" s="15"/>
      <c r="R333" s="15"/>
    </row>
    <row r="334" ht="14.25" customHeight="1">
      <c r="K334" s="15"/>
      <c r="R334" s="15"/>
    </row>
    <row r="335" ht="14.25" customHeight="1">
      <c r="K335" s="15"/>
      <c r="R335" s="15"/>
    </row>
    <row r="336" ht="14.25" customHeight="1">
      <c r="K336" s="15"/>
      <c r="R336" s="15"/>
    </row>
    <row r="337" ht="14.25" customHeight="1">
      <c r="K337" s="15"/>
      <c r="R337" s="15"/>
    </row>
    <row r="338" ht="14.25" customHeight="1">
      <c r="K338" s="15"/>
      <c r="R338" s="15"/>
    </row>
    <row r="339" ht="14.25" customHeight="1">
      <c r="K339" s="15"/>
      <c r="R339" s="15"/>
    </row>
    <row r="340" ht="14.25" customHeight="1">
      <c r="K340" s="15"/>
      <c r="R340" s="15"/>
    </row>
    <row r="341" ht="14.25" customHeight="1">
      <c r="K341" s="15"/>
      <c r="R341" s="15"/>
    </row>
    <row r="342" ht="14.25" customHeight="1">
      <c r="K342" s="15"/>
      <c r="R342" s="15"/>
    </row>
    <row r="343" ht="14.25" customHeight="1">
      <c r="K343" s="15"/>
      <c r="R343" s="15"/>
    </row>
    <row r="344" ht="14.25" customHeight="1">
      <c r="K344" s="15"/>
      <c r="R344" s="15"/>
    </row>
    <row r="345" ht="14.25" customHeight="1">
      <c r="K345" s="15"/>
      <c r="R345" s="15"/>
    </row>
    <row r="346" ht="14.25" customHeight="1">
      <c r="K346" s="15"/>
      <c r="R346" s="15"/>
    </row>
    <row r="347" ht="14.25" customHeight="1">
      <c r="K347" s="15"/>
      <c r="R347" s="15"/>
    </row>
    <row r="348" ht="14.25" customHeight="1">
      <c r="K348" s="15"/>
      <c r="R348" s="15"/>
    </row>
    <row r="349" ht="14.25" customHeight="1">
      <c r="K349" s="15"/>
      <c r="R349" s="15"/>
    </row>
    <row r="350" ht="14.25" customHeight="1">
      <c r="K350" s="15"/>
      <c r="R350" s="15"/>
    </row>
    <row r="351" ht="14.25" customHeight="1">
      <c r="K351" s="15"/>
      <c r="R351" s="15"/>
    </row>
    <row r="352" ht="14.25" customHeight="1">
      <c r="K352" s="15"/>
      <c r="R352" s="15"/>
    </row>
    <row r="353" ht="14.25" customHeight="1">
      <c r="K353" s="15"/>
      <c r="R353" s="15"/>
    </row>
    <row r="354" ht="14.25" customHeight="1">
      <c r="K354" s="15"/>
      <c r="R354" s="15"/>
    </row>
    <row r="355" ht="14.25" customHeight="1">
      <c r="K355" s="15"/>
      <c r="R355" s="15"/>
    </row>
    <row r="356" ht="14.25" customHeight="1">
      <c r="K356" s="15"/>
      <c r="R356" s="15"/>
    </row>
    <row r="357" ht="14.25" customHeight="1">
      <c r="K357" s="15"/>
      <c r="R357" s="15"/>
    </row>
    <row r="358" ht="14.25" customHeight="1">
      <c r="K358" s="15"/>
      <c r="R358" s="15"/>
    </row>
    <row r="359" ht="14.25" customHeight="1">
      <c r="K359" s="15"/>
      <c r="R359" s="15"/>
    </row>
    <row r="360" ht="14.25" customHeight="1">
      <c r="K360" s="15"/>
      <c r="R360" s="15"/>
    </row>
    <row r="361" ht="14.25" customHeight="1">
      <c r="K361" s="15"/>
      <c r="R361" s="15"/>
    </row>
    <row r="362" ht="14.25" customHeight="1">
      <c r="K362" s="15"/>
      <c r="R362" s="15"/>
    </row>
    <row r="363" ht="14.25" customHeight="1">
      <c r="K363" s="15"/>
      <c r="R363" s="15"/>
    </row>
    <row r="364" ht="14.25" customHeight="1">
      <c r="K364" s="15"/>
      <c r="R364" s="15"/>
    </row>
    <row r="365" ht="14.25" customHeight="1">
      <c r="K365" s="15"/>
      <c r="R365" s="15"/>
    </row>
    <row r="366" ht="14.25" customHeight="1">
      <c r="K366" s="15"/>
      <c r="R366" s="15"/>
    </row>
    <row r="367" ht="14.25" customHeight="1">
      <c r="K367" s="15"/>
      <c r="R367" s="15"/>
    </row>
    <row r="368" ht="14.25" customHeight="1">
      <c r="K368" s="15"/>
      <c r="R368" s="15"/>
    </row>
    <row r="369" ht="14.25" customHeight="1">
      <c r="K369" s="15"/>
      <c r="R369" s="15"/>
    </row>
    <row r="370" ht="14.25" customHeight="1">
      <c r="K370" s="15"/>
      <c r="R370" s="15"/>
    </row>
    <row r="371" ht="14.25" customHeight="1">
      <c r="K371" s="15"/>
      <c r="R371" s="15"/>
    </row>
    <row r="372" ht="14.25" customHeight="1">
      <c r="K372" s="15"/>
      <c r="R372" s="15"/>
    </row>
    <row r="373" ht="14.25" customHeight="1">
      <c r="K373" s="15"/>
      <c r="R373" s="15"/>
    </row>
    <row r="374" ht="14.25" customHeight="1">
      <c r="K374" s="15"/>
      <c r="R374" s="15"/>
    </row>
    <row r="375" ht="14.25" customHeight="1">
      <c r="K375" s="15"/>
      <c r="R375" s="15"/>
    </row>
    <row r="376" ht="14.25" customHeight="1">
      <c r="K376" s="15"/>
      <c r="R376" s="15"/>
    </row>
    <row r="377" ht="14.25" customHeight="1">
      <c r="K377" s="15"/>
      <c r="R377" s="15"/>
    </row>
    <row r="378" ht="14.25" customHeight="1">
      <c r="K378" s="15"/>
      <c r="R378" s="15"/>
    </row>
    <row r="379" ht="14.25" customHeight="1">
      <c r="K379" s="15"/>
      <c r="R379" s="15"/>
    </row>
    <row r="380" ht="14.25" customHeight="1">
      <c r="K380" s="15"/>
      <c r="R380" s="15"/>
    </row>
    <row r="381" ht="14.25" customHeight="1">
      <c r="K381" s="15"/>
      <c r="R381" s="15"/>
    </row>
    <row r="382" ht="14.25" customHeight="1">
      <c r="K382" s="15"/>
      <c r="R382" s="15"/>
    </row>
    <row r="383" ht="14.25" customHeight="1">
      <c r="K383" s="15"/>
      <c r="R383" s="15"/>
    </row>
    <row r="384" ht="14.25" customHeight="1">
      <c r="K384" s="15"/>
      <c r="R384" s="15"/>
    </row>
    <row r="385" ht="14.25" customHeight="1">
      <c r="K385" s="15"/>
      <c r="R385" s="15"/>
    </row>
    <row r="386" ht="14.25" customHeight="1">
      <c r="K386" s="15"/>
      <c r="R386" s="15"/>
    </row>
    <row r="387" ht="14.25" customHeight="1">
      <c r="K387" s="15"/>
      <c r="R387" s="15"/>
    </row>
    <row r="388" ht="14.25" customHeight="1">
      <c r="K388" s="15"/>
      <c r="R388" s="15"/>
    </row>
    <row r="389" ht="14.25" customHeight="1">
      <c r="K389" s="15"/>
      <c r="R389" s="15"/>
    </row>
    <row r="390" ht="14.25" customHeight="1">
      <c r="K390" s="15"/>
      <c r="R390" s="15"/>
    </row>
    <row r="391" ht="14.25" customHeight="1">
      <c r="K391" s="15"/>
      <c r="R391" s="15"/>
    </row>
    <row r="392" ht="14.25" customHeight="1">
      <c r="K392" s="15"/>
      <c r="R392" s="15"/>
    </row>
    <row r="393" ht="14.25" customHeight="1">
      <c r="K393" s="15"/>
      <c r="R393" s="15"/>
    </row>
    <row r="394" ht="14.25" customHeight="1">
      <c r="K394" s="15"/>
      <c r="R394" s="15"/>
    </row>
    <row r="395" ht="14.25" customHeight="1">
      <c r="K395" s="15"/>
      <c r="R395" s="15"/>
    </row>
    <row r="396" ht="14.25" customHeight="1">
      <c r="K396" s="15"/>
      <c r="R396" s="15"/>
    </row>
    <row r="397" ht="14.25" customHeight="1">
      <c r="K397" s="15"/>
      <c r="R397" s="15"/>
    </row>
    <row r="398" ht="14.25" customHeight="1">
      <c r="K398" s="15"/>
      <c r="R398" s="15"/>
    </row>
    <row r="399" ht="14.25" customHeight="1">
      <c r="K399" s="15"/>
      <c r="R399" s="15"/>
    </row>
    <row r="400" ht="14.25" customHeight="1">
      <c r="K400" s="15"/>
      <c r="R400" s="15"/>
    </row>
    <row r="401" ht="14.25" customHeight="1">
      <c r="K401" s="15"/>
      <c r="R401" s="15"/>
    </row>
    <row r="402" ht="14.25" customHeight="1">
      <c r="K402" s="15"/>
      <c r="R402" s="15"/>
    </row>
    <row r="403" ht="14.25" customHeight="1">
      <c r="K403" s="15"/>
      <c r="R403" s="15"/>
    </row>
    <row r="404" ht="14.25" customHeight="1">
      <c r="K404" s="15"/>
      <c r="R404" s="15"/>
    </row>
    <row r="405" ht="14.25" customHeight="1">
      <c r="K405" s="15"/>
      <c r="R405" s="15"/>
    </row>
    <row r="406" ht="14.25" customHeight="1">
      <c r="K406" s="15"/>
      <c r="R406" s="15"/>
    </row>
    <row r="407" ht="14.25" customHeight="1">
      <c r="K407" s="15"/>
      <c r="R407" s="15"/>
    </row>
    <row r="408" ht="14.25" customHeight="1">
      <c r="K408" s="15"/>
      <c r="R408" s="15"/>
    </row>
    <row r="409" ht="14.25" customHeight="1">
      <c r="K409" s="15"/>
      <c r="R409" s="15"/>
    </row>
    <row r="410" ht="14.25" customHeight="1">
      <c r="K410" s="15"/>
      <c r="R410" s="15"/>
    </row>
    <row r="411" ht="14.25" customHeight="1">
      <c r="K411" s="15"/>
      <c r="R411" s="15"/>
    </row>
    <row r="412" ht="14.25" customHeight="1">
      <c r="K412" s="15"/>
      <c r="R412" s="15"/>
    </row>
    <row r="413" ht="14.25" customHeight="1">
      <c r="K413" s="15"/>
      <c r="R413" s="15"/>
    </row>
    <row r="414" ht="14.25" customHeight="1">
      <c r="K414" s="15"/>
      <c r="R414" s="15"/>
    </row>
    <row r="415" ht="14.25" customHeight="1">
      <c r="K415" s="15"/>
      <c r="R415" s="15"/>
    </row>
    <row r="416" ht="14.25" customHeight="1">
      <c r="K416" s="15"/>
      <c r="R416" s="15"/>
    </row>
    <row r="417" ht="14.25" customHeight="1">
      <c r="K417" s="15"/>
      <c r="R417" s="15"/>
    </row>
    <row r="418" ht="14.25" customHeight="1">
      <c r="K418" s="15"/>
      <c r="R418" s="15"/>
    </row>
    <row r="419" ht="14.25" customHeight="1">
      <c r="K419" s="15"/>
      <c r="R419" s="15"/>
    </row>
    <row r="420" ht="14.25" customHeight="1">
      <c r="K420" s="15"/>
      <c r="R420" s="15"/>
    </row>
    <row r="421" ht="14.25" customHeight="1">
      <c r="K421" s="15"/>
      <c r="R421" s="15"/>
    </row>
    <row r="422" ht="14.25" customHeight="1">
      <c r="K422" s="15"/>
      <c r="R422" s="15"/>
    </row>
    <row r="423" ht="14.25" customHeight="1">
      <c r="K423" s="15"/>
      <c r="R423" s="15"/>
    </row>
    <row r="424" ht="14.25" customHeight="1">
      <c r="K424" s="15"/>
      <c r="R424" s="15"/>
    </row>
    <row r="425" ht="14.25" customHeight="1">
      <c r="K425" s="15"/>
      <c r="R425" s="15"/>
    </row>
    <row r="426" ht="14.25" customHeight="1">
      <c r="K426" s="15"/>
      <c r="R426" s="15"/>
    </row>
    <row r="427" ht="14.25" customHeight="1">
      <c r="K427" s="15"/>
      <c r="R427" s="15"/>
    </row>
    <row r="428" ht="14.25" customHeight="1">
      <c r="K428" s="15"/>
      <c r="R428" s="15"/>
    </row>
    <row r="429" ht="14.25" customHeight="1">
      <c r="K429" s="15"/>
      <c r="R429" s="15"/>
    </row>
    <row r="430" ht="14.25" customHeight="1">
      <c r="K430" s="15"/>
      <c r="R430" s="15"/>
    </row>
    <row r="431" ht="14.25" customHeight="1">
      <c r="K431" s="15"/>
      <c r="R431" s="15"/>
    </row>
    <row r="432" ht="14.25" customHeight="1">
      <c r="K432" s="15"/>
      <c r="R432" s="15"/>
    </row>
    <row r="433" ht="14.25" customHeight="1">
      <c r="K433" s="15"/>
      <c r="R433" s="15"/>
    </row>
    <row r="434" ht="14.25" customHeight="1">
      <c r="K434" s="15"/>
      <c r="R434" s="15"/>
    </row>
    <row r="435" ht="14.25" customHeight="1">
      <c r="K435" s="15"/>
      <c r="R435" s="15"/>
    </row>
    <row r="436" ht="14.25" customHeight="1">
      <c r="K436" s="15"/>
      <c r="R436" s="15"/>
    </row>
    <row r="437" ht="14.25" customHeight="1">
      <c r="K437" s="15"/>
      <c r="R437" s="15"/>
    </row>
    <row r="438" ht="14.25" customHeight="1">
      <c r="K438" s="15"/>
      <c r="R438" s="15"/>
    </row>
    <row r="439" ht="14.25" customHeight="1">
      <c r="K439" s="15"/>
      <c r="R439" s="15"/>
    </row>
    <row r="440" ht="14.25" customHeight="1">
      <c r="K440" s="15"/>
      <c r="R440" s="15"/>
    </row>
    <row r="441" ht="14.25" customHeight="1">
      <c r="K441" s="15"/>
      <c r="R441" s="15"/>
    </row>
    <row r="442" ht="14.25" customHeight="1">
      <c r="K442" s="15"/>
      <c r="R442" s="15"/>
    </row>
    <row r="443" ht="14.25" customHeight="1">
      <c r="K443" s="15"/>
      <c r="R443" s="15"/>
    </row>
    <row r="444" ht="14.25" customHeight="1">
      <c r="K444" s="15"/>
      <c r="R444" s="15"/>
    </row>
    <row r="445" ht="14.25" customHeight="1">
      <c r="K445" s="15"/>
      <c r="R445" s="15"/>
    </row>
    <row r="446" ht="14.25" customHeight="1">
      <c r="K446" s="15"/>
      <c r="R446" s="15"/>
    </row>
    <row r="447" ht="14.25" customHeight="1">
      <c r="K447" s="15"/>
      <c r="R447" s="15"/>
    </row>
    <row r="448" ht="14.25" customHeight="1">
      <c r="K448" s="15"/>
      <c r="R448" s="15"/>
    </row>
    <row r="449" ht="14.25" customHeight="1">
      <c r="K449" s="15"/>
      <c r="R449" s="15"/>
    </row>
    <row r="450" ht="14.25" customHeight="1">
      <c r="K450" s="15"/>
      <c r="R450" s="15"/>
    </row>
    <row r="451" ht="14.25" customHeight="1">
      <c r="K451" s="15"/>
      <c r="R451" s="15"/>
    </row>
    <row r="452" ht="14.25" customHeight="1">
      <c r="K452" s="15"/>
      <c r="R452" s="15"/>
    </row>
    <row r="453" ht="14.25" customHeight="1">
      <c r="K453" s="15"/>
      <c r="R453" s="15"/>
    </row>
    <row r="454" ht="14.25" customHeight="1">
      <c r="K454" s="15"/>
      <c r="R454" s="15"/>
    </row>
    <row r="455" ht="14.25" customHeight="1">
      <c r="K455" s="15"/>
      <c r="R455" s="15"/>
    </row>
    <row r="456" ht="14.25" customHeight="1">
      <c r="K456" s="15"/>
      <c r="R456" s="15"/>
    </row>
    <row r="457" ht="14.25" customHeight="1">
      <c r="K457" s="15"/>
      <c r="R457" s="15"/>
    </row>
    <row r="458" ht="14.25" customHeight="1">
      <c r="K458" s="15"/>
      <c r="R458" s="15"/>
    </row>
    <row r="459" ht="14.25" customHeight="1">
      <c r="K459" s="15"/>
      <c r="R459" s="15"/>
    </row>
    <row r="460" ht="14.25" customHeight="1">
      <c r="K460" s="15"/>
      <c r="R460" s="15"/>
    </row>
    <row r="461" ht="14.25" customHeight="1">
      <c r="K461" s="15"/>
      <c r="R461" s="15"/>
    </row>
    <row r="462" ht="14.25" customHeight="1">
      <c r="K462" s="15"/>
      <c r="R462" s="15"/>
    </row>
    <row r="463" ht="14.25" customHeight="1">
      <c r="K463" s="15"/>
      <c r="R463" s="15"/>
    </row>
    <row r="464" ht="14.25" customHeight="1">
      <c r="K464" s="15"/>
      <c r="R464" s="15"/>
    </row>
    <row r="465" ht="14.25" customHeight="1">
      <c r="K465" s="15"/>
      <c r="R465" s="15"/>
    </row>
    <row r="466" ht="14.25" customHeight="1">
      <c r="K466" s="15"/>
      <c r="R466" s="15"/>
    </row>
    <row r="467" ht="14.25" customHeight="1">
      <c r="K467" s="15"/>
      <c r="R467" s="15"/>
    </row>
    <row r="468" ht="14.25" customHeight="1">
      <c r="K468" s="15"/>
      <c r="R468" s="15"/>
    </row>
    <row r="469" ht="14.25" customHeight="1">
      <c r="K469" s="15"/>
      <c r="R469" s="15"/>
    </row>
    <row r="470" ht="14.25" customHeight="1">
      <c r="K470" s="15"/>
      <c r="R470" s="15"/>
    </row>
    <row r="471" ht="14.25" customHeight="1">
      <c r="K471" s="15"/>
      <c r="R471" s="15"/>
    </row>
    <row r="472" ht="14.25" customHeight="1">
      <c r="K472" s="15"/>
      <c r="R472" s="15"/>
    </row>
    <row r="473" ht="14.25" customHeight="1">
      <c r="K473" s="15"/>
      <c r="R473" s="15"/>
    </row>
    <row r="474" ht="14.25" customHeight="1">
      <c r="K474" s="15"/>
      <c r="R474" s="15"/>
    </row>
    <row r="475" ht="14.25" customHeight="1">
      <c r="K475" s="15"/>
      <c r="R475" s="15"/>
    </row>
    <row r="476" ht="14.25" customHeight="1">
      <c r="K476" s="15"/>
      <c r="R476" s="15"/>
    </row>
    <row r="477" ht="14.25" customHeight="1">
      <c r="K477" s="15"/>
      <c r="R477" s="15"/>
    </row>
    <row r="478" ht="14.25" customHeight="1">
      <c r="K478" s="15"/>
      <c r="R478" s="15"/>
    </row>
    <row r="479" ht="14.25" customHeight="1">
      <c r="K479" s="15"/>
      <c r="R479" s="15"/>
    </row>
    <row r="480" ht="14.25" customHeight="1">
      <c r="K480" s="15"/>
      <c r="R480" s="15"/>
    </row>
    <row r="481" ht="14.25" customHeight="1">
      <c r="K481" s="15"/>
      <c r="R481" s="15"/>
    </row>
    <row r="482" ht="14.25" customHeight="1">
      <c r="K482" s="15"/>
      <c r="R482" s="15"/>
    </row>
    <row r="483" ht="14.25" customHeight="1">
      <c r="K483" s="15"/>
      <c r="R483" s="15"/>
    </row>
    <row r="484" ht="14.25" customHeight="1">
      <c r="K484" s="15"/>
      <c r="R484" s="15"/>
    </row>
    <row r="485" ht="14.25" customHeight="1">
      <c r="K485" s="15"/>
      <c r="R485" s="15"/>
    </row>
    <row r="486" ht="14.25" customHeight="1">
      <c r="K486" s="15"/>
      <c r="R486" s="15"/>
    </row>
    <row r="487" ht="14.25" customHeight="1">
      <c r="K487" s="15"/>
      <c r="R487" s="15"/>
    </row>
    <row r="488" ht="14.25" customHeight="1">
      <c r="K488" s="15"/>
      <c r="R488" s="15"/>
    </row>
    <row r="489" ht="14.25" customHeight="1">
      <c r="K489" s="15"/>
      <c r="R489" s="15"/>
    </row>
    <row r="490" ht="14.25" customHeight="1">
      <c r="K490" s="15"/>
      <c r="R490" s="15"/>
    </row>
    <row r="491" ht="14.25" customHeight="1">
      <c r="K491" s="15"/>
      <c r="R491" s="15"/>
    </row>
    <row r="492" ht="14.25" customHeight="1">
      <c r="K492" s="15"/>
      <c r="R492" s="15"/>
    </row>
    <row r="493" ht="14.25" customHeight="1">
      <c r="K493" s="15"/>
      <c r="R493" s="15"/>
    </row>
    <row r="494" ht="14.25" customHeight="1">
      <c r="K494" s="15"/>
      <c r="R494" s="15"/>
    </row>
    <row r="495" ht="14.25" customHeight="1">
      <c r="K495" s="15"/>
      <c r="R495" s="15"/>
    </row>
    <row r="496" ht="14.25" customHeight="1">
      <c r="K496" s="15"/>
      <c r="R496" s="15"/>
    </row>
    <row r="497" ht="14.25" customHeight="1">
      <c r="K497" s="15"/>
      <c r="R497" s="15"/>
    </row>
    <row r="498" ht="14.25" customHeight="1">
      <c r="K498" s="15"/>
      <c r="R498" s="15"/>
    </row>
    <row r="499" ht="14.25" customHeight="1">
      <c r="K499" s="15"/>
      <c r="R499" s="15"/>
    </row>
    <row r="500" ht="14.25" customHeight="1">
      <c r="K500" s="15"/>
      <c r="R500" s="15"/>
    </row>
    <row r="501" ht="14.25" customHeight="1">
      <c r="K501" s="15"/>
      <c r="R501" s="15"/>
    </row>
    <row r="502" ht="14.25" customHeight="1">
      <c r="K502" s="15"/>
      <c r="R502" s="15"/>
    </row>
    <row r="503" ht="14.25" customHeight="1">
      <c r="K503" s="15"/>
      <c r="R503" s="15"/>
    </row>
    <row r="504" ht="14.25" customHeight="1">
      <c r="K504" s="15"/>
      <c r="R504" s="15"/>
    </row>
    <row r="505" ht="14.25" customHeight="1">
      <c r="K505" s="15"/>
      <c r="R505" s="15"/>
    </row>
    <row r="506" ht="14.25" customHeight="1">
      <c r="K506" s="15"/>
      <c r="R506" s="15"/>
    </row>
    <row r="507" ht="14.25" customHeight="1">
      <c r="K507" s="15"/>
      <c r="R507" s="15"/>
    </row>
    <row r="508" ht="14.25" customHeight="1">
      <c r="K508" s="15"/>
      <c r="R508" s="15"/>
    </row>
    <row r="509" ht="14.25" customHeight="1">
      <c r="K509" s="15"/>
      <c r="R509" s="15"/>
    </row>
    <row r="510" ht="14.25" customHeight="1">
      <c r="K510" s="15"/>
      <c r="R510" s="15"/>
    </row>
    <row r="511" ht="14.25" customHeight="1">
      <c r="K511" s="15"/>
      <c r="R511" s="15"/>
    </row>
    <row r="512" ht="14.25" customHeight="1">
      <c r="K512" s="15"/>
      <c r="R512" s="15"/>
    </row>
    <row r="513" ht="14.25" customHeight="1">
      <c r="K513" s="15"/>
      <c r="R513" s="15"/>
    </row>
    <row r="514" ht="14.25" customHeight="1">
      <c r="K514" s="15"/>
      <c r="R514" s="15"/>
    </row>
    <row r="515" ht="14.25" customHeight="1">
      <c r="K515" s="15"/>
      <c r="R515" s="15"/>
    </row>
    <row r="516" ht="14.25" customHeight="1">
      <c r="K516" s="15"/>
      <c r="R516" s="15"/>
    </row>
    <row r="517" ht="14.25" customHeight="1">
      <c r="K517" s="15"/>
      <c r="R517" s="15"/>
    </row>
    <row r="518" ht="14.25" customHeight="1">
      <c r="K518" s="15"/>
      <c r="R518" s="15"/>
    </row>
    <row r="519" ht="14.25" customHeight="1">
      <c r="K519" s="15"/>
      <c r="R519" s="15"/>
    </row>
    <row r="520" ht="14.25" customHeight="1">
      <c r="K520" s="15"/>
      <c r="R520" s="15"/>
    </row>
    <row r="521" ht="14.25" customHeight="1">
      <c r="K521" s="15"/>
      <c r="R521" s="15"/>
    </row>
    <row r="522" ht="14.25" customHeight="1">
      <c r="K522" s="15"/>
      <c r="R522" s="15"/>
    </row>
    <row r="523" ht="14.25" customHeight="1">
      <c r="K523" s="15"/>
      <c r="R523" s="15"/>
    </row>
    <row r="524" ht="14.25" customHeight="1">
      <c r="K524" s="15"/>
      <c r="R524" s="15"/>
    </row>
    <row r="525" ht="14.25" customHeight="1">
      <c r="K525" s="15"/>
      <c r="R525" s="15"/>
    </row>
    <row r="526" ht="14.25" customHeight="1">
      <c r="K526" s="15"/>
      <c r="R526" s="15"/>
    </row>
    <row r="527" ht="14.25" customHeight="1">
      <c r="K527" s="15"/>
      <c r="R527" s="15"/>
    </row>
    <row r="528" ht="14.25" customHeight="1">
      <c r="K528" s="15"/>
      <c r="R528" s="15"/>
    </row>
    <row r="529" ht="14.25" customHeight="1">
      <c r="K529" s="15"/>
      <c r="R529" s="15"/>
    </row>
    <row r="530" ht="14.25" customHeight="1">
      <c r="K530" s="15"/>
      <c r="R530" s="15"/>
    </row>
    <row r="531" ht="14.25" customHeight="1">
      <c r="K531" s="15"/>
      <c r="R531" s="15"/>
    </row>
    <row r="532" ht="14.25" customHeight="1">
      <c r="K532" s="15"/>
      <c r="R532" s="15"/>
    </row>
    <row r="533" ht="14.25" customHeight="1">
      <c r="K533" s="15"/>
      <c r="R533" s="15"/>
    </row>
    <row r="534" ht="14.25" customHeight="1">
      <c r="K534" s="15"/>
      <c r="R534" s="15"/>
    </row>
    <row r="535" ht="14.25" customHeight="1">
      <c r="K535" s="15"/>
      <c r="R535" s="15"/>
    </row>
    <row r="536" ht="14.25" customHeight="1">
      <c r="K536" s="15"/>
      <c r="R536" s="15"/>
    </row>
    <row r="537" ht="14.25" customHeight="1">
      <c r="K537" s="15"/>
      <c r="R537" s="15"/>
    </row>
    <row r="538" ht="14.25" customHeight="1">
      <c r="K538" s="15"/>
      <c r="R538" s="15"/>
    </row>
    <row r="539" ht="14.25" customHeight="1">
      <c r="K539" s="15"/>
      <c r="R539" s="15"/>
    </row>
    <row r="540" ht="14.25" customHeight="1">
      <c r="K540" s="15"/>
      <c r="R540" s="15"/>
    </row>
    <row r="541" ht="14.25" customHeight="1">
      <c r="K541" s="15"/>
      <c r="R541" s="15"/>
    </row>
    <row r="542" ht="14.25" customHeight="1">
      <c r="K542" s="15"/>
      <c r="R542" s="15"/>
    </row>
    <row r="543" ht="14.25" customHeight="1">
      <c r="K543" s="15"/>
      <c r="R543" s="15"/>
    </row>
    <row r="544" ht="14.25" customHeight="1">
      <c r="K544" s="15"/>
      <c r="R544" s="15"/>
    </row>
    <row r="545" ht="14.25" customHeight="1">
      <c r="K545" s="15"/>
      <c r="R545" s="15"/>
    </row>
    <row r="546" ht="14.25" customHeight="1">
      <c r="K546" s="15"/>
      <c r="R546" s="15"/>
    </row>
    <row r="547" ht="14.25" customHeight="1">
      <c r="K547" s="15"/>
      <c r="R547" s="15"/>
    </row>
    <row r="548" ht="14.25" customHeight="1">
      <c r="K548" s="15"/>
      <c r="R548" s="15"/>
    </row>
    <row r="549" ht="14.25" customHeight="1">
      <c r="K549" s="15"/>
      <c r="R549" s="15"/>
    </row>
    <row r="550" ht="14.25" customHeight="1">
      <c r="K550" s="15"/>
      <c r="R550" s="15"/>
    </row>
    <row r="551" ht="14.25" customHeight="1">
      <c r="K551" s="15"/>
      <c r="R551" s="15"/>
    </row>
    <row r="552" ht="14.25" customHeight="1">
      <c r="K552" s="15"/>
      <c r="R552" s="15"/>
    </row>
    <row r="553" ht="14.25" customHeight="1">
      <c r="K553" s="15"/>
      <c r="R553" s="15"/>
    </row>
    <row r="554" ht="14.25" customHeight="1">
      <c r="K554" s="15"/>
      <c r="R554" s="15"/>
    </row>
    <row r="555" ht="14.25" customHeight="1">
      <c r="K555" s="15"/>
      <c r="R555" s="15"/>
    </row>
    <row r="556" ht="14.25" customHeight="1">
      <c r="K556" s="15"/>
      <c r="R556" s="15"/>
    </row>
    <row r="557" ht="14.25" customHeight="1">
      <c r="K557" s="15"/>
      <c r="R557" s="15"/>
    </row>
    <row r="558" ht="14.25" customHeight="1">
      <c r="K558" s="15"/>
      <c r="R558" s="15"/>
    </row>
    <row r="559" ht="14.25" customHeight="1">
      <c r="K559" s="15"/>
      <c r="R559" s="15"/>
    </row>
    <row r="560" ht="14.25" customHeight="1">
      <c r="K560" s="15"/>
      <c r="R560" s="15"/>
    </row>
    <row r="561" ht="14.25" customHeight="1">
      <c r="K561" s="15"/>
      <c r="R561" s="15"/>
    </row>
    <row r="562" ht="14.25" customHeight="1">
      <c r="K562" s="15"/>
      <c r="R562" s="15"/>
    </row>
    <row r="563" ht="14.25" customHeight="1">
      <c r="K563" s="15"/>
      <c r="R563" s="15"/>
    </row>
    <row r="564" ht="14.25" customHeight="1">
      <c r="K564" s="15"/>
      <c r="R564" s="15"/>
    </row>
    <row r="565" ht="14.25" customHeight="1">
      <c r="K565" s="15"/>
      <c r="R565" s="15"/>
    </row>
    <row r="566" ht="14.25" customHeight="1">
      <c r="K566" s="15"/>
      <c r="R566" s="15"/>
    </row>
    <row r="567" ht="14.25" customHeight="1">
      <c r="K567" s="15"/>
      <c r="R567" s="15"/>
    </row>
    <row r="568" ht="14.25" customHeight="1">
      <c r="K568" s="15"/>
      <c r="R568" s="15"/>
    </row>
    <row r="569" ht="14.25" customHeight="1">
      <c r="K569" s="15"/>
      <c r="R569" s="15"/>
    </row>
    <row r="570" ht="14.25" customHeight="1">
      <c r="K570" s="15"/>
      <c r="R570" s="15"/>
    </row>
    <row r="571" ht="14.25" customHeight="1">
      <c r="K571" s="15"/>
      <c r="R571" s="15"/>
    </row>
    <row r="572" ht="14.25" customHeight="1">
      <c r="K572" s="15"/>
      <c r="R572" s="15"/>
    </row>
    <row r="573" ht="14.25" customHeight="1">
      <c r="K573" s="15"/>
      <c r="R573" s="15"/>
    </row>
    <row r="574" ht="14.25" customHeight="1">
      <c r="K574" s="15"/>
      <c r="R574" s="15"/>
    </row>
    <row r="575" ht="14.25" customHeight="1">
      <c r="K575" s="15"/>
      <c r="R575" s="15"/>
    </row>
    <row r="576" ht="14.25" customHeight="1">
      <c r="K576" s="15"/>
      <c r="R576" s="15"/>
    </row>
    <row r="577" ht="14.25" customHeight="1">
      <c r="K577" s="15"/>
      <c r="R577" s="15"/>
    </row>
    <row r="578" ht="14.25" customHeight="1">
      <c r="K578" s="15"/>
      <c r="R578" s="15"/>
    </row>
    <row r="579" ht="14.25" customHeight="1">
      <c r="K579" s="15"/>
      <c r="R579" s="15"/>
    </row>
    <row r="580" ht="14.25" customHeight="1">
      <c r="K580" s="15"/>
      <c r="R580" s="15"/>
    </row>
    <row r="581" ht="14.25" customHeight="1">
      <c r="K581" s="15"/>
      <c r="R581" s="15"/>
    </row>
    <row r="582" ht="14.25" customHeight="1">
      <c r="K582" s="15"/>
      <c r="R582" s="15"/>
    </row>
    <row r="583" ht="14.25" customHeight="1">
      <c r="K583" s="15"/>
      <c r="R583" s="15"/>
    </row>
    <row r="584" ht="14.25" customHeight="1">
      <c r="K584" s="15"/>
      <c r="R584" s="15"/>
    </row>
    <row r="585" ht="14.25" customHeight="1">
      <c r="K585" s="15"/>
      <c r="R585" s="15"/>
    </row>
    <row r="586" ht="14.25" customHeight="1">
      <c r="K586" s="15"/>
      <c r="R586" s="15"/>
    </row>
    <row r="587" ht="14.25" customHeight="1">
      <c r="K587" s="15"/>
      <c r="R587" s="15"/>
    </row>
    <row r="588" ht="14.25" customHeight="1">
      <c r="K588" s="15"/>
      <c r="R588" s="15"/>
    </row>
    <row r="589" ht="14.25" customHeight="1">
      <c r="K589" s="15"/>
      <c r="R589" s="15"/>
    </row>
    <row r="590" ht="14.25" customHeight="1">
      <c r="K590" s="15"/>
      <c r="R590" s="15"/>
    </row>
    <row r="591" ht="14.25" customHeight="1">
      <c r="K591" s="15"/>
      <c r="R591" s="15"/>
    </row>
    <row r="592" ht="14.25" customHeight="1">
      <c r="K592" s="15"/>
      <c r="R592" s="15"/>
    </row>
    <row r="593" ht="14.25" customHeight="1">
      <c r="K593" s="15"/>
      <c r="R593" s="15"/>
    </row>
    <row r="594" ht="14.25" customHeight="1">
      <c r="K594" s="15"/>
      <c r="R594" s="15"/>
    </row>
    <row r="595" ht="14.25" customHeight="1">
      <c r="K595" s="15"/>
      <c r="R595" s="15"/>
    </row>
    <row r="596" ht="14.25" customHeight="1">
      <c r="K596" s="15"/>
      <c r="R596" s="15"/>
    </row>
    <row r="597" ht="14.25" customHeight="1">
      <c r="K597" s="15"/>
      <c r="R597" s="15"/>
    </row>
    <row r="598" ht="14.25" customHeight="1">
      <c r="K598" s="15"/>
      <c r="R598" s="15"/>
    </row>
    <row r="599" ht="14.25" customHeight="1">
      <c r="K599" s="15"/>
      <c r="R599" s="15"/>
    </row>
    <row r="600" ht="14.25" customHeight="1">
      <c r="K600" s="15"/>
      <c r="R600" s="15"/>
    </row>
    <row r="601" ht="14.25" customHeight="1">
      <c r="K601" s="15"/>
      <c r="R601" s="15"/>
    </row>
    <row r="602" ht="14.25" customHeight="1">
      <c r="K602" s="15"/>
      <c r="R602" s="15"/>
    </row>
    <row r="603" ht="14.25" customHeight="1">
      <c r="K603" s="15"/>
      <c r="R603" s="15"/>
    </row>
    <row r="604" ht="14.25" customHeight="1">
      <c r="K604" s="15"/>
      <c r="R604" s="15"/>
    </row>
    <row r="605" ht="14.25" customHeight="1">
      <c r="K605" s="15"/>
      <c r="R605" s="15"/>
    </row>
    <row r="606" ht="14.25" customHeight="1">
      <c r="K606" s="15"/>
      <c r="R606" s="15"/>
    </row>
    <row r="607" ht="14.25" customHeight="1">
      <c r="K607" s="15"/>
      <c r="R607" s="15"/>
    </row>
    <row r="608" ht="14.25" customHeight="1">
      <c r="K608" s="15"/>
      <c r="R608" s="15"/>
    </row>
    <row r="609" ht="14.25" customHeight="1">
      <c r="K609" s="15"/>
      <c r="R609" s="15"/>
    </row>
    <row r="610" ht="14.25" customHeight="1">
      <c r="K610" s="15"/>
      <c r="R610" s="15"/>
    </row>
    <row r="611" ht="14.25" customHeight="1">
      <c r="K611" s="15"/>
      <c r="R611" s="15"/>
    </row>
    <row r="612" ht="14.25" customHeight="1">
      <c r="K612" s="15"/>
      <c r="R612" s="15"/>
    </row>
    <row r="613" ht="14.25" customHeight="1">
      <c r="K613" s="15"/>
      <c r="R613" s="15"/>
    </row>
    <row r="614" ht="14.25" customHeight="1">
      <c r="K614" s="15"/>
      <c r="R614" s="15"/>
    </row>
    <row r="615" ht="14.25" customHeight="1">
      <c r="K615" s="15"/>
      <c r="R615" s="15"/>
    </row>
    <row r="616" ht="14.25" customHeight="1">
      <c r="K616" s="15"/>
      <c r="R616" s="15"/>
    </row>
    <row r="617" ht="14.25" customHeight="1">
      <c r="K617" s="15"/>
      <c r="R617" s="15"/>
    </row>
    <row r="618" ht="14.25" customHeight="1">
      <c r="K618" s="15"/>
      <c r="R618" s="15"/>
    </row>
    <row r="619" ht="14.25" customHeight="1">
      <c r="K619" s="15"/>
      <c r="R619" s="15"/>
    </row>
    <row r="620" ht="14.25" customHeight="1">
      <c r="K620" s="15"/>
      <c r="R620" s="15"/>
    </row>
    <row r="621" ht="14.25" customHeight="1">
      <c r="K621" s="15"/>
      <c r="R621" s="15"/>
    </row>
    <row r="622" ht="14.25" customHeight="1">
      <c r="K622" s="15"/>
      <c r="R622" s="15"/>
    </row>
    <row r="623" ht="14.25" customHeight="1">
      <c r="K623" s="15"/>
      <c r="R623" s="15"/>
    </row>
    <row r="624" ht="14.25" customHeight="1">
      <c r="K624" s="15"/>
      <c r="R624" s="15"/>
    </row>
    <row r="625" ht="14.25" customHeight="1">
      <c r="K625" s="15"/>
      <c r="R625" s="15"/>
    </row>
    <row r="626" ht="14.25" customHeight="1">
      <c r="K626" s="15"/>
      <c r="R626" s="15"/>
    </row>
    <row r="627" ht="14.25" customHeight="1">
      <c r="K627" s="15"/>
      <c r="R627" s="15"/>
    </row>
    <row r="628" ht="14.25" customHeight="1">
      <c r="K628" s="15"/>
      <c r="R628" s="15"/>
    </row>
    <row r="629" ht="14.25" customHeight="1">
      <c r="K629" s="15"/>
      <c r="R629" s="15"/>
    </row>
    <row r="630" ht="14.25" customHeight="1">
      <c r="K630" s="15"/>
      <c r="R630" s="15"/>
    </row>
    <row r="631" ht="14.25" customHeight="1">
      <c r="K631" s="15"/>
      <c r="R631" s="15"/>
    </row>
    <row r="632" ht="14.25" customHeight="1">
      <c r="K632" s="15"/>
      <c r="R632" s="15"/>
    </row>
    <row r="633" ht="14.25" customHeight="1">
      <c r="K633" s="15"/>
      <c r="R633" s="15"/>
    </row>
    <row r="634" ht="14.25" customHeight="1">
      <c r="K634" s="15"/>
      <c r="R634" s="15"/>
    </row>
    <row r="635" ht="14.25" customHeight="1">
      <c r="K635" s="15"/>
      <c r="R635" s="15"/>
    </row>
    <row r="636" ht="14.25" customHeight="1">
      <c r="K636" s="15"/>
      <c r="R636" s="15"/>
    </row>
    <row r="637" ht="14.25" customHeight="1">
      <c r="K637" s="15"/>
      <c r="R637" s="15"/>
    </row>
    <row r="638" ht="14.25" customHeight="1">
      <c r="K638" s="15"/>
      <c r="R638" s="15"/>
    </row>
    <row r="639" ht="14.25" customHeight="1">
      <c r="K639" s="15"/>
      <c r="R639" s="15"/>
    </row>
    <row r="640" ht="14.25" customHeight="1">
      <c r="K640" s="15"/>
      <c r="R640" s="15"/>
    </row>
    <row r="641" ht="14.25" customHeight="1">
      <c r="K641" s="15"/>
      <c r="R641" s="15"/>
    </row>
    <row r="642" ht="14.25" customHeight="1">
      <c r="K642" s="15"/>
      <c r="R642" s="15"/>
    </row>
    <row r="643" ht="14.25" customHeight="1">
      <c r="K643" s="15"/>
      <c r="R643" s="15"/>
    </row>
    <row r="644" ht="14.25" customHeight="1">
      <c r="K644" s="15"/>
      <c r="R644" s="15"/>
    </row>
    <row r="645" ht="14.25" customHeight="1">
      <c r="K645" s="15"/>
      <c r="R645" s="15"/>
    </row>
    <row r="646" ht="14.25" customHeight="1">
      <c r="K646" s="15"/>
      <c r="R646" s="15"/>
    </row>
    <row r="647" ht="14.25" customHeight="1">
      <c r="K647" s="15"/>
      <c r="R647" s="15"/>
    </row>
    <row r="648" ht="14.25" customHeight="1">
      <c r="K648" s="15"/>
      <c r="R648" s="15"/>
    </row>
    <row r="649" ht="14.25" customHeight="1">
      <c r="K649" s="15"/>
      <c r="R649" s="15"/>
    </row>
    <row r="650" ht="14.25" customHeight="1">
      <c r="K650" s="15"/>
      <c r="R650" s="15"/>
    </row>
    <row r="651" ht="14.25" customHeight="1">
      <c r="K651" s="15"/>
      <c r="R651" s="15"/>
    </row>
    <row r="652" ht="14.25" customHeight="1">
      <c r="K652" s="15"/>
      <c r="R652" s="15"/>
    </row>
    <row r="653" ht="14.25" customHeight="1">
      <c r="K653" s="15"/>
      <c r="R653" s="15"/>
    </row>
    <row r="654" ht="14.25" customHeight="1">
      <c r="K654" s="15"/>
      <c r="R654" s="15"/>
    </row>
    <row r="655" ht="14.25" customHeight="1">
      <c r="K655" s="15"/>
      <c r="R655" s="15"/>
    </row>
    <row r="656" ht="14.25" customHeight="1">
      <c r="K656" s="15"/>
      <c r="R656" s="15"/>
    </row>
    <row r="657" ht="14.25" customHeight="1">
      <c r="K657" s="15"/>
      <c r="R657" s="15"/>
    </row>
    <row r="658" ht="14.25" customHeight="1">
      <c r="K658" s="15"/>
      <c r="R658" s="15"/>
    </row>
    <row r="659" ht="14.25" customHeight="1">
      <c r="K659" s="15"/>
      <c r="R659" s="15"/>
    </row>
    <row r="660" ht="14.25" customHeight="1">
      <c r="K660" s="15"/>
      <c r="R660" s="15"/>
    </row>
    <row r="661" ht="14.25" customHeight="1">
      <c r="K661" s="15"/>
      <c r="R661" s="15"/>
    </row>
    <row r="662" ht="14.25" customHeight="1">
      <c r="K662" s="15"/>
      <c r="R662" s="15"/>
    </row>
    <row r="663" ht="14.25" customHeight="1">
      <c r="K663" s="15"/>
      <c r="R663" s="15"/>
    </row>
    <row r="664" ht="14.25" customHeight="1">
      <c r="K664" s="15"/>
      <c r="R664" s="15"/>
    </row>
    <row r="665" ht="14.25" customHeight="1">
      <c r="K665" s="15"/>
      <c r="R665" s="15"/>
    </row>
    <row r="666" ht="14.25" customHeight="1">
      <c r="K666" s="15"/>
      <c r="R666" s="15"/>
    </row>
    <row r="667" ht="14.25" customHeight="1">
      <c r="K667" s="15"/>
      <c r="R667" s="15"/>
    </row>
    <row r="668" ht="14.25" customHeight="1">
      <c r="K668" s="15"/>
      <c r="R668" s="15"/>
    </row>
    <row r="669" ht="14.25" customHeight="1">
      <c r="K669" s="15"/>
      <c r="R669" s="15"/>
    </row>
    <row r="670" ht="14.25" customHeight="1">
      <c r="K670" s="15"/>
      <c r="R670" s="15"/>
    </row>
    <row r="671" ht="14.25" customHeight="1">
      <c r="K671" s="15"/>
      <c r="R671" s="15"/>
    </row>
    <row r="672" ht="14.25" customHeight="1">
      <c r="K672" s="15"/>
      <c r="R672" s="15"/>
    </row>
    <row r="673" ht="14.25" customHeight="1">
      <c r="K673" s="15"/>
      <c r="R673" s="15"/>
    </row>
    <row r="674" ht="14.25" customHeight="1">
      <c r="K674" s="15"/>
      <c r="R674" s="15"/>
    </row>
    <row r="675" ht="14.25" customHeight="1">
      <c r="K675" s="15"/>
      <c r="R675" s="15"/>
    </row>
    <row r="676" ht="14.25" customHeight="1">
      <c r="K676" s="15"/>
      <c r="R676" s="15"/>
    </row>
    <row r="677" ht="14.25" customHeight="1">
      <c r="K677" s="15"/>
      <c r="R677" s="15"/>
    </row>
    <row r="678" ht="14.25" customHeight="1">
      <c r="K678" s="15"/>
      <c r="R678" s="15"/>
    </row>
    <row r="679" ht="14.25" customHeight="1">
      <c r="K679" s="15"/>
      <c r="R679" s="15"/>
    </row>
    <row r="680" ht="14.25" customHeight="1">
      <c r="K680" s="15"/>
      <c r="R680" s="15"/>
    </row>
    <row r="681" ht="14.25" customHeight="1">
      <c r="K681" s="15"/>
      <c r="R681" s="15"/>
    </row>
    <row r="682" ht="14.25" customHeight="1">
      <c r="K682" s="15"/>
      <c r="R682" s="15"/>
    </row>
    <row r="683" ht="14.25" customHeight="1">
      <c r="K683" s="15"/>
      <c r="R683" s="15"/>
    </row>
    <row r="684" ht="14.25" customHeight="1">
      <c r="K684" s="15"/>
      <c r="R684" s="15"/>
    </row>
    <row r="685" ht="14.25" customHeight="1">
      <c r="K685" s="15"/>
      <c r="R685" s="15"/>
    </row>
    <row r="686" ht="14.25" customHeight="1">
      <c r="K686" s="15"/>
      <c r="R686" s="15"/>
    </row>
    <row r="687" ht="14.25" customHeight="1">
      <c r="K687" s="15"/>
      <c r="R687" s="15"/>
    </row>
    <row r="688" ht="14.25" customHeight="1">
      <c r="K688" s="15"/>
      <c r="R688" s="15"/>
    </row>
    <row r="689" ht="14.25" customHeight="1">
      <c r="K689" s="15"/>
      <c r="R689" s="15"/>
    </row>
    <row r="690" ht="14.25" customHeight="1">
      <c r="K690" s="15"/>
      <c r="R690" s="15"/>
    </row>
    <row r="691" ht="14.25" customHeight="1">
      <c r="K691" s="15"/>
      <c r="R691" s="15"/>
    </row>
    <row r="692" ht="14.25" customHeight="1">
      <c r="K692" s="15"/>
      <c r="R692" s="15"/>
    </row>
    <row r="693" ht="14.25" customHeight="1">
      <c r="K693" s="15"/>
      <c r="R693" s="15"/>
    </row>
    <row r="694" ht="14.25" customHeight="1">
      <c r="K694" s="15"/>
      <c r="R694" s="15"/>
    </row>
    <row r="695" ht="14.25" customHeight="1">
      <c r="K695" s="15"/>
      <c r="R695" s="15"/>
    </row>
    <row r="696" ht="14.25" customHeight="1">
      <c r="K696" s="15"/>
      <c r="R696" s="15"/>
    </row>
    <row r="697" ht="14.25" customHeight="1">
      <c r="K697" s="15"/>
      <c r="R697" s="15"/>
    </row>
    <row r="698" ht="14.25" customHeight="1">
      <c r="K698" s="15"/>
      <c r="R698" s="15"/>
    </row>
    <row r="699" ht="14.25" customHeight="1">
      <c r="K699" s="15"/>
      <c r="R699" s="15"/>
    </row>
    <row r="700" ht="14.25" customHeight="1">
      <c r="K700" s="15"/>
      <c r="R700" s="15"/>
    </row>
    <row r="701" ht="14.25" customHeight="1">
      <c r="K701" s="15"/>
      <c r="R701" s="15"/>
    </row>
    <row r="702" ht="14.25" customHeight="1">
      <c r="K702" s="15"/>
      <c r="R702" s="15"/>
    </row>
    <row r="703" ht="14.25" customHeight="1">
      <c r="K703" s="15"/>
      <c r="R703" s="15"/>
    </row>
    <row r="704" ht="14.25" customHeight="1">
      <c r="K704" s="15"/>
      <c r="R704" s="15"/>
    </row>
    <row r="705" ht="14.25" customHeight="1">
      <c r="K705" s="15"/>
      <c r="R705" s="15"/>
    </row>
    <row r="706" ht="14.25" customHeight="1">
      <c r="K706" s="15"/>
      <c r="R706" s="15"/>
    </row>
    <row r="707" ht="14.25" customHeight="1">
      <c r="K707" s="15"/>
      <c r="R707" s="15"/>
    </row>
    <row r="708" ht="14.25" customHeight="1">
      <c r="K708" s="15"/>
      <c r="R708" s="15"/>
    </row>
    <row r="709" ht="14.25" customHeight="1">
      <c r="K709" s="15"/>
      <c r="R709" s="15"/>
    </row>
    <row r="710" ht="14.25" customHeight="1">
      <c r="K710" s="15"/>
      <c r="R710" s="15"/>
    </row>
    <row r="711" ht="14.25" customHeight="1">
      <c r="K711" s="15"/>
      <c r="R711" s="15"/>
    </row>
    <row r="712" ht="14.25" customHeight="1">
      <c r="K712" s="15"/>
      <c r="R712" s="15"/>
    </row>
    <row r="713" ht="14.25" customHeight="1">
      <c r="K713" s="15"/>
      <c r="R713" s="15"/>
    </row>
    <row r="714" ht="14.25" customHeight="1">
      <c r="K714" s="15"/>
      <c r="R714" s="15"/>
    </row>
    <row r="715" ht="14.25" customHeight="1">
      <c r="K715" s="15"/>
      <c r="R715" s="15"/>
    </row>
    <row r="716" ht="14.25" customHeight="1">
      <c r="K716" s="15"/>
      <c r="R716" s="15"/>
    </row>
    <row r="717" ht="14.25" customHeight="1">
      <c r="K717" s="15"/>
      <c r="R717" s="15"/>
    </row>
    <row r="718" ht="14.25" customHeight="1">
      <c r="K718" s="15"/>
      <c r="R718" s="15"/>
    </row>
    <row r="719" ht="14.25" customHeight="1">
      <c r="K719" s="15"/>
      <c r="R719" s="15"/>
    </row>
    <row r="720" ht="14.25" customHeight="1">
      <c r="K720" s="15"/>
      <c r="R720" s="15"/>
    </row>
    <row r="721" ht="14.25" customHeight="1">
      <c r="K721" s="15"/>
      <c r="R721" s="15"/>
    </row>
    <row r="722" ht="14.25" customHeight="1">
      <c r="K722" s="15"/>
      <c r="R722" s="15"/>
    </row>
    <row r="723" ht="14.25" customHeight="1">
      <c r="K723" s="15"/>
      <c r="R723" s="15"/>
    </row>
    <row r="724" ht="14.25" customHeight="1">
      <c r="K724" s="15"/>
      <c r="R724" s="15"/>
    </row>
    <row r="725" ht="14.25" customHeight="1">
      <c r="K725" s="15"/>
      <c r="R725" s="15"/>
    </row>
    <row r="726" ht="14.25" customHeight="1">
      <c r="K726" s="15"/>
      <c r="R726" s="15"/>
    </row>
    <row r="727" ht="14.25" customHeight="1">
      <c r="K727" s="15"/>
      <c r="R727" s="15"/>
    </row>
    <row r="728" ht="14.25" customHeight="1">
      <c r="K728" s="15"/>
      <c r="R728" s="15"/>
    </row>
    <row r="729" ht="14.25" customHeight="1">
      <c r="K729" s="15"/>
      <c r="R729" s="15"/>
    </row>
    <row r="730" ht="14.25" customHeight="1">
      <c r="K730" s="15"/>
      <c r="R730" s="15"/>
    </row>
    <row r="731" ht="14.25" customHeight="1">
      <c r="K731" s="15"/>
      <c r="R731" s="15"/>
    </row>
    <row r="732" ht="14.25" customHeight="1">
      <c r="K732" s="15"/>
      <c r="R732" s="15"/>
    </row>
    <row r="733" ht="14.25" customHeight="1">
      <c r="K733" s="15"/>
      <c r="R733" s="15"/>
    </row>
    <row r="734" ht="14.25" customHeight="1">
      <c r="K734" s="15"/>
      <c r="R734" s="15"/>
    </row>
    <row r="735" ht="14.25" customHeight="1">
      <c r="K735" s="15"/>
      <c r="R735" s="15"/>
    </row>
    <row r="736" ht="14.25" customHeight="1">
      <c r="K736" s="15"/>
      <c r="R736" s="15"/>
    </row>
    <row r="737" ht="14.25" customHeight="1">
      <c r="K737" s="15"/>
      <c r="R737" s="15"/>
    </row>
    <row r="738" ht="14.25" customHeight="1">
      <c r="K738" s="15"/>
      <c r="R738" s="15"/>
    </row>
    <row r="739" ht="14.25" customHeight="1">
      <c r="K739" s="15"/>
      <c r="R739" s="15"/>
    </row>
    <row r="740" ht="14.25" customHeight="1">
      <c r="K740" s="15"/>
      <c r="R740" s="15"/>
    </row>
    <row r="741" ht="14.25" customHeight="1">
      <c r="K741" s="15"/>
      <c r="R741" s="15"/>
    </row>
    <row r="742" ht="14.25" customHeight="1">
      <c r="K742" s="15"/>
      <c r="R742" s="15"/>
    </row>
    <row r="743" ht="14.25" customHeight="1">
      <c r="K743" s="15"/>
      <c r="R743" s="15"/>
    </row>
    <row r="744" ht="14.25" customHeight="1">
      <c r="K744" s="15"/>
      <c r="R744" s="15"/>
    </row>
    <row r="745" ht="14.25" customHeight="1">
      <c r="K745" s="15"/>
      <c r="R745" s="15"/>
    </row>
    <row r="746" ht="14.25" customHeight="1">
      <c r="K746" s="15"/>
      <c r="R746" s="15"/>
    </row>
    <row r="747" ht="14.25" customHeight="1">
      <c r="K747" s="15"/>
      <c r="R747" s="15"/>
    </row>
    <row r="748" ht="14.25" customHeight="1">
      <c r="K748" s="15"/>
      <c r="R748" s="15"/>
    </row>
    <row r="749" ht="14.25" customHeight="1">
      <c r="K749" s="15"/>
      <c r="R749" s="15"/>
    </row>
    <row r="750" ht="14.25" customHeight="1">
      <c r="K750" s="15"/>
      <c r="R750" s="15"/>
    </row>
    <row r="751" ht="14.25" customHeight="1">
      <c r="K751" s="15"/>
      <c r="R751" s="15"/>
    </row>
    <row r="752" ht="14.25" customHeight="1">
      <c r="K752" s="15"/>
      <c r="R752" s="15"/>
    </row>
    <row r="753" ht="14.25" customHeight="1">
      <c r="K753" s="15"/>
      <c r="R753" s="15"/>
    </row>
    <row r="754" ht="14.25" customHeight="1">
      <c r="K754" s="15"/>
      <c r="R754" s="15"/>
    </row>
    <row r="755" ht="14.25" customHeight="1">
      <c r="K755" s="15"/>
      <c r="R755" s="15"/>
    </row>
    <row r="756" ht="14.25" customHeight="1">
      <c r="K756" s="15"/>
      <c r="R756" s="15"/>
    </row>
    <row r="757" ht="14.25" customHeight="1">
      <c r="K757" s="15"/>
      <c r="R757" s="15"/>
    </row>
    <row r="758" ht="14.25" customHeight="1">
      <c r="K758" s="15"/>
      <c r="R758" s="15"/>
    </row>
    <row r="759" ht="14.25" customHeight="1">
      <c r="K759" s="15"/>
      <c r="R759" s="15"/>
    </row>
    <row r="760" ht="14.25" customHeight="1">
      <c r="K760" s="15"/>
      <c r="R760" s="15"/>
    </row>
    <row r="761" ht="14.25" customHeight="1">
      <c r="K761" s="15"/>
      <c r="R761" s="15"/>
    </row>
    <row r="762" ht="14.25" customHeight="1">
      <c r="K762" s="15"/>
      <c r="R762" s="15"/>
    </row>
    <row r="763" ht="14.25" customHeight="1">
      <c r="K763" s="15"/>
      <c r="R763" s="15"/>
    </row>
    <row r="764" ht="14.25" customHeight="1">
      <c r="K764" s="15"/>
      <c r="R764" s="15"/>
    </row>
    <row r="765" ht="14.25" customHeight="1">
      <c r="K765" s="15"/>
      <c r="R765" s="15"/>
    </row>
    <row r="766" ht="14.25" customHeight="1">
      <c r="K766" s="15"/>
      <c r="R766" s="15"/>
    </row>
    <row r="767" ht="14.25" customHeight="1">
      <c r="K767" s="15"/>
      <c r="R767" s="15"/>
    </row>
    <row r="768" ht="14.25" customHeight="1">
      <c r="K768" s="15"/>
      <c r="R768" s="15"/>
    </row>
    <row r="769" ht="14.25" customHeight="1">
      <c r="K769" s="15"/>
      <c r="R769" s="15"/>
    </row>
    <row r="770" ht="14.25" customHeight="1">
      <c r="K770" s="15"/>
      <c r="R770" s="15"/>
    </row>
    <row r="771" ht="14.25" customHeight="1">
      <c r="K771" s="15"/>
      <c r="R771" s="15"/>
    </row>
    <row r="772" ht="14.25" customHeight="1">
      <c r="K772" s="15"/>
      <c r="R772" s="15"/>
    </row>
    <row r="773" ht="14.25" customHeight="1">
      <c r="K773" s="15"/>
      <c r="R773" s="15"/>
    </row>
    <row r="774" ht="14.25" customHeight="1">
      <c r="K774" s="15"/>
      <c r="R774" s="15"/>
    </row>
    <row r="775" ht="14.25" customHeight="1">
      <c r="K775" s="15"/>
      <c r="R775" s="15"/>
    </row>
    <row r="776" ht="14.25" customHeight="1">
      <c r="K776" s="15"/>
      <c r="R776" s="15"/>
    </row>
    <row r="777" ht="14.25" customHeight="1">
      <c r="K777" s="15"/>
      <c r="R777" s="15"/>
    </row>
    <row r="778" ht="14.25" customHeight="1">
      <c r="K778" s="15"/>
      <c r="R778" s="15"/>
    </row>
    <row r="779" ht="14.25" customHeight="1">
      <c r="K779" s="15"/>
      <c r="R779" s="15"/>
    </row>
    <row r="780" ht="14.25" customHeight="1">
      <c r="K780" s="15"/>
      <c r="R780" s="15"/>
    </row>
    <row r="781" ht="14.25" customHeight="1">
      <c r="K781" s="15"/>
      <c r="R781" s="15"/>
    </row>
    <row r="782" ht="14.25" customHeight="1">
      <c r="K782" s="15"/>
      <c r="R782" s="15"/>
    </row>
    <row r="783" ht="14.25" customHeight="1">
      <c r="K783" s="15"/>
      <c r="R783" s="15"/>
    </row>
    <row r="784" ht="14.25" customHeight="1">
      <c r="K784" s="15"/>
      <c r="R784" s="15"/>
    </row>
    <row r="785" ht="14.25" customHeight="1">
      <c r="K785" s="15"/>
      <c r="R785" s="15"/>
    </row>
    <row r="786" ht="14.25" customHeight="1">
      <c r="K786" s="15"/>
      <c r="R786" s="15"/>
    </row>
    <row r="787" ht="14.25" customHeight="1">
      <c r="K787" s="15"/>
      <c r="R787" s="15"/>
    </row>
    <row r="788" ht="14.25" customHeight="1">
      <c r="K788" s="15"/>
      <c r="R788" s="15"/>
    </row>
    <row r="789" ht="14.25" customHeight="1">
      <c r="K789" s="15"/>
      <c r="R789" s="15"/>
    </row>
    <row r="790" ht="14.25" customHeight="1">
      <c r="K790" s="15"/>
      <c r="R790" s="15"/>
    </row>
    <row r="791" ht="14.25" customHeight="1">
      <c r="K791" s="15"/>
      <c r="R791" s="15"/>
    </row>
    <row r="792" ht="14.25" customHeight="1">
      <c r="K792" s="15"/>
      <c r="R792" s="15"/>
    </row>
    <row r="793" ht="14.25" customHeight="1">
      <c r="K793" s="15"/>
      <c r="R793" s="15"/>
    </row>
    <row r="794" ht="14.25" customHeight="1">
      <c r="K794" s="15"/>
      <c r="R794" s="15"/>
    </row>
    <row r="795" ht="14.25" customHeight="1">
      <c r="K795" s="15"/>
      <c r="R795" s="15"/>
    </row>
    <row r="796" ht="14.25" customHeight="1">
      <c r="K796" s="15"/>
      <c r="R796" s="15"/>
    </row>
    <row r="797" ht="14.25" customHeight="1">
      <c r="K797" s="15"/>
      <c r="R797" s="15"/>
    </row>
    <row r="798" ht="14.25" customHeight="1">
      <c r="K798" s="15"/>
      <c r="R798" s="15"/>
    </row>
    <row r="799" ht="14.25" customHeight="1">
      <c r="K799" s="15"/>
      <c r="R799" s="15"/>
    </row>
    <row r="800" ht="14.25" customHeight="1">
      <c r="K800" s="15"/>
      <c r="R800" s="15"/>
    </row>
    <row r="801" ht="14.25" customHeight="1">
      <c r="K801" s="15"/>
      <c r="R801" s="15"/>
    </row>
    <row r="802" ht="14.25" customHeight="1">
      <c r="K802" s="15"/>
      <c r="R802" s="15"/>
    </row>
    <row r="803" ht="14.25" customHeight="1">
      <c r="K803" s="15"/>
      <c r="R803" s="15"/>
    </row>
    <row r="804" ht="14.25" customHeight="1">
      <c r="K804" s="15"/>
      <c r="R804" s="15"/>
    </row>
    <row r="805" ht="14.25" customHeight="1">
      <c r="K805" s="15"/>
      <c r="R805" s="15"/>
    </row>
    <row r="806" ht="14.25" customHeight="1">
      <c r="K806" s="15"/>
      <c r="R806" s="15"/>
    </row>
    <row r="807" ht="14.25" customHeight="1">
      <c r="K807" s="15"/>
      <c r="R807" s="15"/>
    </row>
    <row r="808" ht="14.25" customHeight="1">
      <c r="K808" s="15"/>
      <c r="R808" s="15"/>
    </row>
    <row r="809" ht="14.25" customHeight="1">
      <c r="K809" s="15"/>
      <c r="R809" s="15"/>
    </row>
    <row r="810" ht="14.25" customHeight="1">
      <c r="K810" s="15"/>
      <c r="R810" s="15"/>
    </row>
    <row r="811" ht="14.25" customHeight="1">
      <c r="K811" s="15"/>
      <c r="R811" s="15"/>
    </row>
    <row r="812" ht="14.25" customHeight="1">
      <c r="K812" s="15"/>
      <c r="R812" s="15"/>
    </row>
    <row r="813" ht="14.25" customHeight="1">
      <c r="K813" s="15"/>
      <c r="R813" s="15"/>
    </row>
    <row r="814" ht="14.25" customHeight="1">
      <c r="K814" s="15"/>
      <c r="R814" s="15"/>
    </row>
    <row r="815" ht="14.25" customHeight="1">
      <c r="K815" s="15"/>
      <c r="R815" s="15"/>
    </row>
    <row r="816" ht="14.25" customHeight="1">
      <c r="K816" s="15"/>
      <c r="R816" s="15"/>
    </row>
    <row r="817" ht="14.25" customHeight="1">
      <c r="K817" s="15"/>
      <c r="R817" s="15"/>
    </row>
    <row r="818" ht="14.25" customHeight="1">
      <c r="K818" s="15"/>
      <c r="R818" s="15"/>
    </row>
    <row r="819" ht="14.25" customHeight="1">
      <c r="K819" s="15"/>
      <c r="R819" s="15"/>
    </row>
    <row r="820" ht="14.25" customHeight="1">
      <c r="K820" s="15"/>
      <c r="R820" s="15"/>
    </row>
    <row r="821" ht="14.25" customHeight="1">
      <c r="K821" s="15"/>
      <c r="R821" s="15"/>
    </row>
    <row r="822" ht="14.25" customHeight="1">
      <c r="K822" s="15"/>
      <c r="R822" s="15"/>
    </row>
    <row r="823" ht="14.25" customHeight="1">
      <c r="K823" s="15"/>
      <c r="R823" s="15"/>
    </row>
    <row r="824" ht="14.25" customHeight="1">
      <c r="K824" s="15"/>
      <c r="R824" s="15"/>
    </row>
    <row r="825" ht="14.25" customHeight="1">
      <c r="K825" s="15"/>
      <c r="R825" s="15"/>
    </row>
    <row r="826" ht="14.25" customHeight="1">
      <c r="K826" s="15"/>
      <c r="R826" s="15"/>
    </row>
    <row r="827" ht="14.25" customHeight="1">
      <c r="K827" s="15"/>
      <c r="R827" s="15"/>
    </row>
    <row r="828" ht="14.25" customHeight="1">
      <c r="K828" s="15"/>
      <c r="R828" s="15"/>
    </row>
    <row r="829" ht="14.25" customHeight="1">
      <c r="K829" s="15"/>
      <c r="R829" s="15"/>
    </row>
    <row r="830" ht="14.25" customHeight="1">
      <c r="K830" s="15"/>
      <c r="R830" s="15"/>
    </row>
    <row r="831" ht="14.25" customHeight="1">
      <c r="K831" s="15"/>
      <c r="R831" s="15"/>
    </row>
    <row r="832" ht="14.25" customHeight="1">
      <c r="K832" s="15"/>
      <c r="R832" s="15"/>
    </row>
    <row r="833" ht="14.25" customHeight="1">
      <c r="K833" s="15"/>
      <c r="R833" s="15"/>
    </row>
    <row r="834" ht="14.25" customHeight="1">
      <c r="K834" s="15"/>
      <c r="R834" s="15"/>
    </row>
    <row r="835" ht="14.25" customHeight="1">
      <c r="K835" s="15"/>
      <c r="R835" s="15"/>
    </row>
    <row r="836" ht="14.25" customHeight="1">
      <c r="K836" s="15"/>
      <c r="R836" s="15"/>
    </row>
    <row r="837" ht="14.25" customHeight="1">
      <c r="K837" s="15"/>
      <c r="R837" s="15"/>
    </row>
    <row r="838" ht="14.25" customHeight="1">
      <c r="K838" s="15"/>
      <c r="R838" s="15"/>
    </row>
    <row r="839" ht="14.25" customHeight="1">
      <c r="K839" s="15"/>
      <c r="R839" s="15"/>
    </row>
    <row r="840" ht="14.25" customHeight="1">
      <c r="K840" s="15"/>
      <c r="R840" s="15"/>
    </row>
    <row r="841" ht="14.25" customHeight="1">
      <c r="K841" s="15"/>
      <c r="R841" s="15"/>
    </row>
    <row r="842" ht="14.25" customHeight="1">
      <c r="K842" s="15"/>
      <c r="R842" s="15"/>
    </row>
    <row r="843" ht="14.25" customHeight="1">
      <c r="K843" s="15"/>
      <c r="R843" s="15"/>
    </row>
    <row r="844" ht="14.25" customHeight="1">
      <c r="K844" s="15"/>
      <c r="R844" s="15"/>
    </row>
    <row r="845" ht="14.25" customHeight="1">
      <c r="K845" s="15"/>
      <c r="R845" s="15"/>
    </row>
    <row r="846" ht="14.25" customHeight="1">
      <c r="K846" s="15"/>
      <c r="R846" s="15"/>
    </row>
    <row r="847" ht="14.25" customHeight="1">
      <c r="K847" s="15"/>
      <c r="R847" s="15"/>
    </row>
    <row r="848" ht="14.25" customHeight="1">
      <c r="K848" s="15"/>
      <c r="R848" s="15"/>
    </row>
    <row r="849" ht="14.25" customHeight="1">
      <c r="K849" s="15"/>
      <c r="R849" s="15"/>
    </row>
    <row r="850" ht="14.25" customHeight="1">
      <c r="K850" s="15"/>
      <c r="R850" s="15"/>
    </row>
    <row r="851" ht="14.25" customHeight="1">
      <c r="K851" s="15"/>
      <c r="R851" s="15"/>
    </row>
    <row r="852" ht="14.25" customHeight="1">
      <c r="K852" s="15"/>
      <c r="R852" s="15"/>
    </row>
    <row r="853" ht="14.25" customHeight="1">
      <c r="K853" s="15"/>
      <c r="R853" s="15"/>
    </row>
    <row r="854" ht="14.25" customHeight="1">
      <c r="K854" s="15"/>
      <c r="R854" s="15"/>
    </row>
    <row r="855" ht="14.25" customHeight="1">
      <c r="K855" s="15"/>
      <c r="R855" s="15"/>
    </row>
    <row r="856" ht="14.25" customHeight="1">
      <c r="K856" s="15"/>
      <c r="R856" s="15"/>
    </row>
    <row r="857" ht="14.25" customHeight="1">
      <c r="K857" s="15"/>
      <c r="R857" s="15"/>
    </row>
    <row r="858" ht="14.25" customHeight="1">
      <c r="K858" s="15"/>
      <c r="R858" s="15"/>
    </row>
    <row r="859" ht="14.25" customHeight="1">
      <c r="K859" s="15"/>
      <c r="R859" s="15"/>
    </row>
    <row r="860" ht="14.25" customHeight="1">
      <c r="K860" s="15"/>
      <c r="R860" s="15"/>
    </row>
    <row r="861" ht="14.25" customHeight="1">
      <c r="K861" s="15"/>
      <c r="R861" s="15"/>
    </row>
    <row r="862" ht="14.25" customHeight="1">
      <c r="K862" s="15"/>
      <c r="R862" s="15"/>
    </row>
    <row r="863" ht="14.25" customHeight="1">
      <c r="K863" s="15"/>
      <c r="R863" s="15"/>
    </row>
    <row r="864" ht="14.25" customHeight="1">
      <c r="K864" s="15"/>
      <c r="R864" s="15"/>
    </row>
    <row r="865" ht="14.25" customHeight="1">
      <c r="K865" s="15"/>
      <c r="R865" s="15"/>
    </row>
    <row r="866" ht="14.25" customHeight="1">
      <c r="K866" s="15"/>
      <c r="R866" s="15"/>
    </row>
    <row r="867" ht="14.25" customHeight="1">
      <c r="K867" s="15"/>
      <c r="R867" s="15"/>
    </row>
    <row r="868" ht="14.25" customHeight="1">
      <c r="K868" s="15"/>
      <c r="R868" s="15"/>
    </row>
    <row r="869" ht="14.25" customHeight="1">
      <c r="K869" s="15"/>
      <c r="R869" s="15"/>
    </row>
    <row r="870" ht="14.25" customHeight="1">
      <c r="K870" s="15"/>
      <c r="R870" s="15"/>
    </row>
    <row r="871" ht="14.25" customHeight="1">
      <c r="K871" s="15"/>
      <c r="R871" s="15"/>
    </row>
    <row r="872" ht="14.25" customHeight="1">
      <c r="K872" s="15"/>
      <c r="R872" s="15"/>
    </row>
    <row r="873" ht="14.25" customHeight="1">
      <c r="K873" s="15"/>
      <c r="R873" s="15"/>
    </row>
    <row r="874" ht="14.25" customHeight="1">
      <c r="K874" s="15"/>
      <c r="R874" s="15"/>
    </row>
    <row r="875" ht="14.25" customHeight="1">
      <c r="K875" s="15"/>
      <c r="R875" s="15"/>
    </row>
    <row r="876" ht="14.25" customHeight="1">
      <c r="K876" s="15"/>
      <c r="R876" s="15"/>
    </row>
    <row r="877" ht="14.25" customHeight="1">
      <c r="K877" s="15"/>
      <c r="R877" s="15"/>
    </row>
    <row r="878" ht="14.25" customHeight="1">
      <c r="K878" s="15"/>
      <c r="R878" s="15"/>
    </row>
    <row r="879" ht="14.25" customHeight="1">
      <c r="K879" s="15"/>
      <c r="R879" s="15"/>
    </row>
    <row r="880" ht="14.25" customHeight="1">
      <c r="K880" s="15"/>
      <c r="R880" s="15"/>
    </row>
    <row r="881" ht="14.25" customHeight="1">
      <c r="K881" s="15"/>
      <c r="R881" s="15"/>
    </row>
    <row r="882" ht="14.25" customHeight="1">
      <c r="K882" s="15"/>
      <c r="R882" s="15"/>
    </row>
    <row r="883" ht="14.25" customHeight="1">
      <c r="K883" s="15"/>
      <c r="R883" s="15"/>
    </row>
    <row r="884" ht="14.25" customHeight="1">
      <c r="K884" s="15"/>
      <c r="R884" s="15"/>
    </row>
    <row r="885" ht="14.25" customHeight="1">
      <c r="K885" s="15"/>
      <c r="R885" s="15"/>
    </row>
    <row r="886" ht="14.25" customHeight="1">
      <c r="K886" s="15"/>
      <c r="R886" s="15"/>
    </row>
    <row r="887" ht="14.25" customHeight="1">
      <c r="K887" s="15"/>
      <c r="R887" s="15"/>
    </row>
    <row r="888" ht="14.25" customHeight="1">
      <c r="K888" s="15"/>
      <c r="R888" s="15"/>
    </row>
    <row r="889" ht="14.25" customHeight="1">
      <c r="K889" s="15"/>
      <c r="R889" s="15"/>
    </row>
    <row r="890" ht="14.25" customHeight="1">
      <c r="K890" s="15"/>
      <c r="R890" s="15"/>
    </row>
    <row r="891" ht="14.25" customHeight="1">
      <c r="K891" s="15"/>
      <c r="R891" s="15"/>
    </row>
    <row r="892" ht="14.25" customHeight="1">
      <c r="K892" s="15"/>
      <c r="R892" s="15"/>
    </row>
    <row r="893" ht="14.25" customHeight="1">
      <c r="K893" s="15"/>
      <c r="R893" s="15"/>
    </row>
    <row r="894" ht="14.25" customHeight="1">
      <c r="K894" s="15"/>
      <c r="R894" s="15"/>
    </row>
    <row r="895" ht="14.25" customHeight="1">
      <c r="K895" s="15"/>
      <c r="R895" s="15"/>
    </row>
    <row r="896" ht="14.25" customHeight="1">
      <c r="K896" s="15"/>
      <c r="R896" s="15"/>
    </row>
    <row r="897" ht="14.25" customHeight="1">
      <c r="K897" s="15"/>
      <c r="R897" s="15"/>
    </row>
    <row r="898" ht="14.25" customHeight="1">
      <c r="K898" s="15"/>
      <c r="R898" s="15"/>
    </row>
    <row r="899" ht="14.25" customHeight="1">
      <c r="K899" s="15"/>
      <c r="R899" s="15"/>
    </row>
    <row r="900" ht="14.25" customHeight="1">
      <c r="K900" s="15"/>
      <c r="R900" s="15"/>
    </row>
    <row r="901" ht="14.25" customHeight="1">
      <c r="K901" s="15"/>
      <c r="R901" s="15"/>
    </row>
    <row r="902" ht="14.25" customHeight="1">
      <c r="K902" s="15"/>
      <c r="R902" s="15"/>
    </row>
    <row r="903" ht="14.25" customHeight="1">
      <c r="K903" s="15"/>
      <c r="R903" s="15"/>
    </row>
    <row r="904" ht="14.25" customHeight="1">
      <c r="K904" s="15"/>
      <c r="R904" s="15"/>
    </row>
    <row r="905" ht="14.25" customHeight="1">
      <c r="K905" s="15"/>
      <c r="R905" s="15"/>
    </row>
    <row r="906" ht="14.25" customHeight="1">
      <c r="K906" s="15"/>
      <c r="R906" s="15"/>
    </row>
    <row r="907" ht="14.25" customHeight="1">
      <c r="K907" s="15"/>
      <c r="R907" s="15"/>
    </row>
    <row r="908" ht="14.25" customHeight="1">
      <c r="K908" s="15"/>
      <c r="R908" s="15"/>
    </row>
    <row r="909" ht="14.25" customHeight="1">
      <c r="K909" s="15"/>
      <c r="R909" s="15"/>
    </row>
    <row r="910" ht="14.25" customHeight="1">
      <c r="K910" s="15"/>
      <c r="R910" s="15"/>
    </row>
    <row r="911" ht="14.25" customHeight="1">
      <c r="K911" s="15"/>
      <c r="R911" s="15"/>
    </row>
    <row r="912" ht="14.25" customHeight="1">
      <c r="K912" s="15"/>
      <c r="R912" s="15"/>
    </row>
    <row r="913" ht="14.25" customHeight="1">
      <c r="K913" s="15"/>
      <c r="R913" s="15"/>
    </row>
    <row r="914" ht="14.25" customHeight="1">
      <c r="K914" s="15"/>
      <c r="R914" s="15"/>
    </row>
    <row r="915" ht="14.25" customHeight="1">
      <c r="K915" s="15"/>
      <c r="R915" s="15"/>
    </row>
    <row r="916" ht="14.25" customHeight="1">
      <c r="K916" s="15"/>
      <c r="R916" s="15"/>
    </row>
    <row r="917" ht="14.25" customHeight="1">
      <c r="K917" s="15"/>
      <c r="R917" s="15"/>
    </row>
    <row r="918" ht="14.25" customHeight="1">
      <c r="K918" s="15"/>
      <c r="R918" s="15"/>
    </row>
    <row r="919" ht="14.25" customHeight="1">
      <c r="K919" s="15"/>
      <c r="R919" s="15"/>
    </row>
    <row r="920" ht="14.25" customHeight="1">
      <c r="K920" s="15"/>
      <c r="R920" s="15"/>
    </row>
    <row r="921" ht="14.25" customHeight="1">
      <c r="K921" s="15"/>
      <c r="R921" s="15"/>
    </row>
    <row r="922" ht="14.25" customHeight="1">
      <c r="K922" s="15"/>
      <c r="R922" s="15"/>
    </row>
    <row r="923" ht="14.25" customHeight="1">
      <c r="K923" s="15"/>
      <c r="R923" s="15"/>
    </row>
    <row r="924" ht="14.25" customHeight="1">
      <c r="K924" s="15"/>
      <c r="R924" s="15"/>
    </row>
    <row r="925" ht="14.25" customHeight="1">
      <c r="K925" s="15"/>
      <c r="R925" s="15"/>
    </row>
    <row r="926" ht="14.25" customHeight="1">
      <c r="K926" s="15"/>
      <c r="R926" s="15"/>
    </row>
    <row r="927" ht="14.25" customHeight="1">
      <c r="K927" s="15"/>
      <c r="R927" s="15"/>
    </row>
    <row r="928" ht="14.25" customHeight="1">
      <c r="K928" s="15"/>
      <c r="R928" s="15"/>
    </row>
    <row r="929" ht="14.25" customHeight="1">
      <c r="K929" s="15"/>
      <c r="R929" s="15"/>
    </row>
    <row r="930" ht="14.25" customHeight="1">
      <c r="K930" s="15"/>
      <c r="R930" s="15"/>
    </row>
    <row r="931" ht="14.25" customHeight="1">
      <c r="K931" s="15"/>
      <c r="R931" s="15"/>
    </row>
    <row r="932" ht="14.25" customHeight="1">
      <c r="K932" s="15"/>
      <c r="R932" s="15"/>
    </row>
    <row r="933" ht="14.25" customHeight="1">
      <c r="K933" s="15"/>
      <c r="R933" s="15"/>
    </row>
    <row r="934" ht="14.25" customHeight="1">
      <c r="K934" s="15"/>
      <c r="R934" s="15"/>
    </row>
    <row r="935" ht="14.25" customHeight="1">
      <c r="K935" s="15"/>
      <c r="R935" s="15"/>
    </row>
    <row r="936" ht="14.25" customHeight="1">
      <c r="K936" s="15"/>
      <c r="R936" s="15"/>
    </row>
    <row r="937" ht="14.25" customHeight="1">
      <c r="K937" s="15"/>
      <c r="R937" s="15"/>
    </row>
    <row r="938" ht="14.25" customHeight="1">
      <c r="K938" s="15"/>
      <c r="R938" s="15"/>
    </row>
    <row r="939" ht="14.25" customHeight="1">
      <c r="K939" s="15"/>
      <c r="R939" s="15"/>
    </row>
    <row r="940" ht="14.25" customHeight="1">
      <c r="K940" s="15"/>
      <c r="R940" s="15"/>
    </row>
    <row r="941" ht="14.25" customHeight="1">
      <c r="K941" s="15"/>
      <c r="R941" s="15"/>
    </row>
    <row r="942" ht="14.25" customHeight="1">
      <c r="K942" s="15"/>
      <c r="R942" s="15"/>
    </row>
    <row r="943" ht="14.25" customHeight="1">
      <c r="K943" s="15"/>
      <c r="R943" s="15"/>
    </row>
    <row r="944" ht="14.25" customHeight="1">
      <c r="K944" s="15"/>
      <c r="R944" s="15"/>
    </row>
    <row r="945" ht="14.25" customHeight="1">
      <c r="K945" s="15"/>
      <c r="R945" s="15"/>
    </row>
    <row r="946" ht="14.25" customHeight="1">
      <c r="K946" s="15"/>
      <c r="R946" s="15"/>
    </row>
    <row r="947" ht="14.25" customHeight="1">
      <c r="K947" s="15"/>
      <c r="R947" s="15"/>
    </row>
    <row r="948" ht="14.25" customHeight="1">
      <c r="K948" s="15"/>
      <c r="R948" s="15"/>
    </row>
    <row r="949" ht="14.25" customHeight="1">
      <c r="K949" s="15"/>
      <c r="R949" s="15"/>
    </row>
    <row r="950" ht="14.25" customHeight="1">
      <c r="K950" s="15"/>
      <c r="R950" s="15"/>
    </row>
    <row r="951" ht="14.25" customHeight="1">
      <c r="K951" s="15"/>
      <c r="R951" s="15"/>
    </row>
    <row r="952" ht="14.25" customHeight="1">
      <c r="K952" s="15"/>
      <c r="R952" s="15"/>
    </row>
    <row r="953" ht="14.25" customHeight="1">
      <c r="K953" s="15"/>
      <c r="R953" s="15"/>
    </row>
    <row r="954" ht="14.25" customHeight="1">
      <c r="K954" s="15"/>
      <c r="R954" s="15"/>
    </row>
    <row r="955" ht="14.25" customHeight="1">
      <c r="K955" s="15"/>
      <c r="R955" s="15"/>
    </row>
    <row r="956" ht="14.25" customHeight="1">
      <c r="K956" s="15"/>
      <c r="R956" s="15"/>
    </row>
    <row r="957" ht="14.25" customHeight="1">
      <c r="K957" s="15"/>
      <c r="R957" s="15"/>
    </row>
    <row r="958" ht="14.25" customHeight="1">
      <c r="K958" s="15"/>
      <c r="R958" s="15"/>
    </row>
    <row r="959" ht="14.25" customHeight="1">
      <c r="K959" s="15"/>
      <c r="R959" s="15"/>
    </row>
    <row r="960" ht="14.25" customHeight="1">
      <c r="K960" s="15"/>
      <c r="R960" s="15"/>
    </row>
    <row r="961" ht="14.25" customHeight="1">
      <c r="K961" s="15"/>
      <c r="R961" s="15"/>
    </row>
    <row r="962" ht="14.25" customHeight="1">
      <c r="K962" s="15"/>
      <c r="R962" s="15"/>
    </row>
    <row r="963" ht="14.25" customHeight="1">
      <c r="K963" s="15"/>
      <c r="R963" s="15"/>
    </row>
    <row r="964" ht="14.25" customHeight="1">
      <c r="K964" s="15"/>
      <c r="R964" s="15"/>
    </row>
    <row r="965" ht="14.25" customHeight="1">
      <c r="K965" s="15"/>
      <c r="R965" s="15"/>
    </row>
    <row r="966" ht="14.25" customHeight="1">
      <c r="K966" s="15"/>
      <c r="R966" s="15"/>
    </row>
    <row r="967" ht="14.25" customHeight="1">
      <c r="K967" s="15"/>
      <c r="R967" s="15"/>
    </row>
    <row r="968" ht="14.25" customHeight="1">
      <c r="K968" s="15"/>
      <c r="R968" s="15"/>
    </row>
    <row r="969" ht="14.25" customHeight="1">
      <c r="K969" s="15"/>
      <c r="R969" s="15"/>
    </row>
    <row r="970" ht="14.25" customHeight="1">
      <c r="K970" s="15"/>
      <c r="R970" s="15"/>
    </row>
    <row r="971" ht="14.25" customHeight="1">
      <c r="K971" s="15"/>
      <c r="R971" s="15"/>
    </row>
    <row r="972" ht="14.25" customHeight="1">
      <c r="K972" s="15"/>
      <c r="R972" s="15"/>
    </row>
    <row r="973" ht="14.25" customHeight="1">
      <c r="K973" s="15"/>
      <c r="R973" s="15"/>
    </row>
    <row r="974" ht="14.25" customHeight="1">
      <c r="K974" s="15"/>
      <c r="R974" s="15"/>
    </row>
    <row r="975" ht="14.25" customHeight="1">
      <c r="K975" s="15"/>
      <c r="R975" s="15"/>
    </row>
    <row r="976" ht="14.25" customHeight="1">
      <c r="K976" s="15"/>
      <c r="R976" s="15"/>
    </row>
    <row r="977" ht="14.25" customHeight="1">
      <c r="K977" s="15"/>
      <c r="R977" s="15"/>
    </row>
    <row r="978" ht="14.25" customHeight="1">
      <c r="K978" s="15"/>
      <c r="R978" s="15"/>
    </row>
    <row r="979" ht="14.25" customHeight="1">
      <c r="K979" s="15"/>
      <c r="R979" s="15"/>
    </row>
    <row r="980" ht="14.25" customHeight="1">
      <c r="K980" s="15"/>
      <c r="R980" s="15"/>
    </row>
    <row r="981" ht="14.25" customHeight="1">
      <c r="K981" s="15"/>
      <c r="R981" s="15"/>
    </row>
    <row r="982" ht="14.25" customHeight="1">
      <c r="K982" s="15"/>
      <c r="R982" s="15"/>
    </row>
    <row r="983" ht="14.25" customHeight="1">
      <c r="K983" s="15"/>
      <c r="R983" s="15"/>
    </row>
    <row r="984" ht="14.25" customHeight="1">
      <c r="K984" s="15"/>
      <c r="R984" s="15"/>
    </row>
    <row r="985" ht="14.25" customHeight="1">
      <c r="K985" s="15"/>
      <c r="R985" s="15"/>
    </row>
    <row r="986" ht="14.25" customHeight="1">
      <c r="K986" s="15"/>
      <c r="R986" s="15"/>
    </row>
    <row r="987" ht="14.25" customHeight="1">
      <c r="K987" s="15"/>
      <c r="R987" s="15"/>
    </row>
    <row r="988" ht="14.25" customHeight="1">
      <c r="K988" s="15"/>
      <c r="R988" s="15"/>
    </row>
    <row r="989" ht="14.25" customHeight="1">
      <c r="K989" s="15"/>
      <c r="R989" s="15"/>
    </row>
    <row r="990" ht="14.25" customHeight="1">
      <c r="K990" s="15"/>
      <c r="R990" s="15"/>
    </row>
    <row r="991" ht="14.25" customHeight="1">
      <c r="K991" s="15"/>
      <c r="R991" s="15"/>
    </row>
    <row r="992" ht="14.25" customHeight="1">
      <c r="K992" s="15"/>
      <c r="R992" s="15"/>
    </row>
    <row r="993" ht="14.25" customHeight="1">
      <c r="K993" s="15"/>
      <c r="R993" s="15"/>
    </row>
    <row r="994" ht="14.25" customHeight="1">
      <c r="K994" s="15"/>
      <c r="R994" s="15"/>
    </row>
    <row r="995" ht="14.25" customHeight="1">
      <c r="K995" s="15"/>
      <c r="R995" s="15"/>
    </row>
    <row r="996" ht="14.25" customHeight="1">
      <c r="K996" s="15"/>
      <c r="R996" s="15"/>
    </row>
    <row r="997" ht="14.25" customHeight="1">
      <c r="K997" s="15"/>
      <c r="R997" s="15"/>
    </row>
    <row r="998" ht="14.25" customHeight="1">
      <c r="K998" s="15"/>
      <c r="R998" s="15"/>
    </row>
    <row r="999" ht="14.25" customHeight="1">
      <c r="K999" s="15"/>
      <c r="R999" s="15"/>
    </row>
    <row r="1000" ht="14.25" customHeight="1">
      <c r="K1000" s="15"/>
      <c r="R1000" s="15"/>
    </row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31.0</v>
      </c>
      <c r="B1" s="1">
        <v>33.0</v>
      </c>
      <c r="C1" s="1" t="s">
        <v>273</v>
      </c>
      <c r="D1" s="1" t="s">
        <v>274</v>
      </c>
      <c r="E1" s="1" t="s">
        <v>201</v>
      </c>
      <c r="F1" s="1" t="s">
        <v>201</v>
      </c>
      <c r="G1" s="1" t="s">
        <v>201</v>
      </c>
      <c r="H1" s="1" t="s">
        <v>275</v>
      </c>
      <c r="I1" s="1" t="s">
        <v>276</v>
      </c>
      <c r="J1" s="1" t="s">
        <v>277</v>
      </c>
      <c r="K1" s="1" t="s">
        <v>57</v>
      </c>
      <c r="L1" s="1" t="s">
        <v>57</v>
      </c>
      <c r="M1" s="1" t="s">
        <v>57</v>
      </c>
      <c r="N1" s="1" t="s">
        <v>57</v>
      </c>
      <c r="O1" s="1" t="s">
        <v>57</v>
      </c>
      <c r="P1" s="1" t="s">
        <v>57</v>
      </c>
    </row>
    <row r="2" ht="14.25" customHeight="1">
      <c r="A2" s="1">
        <v>31.0</v>
      </c>
      <c r="B2" s="1">
        <v>33.0</v>
      </c>
      <c r="C2" s="1" t="s">
        <v>279</v>
      </c>
      <c r="E2" s="1" t="s">
        <v>47</v>
      </c>
      <c r="F2" s="1" t="s">
        <v>201</v>
      </c>
      <c r="G2" s="1" t="s">
        <v>47</v>
      </c>
      <c r="H2" s="1" t="s">
        <v>47</v>
      </c>
      <c r="I2" s="1" t="s">
        <v>201</v>
      </c>
      <c r="J2" s="1" t="s">
        <v>201</v>
      </c>
      <c r="K2" s="1" t="s">
        <v>57</v>
      </c>
      <c r="L2" s="1" t="s">
        <v>57</v>
      </c>
      <c r="M2" s="1" t="s">
        <v>57</v>
      </c>
      <c r="N2" s="1" t="s">
        <v>30</v>
      </c>
      <c r="O2" s="1" t="s">
        <v>30</v>
      </c>
      <c r="P2" s="1" t="s">
        <v>30</v>
      </c>
    </row>
    <row r="3" ht="14.25" customHeight="1">
      <c r="A3" s="1">
        <v>31.0</v>
      </c>
      <c r="B3" s="1">
        <v>33.0</v>
      </c>
      <c r="C3" s="1" t="s">
        <v>280</v>
      </c>
      <c r="D3" s="1" t="s">
        <v>281</v>
      </c>
      <c r="E3" s="1" t="s">
        <v>201</v>
      </c>
      <c r="F3" s="1" t="s">
        <v>201</v>
      </c>
      <c r="G3" s="1" t="s">
        <v>201</v>
      </c>
      <c r="H3" s="1" t="s">
        <v>282</v>
      </c>
      <c r="I3" s="1" t="s">
        <v>201</v>
      </c>
      <c r="J3" s="1" t="s">
        <v>201</v>
      </c>
      <c r="K3" s="1" t="s">
        <v>57</v>
      </c>
      <c r="L3" s="1" t="s">
        <v>57</v>
      </c>
      <c r="M3" s="1" t="s">
        <v>57</v>
      </c>
      <c r="N3" s="1" t="s">
        <v>84</v>
      </c>
      <c r="O3" s="1" t="s">
        <v>84</v>
      </c>
      <c r="P3" s="1" t="s">
        <v>84</v>
      </c>
    </row>
    <row r="4" ht="14.25" customHeight="1">
      <c r="A4" s="1">
        <v>31.0</v>
      </c>
      <c r="B4" s="1">
        <v>33.0</v>
      </c>
      <c r="C4" s="1" t="s">
        <v>283</v>
      </c>
      <c r="D4" s="1" t="s">
        <v>284</v>
      </c>
      <c r="E4" s="1" t="s">
        <v>269</v>
      </c>
      <c r="F4" s="1" t="s">
        <v>47</v>
      </c>
      <c r="G4" s="1" t="s">
        <v>269</v>
      </c>
      <c r="H4" s="1" t="s">
        <v>282</v>
      </c>
      <c r="I4" s="1" t="s">
        <v>201</v>
      </c>
      <c r="J4" s="1" t="s">
        <v>47</v>
      </c>
      <c r="L4" s="1" t="s">
        <v>84</v>
      </c>
      <c r="M4" s="1" t="s">
        <v>57</v>
      </c>
      <c r="N4" s="1" t="s">
        <v>84</v>
      </c>
      <c r="O4" s="1" t="s">
        <v>84</v>
      </c>
      <c r="P4" s="1" t="s">
        <v>84</v>
      </c>
    </row>
    <row r="5" ht="14.25" customHeight="1">
      <c r="A5" s="1">
        <v>31.0</v>
      </c>
      <c r="B5" s="1">
        <v>33.0</v>
      </c>
      <c r="C5" s="1" t="s">
        <v>285</v>
      </c>
      <c r="E5" s="1" t="s">
        <v>201</v>
      </c>
      <c r="F5" s="1" t="s">
        <v>201</v>
      </c>
      <c r="G5" s="1" t="s">
        <v>201</v>
      </c>
      <c r="H5" s="1" t="s">
        <v>286</v>
      </c>
      <c r="I5" s="1" t="s">
        <v>201</v>
      </c>
      <c r="J5" s="1" t="s">
        <v>277</v>
      </c>
      <c r="K5" s="1" t="s">
        <v>57</v>
      </c>
      <c r="L5" s="1" t="s">
        <v>57</v>
      </c>
      <c r="M5" s="1" t="s">
        <v>57</v>
      </c>
      <c r="N5" s="1" t="s">
        <v>57</v>
      </c>
      <c r="O5" s="1" t="s">
        <v>57</v>
      </c>
      <c r="P5" s="1" t="s">
        <v>57</v>
      </c>
    </row>
    <row r="6" ht="14.25" customHeight="1">
      <c r="A6" s="1">
        <v>31.0</v>
      </c>
      <c r="B6" s="1">
        <v>33.0</v>
      </c>
      <c r="C6" s="1" t="s">
        <v>287</v>
      </c>
      <c r="E6" s="1" t="s">
        <v>47</v>
      </c>
      <c r="F6" s="1" t="s">
        <v>201</v>
      </c>
      <c r="G6" s="1" t="s">
        <v>47</v>
      </c>
      <c r="H6" s="1" t="s">
        <v>288</v>
      </c>
      <c r="I6" s="1" t="s">
        <v>201</v>
      </c>
      <c r="J6" s="1" t="s">
        <v>201</v>
      </c>
      <c r="K6" s="1" t="s">
        <v>57</v>
      </c>
      <c r="L6" s="1" t="s">
        <v>57</v>
      </c>
      <c r="M6" s="1" t="s">
        <v>57</v>
      </c>
      <c r="N6" s="1" t="s">
        <v>57</v>
      </c>
      <c r="O6" s="1" t="s">
        <v>57</v>
      </c>
      <c r="P6" s="1" t="s">
        <v>30</v>
      </c>
    </row>
    <row r="7" ht="14.25" customHeight="1">
      <c r="A7" s="1">
        <v>31.0</v>
      </c>
      <c r="B7" s="1">
        <v>33.0</v>
      </c>
      <c r="C7" s="1" t="s">
        <v>258</v>
      </c>
      <c r="H7" s="1" t="s">
        <v>286</v>
      </c>
      <c r="I7" s="1" t="s">
        <v>201</v>
      </c>
      <c r="J7" s="1" t="s">
        <v>277</v>
      </c>
      <c r="N7" s="1" t="s">
        <v>84</v>
      </c>
      <c r="O7" s="1" t="s">
        <v>84</v>
      </c>
      <c r="P7" s="1" t="s">
        <v>84</v>
      </c>
    </row>
    <row r="8" ht="14.25" customHeight="1">
      <c r="A8" s="1">
        <v>31.0</v>
      </c>
      <c r="B8" s="1">
        <v>34.0</v>
      </c>
      <c r="C8" s="1" t="s">
        <v>289</v>
      </c>
      <c r="H8" s="1" t="s">
        <v>46</v>
      </c>
      <c r="I8" s="1" t="s">
        <v>46</v>
      </c>
      <c r="J8" s="1" t="s">
        <v>46</v>
      </c>
      <c r="N8" s="1" t="s">
        <v>57</v>
      </c>
      <c r="O8" s="1" t="s">
        <v>57</v>
      </c>
      <c r="P8" s="1" t="s">
        <v>84</v>
      </c>
    </row>
    <row r="9" ht="14.25" customHeight="1">
      <c r="A9" s="1">
        <v>31.0</v>
      </c>
      <c r="B9" s="1">
        <v>35.0</v>
      </c>
      <c r="C9" s="1" t="s">
        <v>206</v>
      </c>
      <c r="D9" s="1" t="s">
        <v>207</v>
      </c>
      <c r="E9" s="1" t="s">
        <v>201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66</v>
      </c>
      <c r="K9" s="1" t="s">
        <v>30</v>
      </c>
      <c r="L9" s="1" t="s">
        <v>30</v>
      </c>
      <c r="M9" s="1" t="s">
        <v>30</v>
      </c>
      <c r="N9" s="1" t="s">
        <v>30</v>
      </c>
      <c r="O9" s="1" t="s">
        <v>30</v>
      </c>
      <c r="P9" s="1" t="s">
        <v>30</v>
      </c>
    </row>
    <row r="10" ht="14.25" customHeight="1">
      <c r="A10" s="1">
        <v>31.0</v>
      </c>
      <c r="B10" s="1">
        <v>35.0</v>
      </c>
      <c r="C10" s="1" t="s">
        <v>290</v>
      </c>
      <c r="D10" s="1" t="s">
        <v>291</v>
      </c>
      <c r="E10" s="1" t="s">
        <v>269</v>
      </c>
      <c r="F10" s="1" t="s">
        <v>269</v>
      </c>
      <c r="G10" s="1" t="s">
        <v>269</v>
      </c>
      <c r="H10" s="1" t="s">
        <v>47</v>
      </c>
      <c r="I10" s="1" t="s">
        <v>46</v>
      </c>
      <c r="J10" s="1" t="s">
        <v>46</v>
      </c>
      <c r="N10" s="1" t="s">
        <v>84</v>
      </c>
      <c r="O10" s="1" t="s">
        <v>293</v>
      </c>
      <c r="P10" s="1" t="s">
        <v>294</v>
      </c>
    </row>
    <row r="11" ht="14.25" customHeight="1">
      <c r="A11" s="1">
        <v>31.0</v>
      </c>
      <c r="B11" s="1">
        <v>35.0</v>
      </c>
      <c r="C11" s="1" t="s">
        <v>295</v>
      </c>
      <c r="D11" s="1" t="s">
        <v>296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46</v>
      </c>
      <c r="J11" s="1" t="s">
        <v>46</v>
      </c>
      <c r="K11" s="1" t="s">
        <v>30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30</v>
      </c>
    </row>
    <row r="12" ht="14.25" customHeight="1">
      <c r="A12" s="1">
        <v>31.0</v>
      </c>
      <c r="B12" s="1">
        <v>35.0</v>
      </c>
      <c r="C12" s="1" t="s">
        <v>297</v>
      </c>
      <c r="D12" s="1" t="s">
        <v>298</v>
      </c>
      <c r="E12" s="1" t="s">
        <v>47</v>
      </c>
      <c r="F12" s="1" t="s">
        <v>47</v>
      </c>
      <c r="G12" s="1" t="s">
        <v>47</v>
      </c>
      <c r="H12" s="1" t="s">
        <v>46</v>
      </c>
      <c r="I12" s="1" t="s">
        <v>46</v>
      </c>
      <c r="J12" s="1" t="s">
        <v>46</v>
      </c>
      <c r="K12" s="1" t="s">
        <v>30</v>
      </c>
      <c r="L12" s="1" t="s">
        <v>30</v>
      </c>
      <c r="M12" s="1" t="s">
        <v>57</v>
      </c>
      <c r="N12" s="1" t="s">
        <v>57</v>
      </c>
      <c r="O12" s="1" t="s">
        <v>84</v>
      </c>
      <c r="P12" s="1" t="s">
        <v>84</v>
      </c>
    </row>
    <row r="13" ht="14.25" customHeight="1">
      <c r="A13" s="1">
        <v>31.0</v>
      </c>
      <c r="B13" s="1">
        <v>35.0</v>
      </c>
      <c r="C13" s="1" t="s">
        <v>208</v>
      </c>
      <c r="H13" s="1" t="s">
        <v>282</v>
      </c>
      <c r="I13" s="1" t="s">
        <v>25</v>
      </c>
      <c r="J13" s="1" t="s">
        <v>299</v>
      </c>
      <c r="N13" s="1" t="s">
        <v>84</v>
      </c>
      <c r="O13" s="1" t="s">
        <v>84</v>
      </c>
      <c r="P13" s="1" t="s">
        <v>84</v>
      </c>
    </row>
    <row r="14" ht="14.25" customHeight="1">
      <c r="A14" s="1">
        <v>31.0</v>
      </c>
      <c r="B14" s="1">
        <v>35.0</v>
      </c>
      <c r="C14" s="1" t="s">
        <v>209</v>
      </c>
      <c r="I14" s="1" t="s">
        <v>125</v>
      </c>
      <c r="O14" s="1" t="s">
        <v>125</v>
      </c>
    </row>
    <row r="15" ht="14.25" customHeight="1">
      <c r="A15" s="1">
        <v>31.0</v>
      </c>
      <c r="B15" s="1">
        <v>36.0</v>
      </c>
      <c r="C15" s="1" t="s">
        <v>21</v>
      </c>
      <c r="D15" s="1" t="s">
        <v>23</v>
      </c>
      <c r="H15" s="1" t="s">
        <v>46</v>
      </c>
      <c r="I15" s="1" t="s">
        <v>46</v>
      </c>
      <c r="J15" s="1" t="s">
        <v>46</v>
      </c>
      <c r="N15" s="1" t="s">
        <v>57</v>
      </c>
      <c r="O15" s="1" t="s">
        <v>30</v>
      </c>
      <c r="P15" s="1" t="s">
        <v>30</v>
      </c>
    </row>
    <row r="16" ht="14.25" customHeight="1">
      <c r="A16" s="1">
        <v>31.0</v>
      </c>
      <c r="B16" s="1">
        <v>36.0</v>
      </c>
      <c r="C16" s="1" t="s">
        <v>95</v>
      </c>
      <c r="D16" s="1" t="s">
        <v>96</v>
      </c>
      <c r="E16" s="1" t="s">
        <v>269</v>
      </c>
      <c r="F16" s="1" t="s">
        <v>269</v>
      </c>
      <c r="G16" s="1" t="s">
        <v>269</v>
      </c>
      <c r="H16" s="1" t="s">
        <v>46</v>
      </c>
      <c r="I16" s="1" t="s">
        <v>201</v>
      </c>
      <c r="J16" s="1" t="s">
        <v>201</v>
      </c>
      <c r="N16" s="1" t="s">
        <v>84</v>
      </c>
      <c r="O16" s="1" t="s">
        <v>84</v>
      </c>
      <c r="P16" s="1" t="s">
        <v>84</v>
      </c>
    </row>
    <row r="17" ht="14.25" customHeight="1">
      <c r="A17" s="1">
        <v>31.0</v>
      </c>
      <c r="B17" s="1">
        <v>36.0</v>
      </c>
      <c r="C17" s="1" t="s">
        <v>97</v>
      </c>
      <c r="D17" s="1" t="s">
        <v>98</v>
      </c>
      <c r="E17" s="1" t="s">
        <v>269</v>
      </c>
      <c r="F17" s="1" t="s">
        <v>46</v>
      </c>
      <c r="G17" s="1" t="s">
        <v>201</v>
      </c>
      <c r="H17" s="1" t="s">
        <v>46</v>
      </c>
      <c r="I17" s="1" t="s">
        <v>46</v>
      </c>
      <c r="J17" s="1" t="s">
        <v>46</v>
      </c>
      <c r="L17" s="1" t="s">
        <v>84</v>
      </c>
      <c r="M17" s="1" t="s">
        <v>57</v>
      </c>
      <c r="N17" s="1" t="s">
        <v>57</v>
      </c>
      <c r="O17" s="1" t="s">
        <v>57</v>
      </c>
      <c r="P17" s="1" t="s">
        <v>84</v>
      </c>
    </row>
    <row r="18" ht="14.25" customHeight="1">
      <c r="A18" s="1">
        <v>31.0</v>
      </c>
      <c r="B18" s="1">
        <v>36.0</v>
      </c>
      <c r="C18" s="1" t="s">
        <v>99</v>
      </c>
      <c r="D18" s="1" t="s">
        <v>100</v>
      </c>
      <c r="E18" s="1" t="s">
        <v>269</v>
      </c>
      <c r="F18" s="1" t="s">
        <v>269</v>
      </c>
      <c r="G18" s="1" t="s">
        <v>269</v>
      </c>
      <c r="H18" s="1" t="s">
        <v>47</v>
      </c>
      <c r="I18" s="1" t="s">
        <v>269</v>
      </c>
      <c r="J18" s="1" t="s">
        <v>269</v>
      </c>
      <c r="N18" s="1" t="s">
        <v>84</v>
      </c>
      <c r="O18" s="1" t="s">
        <v>125</v>
      </c>
    </row>
    <row r="19" ht="14.25" customHeight="1">
      <c r="A19" s="1">
        <v>31.0</v>
      </c>
      <c r="B19" s="1">
        <v>36.0</v>
      </c>
      <c r="C19" s="1" t="s">
        <v>101</v>
      </c>
      <c r="D19" s="1" t="s">
        <v>102</v>
      </c>
      <c r="E19" s="1" t="s">
        <v>38</v>
      </c>
      <c r="F19" s="1" t="s">
        <v>46</v>
      </c>
      <c r="G19" s="1" t="s">
        <v>201</v>
      </c>
      <c r="H19" s="1" t="s">
        <v>46</v>
      </c>
      <c r="I19" s="1" t="s">
        <v>46</v>
      </c>
      <c r="J19" s="1" t="s">
        <v>46</v>
      </c>
      <c r="K19" s="1" t="s">
        <v>84</v>
      </c>
      <c r="L19" s="1" t="s">
        <v>84</v>
      </c>
      <c r="M19" s="1" t="s">
        <v>57</v>
      </c>
      <c r="N19" s="1" t="s">
        <v>57</v>
      </c>
      <c r="O19" s="1" t="s">
        <v>57</v>
      </c>
      <c r="P19" s="1" t="s">
        <v>57</v>
      </c>
    </row>
    <row r="20" ht="14.25" customHeight="1">
      <c r="A20" s="1">
        <v>31.0</v>
      </c>
      <c r="B20" s="1">
        <v>36.0</v>
      </c>
      <c r="C20" s="1" t="s">
        <v>103</v>
      </c>
      <c r="D20" s="1" t="s">
        <v>104</v>
      </c>
      <c r="E20" s="1" t="s">
        <v>269</v>
      </c>
      <c r="F20" s="1" t="s">
        <v>46</v>
      </c>
      <c r="G20" s="1" t="s">
        <v>269</v>
      </c>
      <c r="H20" s="1" t="s">
        <v>47</v>
      </c>
      <c r="I20" s="1" t="s">
        <v>47</v>
      </c>
      <c r="J20" s="1" t="s">
        <v>47</v>
      </c>
      <c r="L20" s="1" t="s">
        <v>84</v>
      </c>
      <c r="N20" s="1" t="s">
        <v>84</v>
      </c>
      <c r="O20" s="1" t="s">
        <v>84</v>
      </c>
      <c r="P20" s="1" t="s">
        <v>84</v>
      </c>
    </row>
    <row r="21" ht="14.25" customHeight="1">
      <c r="A21" s="1">
        <v>31.0</v>
      </c>
      <c r="B21" s="1">
        <v>36.0</v>
      </c>
      <c r="C21" s="1" t="s">
        <v>51</v>
      </c>
      <c r="H21" s="1" t="s">
        <v>46</v>
      </c>
      <c r="I21" s="1" t="s">
        <v>46</v>
      </c>
      <c r="J21" s="1" t="s">
        <v>46</v>
      </c>
      <c r="N21" s="1" t="s">
        <v>30</v>
      </c>
      <c r="O21" s="1" t="s">
        <v>57</v>
      </c>
      <c r="P21" s="1" t="s">
        <v>84</v>
      </c>
    </row>
    <row r="22" ht="14.25" customHeight="1">
      <c r="A22" s="1">
        <v>31.0</v>
      </c>
      <c r="B22" s="1">
        <v>36.0</v>
      </c>
      <c r="C22" s="1" t="s">
        <v>62</v>
      </c>
      <c r="H22" s="1" t="s">
        <v>46</v>
      </c>
      <c r="I22" s="1" t="s">
        <v>47</v>
      </c>
      <c r="J22" s="1" t="s">
        <v>46</v>
      </c>
      <c r="N22" s="1" t="s">
        <v>30</v>
      </c>
      <c r="O22" s="1" t="s">
        <v>30</v>
      </c>
      <c r="P22" s="1" t="s">
        <v>30</v>
      </c>
    </row>
    <row r="23" ht="14.25" customHeight="1">
      <c r="A23" s="1">
        <v>31.0</v>
      </c>
      <c r="B23" s="1">
        <v>36.0</v>
      </c>
      <c r="C23" s="1" t="s">
        <v>301</v>
      </c>
      <c r="H23" s="1" t="s">
        <v>282</v>
      </c>
      <c r="I23" s="1" t="s">
        <v>25</v>
      </c>
      <c r="J23" s="1" t="s">
        <v>299</v>
      </c>
      <c r="N23" s="1" t="s">
        <v>30</v>
      </c>
      <c r="O23" s="1" t="s">
        <v>57</v>
      </c>
      <c r="P23" s="1" t="s">
        <v>57</v>
      </c>
    </row>
    <row r="24" ht="14.25" customHeight="1">
      <c r="A24" s="1">
        <v>31.0</v>
      </c>
      <c r="B24" s="1">
        <v>36.0</v>
      </c>
      <c r="C24" s="1" t="s">
        <v>302</v>
      </c>
      <c r="I24" s="1" t="s">
        <v>125</v>
      </c>
      <c r="O24" s="1" t="s">
        <v>125</v>
      </c>
    </row>
    <row r="25" ht="14.25" customHeight="1">
      <c r="A25" s="1">
        <v>31.0</v>
      </c>
      <c r="B25" s="1">
        <v>38.0</v>
      </c>
      <c r="C25" s="1" t="s">
        <v>303</v>
      </c>
      <c r="E25" s="1" t="s">
        <v>269</v>
      </c>
      <c r="F25" s="1" t="s">
        <v>125</v>
      </c>
      <c r="G25" s="1" t="s">
        <v>269</v>
      </c>
      <c r="H25" s="1" t="s">
        <v>275</v>
      </c>
      <c r="I25" s="1" t="s">
        <v>201</v>
      </c>
      <c r="J25" s="1" t="s">
        <v>201</v>
      </c>
      <c r="N25" s="1" t="s">
        <v>57</v>
      </c>
      <c r="O25" s="1" t="s">
        <v>57</v>
      </c>
      <c r="P25" s="1" t="s">
        <v>57</v>
      </c>
    </row>
    <row r="26" ht="14.25" customHeight="1">
      <c r="A26" s="1">
        <v>31.0</v>
      </c>
      <c r="B26" s="1">
        <v>39.0</v>
      </c>
      <c r="C26" s="1" t="s">
        <v>304</v>
      </c>
      <c r="H26" s="1" t="s">
        <v>46</v>
      </c>
      <c r="I26" s="1" t="s">
        <v>46</v>
      </c>
      <c r="J26" s="1" t="s">
        <v>46</v>
      </c>
      <c r="N26" s="1" t="s">
        <v>84</v>
      </c>
      <c r="O26" s="1" t="s">
        <v>84</v>
      </c>
      <c r="P26" s="1" t="s">
        <v>84</v>
      </c>
    </row>
    <row r="27" ht="14.25" customHeight="1">
      <c r="A27" s="1">
        <v>31.0</v>
      </c>
      <c r="B27" s="1">
        <v>42.0</v>
      </c>
      <c r="C27" s="1" t="s">
        <v>305</v>
      </c>
      <c r="H27" s="1" t="s">
        <v>47</v>
      </c>
      <c r="I27" s="1" t="s">
        <v>201</v>
      </c>
      <c r="J27" s="1" t="s">
        <v>46</v>
      </c>
      <c r="N27" s="1" t="s">
        <v>57</v>
      </c>
      <c r="O27" s="1" t="s">
        <v>57</v>
      </c>
      <c r="P27" s="1" t="s">
        <v>84</v>
      </c>
    </row>
    <row r="28" ht="14.25" customHeight="1">
      <c r="A28" s="1">
        <v>31.0</v>
      </c>
      <c r="B28" s="1">
        <v>43.0</v>
      </c>
      <c r="C28" s="1" t="s">
        <v>306</v>
      </c>
      <c r="D28" s="1" t="s">
        <v>307</v>
      </c>
      <c r="E28" s="1" t="s">
        <v>201</v>
      </c>
      <c r="F28" s="1" t="s">
        <v>201</v>
      </c>
      <c r="G28" s="1" t="s">
        <v>201</v>
      </c>
      <c r="H28" s="1" t="s">
        <v>46</v>
      </c>
      <c r="I28" s="1" t="s">
        <v>46</v>
      </c>
      <c r="J28" s="1" t="s">
        <v>201</v>
      </c>
      <c r="K28" s="1" t="s">
        <v>30</v>
      </c>
      <c r="L28" s="1" t="s">
        <v>30</v>
      </c>
      <c r="M28" s="1" t="s">
        <v>57</v>
      </c>
      <c r="N28" s="1" t="s">
        <v>30</v>
      </c>
      <c r="O28" s="1" t="s">
        <v>84</v>
      </c>
      <c r="P28" s="1" t="s">
        <v>84</v>
      </c>
    </row>
    <row r="29" ht="14.25" customHeight="1">
      <c r="A29" s="1">
        <v>31.0</v>
      </c>
      <c r="B29" s="1">
        <v>45.0</v>
      </c>
      <c r="C29" s="1" t="s">
        <v>321</v>
      </c>
      <c r="D29" s="1" t="s">
        <v>322</v>
      </c>
      <c r="E29" s="1" t="s">
        <v>269</v>
      </c>
      <c r="F29" s="1" t="s">
        <v>201</v>
      </c>
      <c r="G29" s="1" t="s">
        <v>269</v>
      </c>
      <c r="H29" s="1" t="s">
        <v>39</v>
      </c>
      <c r="I29" s="1" t="s">
        <v>201</v>
      </c>
      <c r="J29" s="1" t="s">
        <v>201</v>
      </c>
      <c r="L29" s="1" t="s">
        <v>84</v>
      </c>
      <c r="N29" s="1" t="s">
        <v>84</v>
      </c>
      <c r="O29" s="1" t="s">
        <v>84</v>
      </c>
      <c r="P29" s="1" t="s">
        <v>84</v>
      </c>
    </row>
    <row r="30" ht="14.25" customHeight="1">
      <c r="A30" s="1">
        <v>31.0</v>
      </c>
      <c r="B30" s="1">
        <v>45.0</v>
      </c>
      <c r="C30" s="1" t="s">
        <v>323</v>
      </c>
      <c r="D30" s="1" t="s">
        <v>324</v>
      </c>
      <c r="E30" s="1" t="s">
        <v>47</v>
      </c>
      <c r="F30" s="1" t="s">
        <v>47</v>
      </c>
      <c r="G30" s="1" t="s">
        <v>47</v>
      </c>
      <c r="H30" s="1" t="s">
        <v>47</v>
      </c>
      <c r="I30" s="1" t="s">
        <v>47</v>
      </c>
      <c r="J30" s="1" t="s">
        <v>47</v>
      </c>
      <c r="K30" s="1" t="s">
        <v>84</v>
      </c>
      <c r="L30" s="1" t="s">
        <v>84</v>
      </c>
      <c r="M30" s="1" t="s">
        <v>84</v>
      </c>
      <c r="N30" s="1" t="s">
        <v>84</v>
      </c>
      <c r="O30" s="1" t="s">
        <v>84</v>
      </c>
      <c r="P30" s="1" t="s">
        <v>84</v>
      </c>
    </row>
    <row r="31" ht="14.25" customHeight="1">
      <c r="A31" s="1">
        <v>31.0</v>
      </c>
      <c r="B31" s="1">
        <v>45.0</v>
      </c>
      <c r="C31" s="1" t="s">
        <v>325</v>
      </c>
      <c r="D31" s="1" t="s">
        <v>326</v>
      </c>
      <c r="F31" s="1" t="s">
        <v>46</v>
      </c>
      <c r="G31" s="1" t="s">
        <v>269</v>
      </c>
      <c r="H31" s="1" t="s">
        <v>47</v>
      </c>
      <c r="I31" s="1" t="s">
        <v>47</v>
      </c>
      <c r="J31" s="1" t="s">
        <v>47</v>
      </c>
      <c r="L31" s="1" t="s">
        <v>84</v>
      </c>
      <c r="N31" s="1" t="s">
        <v>84</v>
      </c>
      <c r="O31" s="1" t="s">
        <v>84</v>
      </c>
      <c r="P31" s="1" t="s">
        <v>84</v>
      </c>
    </row>
    <row r="32" ht="14.25" customHeight="1">
      <c r="A32" s="1">
        <v>31.0</v>
      </c>
      <c r="B32" s="1">
        <v>45.0</v>
      </c>
      <c r="C32" s="1" t="s">
        <v>327</v>
      </c>
      <c r="D32" s="1" t="s">
        <v>328</v>
      </c>
      <c r="E32" s="1" t="s">
        <v>269</v>
      </c>
      <c r="F32" s="1" t="s">
        <v>46</v>
      </c>
      <c r="G32" s="1" t="s">
        <v>269</v>
      </c>
      <c r="H32" s="1" t="s">
        <v>46</v>
      </c>
      <c r="I32" s="1" t="s">
        <v>46</v>
      </c>
      <c r="J32" s="1" t="s">
        <v>269</v>
      </c>
      <c r="L32" s="1" t="s">
        <v>84</v>
      </c>
      <c r="N32" s="1" t="s">
        <v>84</v>
      </c>
      <c r="O32" s="1" t="s">
        <v>84</v>
      </c>
      <c r="P32" s="1" t="s">
        <v>84</v>
      </c>
    </row>
    <row r="33" ht="14.25" customHeight="1">
      <c r="A33" s="1">
        <v>31.0</v>
      </c>
      <c r="B33" s="1">
        <v>45.0</v>
      </c>
      <c r="C33" s="1" t="s">
        <v>221</v>
      </c>
      <c r="H33" s="1" t="s">
        <v>46</v>
      </c>
      <c r="I33" s="1" t="s">
        <v>46</v>
      </c>
      <c r="J33" s="1" t="s">
        <v>46</v>
      </c>
      <c r="N33" s="1" t="s">
        <v>84</v>
      </c>
      <c r="O33" s="1" t="s">
        <v>84</v>
      </c>
      <c r="P33" s="1" t="s">
        <v>84</v>
      </c>
    </row>
    <row r="34" ht="14.25" customHeight="1">
      <c r="A34" s="1">
        <v>31.0</v>
      </c>
      <c r="B34" s="1">
        <v>52.0</v>
      </c>
      <c r="C34" s="1" t="s">
        <v>329</v>
      </c>
      <c r="D34" s="1" t="s">
        <v>330</v>
      </c>
      <c r="E34" s="1" t="s">
        <v>201</v>
      </c>
      <c r="F34" s="1" t="s">
        <v>201</v>
      </c>
      <c r="G34" s="1" t="s">
        <v>201</v>
      </c>
      <c r="H34" s="1" t="s">
        <v>46</v>
      </c>
      <c r="I34" s="1" t="s">
        <v>201</v>
      </c>
      <c r="J34" s="1" t="s">
        <v>201</v>
      </c>
      <c r="K34" s="1" t="s">
        <v>30</v>
      </c>
      <c r="L34" s="1" t="s">
        <v>57</v>
      </c>
      <c r="M34" s="1" t="s">
        <v>30</v>
      </c>
      <c r="N34" s="1" t="s">
        <v>57</v>
      </c>
      <c r="O34" s="1" t="s">
        <v>84</v>
      </c>
      <c r="P34" s="1" t="s">
        <v>84</v>
      </c>
    </row>
    <row r="35" ht="14.25" customHeight="1">
      <c r="A35" s="1">
        <v>31.0</v>
      </c>
      <c r="B35" s="1">
        <v>52.0</v>
      </c>
      <c r="C35" s="1" t="s">
        <v>331</v>
      </c>
      <c r="H35" s="1" t="s">
        <v>46</v>
      </c>
      <c r="I35" s="1" t="s">
        <v>46</v>
      </c>
      <c r="J35" s="1" t="s">
        <v>46</v>
      </c>
      <c r="N35" s="1" t="s">
        <v>84</v>
      </c>
      <c r="O35" s="1" t="s">
        <v>84</v>
      </c>
      <c r="P35" s="1" t="s">
        <v>84</v>
      </c>
    </row>
    <row r="36" ht="14.25" customHeight="1">
      <c r="A36" s="1">
        <v>31.0</v>
      </c>
      <c r="B36" s="1">
        <v>53.0</v>
      </c>
      <c r="C36" s="1" t="s">
        <v>336</v>
      </c>
      <c r="H36" s="1" t="s">
        <v>47</v>
      </c>
      <c r="I36" s="1" t="s">
        <v>47</v>
      </c>
      <c r="J36" s="1" t="s">
        <v>47</v>
      </c>
      <c r="N36" s="1" t="s">
        <v>84</v>
      </c>
      <c r="O36" s="1" t="s">
        <v>84</v>
      </c>
      <c r="P36" s="1" t="s">
        <v>84</v>
      </c>
    </row>
    <row r="37" ht="14.25" customHeight="1">
      <c r="A37" s="1">
        <v>31.0</v>
      </c>
      <c r="B37" s="1">
        <v>55.0</v>
      </c>
      <c r="C37" s="1" t="s">
        <v>338</v>
      </c>
      <c r="D37" s="1" t="s">
        <v>339</v>
      </c>
      <c r="E37" s="1" t="s">
        <v>269</v>
      </c>
      <c r="F37" s="1" t="s">
        <v>125</v>
      </c>
      <c r="H37" s="1" t="s">
        <v>47</v>
      </c>
      <c r="I37" s="1" t="s">
        <v>269</v>
      </c>
      <c r="N37" s="1" t="s">
        <v>84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>
      <c r="A73" s="1">
        <v>37.0</v>
      </c>
      <c r="B73" s="1">
        <v>24.0</v>
      </c>
      <c r="C73" s="1" t="s">
        <v>415</v>
      </c>
      <c r="D73" s="1" t="s">
        <v>416</v>
      </c>
      <c r="E73" s="1" t="s">
        <v>47</v>
      </c>
      <c r="F73" s="1" t="s">
        <v>47</v>
      </c>
      <c r="G73" s="1" t="s">
        <v>47</v>
      </c>
      <c r="H73" s="1" t="s">
        <v>47</v>
      </c>
      <c r="I73" s="1" t="s">
        <v>47</v>
      </c>
      <c r="J73" s="1" t="s">
        <v>47</v>
      </c>
      <c r="K73" s="1" t="s">
        <v>30</v>
      </c>
      <c r="L73" s="1" t="s">
        <v>30</v>
      </c>
      <c r="M73" s="1" t="s">
        <v>30</v>
      </c>
      <c r="N73" s="1" t="s">
        <v>57</v>
      </c>
      <c r="O73" s="1" t="s">
        <v>57</v>
      </c>
    </row>
    <row r="74" ht="14.25" customHeight="1">
      <c r="A74" s="1">
        <v>37.0</v>
      </c>
      <c r="B74" s="1">
        <v>24.0</v>
      </c>
      <c r="C74" s="1" t="s">
        <v>417</v>
      </c>
      <c r="D74" s="1" t="s">
        <v>418</v>
      </c>
      <c r="E74" s="1" t="s">
        <v>47</v>
      </c>
      <c r="F74" s="1" t="s">
        <v>47</v>
      </c>
      <c r="G74" s="1" t="s">
        <v>47</v>
      </c>
      <c r="H74" s="1" t="s">
        <v>47</v>
      </c>
      <c r="I74" s="1" t="s">
        <v>47</v>
      </c>
      <c r="J74" s="1" t="s">
        <v>47</v>
      </c>
      <c r="K74" s="1" t="s">
        <v>30</v>
      </c>
      <c r="L74" s="1" t="s">
        <v>30</v>
      </c>
      <c r="M74" s="1" t="s">
        <v>30</v>
      </c>
      <c r="N74" s="1" t="s">
        <v>57</v>
      </c>
      <c r="O74" s="1" t="s">
        <v>57</v>
      </c>
    </row>
    <row r="75" ht="14.25" customHeight="1">
      <c r="A75" s="1">
        <v>37.0</v>
      </c>
      <c r="B75" s="1">
        <v>31.0</v>
      </c>
      <c r="C75" s="1" t="s">
        <v>341</v>
      </c>
      <c r="D75" s="1" t="s">
        <v>342</v>
      </c>
      <c r="E75" s="1" t="s">
        <v>47</v>
      </c>
      <c r="F75" s="1" t="s">
        <v>47</v>
      </c>
      <c r="G75" s="1" t="s">
        <v>47</v>
      </c>
      <c r="H75" s="1" t="s">
        <v>47</v>
      </c>
      <c r="I75" s="1" t="s">
        <v>47</v>
      </c>
      <c r="J75" s="1" t="s">
        <v>47</v>
      </c>
      <c r="K75" s="1" t="s">
        <v>30</v>
      </c>
      <c r="L75" s="1" t="s">
        <v>30</v>
      </c>
      <c r="M75" s="1" t="s">
        <v>30</v>
      </c>
      <c r="N75" s="1" t="s">
        <v>30</v>
      </c>
      <c r="O75" s="1" t="s">
        <v>30</v>
      </c>
    </row>
    <row r="76" ht="14.25" customHeight="1">
      <c r="A76" s="1">
        <v>37.0</v>
      </c>
      <c r="B76" s="1">
        <v>32.0</v>
      </c>
      <c r="C76" s="1" t="s">
        <v>345</v>
      </c>
      <c r="D76" s="1" t="s">
        <v>346</v>
      </c>
      <c r="E76" s="1" t="s">
        <v>47</v>
      </c>
      <c r="F76" s="1" t="s">
        <v>47</v>
      </c>
      <c r="G76" s="1" t="s">
        <v>47</v>
      </c>
      <c r="H76" s="1" t="s">
        <v>47</v>
      </c>
      <c r="I76" s="1" t="s">
        <v>47</v>
      </c>
      <c r="J76" s="1" t="s">
        <v>160</v>
      </c>
      <c r="K76" s="1" t="s">
        <v>30</v>
      </c>
      <c r="L76" s="1" t="s">
        <v>30</v>
      </c>
      <c r="M76" s="1" t="s">
        <v>30</v>
      </c>
      <c r="N76" s="1" t="s">
        <v>30</v>
      </c>
      <c r="O76" s="1" t="s">
        <v>30</v>
      </c>
    </row>
    <row r="77" ht="14.25" customHeight="1">
      <c r="A77" s="1">
        <v>37.0</v>
      </c>
      <c r="B77" s="1">
        <v>32.0</v>
      </c>
      <c r="C77" s="1" t="s">
        <v>254</v>
      </c>
      <c r="D77" s="1" t="s">
        <v>255</v>
      </c>
      <c r="E77" s="1" t="s">
        <v>46</v>
      </c>
      <c r="F77" s="1" t="s">
        <v>46</v>
      </c>
      <c r="G77" s="1" t="s">
        <v>160</v>
      </c>
      <c r="H77" s="1" t="s">
        <v>47</v>
      </c>
      <c r="I77" s="1" t="s">
        <v>47</v>
      </c>
      <c r="J77" s="1" t="s">
        <v>47</v>
      </c>
      <c r="K77" s="1" t="s">
        <v>57</v>
      </c>
      <c r="L77" s="1" t="s">
        <v>57</v>
      </c>
      <c r="M77" s="1" t="s">
        <v>30</v>
      </c>
      <c r="N77" s="1" t="s">
        <v>30</v>
      </c>
      <c r="O77" s="1" t="s">
        <v>30</v>
      </c>
    </row>
    <row r="78" ht="14.25" customHeight="1">
      <c r="A78" s="1">
        <v>37.0</v>
      </c>
      <c r="B78" s="1">
        <v>33.0</v>
      </c>
      <c r="C78" s="1" t="s">
        <v>421</v>
      </c>
      <c r="D78" s="1" t="s">
        <v>422</v>
      </c>
      <c r="E78" s="1" t="s">
        <v>46</v>
      </c>
      <c r="F78" s="1" t="s">
        <v>46</v>
      </c>
      <c r="G78" s="1" t="s">
        <v>47</v>
      </c>
      <c r="H78" s="1" t="s">
        <v>47</v>
      </c>
      <c r="K78" s="1" t="s">
        <v>30</v>
      </c>
      <c r="L78" s="1" t="s">
        <v>30</v>
      </c>
      <c r="M78" s="1" t="s">
        <v>30</v>
      </c>
    </row>
    <row r="79" ht="14.25" customHeight="1">
      <c r="A79" s="1">
        <v>37.0</v>
      </c>
      <c r="B79" s="1">
        <v>33.0</v>
      </c>
      <c r="C79" s="1" t="s">
        <v>423</v>
      </c>
      <c r="D79" s="1" t="s">
        <v>424</v>
      </c>
      <c r="E79" s="1" t="s">
        <v>47</v>
      </c>
      <c r="F79" s="1" t="s">
        <v>47</v>
      </c>
      <c r="G79" s="1" t="s">
        <v>47</v>
      </c>
      <c r="H79" s="1" t="s">
        <v>160</v>
      </c>
      <c r="I79" s="1" t="s">
        <v>160</v>
      </c>
      <c r="J79" s="1" t="s">
        <v>160</v>
      </c>
      <c r="K79" s="1" t="s">
        <v>30</v>
      </c>
      <c r="L79" s="1" t="s">
        <v>30</v>
      </c>
      <c r="M79" s="1" t="s">
        <v>30</v>
      </c>
      <c r="N79" s="1" t="s">
        <v>57</v>
      </c>
      <c r="O79" s="1" t="s">
        <v>57</v>
      </c>
    </row>
    <row r="80" ht="14.25" customHeight="1">
      <c r="A80" s="1">
        <v>37.0</v>
      </c>
      <c r="B80" s="1">
        <v>33.0</v>
      </c>
      <c r="C80" s="1" t="s">
        <v>425</v>
      </c>
      <c r="D80" s="1" t="s">
        <v>426</v>
      </c>
      <c r="E80" s="1" t="s">
        <v>47</v>
      </c>
      <c r="F80" s="1" t="s">
        <v>47</v>
      </c>
      <c r="G80" s="1" t="s">
        <v>47</v>
      </c>
      <c r="H80" s="1" t="s">
        <v>47</v>
      </c>
      <c r="I80" s="1" t="s">
        <v>47</v>
      </c>
      <c r="J80" s="1" t="s">
        <v>47</v>
      </c>
      <c r="K80" s="1" t="s">
        <v>30</v>
      </c>
      <c r="L80" s="1" t="s">
        <v>30</v>
      </c>
      <c r="M80" s="1" t="s">
        <v>57</v>
      </c>
      <c r="N80" s="1" t="s">
        <v>57</v>
      </c>
      <c r="O80" s="1" t="s">
        <v>57</v>
      </c>
    </row>
    <row r="81" ht="14.25" customHeight="1">
      <c r="A81" s="1">
        <v>37.0</v>
      </c>
      <c r="B81" s="1">
        <v>33.0</v>
      </c>
      <c r="C81" s="1" t="s">
        <v>427</v>
      </c>
      <c r="D81" s="1" t="s">
        <v>428</v>
      </c>
      <c r="E81" s="1" t="s">
        <v>47</v>
      </c>
      <c r="F81" s="1" t="s">
        <v>47</v>
      </c>
      <c r="G81" s="1" t="s">
        <v>47</v>
      </c>
      <c r="H81" s="1" t="s">
        <v>47</v>
      </c>
      <c r="I81" s="1" t="s">
        <v>47</v>
      </c>
      <c r="J81" s="1" t="s">
        <v>47</v>
      </c>
      <c r="K81" s="1" t="s">
        <v>57</v>
      </c>
      <c r="L81" s="1" t="s">
        <v>57</v>
      </c>
      <c r="M81" s="1" t="s">
        <v>57</v>
      </c>
      <c r="N81" s="1" t="s">
        <v>30</v>
      </c>
      <c r="O81" s="1" t="s">
        <v>84</v>
      </c>
    </row>
    <row r="82" ht="14.25" customHeight="1">
      <c r="A82" s="1">
        <v>37.0</v>
      </c>
      <c r="B82" s="1">
        <v>33.0</v>
      </c>
      <c r="C82" s="1" t="s">
        <v>273</v>
      </c>
      <c r="D82" s="1" t="s">
        <v>274</v>
      </c>
      <c r="E82" s="1" t="s">
        <v>46</v>
      </c>
      <c r="F82" s="1" t="s">
        <v>46</v>
      </c>
      <c r="G82" s="1" t="s">
        <v>46</v>
      </c>
      <c r="H82" s="1" t="s">
        <v>160</v>
      </c>
      <c r="I82" s="1" t="s">
        <v>160</v>
      </c>
      <c r="J82" s="1" t="s">
        <v>160</v>
      </c>
      <c r="K82" s="1" t="s">
        <v>57</v>
      </c>
      <c r="L82" s="1" t="s">
        <v>57</v>
      </c>
      <c r="M82" s="1" t="s">
        <v>57</v>
      </c>
      <c r="N82" s="1" t="s">
        <v>84</v>
      </c>
      <c r="O82" s="1" t="s">
        <v>84</v>
      </c>
    </row>
    <row r="83" ht="14.25" customHeight="1">
      <c r="A83" s="1">
        <v>37.0</v>
      </c>
      <c r="B83" s="1">
        <v>33.0</v>
      </c>
      <c r="C83" s="1" t="s">
        <v>429</v>
      </c>
      <c r="D83" s="1" t="s">
        <v>430</v>
      </c>
      <c r="E83" s="1" t="s">
        <v>47</v>
      </c>
      <c r="F83" s="1" t="s">
        <v>47</v>
      </c>
      <c r="G83" s="1" t="s">
        <v>47</v>
      </c>
      <c r="H83" s="1" t="s">
        <v>47</v>
      </c>
      <c r="I83" s="1" t="s">
        <v>47</v>
      </c>
      <c r="J83" s="1" t="s">
        <v>47</v>
      </c>
      <c r="K83" s="1" t="s">
        <v>30</v>
      </c>
      <c r="L83" s="1" t="s">
        <v>30</v>
      </c>
      <c r="M83" s="1" t="s">
        <v>57</v>
      </c>
      <c r="N83" s="1" t="s">
        <v>57</v>
      </c>
      <c r="O83" s="1" t="s">
        <v>84</v>
      </c>
    </row>
    <row r="84" ht="14.25" customHeight="1">
      <c r="A84" s="1">
        <v>37.0</v>
      </c>
      <c r="B84" s="1">
        <v>33.0</v>
      </c>
      <c r="C84" s="1" t="s">
        <v>431</v>
      </c>
      <c r="D84" s="1" t="s">
        <v>432</v>
      </c>
      <c r="G84" s="1" t="s">
        <v>46</v>
      </c>
      <c r="H84" s="1" t="s">
        <v>46</v>
      </c>
      <c r="I84" s="1" t="s">
        <v>46</v>
      </c>
      <c r="J84" s="1" t="s">
        <v>160</v>
      </c>
      <c r="M84" s="1" t="s">
        <v>30</v>
      </c>
      <c r="N84" s="1" t="s">
        <v>30</v>
      </c>
      <c r="O84" s="1" t="s">
        <v>57</v>
      </c>
    </row>
    <row r="85" ht="14.25" customHeight="1">
      <c r="A85" s="1">
        <v>37.0</v>
      </c>
      <c r="B85" s="1">
        <v>33.0</v>
      </c>
      <c r="C85" s="1" t="s">
        <v>433</v>
      </c>
      <c r="D85" s="1" t="s">
        <v>434</v>
      </c>
      <c r="E85" s="1" t="s">
        <v>47</v>
      </c>
      <c r="F85" s="1" t="s">
        <v>47</v>
      </c>
      <c r="G85" s="1" t="s">
        <v>47</v>
      </c>
      <c r="H85" s="1" t="s">
        <v>47</v>
      </c>
      <c r="K85" s="1" t="s">
        <v>30</v>
      </c>
      <c r="L85" s="1" t="s">
        <v>30</v>
      </c>
      <c r="M85" s="1" t="s">
        <v>57</v>
      </c>
    </row>
    <row r="86" ht="14.25" customHeight="1">
      <c r="A86" s="1">
        <v>37.0</v>
      </c>
      <c r="B86" s="1">
        <v>33.0</v>
      </c>
      <c r="C86" s="1" t="s">
        <v>435</v>
      </c>
      <c r="D86" s="1" t="s">
        <v>436</v>
      </c>
      <c r="E86" s="1" t="s">
        <v>47</v>
      </c>
      <c r="F86" s="1" t="s">
        <v>47</v>
      </c>
      <c r="G86" s="1" t="s">
        <v>47</v>
      </c>
      <c r="H86" s="1" t="s">
        <v>160</v>
      </c>
      <c r="I86" s="1" t="s">
        <v>160</v>
      </c>
      <c r="J86" s="1" t="s">
        <v>160</v>
      </c>
      <c r="K86" s="1" t="s">
        <v>30</v>
      </c>
      <c r="L86" s="1" t="s">
        <v>30</v>
      </c>
      <c r="M86" s="1" t="s">
        <v>30</v>
      </c>
      <c r="N86" s="1" t="s">
        <v>30</v>
      </c>
      <c r="O86" s="1" t="s">
        <v>84</v>
      </c>
    </row>
    <row r="87" ht="14.25" customHeight="1">
      <c r="A87" s="1">
        <v>37.0</v>
      </c>
      <c r="B87" s="1">
        <v>33.0</v>
      </c>
      <c r="C87" s="1" t="s">
        <v>437</v>
      </c>
      <c r="D87" s="1" t="s">
        <v>438</v>
      </c>
      <c r="G87" s="1" t="s">
        <v>47</v>
      </c>
      <c r="H87" s="1" t="s">
        <v>47</v>
      </c>
      <c r="I87" s="1" t="s">
        <v>47</v>
      </c>
      <c r="J87" s="1" t="s">
        <v>47</v>
      </c>
      <c r="M87" s="1" t="s">
        <v>30</v>
      </c>
      <c r="N87" s="1" t="s">
        <v>30</v>
      </c>
      <c r="O87" s="1" t="s">
        <v>30</v>
      </c>
    </row>
    <row r="88" ht="14.25" customHeight="1">
      <c r="A88" s="1">
        <v>37.0</v>
      </c>
      <c r="B88" s="1">
        <v>35.0</v>
      </c>
      <c r="C88" s="1" t="s">
        <v>363</v>
      </c>
      <c r="D88" s="1" t="s">
        <v>364</v>
      </c>
      <c r="E88" s="1" t="s">
        <v>46</v>
      </c>
      <c r="F88" s="1" t="s">
        <v>46</v>
      </c>
      <c r="G88" s="1" t="s">
        <v>47</v>
      </c>
      <c r="H88" s="1" t="s">
        <v>47</v>
      </c>
      <c r="I88" s="1" t="s">
        <v>160</v>
      </c>
      <c r="J88" s="1" t="s">
        <v>160</v>
      </c>
      <c r="K88" s="1" t="s">
        <v>30</v>
      </c>
      <c r="L88" s="1" t="s">
        <v>30</v>
      </c>
      <c r="M88" s="1" t="s">
        <v>30</v>
      </c>
      <c r="N88" s="1" t="s">
        <v>30</v>
      </c>
      <c r="O88" s="1" t="s">
        <v>30</v>
      </c>
    </row>
    <row r="89" ht="14.25" customHeight="1">
      <c r="A89" s="1">
        <v>37.0</v>
      </c>
      <c r="B89" s="1">
        <v>35.0</v>
      </c>
      <c r="C89" s="1" t="s">
        <v>259</v>
      </c>
      <c r="D89" s="1" t="s">
        <v>260</v>
      </c>
      <c r="E89" s="1" t="s">
        <v>46</v>
      </c>
      <c r="F89" s="1" t="s">
        <v>46</v>
      </c>
      <c r="G89" s="1" t="s">
        <v>160</v>
      </c>
      <c r="H89" s="1" t="s">
        <v>160</v>
      </c>
      <c r="I89" s="1" t="s">
        <v>160</v>
      </c>
      <c r="J89" s="1" t="s">
        <v>47</v>
      </c>
      <c r="K89" s="1" t="s">
        <v>30</v>
      </c>
      <c r="L89" s="1" t="s">
        <v>30</v>
      </c>
      <c r="M89" s="1" t="s">
        <v>30</v>
      </c>
      <c r="N89" s="1" t="s">
        <v>30</v>
      </c>
      <c r="O89" s="1" t="s">
        <v>57</v>
      </c>
    </row>
    <row r="90" ht="14.25" customHeight="1">
      <c r="A90" s="1">
        <v>37.0</v>
      </c>
      <c r="B90" s="1">
        <v>35.0</v>
      </c>
      <c r="C90" s="1" t="s">
        <v>261</v>
      </c>
      <c r="D90" s="1" t="s">
        <v>262</v>
      </c>
      <c r="E90" s="1" t="s">
        <v>47</v>
      </c>
      <c r="F90" s="1" t="s">
        <v>47</v>
      </c>
      <c r="G90" s="1" t="s">
        <v>46</v>
      </c>
      <c r="H90" s="1" t="s">
        <v>46</v>
      </c>
      <c r="I90" s="1" t="s">
        <v>46</v>
      </c>
      <c r="J90" s="1" t="s">
        <v>46</v>
      </c>
      <c r="K90" s="1" t="s">
        <v>57</v>
      </c>
      <c r="L90" s="1" t="s">
        <v>57</v>
      </c>
      <c r="M90" s="1" t="s">
        <v>30</v>
      </c>
      <c r="N90" s="1" t="s">
        <v>30</v>
      </c>
      <c r="O90" s="1" t="s">
        <v>57</v>
      </c>
    </row>
    <row r="91" ht="14.25" customHeight="1">
      <c r="A91" s="1">
        <v>37.0</v>
      </c>
      <c r="B91" s="1">
        <v>35.0</v>
      </c>
      <c r="C91" s="1" t="s">
        <v>439</v>
      </c>
      <c r="D91" s="1" t="s">
        <v>440</v>
      </c>
      <c r="E91" s="1" t="s">
        <v>66</v>
      </c>
      <c r="F91" s="1" t="s">
        <v>66</v>
      </c>
      <c r="G91" s="1" t="s">
        <v>160</v>
      </c>
      <c r="H91" s="1" t="s">
        <v>160</v>
      </c>
      <c r="I91" s="1" t="s">
        <v>160</v>
      </c>
      <c r="J91" s="1" t="s">
        <v>39</v>
      </c>
      <c r="K91" s="1" t="s">
        <v>30</v>
      </c>
      <c r="L91" s="1" t="s">
        <v>30</v>
      </c>
      <c r="M91" s="1" t="s">
        <v>57</v>
      </c>
      <c r="N91" s="1" t="s">
        <v>57</v>
      </c>
    </row>
    <row r="92" ht="14.25" customHeight="1">
      <c r="A92" s="1">
        <v>37.0</v>
      </c>
      <c r="B92" s="1">
        <v>45.0</v>
      </c>
      <c r="C92" s="1" t="s">
        <v>221</v>
      </c>
      <c r="H92" s="1" t="s">
        <v>47</v>
      </c>
      <c r="I92" s="1" t="s">
        <v>47</v>
      </c>
      <c r="J92" s="1" t="s">
        <v>47</v>
      </c>
      <c r="N92" s="1" t="s">
        <v>30</v>
      </c>
    </row>
    <row r="93" ht="14.25" customHeight="1">
      <c r="A93" s="1">
        <v>37.0</v>
      </c>
      <c r="B93" s="1">
        <v>57.0</v>
      </c>
      <c r="C93" s="1" t="s">
        <v>402</v>
      </c>
      <c r="D93" s="1" t="s">
        <v>403</v>
      </c>
      <c r="E93" s="1" t="s">
        <v>66</v>
      </c>
      <c r="F93" s="1" t="s">
        <v>71</v>
      </c>
      <c r="G93" s="1" t="s">
        <v>66</v>
      </c>
      <c r="H93" s="1" t="s">
        <v>46</v>
      </c>
      <c r="I93" s="1" t="s">
        <v>160</v>
      </c>
      <c r="J93" s="1" t="s">
        <v>160</v>
      </c>
      <c r="K93" s="1" t="s">
        <v>57</v>
      </c>
      <c r="L93" s="1" t="s">
        <v>57</v>
      </c>
      <c r="M93" s="1" t="s">
        <v>57</v>
      </c>
      <c r="N93" s="1" t="s">
        <v>57</v>
      </c>
      <c r="O93" s="1" t="s">
        <v>57</v>
      </c>
    </row>
    <row r="94" ht="14.25" customHeight="1">
      <c r="A94" s="1">
        <v>41.0</v>
      </c>
      <c r="B94" s="1">
        <v>32.0</v>
      </c>
      <c r="C94" s="1" t="s">
        <v>455</v>
      </c>
      <c r="D94" s="1" t="s">
        <v>456</v>
      </c>
      <c r="E94" s="1" t="s">
        <v>47</v>
      </c>
      <c r="F94" s="1" t="s">
        <v>47</v>
      </c>
      <c r="G94" s="1" t="s">
        <v>39</v>
      </c>
      <c r="H94" s="1" t="s">
        <v>126</v>
      </c>
      <c r="I94" s="1" t="s">
        <v>126</v>
      </c>
      <c r="J94" s="1" t="s">
        <v>126</v>
      </c>
      <c r="K94" s="1" t="s">
        <v>30</v>
      </c>
      <c r="L94" s="1" t="s">
        <v>30</v>
      </c>
      <c r="M94" s="1" t="s">
        <v>30</v>
      </c>
      <c r="N94" s="1" t="s">
        <v>30</v>
      </c>
      <c r="O94" s="1" t="s">
        <v>30</v>
      </c>
      <c r="P94" s="1" t="s">
        <v>30</v>
      </c>
    </row>
    <row r="95" ht="14.25" customHeight="1">
      <c r="A95" s="1">
        <v>41.0</v>
      </c>
      <c r="B95" s="1">
        <v>35.0</v>
      </c>
      <c r="C95" s="1" t="s">
        <v>477</v>
      </c>
      <c r="D95" s="1" t="s">
        <v>478</v>
      </c>
      <c r="E95" s="1" t="s">
        <v>479</v>
      </c>
      <c r="F95" s="1" t="s">
        <v>71</v>
      </c>
      <c r="G95" s="1" t="s">
        <v>71</v>
      </c>
      <c r="H95" s="1" t="s">
        <v>66</v>
      </c>
      <c r="I95" s="1" t="s">
        <v>66</v>
      </c>
      <c r="J95" s="1" t="s">
        <v>46</v>
      </c>
      <c r="K95" s="1" t="s">
        <v>30</v>
      </c>
      <c r="L95" s="1" t="s">
        <v>30</v>
      </c>
      <c r="M95" s="1" t="s">
        <v>30</v>
      </c>
      <c r="N95" s="1" t="s">
        <v>30</v>
      </c>
      <c r="O95" s="1" t="s">
        <v>84</v>
      </c>
      <c r="P95" s="1" t="s">
        <v>30</v>
      </c>
    </row>
    <row r="96" ht="14.25" customHeight="1">
      <c r="A96" s="1">
        <v>51.0</v>
      </c>
      <c r="B96" s="1">
        <v>35.0</v>
      </c>
      <c r="C96" s="1" t="s">
        <v>581</v>
      </c>
      <c r="D96" s="1" t="s">
        <v>582</v>
      </c>
      <c r="G96" s="1" t="s">
        <v>46</v>
      </c>
      <c r="M96" s="1" t="s">
        <v>84</v>
      </c>
    </row>
    <row r="97" ht="14.25" customHeight="1">
      <c r="A97" s="1">
        <v>51.0</v>
      </c>
      <c r="B97" s="1">
        <v>35.0</v>
      </c>
      <c r="C97" s="1" t="s">
        <v>583</v>
      </c>
      <c r="D97" s="1" t="s">
        <v>584</v>
      </c>
      <c r="G97" s="1" t="s">
        <v>46</v>
      </c>
      <c r="H97" s="1" t="s">
        <v>46</v>
      </c>
      <c r="I97" s="1" t="s">
        <v>46</v>
      </c>
      <c r="J97" s="1" t="s">
        <v>201</v>
      </c>
      <c r="M97" s="1" t="s">
        <v>84</v>
      </c>
      <c r="N97" s="1" t="s">
        <v>84</v>
      </c>
      <c r="O97" s="1" t="s">
        <v>84</v>
      </c>
      <c r="P97" s="1" t="s">
        <v>84</v>
      </c>
    </row>
    <row r="98" ht="14.25" customHeight="1">
      <c r="A98" s="1">
        <v>51.0</v>
      </c>
      <c r="B98" s="1">
        <v>37.0</v>
      </c>
      <c r="C98" s="1" t="s">
        <v>587</v>
      </c>
      <c r="D98" s="1" t="s">
        <v>588</v>
      </c>
      <c r="G98" s="1" t="s">
        <v>46</v>
      </c>
      <c r="H98" s="1" t="s">
        <v>46</v>
      </c>
      <c r="I98" s="1" t="s">
        <v>46</v>
      </c>
      <c r="J98" s="1" t="s">
        <v>46</v>
      </c>
      <c r="M98" s="1" t="s">
        <v>84</v>
      </c>
      <c r="N98" s="1" t="s">
        <v>84</v>
      </c>
      <c r="O98" s="1" t="s">
        <v>84</v>
      </c>
      <c r="P98" s="1" t="s">
        <v>84</v>
      </c>
    </row>
    <row r="99" ht="14.25" customHeight="1">
      <c r="A99" s="1">
        <v>51.0</v>
      </c>
      <c r="B99" s="1">
        <v>37.0</v>
      </c>
      <c r="C99" s="1" t="s">
        <v>590</v>
      </c>
      <c r="D99" s="1" t="s">
        <v>591</v>
      </c>
      <c r="E99" s="1" t="s">
        <v>46</v>
      </c>
      <c r="F99" s="1" t="s">
        <v>46</v>
      </c>
      <c r="G99" s="1" t="s">
        <v>46</v>
      </c>
      <c r="H99" s="1" t="s">
        <v>46</v>
      </c>
      <c r="I99" s="1" t="s">
        <v>46</v>
      </c>
      <c r="J99" s="1" t="s">
        <v>46</v>
      </c>
      <c r="K99" s="1" t="s">
        <v>57</v>
      </c>
      <c r="L99" s="1" t="s">
        <v>57</v>
      </c>
      <c r="M99" s="1" t="s">
        <v>57</v>
      </c>
      <c r="N99" s="1" t="s">
        <v>57</v>
      </c>
      <c r="O99" s="1" t="s">
        <v>57</v>
      </c>
      <c r="P99" s="1" t="s">
        <v>57</v>
      </c>
    </row>
    <row r="100" ht="14.25" customHeight="1">
      <c r="A100" s="1">
        <v>51.0</v>
      </c>
      <c r="B100" s="1">
        <v>37.0</v>
      </c>
      <c r="C100" s="1" t="s">
        <v>592</v>
      </c>
      <c r="D100" s="1" t="s">
        <v>593</v>
      </c>
      <c r="E100" s="1" t="s">
        <v>46</v>
      </c>
      <c r="F100" s="1" t="s">
        <v>46</v>
      </c>
      <c r="G100" s="1" t="s">
        <v>46</v>
      </c>
      <c r="H100" s="1" t="s">
        <v>46</v>
      </c>
      <c r="I100" s="1" t="s">
        <v>46</v>
      </c>
      <c r="J100" s="1" t="s">
        <v>201</v>
      </c>
      <c r="K100" s="1" t="s">
        <v>30</v>
      </c>
      <c r="L100" s="1" t="s">
        <v>30</v>
      </c>
      <c r="M100" s="1" t="s">
        <v>30</v>
      </c>
      <c r="N100" s="1" t="s">
        <v>30</v>
      </c>
      <c r="O100" s="1" t="s">
        <v>30</v>
      </c>
      <c r="P100" s="1" t="s">
        <v>57</v>
      </c>
    </row>
    <row r="101" ht="14.25" customHeight="1">
      <c r="A101" s="1">
        <v>51.0</v>
      </c>
      <c r="B101" s="1">
        <v>45.0</v>
      </c>
      <c r="C101" s="1" t="s">
        <v>394</v>
      </c>
      <c r="D101" s="1" t="s">
        <v>395</v>
      </c>
      <c r="E101" s="1" t="s">
        <v>46</v>
      </c>
      <c r="F101" s="1" t="s">
        <v>46</v>
      </c>
      <c r="G101" s="1" t="s">
        <v>46</v>
      </c>
      <c r="H101" s="1" t="s">
        <v>46</v>
      </c>
      <c r="I101" s="1" t="s">
        <v>201</v>
      </c>
      <c r="J101" s="1" t="s">
        <v>201</v>
      </c>
      <c r="K101" s="1" t="s">
        <v>84</v>
      </c>
      <c r="L101" s="1" t="s">
        <v>84</v>
      </c>
      <c r="M101" s="1" t="s">
        <v>84</v>
      </c>
      <c r="N101" s="1" t="s">
        <v>84</v>
      </c>
      <c r="O101" s="1" t="s">
        <v>84</v>
      </c>
      <c r="P101" s="1" t="s">
        <v>84</v>
      </c>
    </row>
    <row r="102" ht="14.25" customHeight="1">
      <c r="A102" s="1">
        <v>57.0</v>
      </c>
      <c r="B102" s="1">
        <v>33.0</v>
      </c>
      <c r="C102" s="1" t="s">
        <v>619</v>
      </c>
      <c r="D102" s="1" t="s">
        <v>620</v>
      </c>
      <c r="G102" s="1" t="s">
        <v>46</v>
      </c>
      <c r="H102" s="1" t="s">
        <v>160</v>
      </c>
      <c r="M102" s="1" t="s">
        <v>84</v>
      </c>
      <c r="N102" s="1" t="s">
        <v>57</v>
      </c>
      <c r="O102" s="1" t="s">
        <v>84</v>
      </c>
    </row>
    <row r="103" ht="14.25" customHeight="1">
      <c r="A103" s="1">
        <v>57.0</v>
      </c>
      <c r="B103" s="1">
        <v>33.0</v>
      </c>
      <c r="C103" s="1" t="s">
        <v>621</v>
      </c>
      <c r="D103" s="1" t="s">
        <v>622</v>
      </c>
      <c r="E103" s="1" t="s">
        <v>46</v>
      </c>
      <c r="F103" s="1" t="s">
        <v>46</v>
      </c>
      <c r="G103" s="1" t="s">
        <v>46</v>
      </c>
      <c r="H103" s="1" t="s">
        <v>46</v>
      </c>
      <c r="I103" s="1" t="s">
        <v>160</v>
      </c>
      <c r="J103" s="1" t="s">
        <v>160</v>
      </c>
      <c r="K103" s="1" t="s">
        <v>84</v>
      </c>
      <c r="L103" s="1" t="s">
        <v>84</v>
      </c>
      <c r="M103" s="1" t="s">
        <v>84</v>
      </c>
      <c r="N103" s="1" t="s">
        <v>30</v>
      </c>
      <c r="O103" s="1" t="s">
        <v>84</v>
      </c>
      <c r="P103" s="1" t="s">
        <v>57</v>
      </c>
    </row>
    <row r="104" ht="14.25" customHeight="1">
      <c r="A104" s="1">
        <v>57.0</v>
      </c>
      <c r="B104" s="1">
        <v>33.0</v>
      </c>
      <c r="C104" s="1" t="s">
        <v>623</v>
      </c>
      <c r="D104" s="1" t="s">
        <v>624</v>
      </c>
      <c r="E104" s="1" t="s">
        <v>46</v>
      </c>
      <c r="F104" s="1" t="s">
        <v>46</v>
      </c>
      <c r="G104" s="1" t="s">
        <v>46</v>
      </c>
      <c r="H104" s="1" t="s">
        <v>160</v>
      </c>
      <c r="I104" s="1" t="s">
        <v>160</v>
      </c>
      <c r="J104" s="1" t="s">
        <v>609</v>
      </c>
      <c r="K104" s="1" t="s">
        <v>84</v>
      </c>
      <c r="L104" s="1" t="s">
        <v>84</v>
      </c>
      <c r="M104" s="1" t="s">
        <v>84</v>
      </c>
      <c r="N104" s="1" t="s">
        <v>57</v>
      </c>
      <c r="O104" s="1" t="s">
        <v>57</v>
      </c>
      <c r="P104" s="1" t="s">
        <v>57</v>
      </c>
    </row>
    <row r="105" ht="14.25" customHeight="1">
      <c r="A105" s="1">
        <v>57.0</v>
      </c>
      <c r="B105" s="1">
        <v>34.0</v>
      </c>
      <c r="C105" s="1" t="s">
        <v>510</v>
      </c>
      <c r="D105" s="1" t="s">
        <v>511</v>
      </c>
      <c r="G105" s="1" t="s">
        <v>125</v>
      </c>
      <c r="I105" s="1" t="s">
        <v>46</v>
      </c>
      <c r="J105" s="1" t="s">
        <v>46</v>
      </c>
      <c r="M105" s="1" t="s">
        <v>125</v>
      </c>
      <c r="O105" s="1" t="s">
        <v>57</v>
      </c>
      <c r="P105" s="1" t="s">
        <v>84</v>
      </c>
    </row>
    <row r="106" ht="14.25" customHeight="1">
      <c r="A106" s="1">
        <v>57.0</v>
      </c>
      <c r="B106" s="1">
        <v>35.0</v>
      </c>
      <c r="C106" s="1" t="s">
        <v>208</v>
      </c>
      <c r="G106" s="1" t="s">
        <v>201</v>
      </c>
      <c r="H106" s="1" t="s">
        <v>160</v>
      </c>
      <c r="M106" s="1" t="s">
        <v>84</v>
      </c>
      <c r="N106" s="1" t="s">
        <v>57</v>
      </c>
    </row>
    <row r="107" ht="14.25" customHeight="1">
      <c r="A107" s="1">
        <v>57.0</v>
      </c>
      <c r="B107" s="1">
        <v>36.0</v>
      </c>
      <c r="C107" s="1" t="s">
        <v>115</v>
      </c>
      <c r="D107" s="1" t="s">
        <v>116</v>
      </c>
      <c r="E107" s="1" t="s">
        <v>66</v>
      </c>
      <c r="F107" s="1" t="s">
        <v>46</v>
      </c>
      <c r="H107" s="1" t="s">
        <v>46</v>
      </c>
      <c r="I107" s="1" t="s">
        <v>46</v>
      </c>
      <c r="J107" s="1" t="s">
        <v>46</v>
      </c>
      <c r="K107" s="1" t="s">
        <v>84</v>
      </c>
      <c r="L107" s="1" t="s">
        <v>84</v>
      </c>
      <c r="N107" s="1" t="s">
        <v>57</v>
      </c>
      <c r="O107" s="1" t="s">
        <v>30</v>
      </c>
      <c r="P107" s="1" t="s">
        <v>57</v>
      </c>
    </row>
    <row r="108" ht="14.25" customHeight="1">
      <c r="A108" s="1">
        <v>57.0</v>
      </c>
      <c r="B108" s="1">
        <v>36.0</v>
      </c>
      <c r="C108" s="1" t="s">
        <v>301</v>
      </c>
      <c r="E108" s="1" t="s">
        <v>46</v>
      </c>
      <c r="F108" s="1" t="s">
        <v>46</v>
      </c>
      <c r="K108" s="1" t="s">
        <v>84</v>
      </c>
      <c r="L108" s="1" t="s">
        <v>84</v>
      </c>
    </row>
    <row r="109" ht="14.25" customHeight="1">
      <c r="A109" s="1">
        <v>57.0</v>
      </c>
      <c r="B109" s="1">
        <v>37.0</v>
      </c>
      <c r="C109" s="1" t="s">
        <v>587</v>
      </c>
      <c r="D109" s="1" t="s">
        <v>588</v>
      </c>
      <c r="E109" s="1" t="s">
        <v>46</v>
      </c>
      <c r="F109" s="1" t="s">
        <v>46</v>
      </c>
      <c r="G109" s="1" t="s">
        <v>177</v>
      </c>
      <c r="H109" s="1" t="s">
        <v>626</v>
      </c>
      <c r="I109" s="1" t="s">
        <v>46</v>
      </c>
      <c r="J109" s="1" t="s">
        <v>46</v>
      </c>
      <c r="K109" s="1" t="s">
        <v>84</v>
      </c>
      <c r="L109" s="1" t="s">
        <v>84</v>
      </c>
      <c r="M109" s="1" t="s">
        <v>84</v>
      </c>
      <c r="N109" s="1" t="s">
        <v>30</v>
      </c>
      <c r="O109" s="1" t="s">
        <v>84</v>
      </c>
      <c r="P109" s="1" t="s">
        <v>57</v>
      </c>
    </row>
    <row r="110" ht="14.25" customHeight="1">
      <c r="A110" s="1">
        <v>57.0</v>
      </c>
      <c r="B110" s="1">
        <v>37.0</v>
      </c>
      <c r="C110" s="1" t="s">
        <v>592</v>
      </c>
      <c r="D110" s="1" t="s">
        <v>593</v>
      </c>
      <c r="E110" s="1" t="s">
        <v>46</v>
      </c>
      <c r="F110" s="1" t="s">
        <v>46</v>
      </c>
      <c r="G110" s="1" t="s">
        <v>46</v>
      </c>
      <c r="H110" s="1" t="s">
        <v>46</v>
      </c>
      <c r="I110" s="1" t="s">
        <v>46</v>
      </c>
      <c r="J110" s="1" t="s">
        <v>160</v>
      </c>
      <c r="K110" s="1" t="s">
        <v>84</v>
      </c>
      <c r="L110" s="1" t="s">
        <v>84</v>
      </c>
      <c r="M110" s="1" t="s">
        <v>84</v>
      </c>
      <c r="N110" s="1" t="s">
        <v>57</v>
      </c>
      <c r="O110" s="1" t="s">
        <v>84</v>
      </c>
      <c r="P110" s="1" t="s">
        <v>57</v>
      </c>
    </row>
    <row r="111" ht="14.25" customHeight="1">
      <c r="A111" s="1">
        <v>57.0</v>
      </c>
      <c r="B111" s="1">
        <v>37.0</v>
      </c>
      <c r="C111" s="1" t="s">
        <v>627</v>
      </c>
      <c r="D111" s="1" t="s">
        <v>628</v>
      </c>
      <c r="E111" s="1" t="s">
        <v>46</v>
      </c>
      <c r="F111" s="1" t="s">
        <v>46</v>
      </c>
      <c r="G111" s="1" t="s">
        <v>46</v>
      </c>
      <c r="H111" s="1" t="s">
        <v>46</v>
      </c>
      <c r="I111" s="1" t="s">
        <v>46</v>
      </c>
      <c r="J111" s="1" t="s">
        <v>609</v>
      </c>
      <c r="K111" s="1" t="s">
        <v>84</v>
      </c>
      <c r="L111" s="1" t="s">
        <v>84</v>
      </c>
      <c r="M111" s="1" t="s">
        <v>84</v>
      </c>
      <c r="N111" s="1" t="s">
        <v>57</v>
      </c>
      <c r="O111" s="1" t="s">
        <v>84</v>
      </c>
      <c r="P111" s="1" t="s">
        <v>57</v>
      </c>
    </row>
    <row r="112" ht="14.25" customHeight="1">
      <c r="A112" s="1">
        <v>57.0</v>
      </c>
      <c r="B112" s="1">
        <v>37.0</v>
      </c>
      <c r="C112" s="1" t="s">
        <v>629</v>
      </c>
      <c r="D112" s="1" t="s">
        <v>630</v>
      </c>
      <c r="E112" s="1" t="s">
        <v>46</v>
      </c>
      <c r="F112" s="1" t="s">
        <v>46</v>
      </c>
      <c r="G112" s="1" t="s">
        <v>177</v>
      </c>
      <c r="H112" s="1" t="s">
        <v>46</v>
      </c>
      <c r="I112" s="1" t="s">
        <v>46</v>
      </c>
      <c r="J112" s="1" t="s">
        <v>71</v>
      </c>
      <c r="K112" s="1" t="s">
        <v>84</v>
      </c>
      <c r="L112" s="1" t="s">
        <v>84</v>
      </c>
      <c r="M112" s="1" t="s">
        <v>84</v>
      </c>
      <c r="N112" s="1" t="s">
        <v>57</v>
      </c>
      <c r="O112" s="1" t="s">
        <v>57</v>
      </c>
      <c r="P112" s="1" t="s">
        <v>84</v>
      </c>
    </row>
    <row r="113" ht="14.25" customHeight="1">
      <c r="A113" s="1">
        <v>57.0</v>
      </c>
      <c r="B113" s="1">
        <v>38.0</v>
      </c>
      <c r="C113" s="1" t="s">
        <v>633</v>
      </c>
      <c r="D113" s="1" t="s">
        <v>634</v>
      </c>
      <c r="E113" s="1" t="s">
        <v>47</v>
      </c>
      <c r="F113" s="1" t="s">
        <v>47</v>
      </c>
      <c r="G113" s="1" t="s">
        <v>47</v>
      </c>
      <c r="H113" s="1" t="s">
        <v>47</v>
      </c>
      <c r="I113" s="1" t="s">
        <v>47</v>
      </c>
      <c r="J113" s="1" t="s">
        <v>47</v>
      </c>
      <c r="K113" s="1" t="s">
        <v>57</v>
      </c>
      <c r="L113" s="1" t="s">
        <v>84</v>
      </c>
      <c r="M113" s="1" t="s">
        <v>84</v>
      </c>
      <c r="N113" s="1" t="s">
        <v>57</v>
      </c>
      <c r="O113" s="1" t="s">
        <v>30</v>
      </c>
      <c r="P113" s="1" t="s">
        <v>84</v>
      </c>
    </row>
    <row r="114" ht="14.25" customHeight="1">
      <c r="A114" s="1">
        <v>57.0</v>
      </c>
      <c r="B114" s="1">
        <v>38.0</v>
      </c>
      <c r="C114" s="1" t="s">
        <v>635</v>
      </c>
      <c r="D114" s="1" t="s">
        <v>636</v>
      </c>
      <c r="E114" s="1" t="s">
        <v>47</v>
      </c>
      <c r="F114" s="1" t="s">
        <v>47</v>
      </c>
      <c r="G114" s="1" t="s">
        <v>47</v>
      </c>
      <c r="H114" s="1" t="s">
        <v>47</v>
      </c>
      <c r="I114" s="1" t="s">
        <v>47</v>
      </c>
      <c r="J114" s="1" t="s">
        <v>47</v>
      </c>
      <c r="K114" s="1" t="s">
        <v>57</v>
      </c>
      <c r="L114" s="1" t="s">
        <v>84</v>
      </c>
      <c r="M114" s="1" t="s">
        <v>84</v>
      </c>
      <c r="N114" s="1" t="s">
        <v>57</v>
      </c>
      <c r="O114" s="1" t="s">
        <v>57</v>
      </c>
      <c r="P114" s="1" t="s">
        <v>57</v>
      </c>
    </row>
    <row r="115" ht="14.25" customHeight="1">
      <c r="A115" s="1">
        <v>57.0</v>
      </c>
      <c r="B115" s="1">
        <v>45.0</v>
      </c>
      <c r="C115" s="1" t="s">
        <v>394</v>
      </c>
      <c r="D115" s="1" t="s">
        <v>395</v>
      </c>
      <c r="G115" s="1" t="s">
        <v>46</v>
      </c>
      <c r="M115" s="1" t="s">
        <v>84</v>
      </c>
    </row>
    <row r="116" ht="14.25" customHeight="1">
      <c r="A116" s="1">
        <v>57.0</v>
      </c>
      <c r="B116" s="1">
        <v>57.0</v>
      </c>
      <c r="C116" s="1" t="s">
        <v>644</v>
      </c>
      <c r="D116" s="1" t="s">
        <v>645</v>
      </c>
      <c r="E116" s="1" t="s">
        <v>47</v>
      </c>
      <c r="F116" s="1" t="s">
        <v>46</v>
      </c>
      <c r="G116" s="1" t="s">
        <v>46</v>
      </c>
      <c r="H116" s="1" t="s">
        <v>46</v>
      </c>
      <c r="K116" s="1" t="s">
        <v>84</v>
      </c>
      <c r="L116" s="1" t="s">
        <v>84</v>
      </c>
      <c r="M116" s="1" t="s">
        <v>84</v>
      </c>
      <c r="N116" s="1" t="s">
        <v>57</v>
      </c>
    </row>
    <row r="117" ht="14.25" customHeight="1">
      <c r="A117" s="1">
        <v>57.0</v>
      </c>
      <c r="B117" s="1">
        <v>57.0</v>
      </c>
      <c r="C117" s="1" t="s">
        <v>404</v>
      </c>
      <c r="D117" s="1" t="s">
        <v>405</v>
      </c>
      <c r="E117" s="1" t="s">
        <v>46</v>
      </c>
      <c r="F117" s="1" t="s">
        <v>47</v>
      </c>
      <c r="G117" s="1" t="s">
        <v>46</v>
      </c>
      <c r="H117" s="1" t="s">
        <v>46</v>
      </c>
      <c r="I117" s="1" t="s">
        <v>46</v>
      </c>
      <c r="J117" s="1" t="s">
        <v>46</v>
      </c>
      <c r="K117" s="1" t="s">
        <v>84</v>
      </c>
      <c r="L117" s="1" t="s">
        <v>84</v>
      </c>
      <c r="M117" s="1" t="s">
        <v>84</v>
      </c>
      <c r="N117" s="1" t="s">
        <v>57</v>
      </c>
      <c r="O117" s="1" t="s">
        <v>84</v>
      </c>
      <c r="P117" s="1" t="s">
        <v>57</v>
      </c>
    </row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>
        <v>34.0</v>
      </c>
      <c r="B1" s="1">
        <v>31.0</v>
      </c>
      <c r="C1" s="1" t="s">
        <v>341</v>
      </c>
      <c r="D1" s="1" t="s">
        <v>342</v>
      </c>
      <c r="E1" s="1" t="s">
        <v>47</v>
      </c>
      <c r="F1" s="1" t="s">
        <v>47</v>
      </c>
      <c r="G1" s="1" t="s">
        <v>47</v>
      </c>
      <c r="H1" s="1" t="s">
        <v>47</v>
      </c>
      <c r="I1" s="1" t="s">
        <v>47</v>
      </c>
      <c r="J1" s="1" t="s">
        <v>46</v>
      </c>
      <c r="K1" s="1" t="s">
        <v>84</v>
      </c>
      <c r="L1" s="1" t="s">
        <v>84</v>
      </c>
      <c r="M1" s="1" t="s">
        <v>84</v>
      </c>
      <c r="N1" s="1" t="s">
        <v>84</v>
      </c>
      <c r="O1" s="1" t="s">
        <v>84</v>
      </c>
      <c r="P1" s="1" t="s">
        <v>84</v>
      </c>
    </row>
    <row r="2" ht="14.25" customHeight="1">
      <c r="A2" s="1">
        <v>34.0</v>
      </c>
      <c r="B2" s="1">
        <v>31.0</v>
      </c>
      <c r="C2" s="1" t="s">
        <v>161</v>
      </c>
      <c r="D2" s="1" t="s">
        <v>162</v>
      </c>
      <c r="E2" s="1" t="s">
        <v>47</v>
      </c>
      <c r="F2" s="1" t="s">
        <v>47</v>
      </c>
      <c r="G2" s="1" t="s">
        <v>47</v>
      </c>
      <c r="H2" s="1" t="s">
        <v>47</v>
      </c>
      <c r="I2" s="1" t="s">
        <v>47</v>
      </c>
      <c r="J2" s="1" t="s">
        <v>47</v>
      </c>
      <c r="K2" s="1" t="s">
        <v>84</v>
      </c>
      <c r="L2" s="1" t="s">
        <v>84</v>
      </c>
      <c r="M2" s="1" t="s">
        <v>84</v>
      </c>
      <c r="N2" s="1" t="s">
        <v>84</v>
      </c>
      <c r="O2" s="1" t="s">
        <v>84</v>
      </c>
      <c r="P2" s="1" t="s">
        <v>84</v>
      </c>
    </row>
    <row r="3" ht="14.25" customHeight="1">
      <c r="A3" s="1">
        <v>34.0</v>
      </c>
      <c r="B3" s="1">
        <v>31.0</v>
      </c>
      <c r="C3" s="1" t="s">
        <v>343</v>
      </c>
      <c r="D3" s="1" t="s">
        <v>344</v>
      </c>
      <c r="E3" s="1" t="s">
        <v>47</v>
      </c>
      <c r="F3" s="1" t="s">
        <v>47</v>
      </c>
      <c r="G3" s="1" t="s">
        <v>47</v>
      </c>
      <c r="H3" s="1" t="s">
        <v>47</v>
      </c>
      <c r="I3" s="1" t="s">
        <v>46</v>
      </c>
      <c r="J3" s="1" t="s">
        <v>46</v>
      </c>
      <c r="K3" s="1" t="s">
        <v>84</v>
      </c>
      <c r="L3" s="1" t="s">
        <v>84</v>
      </c>
      <c r="M3" s="1" t="s">
        <v>84</v>
      </c>
      <c r="N3" s="1" t="s">
        <v>84</v>
      </c>
      <c r="O3" s="1" t="s">
        <v>84</v>
      </c>
      <c r="P3" s="1" t="s">
        <v>84</v>
      </c>
    </row>
    <row r="4" ht="14.25" customHeight="1">
      <c r="A4" s="1">
        <v>34.0</v>
      </c>
      <c r="B4" s="1">
        <v>31.0</v>
      </c>
      <c r="C4" s="1" t="s">
        <v>178</v>
      </c>
      <c r="E4" s="1" t="s">
        <v>47</v>
      </c>
      <c r="F4" s="1" t="s">
        <v>47</v>
      </c>
      <c r="G4" s="1" t="s">
        <v>47</v>
      </c>
      <c r="K4" s="1" t="s">
        <v>84</v>
      </c>
      <c r="L4" s="1" t="s">
        <v>84</v>
      </c>
    </row>
    <row r="5" ht="14.25" customHeight="1">
      <c r="A5" s="1">
        <v>34.0</v>
      </c>
      <c r="B5" s="1">
        <v>32.0</v>
      </c>
      <c r="C5" s="1" t="s">
        <v>345</v>
      </c>
      <c r="D5" s="1" t="s">
        <v>346</v>
      </c>
      <c r="E5" s="1" t="s">
        <v>47</v>
      </c>
      <c r="F5" s="1" t="s">
        <v>47</v>
      </c>
      <c r="G5" s="1" t="s">
        <v>47</v>
      </c>
      <c r="H5" s="1" t="s">
        <v>47</v>
      </c>
      <c r="I5" s="1" t="s">
        <v>47</v>
      </c>
      <c r="J5" s="1" t="s">
        <v>47</v>
      </c>
      <c r="K5" s="1" t="s">
        <v>30</v>
      </c>
      <c r="L5" s="1" t="s">
        <v>30</v>
      </c>
      <c r="M5" s="1" t="s">
        <v>57</v>
      </c>
      <c r="N5" s="1" t="s">
        <v>30</v>
      </c>
      <c r="O5" s="1" t="s">
        <v>30</v>
      </c>
      <c r="P5" s="1" t="s">
        <v>30</v>
      </c>
    </row>
    <row r="6" ht="14.25" customHeight="1">
      <c r="A6" s="1">
        <v>34.0</v>
      </c>
      <c r="B6" s="1">
        <v>32.0</v>
      </c>
      <c r="C6" s="1" t="s">
        <v>347</v>
      </c>
      <c r="D6" s="1" t="s">
        <v>348</v>
      </c>
      <c r="E6" s="1" t="s">
        <v>46</v>
      </c>
      <c r="F6" s="1" t="s">
        <v>71</v>
      </c>
      <c r="G6" s="1" t="s">
        <v>71</v>
      </c>
      <c r="H6" s="1" t="s">
        <v>46</v>
      </c>
      <c r="I6" s="1" t="s">
        <v>46</v>
      </c>
      <c r="J6" s="1" t="s">
        <v>47</v>
      </c>
      <c r="K6" s="1" t="s">
        <v>30</v>
      </c>
      <c r="L6" s="1" t="s">
        <v>30</v>
      </c>
      <c r="M6" s="1" t="s">
        <v>57</v>
      </c>
      <c r="N6" s="1" t="s">
        <v>30</v>
      </c>
      <c r="O6" s="1" t="s">
        <v>30</v>
      </c>
      <c r="P6" s="1" t="s">
        <v>30</v>
      </c>
    </row>
    <row r="7" ht="14.25" customHeight="1">
      <c r="A7" s="1">
        <v>34.0</v>
      </c>
      <c r="B7" s="1">
        <v>32.0</v>
      </c>
      <c r="C7" s="1" t="s">
        <v>194</v>
      </c>
      <c r="E7" s="1" t="s">
        <v>269</v>
      </c>
      <c r="F7" s="1" t="s">
        <v>46</v>
      </c>
      <c r="G7" s="1" t="s">
        <v>46</v>
      </c>
      <c r="H7" s="1" t="s">
        <v>46</v>
      </c>
      <c r="I7" s="1" t="s">
        <v>46</v>
      </c>
      <c r="J7" s="1" t="s">
        <v>46</v>
      </c>
      <c r="L7" s="1" t="s">
        <v>30</v>
      </c>
      <c r="N7" s="1" t="s">
        <v>57</v>
      </c>
      <c r="O7" s="1" t="s">
        <v>57</v>
      </c>
      <c r="P7" s="1" t="s">
        <v>57</v>
      </c>
    </row>
    <row r="8" ht="14.25" customHeight="1">
      <c r="A8" s="1">
        <v>34.0</v>
      </c>
      <c r="B8" s="1">
        <v>33.0</v>
      </c>
      <c r="C8" s="1" t="s">
        <v>349</v>
      </c>
      <c r="D8" s="1" t="s">
        <v>350</v>
      </c>
      <c r="E8" s="1" t="s">
        <v>46</v>
      </c>
      <c r="F8" s="1" t="s">
        <v>47</v>
      </c>
      <c r="G8" s="1" t="s">
        <v>47</v>
      </c>
      <c r="H8" s="1" t="s">
        <v>47</v>
      </c>
      <c r="I8" s="1" t="s">
        <v>47</v>
      </c>
      <c r="J8" s="1" t="s">
        <v>46</v>
      </c>
      <c r="K8" s="1" t="s">
        <v>30</v>
      </c>
      <c r="L8" s="1" t="s">
        <v>30</v>
      </c>
      <c r="M8" s="1" t="s">
        <v>84</v>
      </c>
      <c r="N8" s="1" t="s">
        <v>30</v>
      </c>
      <c r="O8" s="1" t="s">
        <v>30</v>
      </c>
      <c r="P8" s="1" t="s">
        <v>84</v>
      </c>
    </row>
    <row r="9" ht="14.25" customHeight="1">
      <c r="A9" s="1">
        <v>34.0</v>
      </c>
      <c r="B9" s="1">
        <v>33.0</v>
      </c>
      <c r="C9" s="1" t="s">
        <v>351</v>
      </c>
      <c r="D9" s="1" t="s">
        <v>352</v>
      </c>
      <c r="E9" s="1" t="s">
        <v>47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46</v>
      </c>
      <c r="K9" s="1" t="s">
        <v>30</v>
      </c>
      <c r="L9" s="1" t="s">
        <v>30</v>
      </c>
      <c r="M9" s="1" t="s">
        <v>84</v>
      </c>
      <c r="N9" s="1" t="s">
        <v>30</v>
      </c>
      <c r="O9" s="1" t="s">
        <v>30</v>
      </c>
      <c r="P9" s="1" t="s">
        <v>57</v>
      </c>
    </row>
    <row r="10" ht="14.25" customHeight="1">
      <c r="A10" s="1">
        <v>34.0</v>
      </c>
      <c r="B10" s="1">
        <v>33.0</v>
      </c>
      <c r="C10" s="1" t="s">
        <v>353</v>
      </c>
      <c r="D10" s="1" t="s">
        <v>354</v>
      </c>
      <c r="E10" s="1" t="s">
        <v>46</v>
      </c>
      <c r="F10" s="1" t="s">
        <v>46</v>
      </c>
      <c r="G10" s="1" t="s">
        <v>46</v>
      </c>
      <c r="H10" s="1" t="s">
        <v>269</v>
      </c>
      <c r="I10" s="1" t="s">
        <v>269</v>
      </c>
      <c r="J10" s="1" t="s">
        <v>46</v>
      </c>
      <c r="K10" s="1" t="s">
        <v>57</v>
      </c>
      <c r="L10" s="1" t="s">
        <v>57</v>
      </c>
      <c r="M10" s="1" t="s">
        <v>84</v>
      </c>
      <c r="N10" s="1" t="s">
        <v>30</v>
      </c>
      <c r="O10" s="1" t="s">
        <v>84</v>
      </c>
      <c r="P10" s="1" t="s">
        <v>84</v>
      </c>
    </row>
    <row r="11" ht="14.25" customHeight="1">
      <c r="A11" s="1">
        <v>34.0</v>
      </c>
      <c r="B11" s="1">
        <v>33.0</v>
      </c>
      <c r="C11" s="1" t="s">
        <v>355</v>
      </c>
      <c r="D11" s="1" t="s">
        <v>356</v>
      </c>
      <c r="F11" s="1" t="s">
        <v>160</v>
      </c>
      <c r="G11" s="1" t="s">
        <v>160</v>
      </c>
      <c r="H11" s="1" t="s">
        <v>160</v>
      </c>
      <c r="I11" s="1" t="s">
        <v>201</v>
      </c>
      <c r="J11" s="1" t="s">
        <v>201</v>
      </c>
      <c r="L11" s="1" t="s">
        <v>57</v>
      </c>
      <c r="M11" s="1" t="s">
        <v>84</v>
      </c>
      <c r="N11" s="1" t="s">
        <v>30</v>
      </c>
      <c r="O11" s="1" t="s">
        <v>30</v>
      </c>
      <c r="P11" s="1" t="s">
        <v>57</v>
      </c>
    </row>
    <row r="12" ht="14.25" customHeight="1">
      <c r="A12" s="1">
        <v>34.0</v>
      </c>
      <c r="B12" s="1">
        <v>33.0</v>
      </c>
      <c r="C12" s="1" t="s">
        <v>283</v>
      </c>
      <c r="D12" s="1" t="s">
        <v>284</v>
      </c>
      <c r="F12" s="1" t="s">
        <v>46</v>
      </c>
      <c r="G12" s="1" t="s">
        <v>46</v>
      </c>
      <c r="H12" s="1" t="s">
        <v>201</v>
      </c>
      <c r="I12" s="1" t="s">
        <v>201</v>
      </c>
      <c r="J12" s="1" t="s">
        <v>201</v>
      </c>
      <c r="L12" s="1" t="s">
        <v>30</v>
      </c>
      <c r="M12" s="1" t="s">
        <v>84</v>
      </c>
      <c r="N12" s="1" t="s">
        <v>30</v>
      </c>
      <c r="O12" s="1" t="s">
        <v>30</v>
      </c>
      <c r="P12" s="1" t="s">
        <v>57</v>
      </c>
    </row>
    <row r="13" ht="14.25" customHeight="1">
      <c r="A13" s="1">
        <v>34.0</v>
      </c>
      <c r="B13" s="1">
        <v>33.0</v>
      </c>
      <c r="C13" s="1" t="s">
        <v>357</v>
      </c>
      <c r="D13" s="1" t="s">
        <v>358</v>
      </c>
      <c r="F13" s="1" t="s">
        <v>47</v>
      </c>
      <c r="G13" s="1" t="s">
        <v>47</v>
      </c>
      <c r="H13" s="1" t="s">
        <v>269</v>
      </c>
      <c r="I13" s="1" t="s">
        <v>47</v>
      </c>
      <c r="J13" s="1" t="s">
        <v>47</v>
      </c>
      <c r="L13" s="1" t="s">
        <v>57</v>
      </c>
      <c r="P13" s="1" t="s">
        <v>84</v>
      </c>
    </row>
    <row r="14" ht="14.25" customHeight="1">
      <c r="A14" s="1">
        <v>34.0</v>
      </c>
      <c r="B14" s="1">
        <v>34.0</v>
      </c>
      <c r="C14" s="1" t="s">
        <v>359</v>
      </c>
      <c r="D14" s="1" t="s">
        <v>360</v>
      </c>
      <c r="F14" s="1" t="s">
        <v>46</v>
      </c>
      <c r="G14" s="1" t="s">
        <v>46</v>
      </c>
      <c r="H14" s="1" t="s">
        <v>46</v>
      </c>
      <c r="I14" s="1" t="s">
        <v>46</v>
      </c>
      <c r="J14" s="1" t="s">
        <v>47</v>
      </c>
      <c r="L14" s="1" t="s">
        <v>30</v>
      </c>
      <c r="N14" s="1" t="s">
        <v>30</v>
      </c>
      <c r="O14" s="1" t="s">
        <v>84</v>
      </c>
      <c r="P14" s="1" t="s">
        <v>84</v>
      </c>
    </row>
    <row r="15" ht="14.25" customHeight="1">
      <c r="A15" s="1">
        <v>34.0</v>
      </c>
      <c r="B15" s="1">
        <v>35.0</v>
      </c>
      <c r="C15" s="1" t="s">
        <v>361</v>
      </c>
      <c r="D15" s="1" t="s">
        <v>362</v>
      </c>
      <c r="E15" s="1" t="s">
        <v>46</v>
      </c>
      <c r="F15" s="1" t="s">
        <v>47</v>
      </c>
      <c r="G15" s="1" t="s">
        <v>47</v>
      </c>
      <c r="H15" s="1" t="s">
        <v>160</v>
      </c>
      <c r="I15" s="1" t="s">
        <v>160</v>
      </c>
      <c r="J15" s="1" t="s">
        <v>182</v>
      </c>
      <c r="K15" s="1" t="s">
        <v>30</v>
      </c>
      <c r="L15" s="1" t="s">
        <v>84</v>
      </c>
      <c r="M15" s="1" t="s">
        <v>57</v>
      </c>
      <c r="N15" s="1" t="s">
        <v>57</v>
      </c>
      <c r="O15" s="1" t="s">
        <v>57</v>
      </c>
      <c r="P15" s="1" t="s">
        <v>57</v>
      </c>
    </row>
    <row r="16" ht="14.25" customHeight="1">
      <c r="A16" s="1">
        <v>34.0</v>
      </c>
      <c r="B16" s="1">
        <v>35.0</v>
      </c>
      <c r="C16" s="1" t="s">
        <v>363</v>
      </c>
      <c r="D16" s="1" t="s">
        <v>364</v>
      </c>
      <c r="E16" s="1" t="s">
        <v>46</v>
      </c>
      <c r="F16" s="1" t="s">
        <v>46</v>
      </c>
      <c r="G16" s="1" t="s">
        <v>160</v>
      </c>
      <c r="H16" s="1" t="s">
        <v>365</v>
      </c>
      <c r="I16" s="1" t="s">
        <v>365</v>
      </c>
      <c r="J16" s="1" t="s">
        <v>365</v>
      </c>
      <c r="K16" s="1" t="s">
        <v>30</v>
      </c>
      <c r="L16" s="1" t="s">
        <v>30</v>
      </c>
      <c r="M16" s="1" t="s">
        <v>84</v>
      </c>
      <c r="N16" s="1" t="s">
        <v>57</v>
      </c>
      <c r="O16" s="1" t="s">
        <v>30</v>
      </c>
      <c r="P16" s="1" t="s">
        <v>57</v>
      </c>
    </row>
    <row r="17" ht="14.25" customHeight="1">
      <c r="A17" s="1">
        <v>34.0</v>
      </c>
      <c r="B17" s="1">
        <v>35.0</v>
      </c>
      <c r="C17" s="1" t="s">
        <v>259</v>
      </c>
      <c r="D17" s="1" t="s">
        <v>260</v>
      </c>
      <c r="E17" s="1" t="s">
        <v>185</v>
      </c>
      <c r="F17" s="1" t="s">
        <v>366</v>
      </c>
      <c r="G17" s="1" t="s">
        <v>185</v>
      </c>
      <c r="H17" s="1" t="s">
        <v>66</v>
      </c>
      <c r="I17" s="1" t="s">
        <v>66</v>
      </c>
      <c r="J17" s="1" t="s">
        <v>66</v>
      </c>
      <c r="K17" s="1" t="s">
        <v>30</v>
      </c>
      <c r="L17" s="1" t="s">
        <v>30</v>
      </c>
      <c r="M17" s="1" t="s">
        <v>57</v>
      </c>
      <c r="N17" s="1" t="s">
        <v>30</v>
      </c>
      <c r="O17" s="1" t="s">
        <v>30</v>
      </c>
      <c r="P17" s="1" t="s">
        <v>30</v>
      </c>
    </row>
    <row r="18" ht="14.25" customHeight="1">
      <c r="A18" s="1">
        <v>34.0</v>
      </c>
      <c r="B18" s="1">
        <v>35.0</v>
      </c>
      <c r="C18" s="1" t="s">
        <v>367</v>
      </c>
      <c r="D18" s="1" t="s">
        <v>368</v>
      </c>
      <c r="E18" s="1" t="s">
        <v>46</v>
      </c>
      <c r="F18" s="1" t="s">
        <v>46</v>
      </c>
      <c r="G18" s="1" t="s">
        <v>160</v>
      </c>
      <c r="H18" s="1" t="s">
        <v>201</v>
      </c>
      <c r="I18" s="1" t="s">
        <v>369</v>
      </c>
      <c r="J18" s="1" t="s">
        <v>369</v>
      </c>
      <c r="K18" s="1" t="s">
        <v>30</v>
      </c>
      <c r="L18" s="1" t="s">
        <v>30</v>
      </c>
      <c r="M18" s="1" t="s">
        <v>84</v>
      </c>
      <c r="N18" s="1" t="s">
        <v>57</v>
      </c>
      <c r="O18" s="1" t="s">
        <v>57</v>
      </c>
      <c r="P18" s="1" t="s">
        <v>57</v>
      </c>
    </row>
    <row r="19" ht="14.25" customHeight="1">
      <c r="A19" s="1">
        <v>34.0</v>
      </c>
      <c r="B19" s="1">
        <v>35.0</v>
      </c>
      <c r="C19" s="1" t="s">
        <v>297</v>
      </c>
      <c r="D19" s="1" t="s">
        <v>298</v>
      </c>
      <c r="E19" s="1" t="s">
        <v>47</v>
      </c>
      <c r="F19" s="1" t="s">
        <v>47</v>
      </c>
      <c r="G19" s="1" t="s">
        <v>47</v>
      </c>
      <c r="H19" s="1" t="s">
        <v>201</v>
      </c>
      <c r="I19" s="1" t="s">
        <v>47</v>
      </c>
      <c r="J19" s="1" t="s">
        <v>47</v>
      </c>
      <c r="K19" s="1" t="s">
        <v>30</v>
      </c>
      <c r="L19" s="1" t="s">
        <v>30</v>
      </c>
      <c r="M19" s="1" t="s">
        <v>57</v>
      </c>
      <c r="N19" s="1" t="s">
        <v>57</v>
      </c>
      <c r="O19" s="1" t="s">
        <v>84</v>
      </c>
      <c r="P19" s="1" t="s">
        <v>84</v>
      </c>
    </row>
    <row r="20" ht="14.25" customHeight="1">
      <c r="A20" s="1">
        <v>34.0</v>
      </c>
      <c r="B20" s="1">
        <v>35.0</v>
      </c>
      <c r="C20" s="1" t="s">
        <v>208</v>
      </c>
      <c r="E20" s="1" t="s">
        <v>46</v>
      </c>
      <c r="F20" s="1" t="s">
        <v>46</v>
      </c>
      <c r="G20" s="1" t="s">
        <v>46</v>
      </c>
      <c r="H20" s="1" t="s">
        <v>201</v>
      </c>
      <c r="I20" s="1" t="s">
        <v>201</v>
      </c>
      <c r="J20" s="1" t="s">
        <v>201</v>
      </c>
      <c r="K20" s="1" t="s">
        <v>57</v>
      </c>
      <c r="L20" s="1" t="s">
        <v>57</v>
      </c>
      <c r="N20" s="1" t="s">
        <v>57</v>
      </c>
      <c r="O20" s="1" t="s">
        <v>57</v>
      </c>
      <c r="P20" s="1" t="s">
        <v>57</v>
      </c>
    </row>
    <row r="21" ht="14.25" customHeight="1">
      <c r="A21" s="1">
        <v>34.0</v>
      </c>
      <c r="B21" s="1">
        <v>37.0</v>
      </c>
      <c r="C21" s="1" t="s">
        <v>263</v>
      </c>
      <c r="D21" s="1" t="s">
        <v>264</v>
      </c>
      <c r="E21" s="1" t="s">
        <v>47</v>
      </c>
      <c r="F21" s="1" t="s">
        <v>46</v>
      </c>
      <c r="G21" s="1" t="s">
        <v>46</v>
      </c>
      <c r="H21" s="1" t="s">
        <v>47</v>
      </c>
      <c r="I21" s="1" t="s">
        <v>47</v>
      </c>
      <c r="J21" s="1" t="s">
        <v>66</v>
      </c>
      <c r="K21" s="1" t="s">
        <v>30</v>
      </c>
      <c r="L21" s="1" t="s">
        <v>30</v>
      </c>
      <c r="M21" s="1" t="s">
        <v>57</v>
      </c>
      <c r="N21" s="1" t="s">
        <v>30</v>
      </c>
      <c r="O21" s="1" t="s">
        <v>30</v>
      </c>
      <c r="P21" s="1" t="s">
        <v>30</v>
      </c>
    </row>
    <row r="22" ht="14.25" customHeight="1">
      <c r="A22" s="1">
        <v>34.0</v>
      </c>
      <c r="B22" s="1">
        <v>37.0</v>
      </c>
      <c r="C22" s="1" t="s">
        <v>370</v>
      </c>
      <c r="D22" s="1" t="s">
        <v>371</v>
      </c>
      <c r="E22" s="1" t="s">
        <v>46</v>
      </c>
      <c r="F22" s="1" t="s">
        <v>46</v>
      </c>
      <c r="G22" s="1" t="s">
        <v>46</v>
      </c>
      <c r="H22" s="1" t="s">
        <v>46</v>
      </c>
      <c r="I22" s="1" t="s">
        <v>46</v>
      </c>
      <c r="J22" s="1" t="s">
        <v>46</v>
      </c>
      <c r="K22" s="1" t="s">
        <v>57</v>
      </c>
      <c r="L22" s="1" t="s">
        <v>57</v>
      </c>
      <c r="M22" s="1" t="s">
        <v>84</v>
      </c>
      <c r="N22" s="1" t="s">
        <v>84</v>
      </c>
      <c r="O22" s="1" t="s">
        <v>84</v>
      </c>
      <c r="P22" s="1" t="s">
        <v>84</v>
      </c>
    </row>
    <row r="23" ht="14.25" customHeight="1">
      <c r="A23" s="1">
        <v>34.0</v>
      </c>
      <c r="B23" s="1">
        <v>37.0</v>
      </c>
      <c r="C23" s="1" t="s">
        <v>372</v>
      </c>
      <c r="D23" s="1" t="s">
        <v>373</v>
      </c>
      <c r="E23" s="1" t="s">
        <v>46</v>
      </c>
      <c r="F23" s="1" t="s">
        <v>46</v>
      </c>
      <c r="G23" s="1" t="s">
        <v>46</v>
      </c>
      <c r="H23" s="1" t="s">
        <v>46</v>
      </c>
      <c r="I23" s="1" t="s">
        <v>46</v>
      </c>
      <c r="J23" s="1" t="s">
        <v>46</v>
      </c>
      <c r="K23" s="1" t="s">
        <v>30</v>
      </c>
      <c r="L23" s="1" t="s">
        <v>30</v>
      </c>
      <c r="M23" s="1" t="s">
        <v>57</v>
      </c>
      <c r="N23" s="1" t="s">
        <v>30</v>
      </c>
      <c r="O23" s="1" t="s">
        <v>84</v>
      </c>
      <c r="P23" s="1" t="s">
        <v>84</v>
      </c>
    </row>
    <row r="24" ht="14.25" customHeight="1">
      <c r="A24" s="1">
        <v>34.0</v>
      </c>
      <c r="B24" s="1">
        <v>37.0</v>
      </c>
      <c r="C24" s="1" t="s">
        <v>374</v>
      </c>
      <c r="D24" s="1" t="s">
        <v>375</v>
      </c>
      <c r="E24" s="1" t="s">
        <v>160</v>
      </c>
      <c r="F24" s="1" t="s">
        <v>160</v>
      </c>
      <c r="G24" s="1" t="s">
        <v>160</v>
      </c>
      <c r="H24" s="1" t="s">
        <v>201</v>
      </c>
      <c r="I24" s="1" t="s">
        <v>300</v>
      </c>
      <c r="J24" s="1" t="s">
        <v>201</v>
      </c>
      <c r="K24" s="1" t="s">
        <v>57</v>
      </c>
      <c r="L24" s="1" t="s">
        <v>57</v>
      </c>
      <c r="N24" s="1" t="s">
        <v>84</v>
      </c>
      <c r="O24" s="1" t="s">
        <v>84</v>
      </c>
      <c r="P24" s="1" t="s">
        <v>84</v>
      </c>
    </row>
    <row r="25" ht="14.25" customHeight="1">
      <c r="A25" s="1">
        <v>34.0</v>
      </c>
      <c r="B25" s="1">
        <v>37.0</v>
      </c>
      <c r="C25" s="1" t="s">
        <v>376</v>
      </c>
      <c r="D25" s="1" t="s">
        <v>377</v>
      </c>
      <c r="E25" s="1" t="s">
        <v>47</v>
      </c>
      <c r="F25" s="1" t="s">
        <v>47</v>
      </c>
      <c r="G25" s="1" t="s">
        <v>47</v>
      </c>
      <c r="H25" s="1" t="s">
        <v>47</v>
      </c>
      <c r="I25" s="1" t="s">
        <v>46</v>
      </c>
      <c r="J25" s="1" t="s">
        <v>46</v>
      </c>
      <c r="K25" s="1" t="s">
        <v>30</v>
      </c>
      <c r="L25" s="1" t="s">
        <v>30</v>
      </c>
      <c r="M25" s="1" t="s">
        <v>57</v>
      </c>
      <c r="N25" s="1" t="s">
        <v>30</v>
      </c>
      <c r="O25" s="1" t="s">
        <v>30</v>
      </c>
      <c r="P25" s="1" t="s">
        <v>30</v>
      </c>
    </row>
    <row r="26" ht="14.25" customHeight="1">
      <c r="A26" s="1">
        <v>34.0</v>
      </c>
      <c r="B26" s="1">
        <v>43.0</v>
      </c>
      <c r="C26" s="1" t="s">
        <v>384</v>
      </c>
      <c r="D26" s="1" t="s">
        <v>385</v>
      </c>
      <c r="E26" s="1" t="s">
        <v>47</v>
      </c>
      <c r="F26" s="1" t="s">
        <v>47</v>
      </c>
      <c r="G26" s="1" t="s">
        <v>47</v>
      </c>
      <c r="H26" s="1" t="s">
        <v>47</v>
      </c>
      <c r="I26" s="1" t="s">
        <v>47</v>
      </c>
      <c r="J26" s="1" t="s">
        <v>47</v>
      </c>
      <c r="K26" s="1" t="s">
        <v>84</v>
      </c>
      <c r="L26" s="1" t="s">
        <v>84</v>
      </c>
      <c r="M26" s="1" t="s">
        <v>84</v>
      </c>
      <c r="N26" s="1" t="s">
        <v>84</v>
      </c>
      <c r="O26" s="1" t="s">
        <v>30</v>
      </c>
      <c r="P26" s="1" t="s">
        <v>30</v>
      </c>
    </row>
    <row r="27" ht="14.25" customHeight="1">
      <c r="A27" s="1">
        <v>34.0</v>
      </c>
      <c r="B27" s="1">
        <v>43.0</v>
      </c>
      <c r="C27" s="1" t="s">
        <v>386</v>
      </c>
      <c r="D27" s="1" t="s">
        <v>387</v>
      </c>
      <c r="E27" s="1" t="s">
        <v>46</v>
      </c>
      <c r="F27" s="1" t="s">
        <v>46</v>
      </c>
      <c r="G27" s="1" t="s">
        <v>46</v>
      </c>
      <c r="H27" s="1" t="s">
        <v>46</v>
      </c>
      <c r="I27" s="1" t="s">
        <v>46</v>
      </c>
      <c r="J27" s="1" t="s">
        <v>46</v>
      </c>
      <c r="K27" s="1" t="s">
        <v>84</v>
      </c>
      <c r="L27" s="1" t="s">
        <v>84</v>
      </c>
      <c r="M27" s="1" t="s">
        <v>84</v>
      </c>
      <c r="N27" s="1" t="s">
        <v>84</v>
      </c>
      <c r="O27" s="1" t="s">
        <v>84</v>
      </c>
      <c r="P27" s="1" t="s">
        <v>84</v>
      </c>
    </row>
    <row r="28" ht="14.25" customHeight="1">
      <c r="A28" s="1">
        <v>34.0</v>
      </c>
      <c r="B28" s="1">
        <v>45.0</v>
      </c>
      <c r="C28" s="1" t="s">
        <v>388</v>
      </c>
      <c r="D28" s="1" t="s">
        <v>389</v>
      </c>
      <c r="E28" s="1" t="s">
        <v>46</v>
      </c>
      <c r="F28" s="1" t="s">
        <v>390</v>
      </c>
      <c r="G28" s="1" t="s">
        <v>185</v>
      </c>
      <c r="H28" s="1" t="s">
        <v>391</v>
      </c>
      <c r="I28" s="1" t="s">
        <v>391</v>
      </c>
      <c r="J28" s="1" t="s">
        <v>392</v>
      </c>
      <c r="K28" s="1" t="s">
        <v>30</v>
      </c>
      <c r="L28" s="1" t="s">
        <v>30</v>
      </c>
      <c r="N28" s="1" t="s">
        <v>30</v>
      </c>
      <c r="O28" s="1" t="s">
        <v>30</v>
      </c>
      <c r="P28" s="1" t="s">
        <v>30</v>
      </c>
    </row>
    <row r="29" ht="14.25" customHeight="1">
      <c r="A29" s="1">
        <v>34.0</v>
      </c>
      <c r="B29" s="1">
        <v>45.0</v>
      </c>
      <c r="C29" s="1" t="s">
        <v>394</v>
      </c>
      <c r="D29" s="1" t="s">
        <v>395</v>
      </c>
      <c r="F29" s="1" t="s">
        <v>46</v>
      </c>
      <c r="G29" s="1" t="s">
        <v>46</v>
      </c>
      <c r="H29" s="1" t="s">
        <v>46</v>
      </c>
      <c r="I29" s="1" t="s">
        <v>46</v>
      </c>
      <c r="J29" s="1" t="s">
        <v>46</v>
      </c>
      <c r="L29" s="1" t="s">
        <v>30</v>
      </c>
      <c r="M29" s="1" t="s">
        <v>57</v>
      </c>
      <c r="N29" s="1" t="s">
        <v>84</v>
      </c>
      <c r="O29" s="1" t="s">
        <v>84</v>
      </c>
      <c r="P29" s="1" t="s">
        <v>84</v>
      </c>
    </row>
    <row r="30" ht="14.25" customHeight="1">
      <c r="A30" s="1">
        <v>34.0</v>
      </c>
      <c r="B30" s="1">
        <v>45.0</v>
      </c>
      <c r="C30" s="1" t="s">
        <v>321</v>
      </c>
      <c r="D30" s="1" t="s">
        <v>322</v>
      </c>
      <c r="E30" s="1" t="s">
        <v>47</v>
      </c>
      <c r="F30" s="1" t="s">
        <v>396</v>
      </c>
      <c r="G30" s="1" t="s">
        <v>47</v>
      </c>
      <c r="H30" s="1" t="s">
        <v>201</v>
      </c>
      <c r="I30" s="1" t="s">
        <v>201</v>
      </c>
      <c r="J30" s="1" t="s">
        <v>201</v>
      </c>
      <c r="K30" s="1" t="s">
        <v>30</v>
      </c>
      <c r="L30" s="1" t="s">
        <v>30</v>
      </c>
      <c r="N30" s="1" t="s">
        <v>57</v>
      </c>
      <c r="O30" s="1" t="s">
        <v>57</v>
      </c>
      <c r="P30" s="1" t="s">
        <v>57</v>
      </c>
    </row>
    <row r="31" ht="14.25" customHeight="1">
      <c r="A31" s="1">
        <v>34.0</v>
      </c>
      <c r="B31" s="1">
        <v>45.0</v>
      </c>
      <c r="C31" s="1" t="s">
        <v>397</v>
      </c>
      <c r="D31" s="1" t="s">
        <v>398</v>
      </c>
      <c r="E31" s="1" t="s">
        <v>47</v>
      </c>
      <c r="F31" s="1" t="s">
        <v>300</v>
      </c>
      <c r="G31" s="1" t="s">
        <v>160</v>
      </c>
      <c r="H31" s="1" t="s">
        <v>160</v>
      </c>
      <c r="I31" s="1" t="s">
        <v>160</v>
      </c>
      <c r="J31" s="1" t="s">
        <v>160</v>
      </c>
      <c r="K31" s="1" t="s">
        <v>30</v>
      </c>
      <c r="L31" s="1" t="s">
        <v>30</v>
      </c>
      <c r="M31" s="1" t="s">
        <v>84</v>
      </c>
      <c r="N31" s="1" t="s">
        <v>57</v>
      </c>
      <c r="O31" s="1" t="s">
        <v>57</v>
      </c>
      <c r="P31" s="1" t="s">
        <v>57</v>
      </c>
    </row>
    <row r="32" ht="14.25" customHeight="1">
      <c r="A32" s="1">
        <v>34.0</v>
      </c>
      <c r="B32" s="1">
        <v>57.0</v>
      </c>
      <c r="C32" s="1" t="s">
        <v>399</v>
      </c>
      <c r="D32" s="1" t="s">
        <v>400</v>
      </c>
      <c r="E32" s="1" t="s">
        <v>47</v>
      </c>
      <c r="F32" s="1" t="s">
        <v>47</v>
      </c>
      <c r="G32" s="1" t="s">
        <v>47</v>
      </c>
      <c r="H32" s="1" t="s">
        <v>160</v>
      </c>
      <c r="I32" s="1" t="s">
        <v>160</v>
      </c>
      <c r="J32" s="1" t="s">
        <v>160</v>
      </c>
      <c r="K32" s="1" t="s">
        <v>30</v>
      </c>
      <c r="L32" s="1" t="s">
        <v>57</v>
      </c>
      <c r="N32" s="1" t="s">
        <v>57</v>
      </c>
      <c r="O32" s="1" t="s">
        <v>57</v>
      </c>
      <c r="P32" s="1" t="s">
        <v>57</v>
      </c>
    </row>
    <row r="33" ht="14.25" customHeight="1">
      <c r="A33" s="1">
        <v>34.0</v>
      </c>
      <c r="B33" s="1">
        <v>57.0</v>
      </c>
      <c r="C33" s="1" t="s">
        <v>402</v>
      </c>
      <c r="D33" s="1" t="s">
        <v>403</v>
      </c>
      <c r="F33" s="1" t="s">
        <v>66</v>
      </c>
      <c r="G33" s="1" t="s">
        <v>185</v>
      </c>
      <c r="H33" s="1" t="s">
        <v>185</v>
      </c>
      <c r="I33" s="1" t="s">
        <v>160</v>
      </c>
      <c r="J33" s="1" t="s">
        <v>160</v>
      </c>
      <c r="L33" s="1" t="s">
        <v>30</v>
      </c>
      <c r="M33" s="1" t="s">
        <v>57</v>
      </c>
      <c r="N33" s="1" t="s">
        <v>57</v>
      </c>
      <c r="O33" s="1" t="s">
        <v>84</v>
      </c>
      <c r="P33" s="1" t="s">
        <v>84</v>
      </c>
    </row>
    <row r="34" ht="14.25" customHeight="1">
      <c r="A34" s="1">
        <v>34.0</v>
      </c>
      <c r="B34" s="1">
        <v>57.0</v>
      </c>
      <c r="C34" s="1" t="s">
        <v>404</v>
      </c>
      <c r="D34" s="1" t="s">
        <v>405</v>
      </c>
      <c r="E34" s="1" t="s">
        <v>47</v>
      </c>
      <c r="F34" s="1" t="s">
        <v>47</v>
      </c>
      <c r="G34" s="1" t="s">
        <v>47</v>
      </c>
      <c r="H34" s="1" t="s">
        <v>406</v>
      </c>
      <c r="I34" s="1" t="s">
        <v>407</v>
      </c>
      <c r="J34" s="1" t="s">
        <v>407</v>
      </c>
      <c r="K34" s="1" t="s">
        <v>30</v>
      </c>
      <c r="L34" s="1" t="s">
        <v>30</v>
      </c>
      <c r="N34" s="1" t="s">
        <v>57</v>
      </c>
      <c r="O34" s="1" t="s">
        <v>57</v>
      </c>
      <c r="P34" s="1" t="s">
        <v>57</v>
      </c>
    </row>
    <row r="35" ht="14.25" customHeight="1">
      <c r="A35" s="1">
        <v>34.0</v>
      </c>
      <c r="B35" s="1">
        <v>57.0</v>
      </c>
      <c r="C35" s="1" t="s">
        <v>409</v>
      </c>
      <c r="D35" s="1" t="s">
        <v>410</v>
      </c>
      <c r="E35" s="1" t="s">
        <v>47</v>
      </c>
      <c r="F35" s="1" t="s">
        <v>47</v>
      </c>
      <c r="G35" s="1" t="s">
        <v>47</v>
      </c>
      <c r="H35" s="1" t="s">
        <v>160</v>
      </c>
      <c r="I35" s="1" t="s">
        <v>160</v>
      </c>
      <c r="J35" s="1" t="s">
        <v>160</v>
      </c>
      <c r="K35" s="1" t="s">
        <v>30</v>
      </c>
      <c r="L35" s="1" t="s">
        <v>30</v>
      </c>
      <c r="M35" s="1" t="s">
        <v>57</v>
      </c>
      <c r="N35" s="1" t="s">
        <v>57</v>
      </c>
      <c r="O35" s="1" t="s">
        <v>57</v>
      </c>
      <c r="P35" s="1" t="s">
        <v>57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ht="14.25" customHeight="1">
      <c r="A2" s="1">
        <v>81.0</v>
      </c>
      <c r="B2" s="1">
        <v>32.0</v>
      </c>
      <c r="C2" s="1" t="s">
        <v>770</v>
      </c>
      <c r="D2" s="1" t="s">
        <v>771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57</v>
      </c>
      <c r="L2" s="1" t="s">
        <v>57</v>
      </c>
      <c r="M2" s="1" t="s">
        <v>30</v>
      </c>
      <c r="N2" s="1" t="s">
        <v>30</v>
      </c>
      <c r="O2" s="1" t="s">
        <v>30</v>
      </c>
      <c r="P2" s="1" t="s">
        <v>30</v>
      </c>
    </row>
    <row r="3" ht="14.25" customHeight="1">
      <c r="A3" s="1">
        <v>81.0</v>
      </c>
      <c r="B3" s="1">
        <v>32.0</v>
      </c>
      <c r="C3" s="1" t="s">
        <v>772</v>
      </c>
      <c r="D3" s="1" t="s">
        <v>773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30</v>
      </c>
      <c r="L3" s="1" t="s">
        <v>30</v>
      </c>
      <c r="M3" s="1" t="s">
        <v>57</v>
      </c>
      <c r="N3" s="1" t="s">
        <v>57</v>
      </c>
      <c r="O3" s="1" t="s">
        <v>57</v>
      </c>
      <c r="P3" s="1" t="s">
        <v>57</v>
      </c>
    </row>
    <row r="4" ht="14.25" customHeight="1">
      <c r="A4" s="1">
        <v>81.0</v>
      </c>
      <c r="B4" s="1">
        <v>32.0</v>
      </c>
      <c r="C4" s="1" t="s">
        <v>774</v>
      </c>
      <c r="D4" s="1" t="s">
        <v>775</v>
      </c>
    </row>
    <row r="5" ht="14.25" customHeight="1">
      <c r="A5" s="1">
        <v>81.0</v>
      </c>
      <c r="B5" s="1">
        <v>32.0</v>
      </c>
      <c r="C5" s="1" t="s">
        <v>460</v>
      </c>
      <c r="D5" s="1" t="s">
        <v>461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46</v>
      </c>
      <c r="J5" s="1" t="s">
        <v>46</v>
      </c>
      <c r="K5" s="1" t="s">
        <v>84</v>
      </c>
      <c r="L5" s="1" t="s">
        <v>84</v>
      </c>
      <c r="M5" s="1" t="s">
        <v>30</v>
      </c>
      <c r="N5" s="1" t="s">
        <v>30</v>
      </c>
      <c r="O5" s="1" t="s">
        <v>30</v>
      </c>
      <c r="P5" s="1" t="s">
        <v>30</v>
      </c>
    </row>
    <row r="6" ht="14.25" customHeight="1">
      <c r="A6" s="1">
        <v>81.0</v>
      </c>
      <c r="B6" s="1">
        <v>32.0</v>
      </c>
      <c r="C6" s="1" t="s">
        <v>462</v>
      </c>
      <c r="D6" s="1" t="s">
        <v>463</v>
      </c>
      <c r="E6" s="1" t="s">
        <v>46</v>
      </c>
      <c r="F6" s="1" t="s">
        <v>46</v>
      </c>
      <c r="G6" s="1" t="s">
        <v>46</v>
      </c>
      <c r="H6" s="1" t="s">
        <v>46</v>
      </c>
      <c r="I6" s="1" t="s">
        <v>46</v>
      </c>
      <c r="J6" s="1" t="s">
        <v>46</v>
      </c>
      <c r="K6" s="1" t="s">
        <v>57</v>
      </c>
      <c r="L6" s="1" t="s">
        <v>57</v>
      </c>
      <c r="M6" s="1" t="s">
        <v>30</v>
      </c>
      <c r="N6" s="1" t="s">
        <v>30</v>
      </c>
      <c r="O6" s="1" t="s">
        <v>30</v>
      </c>
      <c r="P6" s="1" t="s">
        <v>30</v>
      </c>
    </row>
    <row r="7" ht="14.25" customHeight="1">
      <c r="A7" s="1">
        <v>81.0</v>
      </c>
      <c r="B7" s="1">
        <v>32.0</v>
      </c>
      <c r="C7" s="1" t="s">
        <v>194</v>
      </c>
    </row>
    <row r="8" ht="14.25" customHeight="1">
      <c r="A8" s="1">
        <v>81.0</v>
      </c>
      <c r="B8" s="1">
        <v>32.0</v>
      </c>
      <c r="C8" s="1" t="s">
        <v>195</v>
      </c>
    </row>
    <row r="9" ht="14.25" customHeight="1">
      <c r="A9" s="1">
        <v>81.0</v>
      </c>
      <c r="B9" s="1">
        <v>33.0</v>
      </c>
      <c r="C9" s="1" t="s">
        <v>283</v>
      </c>
      <c r="D9" s="1" t="s">
        <v>284</v>
      </c>
      <c r="E9" s="1" t="s">
        <v>46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46</v>
      </c>
      <c r="K9" s="1" t="s">
        <v>30</v>
      </c>
      <c r="L9" s="1" t="s">
        <v>30</v>
      </c>
      <c r="M9" s="1" t="s">
        <v>30</v>
      </c>
      <c r="N9" s="1" t="s">
        <v>30</v>
      </c>
      <c r="O9" s="1" t="s">
        <v>30</v>
      </c>
      <c r="P9" s="1" t="s">
        <v>30</v>
      </c>
    </row>
    <row r="10" ht="14.25" customHeight="1">
      <c r="A10" s="1">
        <v>81.0</v>
      </c>
      <c r="B10" s="1">
        <v>33.0</v>
      </c>
      <c r="C10" s="1" t="s">
        <v>776</v>
      </c>
      <c r="D10" s="1" t="s">
        <v>777</v>
      </c>
      <c r="E10" s="1" t="s">
        <v>46</v>
      </c>
      <c r="F10" s="1" t="s">
        <v>46</v>
      </c>
      <c r="G10" s="1" t="s">
        <v>46</v>
      </c>
      <c r="H10" s="1" t="s">
        <v>47</v>
      </c>
      <c r="I10" s="1" t="s">
        <v>46</v>
      </c>
      <c r="J10" s="1" t="s">
        <v>46</v>
      </c>
      <c r="K10" s="1" t="s">
        <v>30</v>
      </c>
      <c r="L10" s="1" t="s">
        <v>30</v>
      </c>
      <c r="M10" s="1" t="s">
        <v>57</v>
      </c>
      <c r="N10" s="1" t="s">
        <v>57</v>
      </c>
      <c r="O10" s="1" t="s">
        <v>57</v>
      </c>
      <c r="P10" s="1" t="s">
        <v>57</v>
      </c>
    </row>
    <row r="11" ht="14.25" customHeight="1">
      <c r="A11" s="1">
        <v>81.0</v>
      </c>
      <c r="B11" s="1">
        <v>33.0</v>
      </c>
      <c r="C11" s="1" t="s">
        <v>258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46</v>
      </c>
      <c r="J11" s="1" t="s">
        <v>46</v>
      </c>
      <c r="K11" s="1" t="s">
        <v>84</v>
      </c>
      <c r="L11" s="1" t="s">
        <v>84</v>
      </c>
      <c r="M11" s="1" t="s">
        <v>57</v>
      </c>
      <c r="N11" s="1" t="s">
        <v>57</v>
      </c>
      <c r="O11" s="1" t="s">
        <v>57</v>
      </c>
      <c r="P11" s="1" t="s">
        <v>57</v>
      </c>
    </row>
    <row r="12" ht="14.25" customHeight="1">
      <c r="A12" s="1">
        <v>81.0</v>
      </c>
      <c r="B12" s="1">
        <v>33.0</v>
      </c>
      <c r="C12" s="1" t="s">
        <v>196</v>
      </c>
    </row>
    <row r="13" ht="14.25" customHeight="1">
      <c r="A13" s="1">
        <v>81.0</v>
      </c>
      <c r="B13" s="1">
        <v>34.0</v>
      </c>
      <c r="C13" s="1" t="s">
        <v>565</v>
      </c>
      <c r="D13" s="1" t="s">
        <v>566</v>
      </c>
      <c r="I13" s="1" t="s">
        <v>47</v>
      </c>
      <c r="J13" s="1" t="s">
        <v>47</v>
      </c>
    </row>
    <row r="14" ht="14.25" customHeight="1">
      <c r="A14" s="1">
        <v>81.0</v>
      </c>
      <c r="B14" s="1">
        <v>34.0</v>
      </c>
      <c r="C14" s="1" t="s">
        <v>567</v>
      </c>
      <c r="D14" s="1" t="s">
        <v>568</v>
      </c>
    </row>
    <row r="15" ht="14.25" customHeight="1">
      <c r="A15" s="1">
        <v>81.0</v>
      </c>
      <c r="B15" s="1">
        <v>34.0</v>
      </c>
      <c r="C15" s="1" t="s">
        <v>780</v>
      </c>
      <c r="D15" s="1" t="s">
        <v>781</v>
      </c>
      <c r="E15" s="1" t="s">
        <v>47</v>
      </c>
      <c r="F15" s="1" t="s">
        <v>47</v>
      </c>
      <c r="G15" s="1" t="s">
        <v>47</v>
      </c>
      <c r="H15" s="1" t="s">
        <v>47</v>
      </c>
      <c r="I15" s="1" t="s">
        <v>47</v>
      </c>
      <c r="J15" s="1" t="s">
        <v>38</v>
      </c>
      <c r="K15" s="1" t="s">
        <v>57</v>
      </c>
      <c r="L15" s="1" t="s">
        <v>57</v>
      </c>
      <c r="M15" s="1" t="s">
        <v>30</v>
      </c>
      <c r="N15" s="1" t="s">
        <v>30</v>
      </c>
      <c r="O15" s="1" t="s">
        <v>30</v>
      </c>
      <c r="P15" s="1" t="s">
        <v>30</v>
      </c>
    </row>
    <row r="16" ht="14.25" customHeight="1">
      <c r="A16" s="1">
        <v>81.0</v>
      </c>
      <c r="B16" s="1">
        <v>34.0</v>
      </c>
      <c r="C16" s="1" t="s">
        <v>782</v>
      </c>
      <c r="D16" s="1" t="s">
        <v>783</v>
      </c>
      <c r="E16" s="1" t="s">
        <v>39</v>
      </c>
      <c r="F16" s="1" t="s">
        <v>39</v>
      </c>
      <c r="G16" s="1" t="s">
        <v>46</v>
      </c>
      <c r="H16" s="1" t="s">
        <v>47</v>
      </c>
      <c r="I16" s="1" t="s">
        <v>46</v>
      </c>
      <c r="K16" s="1" t="s">
        <v>84</v>
      </c>
      <c r="L16" s="1" t="s">
        <v>84</v>
      </c>
      <c r="M16" s="1" t="s">
        <v>30</v>
      </c>
      <c r="N16" s="1" t="s">
        <v>30</v>
      </c>
      <c r="O16" s="1" t="s">
        <v>30</v>
      </c>
      <c r="P16" s="1" t="s">
        <v>30</v>
      </c>
    </row>
    <row r="17" ht="14.25" customHeight="1">
      <c r="A17" s="1">
        <v>81.0</v>
      </c>
      <c r="B17" s="1">
        <v>34.0</v>
      </c>
      <c r="C17" s="1" t="s">
        <v>475</v>
      </c>
      <c r="D17" s="1" t="s">
        <v>476</v>
      </c>
      <c r="E17" s="1" t="s">
        <v>46</v>
      </c>
      <c r="F17" s="1" t="s">
        <v>46</v>
      </c>
      <c r="G17" s="1" t="s">
        <v>46</v>
      </c>
      <c r="H17" s="1" t="s">
        <v>46</v>
      </c>
      <c r="I17" s="1" t="s">
        <v>46</v>
      </c>
      <c r="K17" s="1" t="s">
        <v>57</v>
      </c>
      <c r="L17" s="1" t="s">
        <v>57</v>
      </c>
      <c r="M17" s="1" t="s">
        <v>30</v>
      </c>
      <c r="N17" s="1" t="s">
        <v>30</v>
      </c>
      <c r="O17" s="1" t="s">
        <v>30</v>
      </c>
      <c r="P17" s="1" t="s">
        <v>30</v>
      </c>
    </row>
    <row r="18" ht="14.25" customHeight="1">
      <c r="A18" s="1">
        <v>81.0</v>
      </c>
      <c r="B18" s="1">
        <v>34.0</v>
      </c>
      <c r="C18" s="1" t="s">
        <v>784</v>
      </c>
      <c r="D18" s="1" t="s">
        <v>785</v>
      </c>
      <c r="E18" s="1" t="s">
        <v>39</v>
      </c>
      <c r="F18" s="1" t="s">
        <v>39</v>
      </c>
      <c r="G18" s="1" t="s">
        <v>46</v>
      </c>
      <c r="H18" s="1" t="s">
        <v>46</v>
      </c>
      <c r="I18" s="1" t="s">
        <v>46</v>
      </c>
      <c r="J18" s="1" t="s">
        <v>39</v>
      </c>
      <c r="K18" s="1" t="s">
        <v>84</v>
      </c>
      <c r="L18" s="1" t="s">
        <v>84</v>
      </c>
      <c r="M18" s="1" t="s">
        <v>30</v>
      </c>
      <c r="N18" s="1" t="s">
        <v>30</v>
      </c>
      <c r="O18" s="1" t="s">
        <v>30</v>
      </c>
      <c r="P18" s="1" t="s">
        <v>30</v>
      </c>
    </row>
    <row r="19" ht="14.25" customHeight="1">
      <c r="A19" s="1">
        <v>81.0</v>
      </c>
      <c r="B19" s="1">
        <v>34.0</v>
      </c>
      <c r="C19" s="1" t="s">
        <v>786</v>
      </c>
      <c r="D19" s="1" t="s">
        <v>787</v>
      </c>
      <c r="I19" s="1" t="s">
        <v>46</v>
      </c>
      <c r="J19" s="1" t="s">
        <v>46</v>
      </c>
    </row>
    <row r="20" ht="14.25" customHeight="1">
      <c r="A20" s="1">
        <v>81.0</v>
      </c>
      <c r="B20" s="1">
        <v>34.0</v>
      </c>
      <c r="C20" s="1" t="s">
        <v>510</v>
      </c>
      <c r="D20" s="1" t="s">
        <v>511</v>
      </c>
      <c r="E20" s="1" t="s">
        <v>66</v>
      </c>
      <c r="F20" s="1" t="s">
        <v>71</v>
      </c>
      <c r="G20" s="1" t="s">
        <v>46</v>
      </c>
      <c r="H20" s="1" t="s">
        <v>46</v>
      </c>
      <c r="I20" s="1" t="s">
        <v>46</v>
      </c>
      <c r="J20" s="1" t="s">
        <v>46</v>
      </c>
      <c r="K20" s="1" t="s">
        <v>84</v>
      </c>
      <c r="L20" s="1" t="s">
        <v>84</v>
      </c>
      <c r="M20" s="1" t="s">
        <v>30</v>
      </c>
      <c r="N20" s="1" t="s">
        <v>30</v>
      </c>
      <c r="O20" s="1" t="s">
        <v>30</v>
      </c>
      <c r="P20" s="1" t="s">
        <v>30</v>
      </c>
    </row>
    <row r="21" ht="14.25" customHeight="1">
      <c r="A21" s="1">
        <v>81.0</v>
      </c>
      <c r="B21" s="1">
        <v>34.0</v>
      </c>
      <c r="C21" s="1" t="s">
        <v>788</v>
      </c>
      <c r="D21" s="1" t="s">
        <v>789</v>
      </c>
      <c r="E21" s="1" t="s">
        <v>46</v>
      </c>
      <c r="F21" s="1" t="s">
        <v>47</v>
      </c>
      <c r="G21" s="1" t="s">
        <v>47</v>
      </c>
      <c r="H21" s="1" t="s">
        <v>47</v>
      </c>
      <c r="I21" s="1" t="s">
        <v>47</v>
      </c>
      <c r="J21" s="1" t="s">
        <v>47</v>
      </c>
      <c r="K21" s="1" t="s">
        <v>57</v>
      </c>
      <c r="L21" s="1" t="s">
        <v>57</v>
      </c>
      <c r="M21" s="1" t="s">
        <v>30</v>
      </c>
      <c r="N21" s="1" t="s">
        <v>30</v>
      </c>
      <c r="O21" s="1" t="s">
        <v>30</v>
      </c>
      <c r="P21" s="1" t="s">
        <v>30</v>
      </c>
    </row>
    <row r="22" ht="14.25" customHeight="1">
      <c r="A22" s="1">
        <v>81.0</v>
      </c>
      <c r="B22" s="1">
        <v>34.0</v>
      </c>
      <c r="C22" s="1" t="s">
        <v>202</v>
      </c>
      <c r="E22" s="1" t="s">
        <v>71</v>
      </c>
      <c r="F22" s="1" t="s">
        <v>71</v>
      </c>
      <c r="G22" s="1" t="s">
        <v>66</v>
      </c>
      <c r="H22" s="1" t="s">
        <v>66</v>
      </c>
      <c r="I22" s="1" t="s">
        <v>46</v>
      </c>
      <c r="J22" s="1" t="s">
        <v>46</v>
      </c>
      <c r="K22" s="1" t="s">
        <v>84</v>
      </c>
      <c r="L22" s="1" t="s">
        <v>84</v>
      </c>
      <c r="M22" s="1" t="s">
        <v>84</v>
      </c>
      <c r="N22" s="1" t="s">
        <v>84</v>
      </c>
      <c r="O22" s="1" t="s">
        <v>84</v>
      </c>
      <c r="P22" s="1" t="s">
        <v>84</v>
      </c>
    </row>
    <row r="23" ht="14.25" customHeight="1">
      <c r="A23" s="1">
        <v>81.0</v>
      </c>
      <c r="B23" s="1">
        <v>34.0</v>
      </c>
      <c r="C23" s="1" t="s">
        <v>203</v>
      </c>
    </row>
    <row r="24" ht="14.25" customHeight="1">
      <c r="A24" s="1">
        <v>81.0</v>
      </c>
      <c r="B24" s="1">
        <v>37.0</v>
      </c>
      <c r="C24" s="1" t="s">
        <v>370</v>
      </c>
      <c r="D24" s="1" t="s">
        <v>371</v>
      </c>
      <c r="E24" s="1" t="s">
        <v>46</v>
      </c>
      <c r="F24" s="1" t="s">
        <v>46</v>
      </c>
      <c r="G24" s="1" t="s">
        <v>46</v>
      </c>
      <c r="H24" s="1" t="s">
        <v>46</v>
      </c>
      <c r="I24" s="1" t="s">
        <v>46</v>
      </c>
      <c r="J24" s="1" t="s">
        <v>46</v>
      </c>
      <c r="K24" s="1" t="s">
        <v>30</v>
      </c>
      <c r="L24" s="1" t="s">
        <v>30</v>
      </c>
      <c r="M24" s="1" t="s">
        <v>57</v>
      </c>
      <c r="N24" s="1" t="s">
        <v>57</v>
      </c>
      <c r="O24" s="1" t="s">
        <v>57</v>
      </c>
      <c r="P24" s="1" t="s">
        <v>57</v>
      </c>
    </row>
    <row r="25" ht="14.25" customHeight="1">
      <c r="A25" s="1">
        <v>81.0</v>
      </c>
      <c r="B25" s="1">
        <v>37.0</v>
      </c>
      <c r="C25" s="1" t="s">
        <v>790</v>
      </c>
      <c r="D25" s="1" t="s">
        <v>791</v>
      </c>
      <c r="E25" s="1" t="s">
        <v>66</v>
      </c>
      <c r="F25" s="1" t="s">
        <v>71</v>
      </c>
      <c r="G25" s="1" t="s">
        <v>46</v>
      </c>
      <c r="H25" s="1" t="s">
        <v>46</v>
      </c>
      <c r="I25" s="1" t="s">
        <v>46</v>
      </c>
      <c r="J25" s="1" t="s">
        <v>46</v>
      </c>
      <c r="K25" s="1" t="s">
        <v>57</v>
      </c>
      <c r="L25" s="1" t="s">
        <v>57</v>
      </c>
      <c r="M25" s="1" t="s">
        <v>30</v>
      </c>
      <c r="N25" s="1" t="s">
        <v>30</v>
      </c>
      <c r="O25" s="1" t="s">
        <v>30</v>
      </c>
      <c r="P25" s="1" t="s">
        <v>30</v>
      </c>
    </row>
    <row r="26" ht="14.25" customHeight="1">
      <c r="A26" s="1">
        <v>81.0</v>
      </c>
      <c r="B26" s="1">
        <v>37.0</v>
      </c>
      <c r="C26" s="1" t="s">
        <v>585</v>
      </c>
      <c r="D26" s="1" t="s">
        <v>586</v>
      </c>
    </row>
    <row r="27" ht="14.25" customHeight="1">
      <c r="A27" s="1">
        <v>81.0</v>
      </c>
      <c r="B27" s="1">
        <v>37.0</v>
      </c>
      <c r="C27" s="1" t="s">
        <v>792</v>
      </c>
      <c r="D27" s="1" t="s">
        <v>793</v>
      </c>
      <c r="E27" s="1" t="s">
        <v>46</v>
      </c>
      <c r="F27" s="1" t="s">
        <v>46</v>
      </c>
      <c r="G27" s="1" t="s">
        <v>46</v>
      </c>
      <c r="H27" s="1" t="s">
        <v>46</v>
      </c>
      <c r="I27" s="1" t="s">
        <v>46</v>
      </c>
      <c r="J27" s="1" t="s">
        <v>46</v>
      </c>
      <c r="K27" s="1" t="s">
        <v>57</v>
      </c>
      <c r="L27" s="1" t="s">
        <v>57</v>
      </c>
      <c r="M27" s="1" t="s">
        <v>84</v>
      </c>
      <c r="N27" s="1" t="s">
        <v>84</v>
      </c>
      <c r="O27" s="1" t="s">
        <v>84</v>
      </c>
      <c r="P27" s="1" t="s">
        <v>84</v>
      </c>
    </row>
    <row r="28" ht="14.25" customHeight="1">
      <c r="A28" s="1">
        <v>81.0</v>
      </c>
      <c r="B28" s="1">
        <v>37.0</v>
      </c>
      <c r="C28" s="1" t="s">
        <v>376</v>
      </c>
      <c r="D28" s="1" t="s">
        <v>377</v>
      </c>
      <c r="E28" s="1" t="s">
        <v>46</v>
      </c>
      <c r="F28" s="1" t="s">
        <v>46</v>
      </c>
      <c r="G28" s="1" t="s">
        <v>46</v>
      </c>
      <c r="H28" s="1" t="s">
        <v>46</v>
      </c>
      <c r="I28" s="1" t="s">
        <v>46</v>
      </c>
      <c r="J28" s="1" t="s">
        <v>46</v>
      </c>
      <c r="K28" s="1" t="s">
        <v>84</v>
      </c>
      <c r="L28" s="1" t="s">
        <v>84</v>
      </c>
      <c r="M28" s="1" t="s">
        <v>84</v>
      </c>
      <c r="N28" s="1" t="s">
        <v>84</v>
      </c>
      <c r="O28" s="1" t="s">
        <v>84</v>
      </c>
      <c r="P28" s="1" t="s">
        <v>84</v>
      </c>
    </row>
    <row r="29" ht="14.25" customHeight="1">
      <c r="A29" s="1">
        <v>81.0</v>
      </c>
      <c r="B29" s="1">
        <v>37.0</v>
      </c>
      <c r="C29" s="1" t="s">
        <v>596</v>
      </c>
      <c r="D29" s="1" t="s">
        <v>597</v>
      </c>
      <c r="E29" s="1" t="s">
        <v>66</v>
      </c>
      <c r="F29" s="1" t="s">
        <v>71</v>
      </c>
      <c r="G29" s="1" t="s">
        <v>46</v>
      </c>
      <c r="H29" s="1" t="s">
        <v>46</v>
      </c>
      <c r="I29" s="1" t="s">
        <v>46</v>
      </c>
      <c r="J29" s="1" t="s">
        <v>46</v>
      </c>
      <c r="K29" s="1" t="s">
        <v>57</v>
      </c>
      <c r="L29" s="1" t="s">
        <v>57</v>
      </c>
      <c r="M29" s="1" t="s">
        <v>30</v>
      </c>
      <c r="N29" s="1" t="s">
        <v>30</v>
      </c>
      <c r="O29" s="1" t="s">
        <v>30</v>
      </c>
      <c r="P29" s="1" t="s">
        <v>30</v>
      </c>
    </row>
    <row r="30" ht="14.25" customHeight="1">
      <c r="A30" s="1">
        <v>81.0</v>
      </c>
      <c r="B30" s="1">
        <v>37.0</v>
      </c>
      <c r="C30" s="1" t="s">
        <v>794</v>
      </c>
      <c r="D30" s="1" t="s">
        <v>795</v>
      </c>
      <c r="E30" s="1" t="s">
        <v>46</v>
      </c>
      <c r="F30" s="1" t="s">
        <v>46</v>
      </c>
      <c r="G30" s="1" t="s">
        <v>39</v>
      </c>
      <c r="H30" s="1" t="s">
        <v>46</v>
      </c>
      <c r="I30" s="1" t="s">
        <v>39</v>
      </c>
      <c r="J30" s="1" t="s">
        <v>39</v>
      </c>
      <c r="K30" s="1" t="s">
        <v>57</v>
      </c>
      <c r="L30" s="1" t="s">
        <v>57</v>
      </c>
      <c r="M30" s="1" t="s">
        <v>57</v>
      </c>
      <c r="N30" s="1" t="s">
        <v>57</v>
      </c>
      <c r="O30" s="1" t="s">
        <v>57</v>
      </c>
      <c r="P30" s="1" t="s">
        <v>57</v>
      </c>
    </row>
    <row r="31" ht="14.25" customHeight="1">
      <c r="A31" s="1">
        <v>81.0</v>
      </c>
      <c r="B31" s="1">
        <v>37.0</v>
      </c>
      <c r="C31" s="1" t="s">
        <v>214</v>
      </c>
    </row>
    <row r="32" ht="14.25" customHeight="1">
      <c r="A32" s="1">
        <v>81.0</v>
      </c>
      <c r="B32" s="1">
        <v>37.0</v>
      </c>
      <c r="C32" s="1" t="s">
        <v>215</v>
      </c>
    </row>
    <row r="33" ht="14.25" customHeight="1">
      <c r="A33" s="1">
        <v>81.0</v>
      </c>
      <c r="B33" s="1">
        <v>57.0</v>
      </c>
      <c r="C33" s="1" t="s">
        <v>404</v>
      </c>
      <c r="D33" s="1" t="s">
        <v>405</v>
      </c>
    </row>
    <row r="34" ht="14.25" customHeight="1">
      <c r="A34" s="1">
        <v>81.0</v>
      </c>
      <c r="B34" s="1">
        <v>57.0</v>
      </c>
      <c r="C34" s="1" t="s">
        <v>409</v>
      </c>
      <c r="D34" s="1" t="s">
        <v>410</v>
      </c>
      <c r="E34" s="1" t="s">
        <v>66</v>
      </c>
      <c r="F34" s="1" t="s">
        <v>71</v>
      </c>
      <c r="G34" s="1" t="s">
        <v>46</v>
      </c>
      <c r="H34" s="1" t="s">
        <v>46</v>
      </c>
      <c r="I34" s="1" t="s">
        <v>46</v>
      </c>
      <c r="J34" s="1" t="s">
        <v>46</v>
      </c>
      <c r="K34" s="1" t="s">
        <v>84</v>
      </c>
      <c r="L34" s="1" t="s">
        <v>84</v>
      </c>
      <c r="M34" s="1" t="s">
        <v>57</v>
      </c>
      <c r="N34" s="1" t="s">
        <v>57</v>
      </c>
      <c r="O34" s="1" t="s">
        <v>57</v>
      </c>
      <c r="P34" s="1" t="s">
        <v>57</v>
      </c>
    </row>
    <row r="35" ht="14.25" customHeight="1">
      <c r="A35" s="1">
        <v>81.0</v>
      </c>
      <c r="B35" s="1">
        <v>57.0</v>
      </c>
      <c r="C35" s="1" t="s">
        <v>411</v>
      </c>
      <c r="D35" s="1" t="s">
        <v>412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46</v>
      </c>
      <c r="J35" s="1" t="s">
        <v>46</v>
      </c>
      <c r="K35" s="1" t="s">
        <v>84</v>
      </c>
      <c r="L35" s="1" t="s">
        <v>84</v>
      </c>
      <c r="M35" s="1" t="s">
        <v>30</v>
      </c>
      <c r="N35" s="1" t="s">
        <v>30</v>
      </c>
      <c r="O35" s="1" t="s">
        <v>30</v>
      </c>
      <c r="P35" s="1" t="s">
        <v>30</v>
      </c>
    </row>
    <row r="36" ht="14.25" customHeight="1">
      <c r="A36" s="1">
        <v>81.0</v>
      </c>
      <c r="B36" s="1">
        <v>57.0</v>
      </c>
      <c r="C36" s="1" t="s">
        <v>796</v>
      </c>
      <c r="D36" s="1" t="s">
        <v>797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46</v>
      </c>
      <c r="J36" s="1" t="s">
        <v>46</v>
      </c>
      <c r="K36" s="1" t="s">
        <v>84</v>
      </c>
      <c r="L36" s="1" t="s">
        <v>84</v>
      </c>
      <c r="M36" s="1" t="s">
        <v>57</v>
      </c>
      <c r="N36" s="1" t="s">
        <v>57</v>
      </c>
      <c r="O36" s="1" t="s">
        <v>57</v>
      </c>
      <c r="P36" s="1" t="s">
        <v>57</v>
      </c>
    </row>
    <row r="37" ht="14.25" customHeight="1">
      <c r="A37" s="1">
        <v>81.0</v>
      </c>
      <c r="B37" s="1">
        <v>57.0</v>
      </c>
      <c r="C37" s="1" t="s">
        <v>414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14" width="8.14"/>
    <col customWidth="1" min="15" max="15" width="10.71"/>
    <col customWidth="1" min="1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A7" s="1" t="s">
        <v>829</v>
      </c>
      <c r="B7" s="1" t="s">
        <v>830</v>
      </c>
      <c r="C7" s="1" t="s">
        <v>131</v>
      </c>
    </row>
    <row r="8" ht="14.25" customHeight="1">
      <c r="A8" s="1">
        <f>34.17</f>
        <v>34.17</v>
      </c>
      <c r="B8" s="1">
        <f>84-SUM(A8,C8)</f>
        <v>45.33</v>
      </c>
      <c r="C8" s="1">
        <v>4.5</v>
      </c>
      <c r="D8" s="1">
        <f>SUM(A8:C8)</f>
        <v>84</v>
      </c>
    </row>
    <row r="9" ht="14.25" customHeight="1">
      <c r="A9" s="1">
        <f>A8/D8</f>
        <v>0.4067857143</v>
      </c>
      <c r="B9" s="1">
        <f>B8/D8</f>
        <v>0.5396428571</v>
      </c>
      <c r="C9" s="1">
        <f>C8/D8</f>
        <v>0.05357142857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43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823</v>
      </c>
      <c r="N1" s="1" t="s">
        <v>92</v>
      </c>
      <c r="O1" s="1" t="s">
        <v>831</v>
      </c>
      <c r="P1" s="1" t="s">
        <v>135</v>
      </c>
    </row>
    <row r="2" ht="14.25" customHeight="1">
      <c r="A2" s="1">
        <v>34.0</v>
      </c>
      <c r="B2" s="1">
        <v>31.0</v>
      </c>
      <c r="C2" s="1" t="s">
        <v>341</v>
      </c>
      <c r="D2" s="1" t="s">
        <v>342</v>
      </c>
      <c r="E2" s="1" t="s">
        <v>47</v>
      </c>
      <c r="F2" s="1" t="s">
        <v>47</v>
      </c>
      <c r="G2" s="1" t="s">
        <v>47</v>
      </c>
      <c r="H2" s="1" t="s">
        <v>47</v>
      </c>
      <c r="I2" s="1" t="s">
        <v>47</v>
      </c>
      <c r="J2" s="1" t="s">
        <v>46</v>
      </c>
      <c r="K2" s="17" t="s">
        <v>47</v>
      </c>
      <c r="M2" s="1">
        <v>2019.0</v>
      </c>
      <c r="N2" s="1">
        <v>33.67</v>
      </c>
      <c r="O2" s="1">
        <v>53.33</v>
      </c>
      <c r="P2" s="1">
        <v>3.0</v>
      </c>
      <c r="Q2" s="1">
        <f t="shared" ref="Q2:Q3" si="1">SUM(N2:P2)</f>
        <v>90</v>
      </c>
    </row>
    <row r="3" ht="14.25" customHeight="1">
      <c r="A3" s="1">
        <v>34.0</v>
      </c>
      <c r="B3" s="1">
        <v>31.0</v>
      </c>
      <c r="C3" s="1" t="s">
        <v>161</v>
      </c>
      <c r="D3" s="1" t="s">
        <v>162</v>
      </c>
      <c r="E3" s="1" t="s">
        <v>47</v>
      </c>
      <c r="F3" s="1" t="s">
        <v>47</v>
      </c>
      <c r="G3" s="1" t="s">
        <v>47</v>
      </c>
      <c r="H3" s="1" t="s">
        <v>47</v>
      </c>
      <c r="I3" s="1" t="s">
        <v>47</v>
      </c>
      <c r="J3" s="1" t="s">
        <v>47</v>
      </c>
      <c r="K3" s="17" t="s">
        <v>47</v>
      </c>
      <c r="N3" s="1">
        <f>N2/Q2</f>
        <v>0.3741111111</v>
      </c>
      <c r="O3" s="1">
        <f>O2/Q2</f>
        <v>0.5925555556</v>
      </c>
      <c r="P3" s="1">
        <f>P2/Q2</f>
        <v>0.03333333333</v>
      </c>
      <c r="Q3" s="1">
        <f t="shared" si="1"/>
        <v>1</v>
      </c>
      <c r="S3" s="1">
        <f>SUM(O3:P3)</f>
        <v>0.6258888889</v>
      </c>
    </row>
    <row r="4" ht="14.25" customHeight="1">
      <c r="A4" s="1">
        <v>34.0</v>
      </c>
      <c r="B4" s="1">
        <v>31.0</v>
      </c>
      <c r="C4" s="1" t="s">
        <v>343</v>
      </c>
      <c r="D4" s="1" t="s">
        <v>344</v>
      </c>
      <c r="E4" s="1" t="s">
        <v>47</v>
      </c>
      <c r="F4" s="1" t="s">
        <v>47</v>
      </c>
      <c r="G4" s="1" t="s">
        <v>47</v>
      </c>
      <c r="H4" s="1" t="s">
        <v>47</v>
      </c>
      <c r="I4" s="1" t="s">
        <v>46</v>
      </c>
      <c r="J4" s="1" t="s">
        <v>46</v>
      </c>
      <c r="K4" s="17" t="s">
        <v>47</v>
      </c>
      <c r="M4" s="1">
        <v>2017.0</v>
      </c>
      <c r="N4" s="1" t="s">
        <v>92</v>
      </c>
      <c r="O4" s="1" t="s">
        <v>832</v>
      </c>
      <c r="P4" s="1" t="s">
        <v>131</v>
      </c>
    </row>
    <row r="5" ht="14.25" customHeight="1">
      <c r="A5" s="1">
        <v>34.0</v>
      </c>
      <c r="B5" s="1">
        <v>31.0</v>
      </c>
      <c r="C5" s="1" t="s">
        <v>178</v>
      </c>
      <c r="E5" s="1" t="s">
        <v>47</v>
      </c>
      <c r="F5" s="1" t="s">
        <v>47</v>
      </c>
      <c r="G5" s="1" t="s">
        <v>47</v>
      </c>
      <c r="K5" s="17"/>
      <c r="N5" s="1">
        <v>31.0</v>
      </c>
      <c r="O5" s="1">
        <v>58.33</v>
      </c>
      <c r="P5" s="1">
        <v>2.67</v>
      </c>
      <c r="Q5" s="1">
        <f t="shared" ref="Q5:Q6" si="2">SUM(N5:P5)</f>
        <v>92</v>
      </c>
    </row>
    <row r="6" ht="14.25" customHeight="1">
      <c r="A6" s="1">
        <v>34.0</v>
      </c>
      <c r="B6" s="1">
        <v>31.0</v>
      </c>
      <c r="C6" s="1" t="s">
        <v>179</v>
      </c>
      <c r="K6" s="17"/>
      <c r="N6" s="1">
        <f>N5/Q5</f>
        <v>0.3369565217</v>
      </c>
      <c r="O6" s="1">
        <f>O5/Q5</f>
        <v>0.6340217391</v>
      </c>
      <c r="P6" s="1">
        <f>P5/Q5</f>
        <v>0.02902173913</v>
      </c>
      <c r="Q6" s="1">
        <f t="shared" si="2"/>
        <v>1</v>
      </c>
      <c r="S6" s="1">
        <f>SUM(O6:P6)</f>
        <v>0.6630434783</v>
      </c>
    </row>
    <row r="7" ht="14.25" customHeight="1">
      <c r="A7" s="1">
        <v>34.0</v>
      </c>
      <c r="B7" s="1">
        <v>32.0</v>
      </c>
      <c r="C7" s="1" t="s">
        <v>345</v>
      </c>
      <c r="D7" s="1" t="s">
        <v>346</v>
      </c>
      <c r="E7" s="1" t="s">
        <v>47</v>
      </c>
      <c r="F7" s="1" t="s">
        <v>47</v>
      </c>
      <c r="G7" s="1" t="s">
        <v>47</v>
      </c>
      <c r="H7" s="1" t="s">
        <v>47</v>
      </c>
      <c r="I7" s="1" t="s">
        <v>47</v>
      </c>
      <c r="J7" s="1" t="s">
        <v>47</v>
      </c>
      <c r="K7" s="17" t="s">
        <v>47</v>
      </c>
      <c r="M7" s="1">
        <v>2015.0</v>
      </c>
      <c r="N7" s="1" t="s">
        <v>92</v>
      </c>
      <c r="O7" s="1" t="s">
        <v>830</v>
      </c>
      <c r="P7" s="1" t="s">
        <v>131</v>
      </c>
    </row>
    <row r="8" ht="14.25" customHeight="1">
      <c r="A8" s="1">
        <v>34.0</v>
      </c>
      <c r="B8" s="1">
        <v>32.0</v>
      </c>
      <c r="C8" s="1" t="s">
        <v>347</v>
      </c>
      <c r="D8" s="1" t="s">
        <v>348</v>
      </c>
      <c r="E8" s="1" t="s">
        <v>46</v>
      </c>
      <c r="F8" s="1" t="s">
        <v>71</v>
      </c>
      <c r="G8" s="1" t="s">
        <v>71</v>
      </c>
      <c r="H8" s="1" t="s">
        <v>46</v>
      </c>
      <c r="I8" s="1" t="s">
        <v>46</v>
      </c>
      <c r="J8" s="1" t="s">
        <v>47</v>
      </c>
      <c r="K8" s="17" t="s">
        <v>47</v>
      </c>
      <c r="N8" s="1">
        <v>30.83</v>
      </c>
      <c r="O8" s="1">
        <v>54.83</v>
      </c>
      <c r="P8" s="1">
        <v>4.34</v>
      </c>
      <c r="Q8" s="1">
        <f>SUM(N8:P8)</f>
        <v>90</v>
      </c>
    </row>
    <row r="9" ht="14.25" customHeight="1">
      <c r="A9" s="1">
        <v>34.0</v>
      </c>
      <c r="B9" s="1">
        <v>32.0</v>
      </c>
      <c r="C9" s="1" t="s">
        <v>194</v>
      </c>
      <c r="E9" s="1" t="s">
        <v>269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46</v>
      </c>
      <c r="K9" s="17" t="s">
        <v>47</v>
      </c>
      <c r="N9" s="1">
        <f>N8/Q8</f>
        <v>0.3425555556</v>
      </c>
      <c r="O9" s="1">
        <f>O8/Q8</f>
        <v>0.6092222222</v>
      </c>
      <c r="P9" s="1">
        <f>P8/Q8</f>
        <v>0.04822222222</v>
      </c>
      <c r="S9" s="1">
        <f>SUM(O9:P9)</f>
        <v>0.6574444444</v>
      </c>
    </row>
    <row r="10" ht="14.25" customHeight="1">
      <c r="A10" s="1">
        <v>34.0</v>
      </c>
      <c r="B10" s="1">
        <v>32.0</v>
      </c>
      <c r="C10" s="1" t="s">
        <v>195</v>
      </c>
      <c r="K10" s="17"/>
      <c r="M10" s="1">
        <v>2013.0</v>
      </c>
      <c r="N10" s="1" t="s">
        <v>829</v>
      </c>
      <c r="O10" s="1" t="s">
        <v>830</v>
      </c>
      <c r="P10" s="1" t="s">
        <v>131</v>
      </c>
    </row>
    <row r="11" ht="14.25" customHeight="1">
      <c r="A11" s="1">
        <v>34.0</v>
      </c>
      <c r="B11" s="1">
        <v>33.0</v>
      </c>
      <c r="C11" s="1" t="s">
        <v>349</v>
      </c>
      <c r="D11" s="1" t="s">
        <v>350</v>
      </c>
      <c r="E11" s="1" t="s">
        <v>46</v>
      </c>
      <c r="F11" s="1" t="s">
        <v>47</v>
      </c>
      <c r="G11" s="1" t="s">
        <v>47</v>
      </c>
      <c r="H11" s="1" t="s">
        <v>47</v>
      </c>
      <c r="I11" s="1" t="s">
        <v>47</v>
      </c>
      <c r="J11" s="1" t="s">
        <v>46</v>
      </c>
      <c r="K11" s="17" t="s">
        <v>46</v>
      </c>
      <c r="N11" s="1">
        <f>34.17</f>
        <v>34.17</v>
      </c>
      <c r="O11" s="1">
        <f>84-SUM(N11,P11)</f>
        <v>45.33</v>
      </c>
      <c r="P11" s="1">
        <v>4.5</v>
      </c>
      <c r="Q11" s="1">
        <f>SUM(N11:P11)</f>
        <v>84</v>
      </c>
    </row>
    <row r="12" ht="14.25" customHeight="1">
      <c r="A12" s="1">
        <v>34.0</v>
      </c>
      <c r="B12" s="1">
        <v>33.0</v>
      </c>
      <c r="C12" s="1" t="s">
        <v>351</v>
      </c>
      <c r="D12" s="1" t="s">
        <v>352</v>
      </c>
      <c r="E12" s="1" t="s">
        <v>47</v>
      </c>
      <c r="F12" s="1" t="s">
        <v>46</v>
      </c>
      <c r="G12" s="1" t="s">
        <v>46</v>
      </c>
      <c r="H12" s="1" t="s">
        <v>46</v>
      </c>
      <c r="I12" s="1" t="s">
        <v>46</v>
      </c>
      <c r="J12" s="1" t="s">
        <v>46</v>
      </c>
      <c r="K12" s="17" t="s">
        <v>47</v>
      </c>
      <c r="N12" s="1">
        <f>N11/Q11</f>
        <v>0.4067857143</v>
      </c>
      <c r="O12" s="1">
        <f>O11/Q11</f>
        <v>0.5396428571</v>
      </c>
      <c r="P12" s="1">
        <f>P11/Q11</f>
        <v>0.05357142857</v>
      </c>
      <c r="S12" s="1">
        <f>SUM(O12:P12)</f>
        <v>0.5932142857</v>
      </c>
    </row>
    <row r="13" ht="14.25" customHeight="1">
      <c r="A13" s="1">
        <v>34.0</v>
      </c>
      <c r="B13" s="1">
        <v>33.0</v>
      </c>
      <c r="C13" s="1" t="s">
        <v>353</v>
      </c>
      <c r="D13" s="1" t="s">
        <v>354</v>
      </c>
      <c r="E13" s="1" t="s">
        <v>46</v>
      </c>
      <c r="F13" s="1" t="s">
        <v>46</v>
      </c>
      <c r="G13" s="1" t="s">
        <v>46</v>
      </c>
      <c r="H13" s="1" t="s">
        <v>269</v>
      </c>
      <c r="I13" s="1" t="s">
        <v>269</v>
      </c>
      <c r="J13" s="1" t="s">
        <v>46</v>
      </c>
      <c r="K13" s="17" t="s">
        <v>46</v>
      </c>
      <c r="M13" s="1">
        <v>2021.0</v>
      </c>
      <c r="N13" s="1" t="s">
        <v>829</v>
      </c>
      <c r="O13" s="1" t="s">
        <v>830</v>
      </c>
      <c r="P13" s="1" t="s">
        <v>131</v>
      </c>
    </row>
    <row r="14" ht="14.25" customHeight="1">
      <c r="A14" s="1">
        <v>34.0</v>
      </c>
      <c r="B14" s="1">
        <v>33.0</v>
      </c>
      <c r="C14" s="1" t="s">
        <v>355</v>
      </c>
      <c r="D14" s="1" t="s">
        <v>356</v>
      </c>
      <c r="F14" s="1" t="s">
        <v>160</v>
      </c>
      <c r="G14" s="1" t="s">
        <v>160</v>
      </c>
      <c r="H14" s="1" t="s">
        <v>160</v>
      </c>
      <c r="I14" s="1" t="s">
        <v>201</v>
      </c>
      <c r="J14" s="1" t="s">
        <v>201</v>
      </c>
      <c r="K14" s="17" t="s">
        <v>47</v>
      </c>
      <c r="N14" s="1">
        <v>32.0</v>
      </c>
      <c r="O14" s="1">
        <v>49.0</v>
      </c>
      <c r="P14" s="1">
        <v>5.0</v>
      </c>
      <c r="Q14" s="1">
        <f>SUM(N14:P14)</f>
        <v>86</v>
      </c>
    </row>
    <row r="15" ht="14.25" customHeight="1">
      <c r="A15" s="1">
        <v>34.0</v>
      </c>
      <c r="B15" s="1">
        <v>33.0</v>
      </c>
      <c r="C15" s="1" t="s">
        <v>283</v>
      </c>
      <c r="D15" s="1" t="s">
        <v>284</v>
      </c>
      <c r="F15" s="1" t="s">
        <v>46</v>
      </c>
      <c r="G15" s="1" t="s">
        <v>46</v>
      </c>
      <c r="H15" s="1" t="s">
        <v>201</v>
      </c>
      <c r="I15" s="1" t="s">
        <v>201</v>
      </c>
      <c r="J15" s="1" t="s">
        <v>201</v>
      </c>
      <c r="K15" s="17"/>
      <c r="N15" s="1">
        <f>N14/Q14</f>
        <v>0.3720930233</v>
      </c>
      <c r="O15" s="1">
        <f>O14/Q14</f>
        <v>0.5697674419</v>
      </c>
      <c r="P15" s="1">
        <f>P14/Q14</f>
        <v>0.05813953488</v>
      </c>
      <c r="S15" s="1">
        <f>SUM(O15:P15)</f>
        <v>0.6279069767</v>
      </c>
    </row>
    <row r="16" ht="14.25" customHeight="1">
      <c r="A16" s="1">
        <v>34.0</v>
      </c>
      <c r="B16" s="1">
        <v>33.0</v>
      </c>
      <c r="C16" s="1" t="s">
        <v>357</v>
      </c>
      <c r="D16" s="1" t="s">
        <v>358</v>
      </c>
      <c r="F16" s="1" t="s">
        <v>47</v>
      </c>
      <c r="G16" s="1" t="s">
        <v>47</v>
      </c>
      <c r="H16" s="1" t="s">
        <v>269</v>
      </c>
      <c r="I16" s="1" t="s">
        <v>47</v>
      </c>
      <c r="J16" s="1" t="s">
        <v>47</v>
      </c>
      <c r="K16" s="17" t="s">
        <v>182</v>
      </c>
    </row>
    <row r="17" ht="14.25" customHeight="1">
      <c r="A17" s="1">
        <v>34.0</v>
      </c>
      <c r="B17" s="1">
        <v>33.0</v>
      </c>
      <c r="C17" s="1" t="s">
        <v>258</v>
      </c>
      <c r="K17" s="17"/>
      <c r="N17" s="1" t="s">
        <v>833</v>
      </c>
      <c r="O17" s="1" t="s">
        <v>834</v>
      </c>
    </row>
    <row r="18" ht="14.25" customHeight="1">
      <c r="A18" s="1">
        <v>34.0</v>
      </c>
      <c r="B18" s="1">
        <v>33.0</v>
      </c>
      <c r="C18" s="1" t="s">
        <v>196</v>
      </c>
      <c r="K18" s="17"/>
      <c r="M18" s="1">
        <v>2013.0</v>
      </c>
      <c r="N18" s="8">
        <f>S6</f>
        <v>0.6630434783</v>
      </c>
      <c r="O18" s="1">
        <v>84.0</v>
      </c>
    </row>
    <row r="19" ht="14.25" customHeight="1">
      <c r="A19" s="1">
        <v>34.0</v>
      </c>
      <c r="B19" s="1">
        <v>34.0</v>
      </c>
      <c r="C19" s="1" t="s">
        <v>359</v>
      </c>
      <c r="D19" s="1" t="s">
        <v>360</v>
      </c>
      <c r="F19" s="1" t="s">
        <v>46</v>
      </c>
      <c r="G19" s="1" t="s">
        <v>46</v>
      </c>
      <c r="H19" s="1" t="s">
        <v>46</v>
      </c>
      <c r="I19" s="1" t="s">
        <v>46</v>
      </c>
      <c r="J19" s="1" t="s">
        <v>47</v>
      </c>
      <c r="K19" s="17" t="s">
        <v>47</v>
      </c>
      <c r="M19" s="1">
        <v>2015.0</v>
      </c>
      <c r="N19" s="8">
        <f>S9</f>
        <v>0.6574444444</v>
      </c>
      <c r="O19" s="1">
        <v>90.0</v>
      </c>
    </row>
    <row r="20" ht="14.25" customHeight="1">
      <c r="A20" s="1">
        <v>34.0</v>
      </c>
      <c r="B20" s="1">
        <v>34.0</v>
      </c>
      <c r="C20" s="1" t="s">
        <v>202</v>
      </c>
      <c r="K20" s="17"/>
      <c r="M20" s="1">
        <v>2017.0</v>
      </c>
      <c r="N20" s="8">
        <f>S6</f>
        <v>0.6630434783</v>
      </c>
      <c r="O20" s="1">
        <v>92.0</v>
      </c>
    </row>
    <row r="21" ht="14.25" customHeight="1">
      <c r="A21" s="1">
        <v>34.0</v>
      </c>
      <c r="B21" s="1">
        <v>34.0</v>
      </c>
      <c r="C21" s="1" t="s">
        <v>203</v>
      </c>
      <c r="K21" s="17"/>
      <c r="M21" s="1">
        <v>2019.0</v>
      </c>
      <c r="N21" s="8">
        <f>S3</f>
        <v>0.6258888889</v>
      </c>
      <c r="O21" s="1">
        <v>90.0</v>
      </c>
    </row>
    <row r="22" ht="14.25" customHeight="1">
      <c r="A22" s="1">
        <v>34.0</v>
      </c>
      <c r="B22" s="1">
        <v>35.0</v>
      </c>
      <c r="C22" s="1" t="s">
        <v>361</v>
      </c>
      <c r="D22" s="1" t="s">
        <v>362</v>
      </c>
      <c r="E22" s="1" t="s">
        <v>46</v>
      </c>
      <c r="F22" s="1" t="s">
        <v>47</v>
      </c>
      <c r="G22" s="1" t="s">
        <v>47</v>
      </c>
      <c r="H22" s="1" t="s">
        <v>160</v>
      </c>
      <c r="I22" s="1" t="s">
        <v>160</v>
      </c>
      <c r="J22" s="1" t="s">
        <v>182</v>
      </c>
      <c r="K22" s="17" t="s">
        <v>47</v>
      </c>
      <c r="M22" s="1">
        <v>2021.0</v>
      </c>
      <c r="N22" s="8">
        <f>S15</f>
        <v>0.6279069767</v>
      </c>
      <c r="O22" s="1">
        <v>86.0</v>
      </c>
    </row>
    <row r="23" ht="14.25" customHeight="1">
      <c r="A23" s="1">
        <v>34.0</v>
      </c>
      <c r="B23" s="1">
        <v>35.0</v>
      </c>
      <c r="C23" s="1" t="s">
        <v>363</v>
      </c>
      <c r="D23" s="1" t="s">
        <v>364</v>
      </c>
      <c r="E23" s="1" t="s">
        <v>46</v>
      </c>
      <c r="F23" s="1" t="s">
        <v>46</v>
      </c>
      <c r="G23" s="1" t="s">
        <v>160</v>
      </c>
      <c r="H23" s="1" t="s">
        <v>365</v>
      </c>
      <c r="I23" s="1" t="s">
        <v>365</v>
      </c>
      <c r="J23" s="1" t="s">
        <v>365</v>
      </c>
      <c r="K23" s="17" t="s">
        <v>46</v>
      </c>
    </row>
    <row r="24" ht="14.25" customHeight="1">
      <c r="A24" s="1">
        <v>34.0</v>
      </c>
      <c r="B24" s="1">
        <v>35.0</v>
      </c>
      <c r="C24" s="1" t="s">
        <v>259</v>
      </c>
      <c r="D24" s="1" t="s">
        <v>260</v>
      </c>
      <c r="E24" s="1" t="s">
        <v>185</v>
      </c>
      <c r="F24" s="1" t="s">
        <v>366</v>
      </c>
      <c r="G24" s="1" t="s">
        <v>185</v>
      </c>
      <c r="H24" s="1" t="s">
        <v>66</v>
      </c>
      <c r="I24" s="1" t="s">
        <v>66</v>
      </c>
      <c r="J24" s="1" t="s">
        <v>66</v>
      </c>
      <c r="K24" s="17" t="s">
        <v>71</v>
      </c>
    </row>
    <row r="25" ht="14.25" customHeight="1">
      <c r="A25" s="1">
        <v>34.0</v>
      </c>
      <c r="B25" s="1">
        <v>35.0</v>
      </c>
      <c r="C25" s="1" t="s">
        <v>367</v>
      </c>
      <c r="D25" s="1" t="s">
        <v>368</v>
      </c>
      <c r="E25" s="1" t="s">
        <v>46</v>
      </c>
      <c r="F25" s="1" t="s">
        <v>46</v>
      </c>
      <c r="G25" s="1" t="s">
        <v>160</v>
      </c>
      <c r="H25" s="1" t="s">
        <v>201</v>
      </c>
      <c r="I25" s="1" t="s">
        <v>369</v>
      </c>
      <c r="J25" s="1" t="s">
        <v>369</v>
      </c>
      <c r="K25" s="17" t="s">
        <v>47</v>
      </c>
    </row>
    <row r="26" ht="14.25" customHeight="1">
      <c r="A26" s="1">
        <v>34.0</v>
      </c>
      <c r="B26" s="1">
        <v>35.0</v>
      </c>
      <c r="C26" s="1" t="s">
        <v>297</v>
      </c>
      <c r="D26" s="1" t="s">
        <v>298</v>
      </c>
      <c r="E26" s="1" t="s">
        <v>47</v>
      </c>
      <c r="F26" s="1" t="s">
        <v>47</v>
      </c>
      <c r="G26" s="1" t="s">
        <v>47</v>
      </c>
      <c r="H26" s="1" t="s">
        <v>201</v>
      </c>
      <c r="I26" s="1" t="s">
        <v>47</v>
      </c>
      <c r="J26" s="1" t="s">
        <v>47</v>
      </c>
      <c r="K26" s="17" t="s">
        <v>47</v>
      </c>
    </row>
    <row r="27" ht="14.25" customHeight="1">
      <c r="A27" s="1">
        <v>34.0</v>
      </c>
      <c r="B27" s="1">
        <v>35.0</v>
      </c>
      <c r="C27" s="1" t="s">
        <v>208</v>
      </c>
      <c r="E27" s="1" t="s">
        <v>46</v>
      </c>
      <c r="F27" s="1" t="s">
        <v>46</v>
      </c>
      <c r="G27" s="1" t="s">
        <v>46</v>
      </c>
      <c r="H27" s="1" t="s">
        <v>201</v>
      </c>
      <c r="I27" s="1" t="s">
        <v>201</v>
      </c>
      <c r="J27" s="1" t="s">
        <v>201</v>
      </c>
      <c r="K27" s="17" t="s">
        <v>46</v>
      </c>
    </row>
    <row r="28" ht="14.25" customHeight="1">
      <c r="A28" s="1">
        <v>34.0</v>
      </c>
      <c r="B28" s="1">
        <v>35.0</v>
      </c>
      <c r="C28" s="1" t="s">
        <v>209</v>
      </c>
      <c r="K28" s="17"/>
    </row>
    <row r="29" ht="14.25" customHeight="1">
      <c r="A29" s="1">
        <v>34.0</v>
      </c>
      <c r="B29" s="1">
        <v>36.0</v>
      </c>
      <c r="C29" s="1" t="s">
        <v>95</v>
      </c>
      <c r="D29" s="1" t="s">
        <v>96</v>
      </c>
      <c r="K29" s="17"/>
    </row>
    <row r="30" ht="14.25" customHeight="1">
      <c r="A30" s="1">
        <v>34.0</v>
      </c>
      <c r="B30" s="1">
        <v>36.0</v>
      </c>
      <c r="C30" s="1" t="s">
        <v>44</v>
      </c>
      <c r="D30" s="1" t="s">
        <v>45</v>
      </c>
      <c r="K30" s="17"/>
    </row>
    <row r="31" ht="14.25" customHeight="1">
      <c r="A31" s="1">
        <v>34.0</v>
      </c>
      <c r="B31" s="1">
        <v>36.0</v>
      </c>
      <c r="C31" s="1" t="s">
        <v>105</v>
      </c>
      <c r="D31" s="1" t="s">
        <v>106</v>
      </c>
      <c r="K31" s="17"/>
    </row>
    <row r="32" ht="14.25" customHeight="1">
      <c r="A32" s="1">
        <v>34.0</v>
      </c>
      <c r="B32" s="1">
        <v>36.0</v>
      </c>
      <c r="C32" s="1" t="s">
        <v>107</v>
      </c>
      <c r="D32" s="1" t="s">
        <v>108</v>
      </c>
      <c r="K32" s="17"/>
    </row>
    <row r="33" ht="14.25" customHeight="1">
      <c r="A33" s="1">
        <v>34.0</v>
      </c>
      <c r="B33" s="1">
        <v>36.0</v>
      </c>
      <c r="C33" s="1" t="s">
        <v>51</v>
      </c>
      <c r="D33" s="1" t="s">
        <v>52</v>
      </c>
      <c r="K33" s="17"/>
    </row>
    <row r="34" ht="14.25" customHeight="1">
      <c r="A34" s="1">
        <v>34.0</v>
      </c>
      <c r="B34" s="1">
        <v>36.0</v>
      </c>
      <c r="C34" s="1" t="s">
        <v>109</v>
      </c>
      <c r="D34" s="1" t="s">
        <v>110</v>
      </c>
      <c r="K34" s="17"/>
    </row>
    <row r="35" ht="14.25" customHeight="1">
      <c r="A35" s="1">
        <v>34.0</v>
      </c>
      <c r="B35" s="1">
        <v>36.0</v>
      </c>
      <c r="C35" s="1" t="s">
        <v>111</v>
      </c>
      <c r="D35" s="1" t="s">
        <v>112</v>
      </c>
      <c r="K35" s="17"/>
    </row>
    <row r="36" ht="14.25" customHeight="1">
      <c r="A36" s="1">
        <v>34.0</v>
      </c>
      <c r="B36" s="1">
        <v>36.0</v>
      </c>
      <c r="C36" s="1" t="s">
        <v>62</v>
      </c>
      <c r="D36" s="1" t="s">
        <v>63</v>
      </c>
      <c r="K36" s="17"/>
    </row>
    <row r="37" ht="14.25" customHeight="1">
      <c r="A37" s="1">
        <v>34.0</v>
      </c>
      <c r="B37" s="1">
        <v>36.0</v>
      </c>
      <c r="C37" s="1" t="s">
        <v>301</v>
      </c>
      <c r="K37" s="17"/>
    </row>
    <row r="38" ht="14.25" customHeight="1">
      <c r="A38" s="1">
        <v>34.0</v>
      </c>
      <c r="B38" s="1">
        <v>36.0</v>
      </c>
      <c r="C38" s="1" t="s">
        <v>302</v>
      </c>
      <c r="K38" s="17"/>
    </row>
    <row r="39" ht="14.25" customHeight="1">
      <c r="A39" s="1">
        <v>34.0</v>
      </c>
      <c r="B39" s="1">
        <v>37.0</v>
      </c>
      <c r="C39" s="1" t="s">
        <v>263</v>
      </c>
      <c r="D39" s="1" t="s">
        <v>264</v>
      </c>
      <c r="E39" s="1" t="s">
        <v>47</v>
      </c>
      <c r="F39" s="1" t="s">
        <v>46</v>
      </c>
      <c r="G39" s="1" t="s">
        <v>46</v>
      </c>
      <c r="H39" s="1" t="s">
        <v>47</v>
      </c>
      <c r="I39" s="1" t="s">
        <v>47</v>
      </c>
      <c r="J39" s="1" t="s">
        <v>66</v>
      </c>
      <c r="K39" s="17" t="s">
        <v>46</v>
      </c>
    </row>
    <row r="40" ht="14.25" customHeight="1">
      <c r="A40" s="1">
        <v>34.0</v>
      </c>
      <c r="B40" s="1">
        <v>37.0</v>
      </c>
      <c r="C40" s="1" t="s">
        <v>370</v>
      </c>
      <c r="D40" s="1" t="s">
        <v>371</v>
      </c>
      <c r="E40" s="1" t="s">
        <v>46</v>
      </c>
      <c r="F40" s="1" t="s">
        <v>46</v>
      </c>
      <c r="G40" s="1" t="s">
        <v>46</v>
      </c>
      <c r="H40" s="1" t="s">
        <v>46</v>
      </c>
      <c r="I40" s="1" t="s">
        <v>46</v>
      </c>
      <c r="J40" s="1" t="s">
        <v>46</v>
      </c>
      <c r="K40" s="17"/>
    </row>
    <row r="41" ht="14.25" customHeight="1">
      <c r="A41" s="1">
        <v>34.0</v>
      </c>
      <c r="B41" s="1">
        <v>37.0</v>
      </c>
      <c r="C41" s="1" t="s">
        <v>372</v>
      </c>
      <c r="D41" s="1" t="s">
        <v>373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46</v>
      </c>
      <c r="J41" s="1" t="s">
        <v>46</v>
      </c>
      <c r="K41" s="17" t="s">
        <v>46</v>
      </c>
    </row>
    <row r="42" ht="14.25" customHeight="1">
      <c r="A42" s="1">
        <v>34.0</v>
      </c>
      <c r="B42" s="1">
        <v>37.0</v>
      </c>
      <c r="C42" s="1" t="s">
        <v>374</v>
      </c>
      <c r="D42" s="1" t="s">
        <v>375</v>
      </c>
      <c r="E42" s="1" t="s">
        <v>160</v>
      </c>
      <c r="F42" s="1" t="s">
        <v>160</v>
      </c>
      <c r="G42" s="1" t="s">
        <v>160</v>
      </c>
      <c r="H42" s="1" t="s">
        <v>201</v>
      </c>
      <c r="I42" s="1" t="s">
        <v>300</v>
      </c>
      <c r="J42" s="1" t="s">
        <v>201</v>
      </c>
      <c r="K42" s="17"/>
    </row>
    <row r="43" ht="14.25" customHeight="1">
      <c r="A43" s="1">
        <v>34.0</v>
      </c>
      <c r="B43" s="1">
        <v>37.0</v>
      </c>
      <c r="C43" s="1" t="s">
        <v>376</v>
      </c>
      <c r="D43" s="1" t="s">
        <v>377</v>
      </c>
      <c r="E43" s="1" t="s">
        <v>47</v>
      </c>
      <c r="F43" s="1" t="s">
        <v>47</v>
      </c>
      <c r="G43" s="1" t="s">
        <v>47</v>
      </c>
      <c r="H43" s="1" t="s">
        <v>47</v>
      </c>
      <c r="I43" s="1" t="s">
        <v>46</v>
      </c>
      <c r="J43" s="1" t="s">
        <v>46</v>
      </c>
      <c r="K43" s="17" t="s">
        <v>46</v>
      </c>
    </row>
    <row r="44" ht="14.25" customHeight="1">
      <c r="A44" s="1">
        <v>34.0</v>
      </c>
      <c r="B44" s="1">
        <v>37.0</v>
      </c>
      <c r="C44" s="1" t="s">
        <v>214</v>
      </c>
      <c r="K44" s="17"/>
    </row>
    <row r="45" ht="14.25" customHeight="1">
      <c r="A45" s="1">
        <v>34.0</v>
      </c>
      <c r="B45" s="1">
        <v>37.0</v>
      </c>
      <c r="C45" s="1" t="s">
        <v>215</v>
      </c>
      <c r="K45" s="17"/>
    </row>
    <row r="46" ht="14.25" customHeight="1">
      <c r="A46" s="1">
        <v>34.0</v>
      </c>
      <c r="B46" s="1">
        <v>38.0</v>
      </c>
      <c r="C46" s="1" t="s">
        <v>378</v>
      </c>
      <c r="F46" s="1" t="s">
        <v>46</v>
      </c>
      <c r="K46" s="17"/>
    </row>
    <row r="47" ht="14.25" customHeight="1">
      <c r="A47" s="1">
        <v>34.0</v>
      </c>
      <c r="B47" s="1">
        <v>39.0</v>
      </c>
      <c r="C47" s="1" t="s">
        <v>379</v>
      </c>
      <c r="K47" s="17"/>
    </row>
    <row r="48" ht="14.25" customHeight="1">
      <c r="A48" s="1">
        <v>34.0</v>
      </c>
      <c r="B48" s="1">
        <v>43.0</v>
      </c>
      <c r="C48" s="1" t="s">
        <v>380</v>
      </c>
      <c r="D48" s="1" t="s">
        <v>381</v>
      </c>
      <c r="K48" s="17"/>
    </row>
    <row r="49" ht="14.25" customHeight="1">
      <c r="A49" s="1">
        <v>34.0</v>
      </c>
      <c r="B49" s="1">
        <v>43.0</v>
      </c>
      <c r="C49" s="1" t="s">
        <v>382</v>
      </c>
      <c r="D49" s="1" t="s">
        <v>383</v>
      </c>
      <c r="K49" s="17"/>
    </row>
    <row r="50" ht="14.25" customHeight="1">
      <c r="A50" s="1">
        <v>34.0</v>
      </c>
      <c r="B50" s="1">
        <v>43.0</v>
      </c>
      <c r="C50" s="1" t="s">
        <v>384</v>
      </c>
      <c r="D50" s="1" t="s">
        <v>385</v>
      </c>
      <c r="E50" s="1" t="s">
        <v>47</v>
      </c>
      <c r="F50" s="1" t="s">
        <v>47</v>
      </c>
      <c r="G50" s="1" t="s">
        <v>47</v>
      </c>
      <c r="H50" s="1" t="s">
        <v>47</v>
      </c>
      <c r="I50" s="1" t="s">
        <v>47</v>
      </c>
      <c r="J50" s="1" t="s">
        <v>47</v>
      </c>
      <c r="K50" s="17" t="s">
        <v>47</v>
      </c>
    </row>
    <row r="51" ht="14.25" customHeight="1">
      <c r="A51" s="1">
        <v>34.0</v>
      </c>
      <c r="B51" s="1">
        <v>43.0</v>
      </c>
      <c r="C51" s="1" t="s">
        <v>386</v>
      </c>
      <c r="D51" s="1" t="s">
        <v>387</v>
      </c>
      <c r="E51" s="1" t="s">
        <v>46</v>
      </c>
      <c r="F51" s="1" t="s">
        <v>46</v>
      </c>
      <c r="G51" s="1" t="s">
        <v>46</v>
      </c>
      <c r="H51" s="1" t="s">
        <v>46</v>
      </c>
      <c r="I51" s="1" t="s">
        <v>46</v>
      </c>
      <c r="J51" s="1" t="s">
        <v>46</v>
      </c>
      <c r="K51" s="17" t="s">
        <v>47</v>
      </c>
    </row>
    <row r="52" ht="14.25" customHeight="1">
      <c r="A52" s="1">
        <v>34.0</v>
      </c>
      <c r="B52" s="1">
        <v>43.0</v>
      </c>
      <c r="C52" s="1" t="s">
        <v>308</v>
      </c>
      <c r="K52" s="17"/>
    </row>
    <row r="53" ht="14.25" customHeight="1">
      <c r="A53" s="1">
        <v>34.0</v>
      </c>
      <c r="B53" s="1">
        <v>43.0</v>
      </c>
      <c r="C53" s="1" t="s">
        <v>309</v>
      </c>
      <c r="K53" s="17"/>
    </row>
    <row r="54" ht="14.25" customHeight="1">
      <c r="A54" s="1">
        <v>34.0</v>
      </c>
      <c r="B54" s="1">
        <v>45.0</v>
      </c>
      <c r="C54" s="1" t="s">
        <v>388</v>
      </c>
      <c r="D54" s="1" t="s">
        <v>389</v>
      </c>
      <c r="E54" s="1" t="s">
        <v>46</v>
      </c>
      <c r="F54" s="1" t="s">
        <v>390</v>
      </c>
      <c r="G54" s="1" t="s">
        <v>185</v>
      </c>
      <c r="H54" s="1" t="s">
        <v>391</v>
      </c>
      <c r="I54" s="1" t="s">
        <v>391</v>
      </c>
      <c r="J54" s="1" t="s">
        <v>392</v>
      </c>
      <c r="K54" s="17" t="s">
        <v>393</v>
      </c>
    </row>
    <row r="55" ht="14.25" customHeight="1">
      <c r="A55" s="1">
        <v>34.0</v>
      </c>
      <c r="B55" s="1">
        <v>45.0</v>
      </c>
      <c r="C55" s="1" t="s">
        <v>394</v>
      </c>
      <c r="D55" s="1" t="s">
        <v>395</v>
      </c>
      <c r="F55" s="1" t="s">
        <v>46</v>
      </c>
      <c r="G55" s="1" t="s">
        <v>46</v>
      </c>
      <c r="H55" s="1" t="s">
        <v>46</v>
      </c>
      <c r="I55" s="1" t="s">
        <v>46</v>
      </c>
      <c r="J55" s="1" t="s">
        <v>46</v>
      </c>
      <c r="K55" s="17" t="s">
        <v>46</v>
      </c>
    </row>
    <row r="56" ht="14.25" customHeight="1">
      <c r="A56" s="1">
        <v>34.0</v>
      </c>
      <c r="B56" s="1">
        <v>45.0</v>
      </c>
      <c r="C56" s="1" t="s">
        <v>321</v>
      </c>
      <c r="D56" s="1" t="s">
        <v>322</v>
      </c>
      <c r="E56" s="1" t="s">
        <v>47</v>
      </c>
      <c r="F56" s="1" t="s">
        <v>396</v>
      </c>
      <c r="G56" s="1" t="s">
        <v>47</v>
      </c>
      <c r="H56" s="1" t="s">
        <v>201</v>
      </c>
      <c r="I56" s="1" t="s">
        <v>201</v>
      </c>
      <c r="J56" s="1" t="s">
        <v>201</v>
      </c>
      <c r="K56" s="17" t="s">
        <v>46</v>
      </c>
    </row>
    <row r="57" ht="14.25" customHeight="1">
      <c r="A57" s="1">
        <v>34.0</v>
      </c>
      <c r="B57" s="1">
        <v>45.0</v>
      </c>
      <c r="C57" s="1" t="s">
        <v>397</v>
      </c>
      <c r="D57" s="1" t="s">
        <v>398</v>
      </c>
      <c r="E57" s="1" t="s">
        <v>47</v>
      </c>
      <c r="F57" s="1" t="s">
        <v>300</v>
      </c>
      <c r="G57" s="1" t="s">
        <v>160</v>
      </c>
      <c r="H57" s="1" t="s">
        <v>160</v>
      </c>
      <c r="I57" s="1" t="s">
        <v>160</v>
      </c>
      <c r="J57" s="1" t="s">
        <v>160</v>
      </c>
      <c r="K57" s="17" t="s">
        <v>46</v>
      </c>
    </row>
    <row r="58" ht="14.25" customHeight="1">
      <c r="A58" s="1">
        <v>34.0</v>
      </c>
      <c r="B58" s="1">
        <v>45.0</v>
      </c>
      <c r="C58" s="1" t="s">
        <v>221</v>
      </c>
      <c r="I58" s="1" t="s">
        <v>125</v>
      </c>
      <c r="K58" s="17"/>
    </row>
    <row r="59" ht="14.25" customHeight="1">
      <c r="A59" s="1">
        <v>34.0</v>
      </c>
      <c r="B59" s="1">
        <v>45.0</v>
      </c>
      <c r="C59" s="1" t="s">
        <v>218</v>
      </c>
      <c r="K59" s="17"/>
    </row>
    <row r="60" ht="14.25" customHeight="1">
      <c r="A60" s="1">
        <v>34.0</v>
      </c>
      <c r="B60" s="1">
        <v>57.0</v>
      </c>
      <c r="C60" s="1" t="s">
        <v>399</v>
      </c>
      <c r="D60" s="1" t="s">
        <v>400</v>
      </c>
      <c r="E60" s="1" t="s">
        <v>47</v>
      </c>
      <c r="F60" s="1" t="s">
        <v>47</v>
      </c>
      <c r="G60" s="1" t="s">
        <v>47</v>
      </c>
      <c r="H60" s="1" t="s">
        <v>160</v>
      </c>
      <c r="I60" s="1" t="s">
        <v>160</v>
      </c>
      <c r="J60" s="1" t="s">
        <v>160</v>
      </c>
      <c r="K60" s="17" t="s">
        <v>401</v>
      </c>
    </row>
    <row r="61" ht="14.25" customHeight="1">
      <c r="A61" s="1">
        <v>34.0</v>
      </c>
      <c r="B61" s="1">
        <v>57.0</v>
      </c>
      <c r="C61" s="1" t="s">
        <v>402</v>
      </c>
      <c r="D61" s="1" t="s">
        <v>403</v>
      </c>
      <c r="F61" s="1" t="s">
        <v>66</v>
      </c>
      <c r="G61" s="1" t="s">
        <v>185</v>
      </c>
      <c r="H61" s="1" t="s">
        <v>185</v>
      </c>
      <c r="I61" s="1" t="s">
        <v>160</v>
      </c>
      <c r="J61" s="1" t="s">
        <v>160</v>
      </c>
      <c r="K61" s="17" t="s">
        <v>47</v>
      </c>
    </row>
    <row r="62" ht="14.25" customHeight="1">
      <c r="A62" s="1">
        <v>34.0</v>
      </c>
      <c r="B62" s="1">
        <v>57.0</v>
      </c>
      <c r="C62" s="1" t="s">
        <v>404</v>
      </c>
      <c r="D62" s="1" t="s">
        <v>405</v>
      </c>
      <c r="E62" s="1" t="s">
        <v>47</v>
      </c>
      <c r="F62" s="1" t="s">
        <v>47</v>
      </c>
      <c r="G62" s="1" t="s">
        <v>47</v>
      </c>
      <c r="H62" s="1" t="s">
        <v>406</v>
      </c>
      <c r="I62" s="1" t="s">
        <v>407</v>
      </c>
      <c r="J62" s="1" t="s">
        <v>407</v>
      </c>
      <c r="K62" s="17" t="s">
        <v>408</v>
      </c>
    </row>
    <row r="63" ht="14.25" customHeight="1">
      <c r="A63" s="1">
        <v>34.0</v>
      </c>
      <c r="B63" s="1">
        <v>57.0</v>
      </c>
      <c r="C63" s="1" t="s">
        <v>409</v>
      </c>
      <c r="D63" s="1" t="s">
        <v>410</v>
      </c>
      <c r="E63" s="1" t="s">
        <v>47</v>
      </c>
      <c r="F63" s="1" t="s">
        <v>47</v>
      </c>
      <c r="G63" s="1" t="s">
        <v>47</v>
      </c>
      <c r="H63" s="1" t="s">
        <v>160</v>
      </c>
      <c r="I63" s="1" t="s">
        <v>160</v>
      </c>
      <c r="J63" s="1" t="s">
        <v>160</v>
      </c>
      <c r="K63" s="17" t="s">
        <v>160</v>
      </c>
    </row>
    <row r="64" ht="14.25" customHeight="1">
      <c r="A64" s="1">
        <v>34.0</v>
      </c>
      <c r="B64" s="1">
        <v>57.0</v>
      </c>
      <c r="C64" s="1" t="s">
        <v>411</v>
      </c>
      <c r="D64" s="1" t="s">
        <v>412</v>
      </c>
      <c r="G64" s="1" t="s">
        <v>125</v>
      </c>
    </row>
    <row r="65" ht="14.25" customHeight="1">
      <c r="A65" s="1">
        <v>34.0</v>
      </c>
      <c r="B65" s="1">
        <v>57.0</v>
      </c>
      <c r="C65" s="1" t="s">
        <v>413</v>
      </c>
    </row>
    <row r="66" ht="14.25" customHeight="1">
      <c r="A66" s="1">
        <v>34.0</v>
      </c>
      <c r="B66" s="1">
        <v>57.0</v>
      </c>
      <c r="C66" s="1" t="s">
        <v>414</v>
      </c>
    </row>
    <row r="67" ht="14.25" customHeight="1">
      <c r="A67" s="1">
        <v>47.0</v>
      </c>
      <c r="B67" s="1">
        <v>32.0</v>
      </c>
      <c r="C67" s="1" t="s">
        <v>495</v>
      </c>
      <c r="D67" s="1" t="s">
        <v>496</v>
      </c>
      <c r="E67" s="1" t="s">
        <v>39</v>
      </c>
      <c r="F67" s="1" t="s">
        <v>39</v>
      </c>
      <c r="G67" s="1" t="s">
        <v>40</v>
      </c>
      <c r="H67" s="1" t="s">
        <v>40</v>
      </c>
      <c r="I67" s="1" t="s">
        <v>40</v>
      </c>
      <c r="J67" s="1" t="s">
        <v>40</v>
      </c>
      <c r="K67" s="23" t="s">
        <v>39</v>
      </c>
    </row>
    <row r="68" ht="14.25" customHeight="1">
      <c r="A68" s="1">
        <v>47.0</v>
      </c>
      <c r="B68" s="1">
        <v>32.0</v>
      </c>
      <c r="C68" s="1" t="s">
        <v>194</v>
      </c>
      <c r="G68" s="1" t="s">
        <v>46</v>
      </c>
      <c r="H68" s="1" t="s">
        <v>46</v>
      </c>
      <c r="I68" s="1" t="s">
        <v>46</v>
      </c>
      <c r="J68" s="1" t="s">
        <v>46</v>
      </c>
      <c r="K68" s="24" t="s">
        <v>46</v>
      </c>
    </row>
    <row r="69" ht="14.25" customHeight="1">
      <c r="A69" s="1">
        <v>47.0</v>
      </c>
      <c r="B69" s="1">
        <v>32.0</v>
      </c>
      <c r="C69" s="1" t="s">
        <v>464</v>
      </c>
    </row>
    <row r="70" ht="14.25" customHeight="1">
      <c r="A70" s="1">
        <v>47.0</v>
      </c>
      <c r="B70" s="1">
        <v>33.0</v>
      </c>
      <c r="C70" s="1" t="s">
        <v>497</v>
      </c>
      <c r="D70" s="1" t="s">
        <v>498</v>
      </c>
      <c r="E70" s="1" t="s">
        <v>47</v>
      </c>
      <c r="F70" s="1" t="s">
        <v>47</v>
      </c>
      <c r="G70" s="1" t="s">
        <v>47</v>
      </c>
      <c r="H70" s="1" t="s">
        <v>47</v>
      </c>
      <c r="I70" s="1" t="s">
        <v>47</v>
      </c>
      <c r="J70" s="1" t="s">
        <v>47</v>
      </c>
      <c r="K70" s="1" t="s">
        <v>47</v>
      </c>
    </row>
    <row r="71" ht="14.25" customHeight="1">
      <c r="A71" s="1">
        <v>47.0</v>
      </c>
      <c r="B71" s="1">
        <v>33.0</v>
      </c>
      <c r="C71" s="1" t="s">
        <v>499</v>
      </c>
      <c r="D71" s="1" t="s">
        <v>500</v>
      </c>
      <c r="I71" s="1" t="s">
        <v>46</v>
      </c>
      <c r="J71" s="1" t="s">
        <v>46</v>
      </c>
      <c r="K71" s="1" t="s">
        <v>47</v>
      </c>
    </row>
    <row r="72" ht="14.25" customHeight="1">
      <c r="A72" s="1">
        <v>47.0</v>
      </c>
      <c r="B72" s="1">
        <v>33.0</v>
      </c>
      <c r="C72" s="1" t="s">
        <v>501</v>
      </c>
      <c r="D72" s="1" t="s">
        <v>502</v>
      </c>
      <c r="E72" s="1" t="s">
        <v>47</v>
      </c>
      <c r="F72" s="1" t="s">
        <v>47</v>
      </c>
      <c r="G72" s="1" t="s">
        <v>47</v>
      </c>
      <c r="H72" s="1" t="s">
        <v>47</v>
      </c>
      <c r="I72" s="1" t="s">
        <v>47</v>
      </c>
      <c r="J72" s="1" t="s">
        <v>47</v>
      </c>
      <c r="K72" s="1" t="s">
        <v>47</v>
      </c>
    </row>
    <row r="73" ht="14.25" customHeight="1">
      <c r="A73" s="1">
        <v>47.0</v>
      </c>
      <c r="B73" s="1">
        <v>33.0</v>
      </c>
      <c r="C73" s="1" t="s">
        <v>258</v>
      </c>
      <c r="E73" s="1" t="s">
        <v>503</v>
      </c>
      <c r="F73" s="1" t="s">
        <v>503</v>
      </c>
      <c r="G73" s="1" t="s">
        <v>503</v>
      </c>
      <c r="H73" s="1" t="s">
        <v>503</v>
      </c>
      <c r="I73" s="1" t="s">
        <v>503</v>
      </c>
      <c r="J73" s="1" t="s">
        <v>503</v>
      </c>
      <c r="K73" s="25" t="s">
        <v>503</v>
      </c>
    </row>
    <row r="74" ht="14.25" customHeight="1">
      <c r="A74" s="1">
        <v>47.0</v>
      </c>
      <c r="B74" s="1">
        <v>33.0</v>
      </c>
      <c r="C74" s="1" t="s">
        <v>505</v>
      </c>
    </row>
    <row r="75" ht="14.25" customHeight="1">
      <c r="A75" s="1">
        <v>47.0</v>
      </c>
      <c r="B75" s="1">
        <v>34.0</v>
      </c>
      <c r="C75" s="1" t="s">
        <v>506</v>
      </c>
      <c r="D75" s="1" t="s">
        <v>507</v>
      </c>
      <c r="E75" s="1" t="s">
        <v>47</v>
      </c>
      <c r="F75" s="1" t="s">
        <v>47</v>
      </c>
      <c r="G75" s="1" t="s">
        <v>47</v>
      </c>
      <c r="H75" s="1" t="s">
        <v>46</v>
      </c>
      <c r="I75" s="1" t="s">
        <v>46</v>
      </c>
      <c r="J75" s="1" t="s">
        <v>46</v>
      </c>
      <c r="K75" s="1" t="s">
        <v>39</v>
      </c>
    </row>
    <row r="76" ht="14.25" customHeight="1">
      <c r="A76" s="1">
        <v>47.0</v>
      </c>
      <c r="B76" s="1">
        <v>34.0</v>
      </c>
      <c r="C76" s="1" t="s">
        <v>508</v>
      </c>
      <c r="D76" s="1" t="s">
        <v>509</v>
      </c>
      <c r="E76" s="1" t="s">
        <v>47</v>
      </c>
      <c r="F76" s="1" t="s">
        <v>47</v>
      </c>
      <c r="G76" s="1" t="s">
        <v>46</v>
      </c>
      <c r="H76" s="1" t="s">
        <v>46</v>
      </c>
      <c r="I76" s="1" t="s">
        <v>46</v>
      </c>
      <c r="J76" s="1" t="s">
        <v>46</v>
      </c>
      <c r="K76" s="1" t="s">
        <v>40</v>
      </c>
    </row>
    <row r="77" ht="14.25" customHeight="1">
      <c r="A77" s="1">
        <v>47.0</v>
      </c>
      <c r="B77" s="1">
        <v>34.0</v>
      </c>
      <c r="C77" s="1" t="s">
        <v>510</v>
      </c>
      <c r="D77" s="1" t="s">
        <v>511</v>
      </c>
      <c r="E77" s="1" t="s">
        <v>46</v>
      </c>
      <c r="F77" s="1" t="s">
        <v>46</v>
      </c>
      <c r="G77" s="1" t="s">
        <v>46</v>
      </c>
      <c r="H77" s="1" t="s">
        <v>46</v>
      </c>
      <c r="I77" s="1" t="s">
        <v>46</v>
      </c>
      <c r="J77" s="1" t="s">
        <v>46</v>
      </c>
      <c r="K77" s="1" t="s">
        <v>46</v>
      </c>
    </row>
    <row r="78" ht="14.25" customHeight="1">
      <c r="A78" s="1">
        <v>47.0</v>
      </c>
      <c r="B78" s="1">
        <v>34.0</v>
      </c>
      <c r="C78" s="1" t="s">
        <v>202</v>
      </c>
      <c r="G78" s="1" t="s">
        <v>503</v>
      </c>
      <c r="H78" s="1" t="s">
        <v>503</v>
      </c>
      <c r="I78" s="1" t="s">
        <v>503</v>
      </c>
      <c r="J78" s="1" t="s">
        <v>503</v>
      </c>
      <c r="K78" s="25" t="s">
        <v>503</v>
      </c>
    </row>
    <row r="79" ht="14.25" customHeight="1">
      <c r="A79" s="1">
        <v>47.0</v>
      </c>
      <c r="B79" s="1">
        <v>34.0</v>
      </c>
      <c r="C79" s="1" t="s">
        <v>512</v>
      </c>
    </row>
    <row r="80" ht="14.25" customHeight="1">
      <c r="A80" s="1">
        <v>47.0</v>
      </c>
      <c r="B80" s="1">
        <v>35.0</v>
      </c>
      <c r="C80" s="1" t="s">
        <v>439</v>
      </c>
      <c r="D80" s="1" t="s">
        <v>440</v>
      </c>
      <c r="E80" s="1" t="s">
        <v>177</v>
      </c>
      <c r="F80" s="1" t="s">
        <v>513</v>
      </c>
      <c r="G80" s="1" t="s">
        <v>314</v>
      </c>
      <c r="H80" s="1" t="s">
        <v>314</v>
      </c>
      <c r="I80" s="1" t="s">
        <v>314</v>
      </c>
      <c r="J80" s="1" t="s">
        <v>40</v>
      </c>
      <c r="K80" s="25" t="s">
        <v>40</v>
      </c>
    </row>
    <row r="81" ht="14.25" customHeight="1">
      <c r="A81" s="1">
        <v>47.0</v>
      </c>
      <c r="B81" s="1">
        <v>35.0</v>
      </c>
      <c r="C81" s="1" t="s">
        <v>514</v>
      </c>
      <c r="D81" s="1" t="s">
        <v>515</v>
      </c>
      <c r="E81" s="1" t="s">
        <v>46</v>
      </c>
      <c r="F81" s="1" t="s">
        <v>46</v>
      </c>
      <c r="G81" s="1" t="s">
        <v>66</v>
      </c>
      <c r="H81" s="1" t="s">
        <v>66</v>
      </c>
      <c r="I81" s="1" t="s">
        <v>46</v>
      </c>
      <c r="J81" s="1" t="s">
        <v>46</v>
      </c>
      <c r="K81" s="23" t="s">
        <v>46</v>
      </c>
    </row>
    <row r="82" ht="14.25" customHeight="1">
      <c r="A82" s="1">
        <v>47.0</v>
      </c>
      <c r="B82" s="1">
        <v>35.0</v>
      </c>
      <c r="C82" s="1" t="s">
        <v>516</v>
      </c>
      <c r="D82" s="1" t="s">
        <v>517</v>
      </c>
      <c r="E82" s="1" t="s">
        <v>201</v>
      </c>
      <c r="F82" s="1" t="s">
        <v>201</v>
      </c>
      <c r="G82" s="1" t="s">
        <v>46</v>
      </c>
      <c r="H82" s="1" t="s">
        <v>47</v>
      </c>
      <c r="I82" s="1" t="s">
        <v>47</v>
      </c>
      <c r="J82" s="1" t="s">
        <v>47</v>
      </c>
      <c r="K82" s="26" t="s">
        <v>40</v>
      </c>
    </row>
    <row r="83" ht="14.25" customHeight="1">
      <c r="A83" s="1">
        <v>47.0</v>
      </c>
      <c r="B83" s="1">
        <v>35.0</v>
      </c>
      <c r="C83" s="1" t="s">
        <v>518</v>
      </c>
      <c r="D83" s="1" t="s">
        <v>519</v>
      </c>
      <c r="E83" s="1" t="s">
        <v>66</v>
      </c>
      <c r="F83" s="1" t="s">
        <v>71</v>
      </c>
      <c r="G83" s="1" t="s">
        <v>66</v>
      </c>
      <c r="H83" s="1" t="s">
        <v>66</v>
      </c>
      <c r="I83" s="1" t="s">
        <v>46</v>
      </c>
      <c r="J83" s="1" t="s">
        <v>46</v>
      </c>
      <c r="K83" s="23" t="s">
        <v>46</v>
      </c>
    </row>
    <row r="84" ht="14.25" customHeight="1">
      <c r="A84" s="1">
        <v>47.0</v>
      </c>
      <c r="B84" s="1">
        <v>35.0</v>
      </c>
      <c r="C84" s="1" t="s">
        <v>208</v>
      </c>
      <c r="G84" s="1" t="s">
        <v>125</v>
      </c>
      <c r="H84" s="1" t="s">
        <v>46</v>
      </c>
      <c r="I84" s="1" t="s">
        <v>46</v>
      </c>
      <c r="J84" s="1" t="s">
        <v>46</v>
      </c>
      <c r="K84" s="27" t="s">
        <v>46</v>
      </c>
    </row>
    <row r="85" ht="14.25" customHeight="1">
      <c r="A85" s="1">
        <v>47.0</v>
      </c>
      <c r="B85" s="1">
        <v>35.0</v>
      </c>
      <c r="C85" s="1" t="s">
        <v>209</v>
      </c>
    </row>
    <row r="86" ht="14.25" customHeight="1">
      <c r="A86" s="1">
        <v>47.0</v>
      </c>
      <c r="B86" s="1">
        <v>36.0</v>
      </c>
      <c r="C86" s="1" t="s">
        <v>21</v>
      </c>
      <c r="D86" s="1" t="s">
        <v>23</v>
      </c>
      <c r="H86" s="1" t="s">
        <v>46</v>
      </c>
      <c r="I86" s="1" t="s">
        <v>46</v>
      </c>
      <c r="J86" s="1" t="s">
        <v>46</v>
      </c>
      <c r="K86" s="1" t="s">
        <v>46</v>
      </c>
    </row>
    <row r="87" ht="14.25" customHeight="1">
      <c r="A87" s="1">
        <v>47.0</v>
      </c>
      <c r="B87" s="1">
        <v>36.0</v>
      </c>
      <c r="C87" s="1" t="s">
        <v>44</v>
      </c>
      <c r="D87" s="1" t="s">
        <v>45</v>
      </c>
      <c r="H87" s="1" t="s">
        <v>46</v>
      </c>
      <c r="I87" s="1" t="s">
        <v>47</v>
      </c>
      <c r="J87" s="1" t="s">
        <v>47</v>
      </c>
      <c r="K87" s="1" t="s">
        <v>47</v>
      </c>
    </row>
    <row r="88" ht="14.25" customHeight="1">
      <c r="A88" s="1">
        <v>47.0</v>
      </c>
      <c r="B88" s="1">
        <v>36.0</v>
      </c>
      <c r="C88" s="1" t="s">
        <v>87</v>
      </c>
      <c r="D88" s="1" t="s">
        <v>88</v>
      </c>
      <c r="H88" s="1" t="s">
        <v>47</v>
      </c>
      <c r="I88" s="1" t="s">
        <v>47</v>
      </c>
      <c r="J88" s="1" t="s">
        <v>47</v>
      </c>
      <c r="K88" s="1" t="s">
        <v>47</v>
      </c>
    </row>
    <row r="89" ht="14.25" customHeight="1">
      <c r="A89" s="1">
        <v>47.0</v>
      </c>
      <c r="B89" s="1">
        <v>36.0</v>
      </c>
      <c r="C89" s="1" t="s">
        <v>301</v>
      </c>
      <c r="H89" s="1" t="s">
        <v>46</v>
      </c>
      <c r="I89" s="1" t="s">
        <v>46</v>
      </c>
      <c r="J89" s="1" t="s">
        <v>46</v>
      </c>
      <c r="K89" s="1" t="s">
        <v>46</v>
      </c>
    </row>
    <row r="90" ht="14.25" customHeight="1">
      <c r="A90" s="1">
        <v>47.0</v>
      </c>
      <c r="B90" s="1">
        <v>36.0</v>
      </c>
      <c r="C90" s="1" t="s">
        <v>482</v>
      </c>
    </row>
    <row r="91" ht="14.25" customHeight="1">
      <c r="A91" s="1">
        <v>47.0</v>
      </c>
      <c r="B91" s="1">
        <v>37.0</v>
      </c>
      <c r="C91" s="1" t="s">
        <v>520</v>
      </c>
      <c r="D91" s="1" t="s">
        <v>521</v>
      </c>
      <c r="E91" s="1" t="s">
        <v>46</v>
      </c>
      <c r="F91" s="1" t="s">
        <v>46</v>
      </c>
      <c r="G91" s="1" t="s">
        <v>46</v>
      </c>
      <c r="H91" s="1" t="s">
        <v>46</v>
      </c>
      <c r="I91" s="1" t="s">
        <v>46</v>
      </c>
      <c r="J91" s="1" t="s">
        <v>46</v>
      </c>
      <c r="K91" s="1" t="s">
        <v>46</v>
      </c>
    </row>
    <row r="92" ht="14.25" customHeight="1">
      <c r="A92" s="1">
        <v>47.0</v>
      </c>
      <c r="B92" s="1">
        <v>37.0</v>
      </c>
      <c r="C92" s="1" t="s">
        <v>522</v>
      </c>
      <c r="D92" s="1" t="s">
        <v>523</v>
      </c>
      <c r="E92" s="1" t="s">
        <v>47</v>
      </c>
      <c r="F92" s="1" t="s">
        <v>47</v>
      </c>
      <c r="G92" s="1" t="s">
        <v>47</v>
      </c>
      <c r="H92" s="1" t="s">
        <v>47</v>
      </c>
      <c r="I92" s="1" t="s">
        <v>47</v>
      </c>
      <c r="J92" s="1" t="s">
        <v>47</v>
      </c>
      <c r="K92" s="25" t="s">
        <v>47</v>
      </c>
    </row>
    <row r="93" ht="14.25" customHeight="1">
      <c r="A93" s="1">
        <v>47.0</v>
      </c>
      <c r="B93" s="1">
        <v>37.0</v>
      </c>
      <c r="C93" s="1" t="s">
        <v>214</v>
      </c>
      <c r="G93" s="1" t="s">
        <v>125</v>
      </c>
      <c r="H93" s="1" t="s">
        <v>46</v>
      </c>
      <c r="I93" s="1" t="s">
        <v>46</v>
      </c>
      <c r="J93" s="1" t="s">
        <v>46</v>
      </c>
      <c r="K93" s="25" t="s">
        <v>46</v>
      </c>
    </row>
    <row r="94" ht="14.25" customHeight="1">
      <c r="A94" s="1">
        <v>47.0</v>
      </c>
      <c r="B94" s="1">
        <v>37.0</v>
      </c>
      <c r="C94" s="1" t="s">
        <v>524</v>
      </c>
    </row>
    <row r="95" ht="14.25" customHeight="1">
      <c r="A95" s="1">
        <v>47.0</v>
      </c>
      <c r="B95" s="1">
        <v>42.0</v>
      </c>
    </row>
    <row r="96" ht="14.25" customHeight="1">
      <c r="A96" s="1">
        <v>47.0</v>
      </c>
      <c r="B96" s="1">
        <v>42.0</v>
      </c>
      <c r="C96" s="1" t="s">
        <v>525</v>
      </c>
      <c r="D96" s="1" t="s">
        <v>526</v>
      </c>
      <c r="E96" s="1" t="s">
        <v>47</v>
      </c>
      <c r="F96" s="1" t="s">
        <v>47</v>
      </c>
      <c r="G96" s="1" t="s">
        <v>47</v>
      </c>
      <c r="H96" s="1" t="s">
        <v>46</v>
      </c>
      <c r="I96" s="1" t="s">
        <v>46</v>
      </c>
      <c r="J96" s="1" t="s">
        <v>46</v>
      </c>
      <c r="K96" s="1" t="s">
        <v>47</v>
      </c>
    </row>
    <row r="97" ht="14.25" customHeight="1">
      <c r="A97" s="1">
        <v>47.0</v>
      </c>
      <c r="B97" s="1">
        <v>42.0</v>
      </c>
      <c r="C97" s="1" t="s">
        <v>527</v>
      </c>
    </row>
    <row r="98" ht="14.25" customHeight="1">
      <c r="A98" s="1">
        <v>47.0</v>
      </c>
      <c r="B98" s="1">
        <v>42.0</v>
      </c>
      <c r="C98" s="1" t="s">
        <v>528</v>
      </c>
    </row>
    <row r="99" ht="14.25" customHeight="1">
      <c r="A99" s="1">
        <v>47.0</v>
      </c>
      <c r="B99" s="1">
        <v>43.0</v>
      </c>
      <c r="C99" s="1" t="s">
        <v>529</v>
      </c>
      <c r="D99" s="1" t="s">
        <v>530</v>
      </c>
      <c r="E99" s="1" t="s">
        <v>47</v>
      </c>
      <c r="F99" s="1" t="s">
        <v>47</v>
      </c>
      <c r="G99" s="1" t="s">
        <v>47</v>
      </c>
      <c r="H99" s="1" t="s">
        <v>201</v>
      </c>
      <c r="I99" s="1" t="s">
        <v>46</v>
      </c>
      <c r="J99" s="1" t="s">
        <v>47</v>
      </c>
      <c r="K99" s="1" t="s">
        <v>47</v>
      </c>
    </row>
    <row r="100" ht="14.25" customHeight="1">
      <c r="A100" s="1">
        <v>47.0</v>
      </c>
      <c r="B100" s="1">
        <v>43.0</v>
      </c>
      <c r="C100" s="1" t="s">
        <v>531</v>
      </c>
      <c r="D100" s="1" t="s">
        <v>532</v>
      </c>
      <c r="E100" s="1" t="s">
        <v>46</v>
      </c>
      <c r="F100" s="1" t="s">
        <v>46</v>
      </c>
      <c r="G100" s="1" t="s">
        <v>46</v>
      </c>
      <c r="H100" s="1" t="s">
        <v>46</v>
      </c>
      <c r="I100" s="1" t="s">
        <v>46</v>
      </c>
      <c r="J100" s="1" t="s">
        <v>46</v>
      </c>
      <c r="K100" s="1" t="s">
        <v>46</v>
      </c>
    </row>
    <row r="101" ht="14.25" customHeight="1">
      <c r="A101" s="1">
        <v>47.0</v>
      </c>
      <c r="B101" s="1">
        <v>43.0</v>
      </c>
      <c r="C101" s="1" t="s">
        <v>308</v>
      </c>
    </row>
    <row r="102" ht="14.25" customHeight="1">
      <c r="A102" s="1">
        <v>47.0</v>
      </c>
      <c r="B102" s="1">
        <v>43.0</v>
      </c>
      <c r="C102" s="1" t="s">
        <v>485</v>
      </c>
    </row>
    <row r="103" ht="14.25" customHeight="1">
      <c r="A103" s="1">
        <v>47.0</v>
      </c>
      <c r="B103" s="1">
        <v>45.0</v>
      </c>
      <c r="C103" s="1" t="s">
        <v>533</v>
      </c>
      <c r="E103" s="1" t="s">
        <v>201</v>
      </c>
      <c r="F103" s="1" t="s">
        <v>201</v>
      </c>
      <c r="G103" s="1" t="s">
        <v>160</v>
      </c>
    </row>
    <row r="104" ht="14.25" customHeight="1">
      <c r="A104" s="1">
        <v>47.0</v>
      </c>
      <c r="B104" s="1">
        <v>53.0</v>
      </c>
      <c r="C104" s="1" t="s">
        <v>534</v>
      </c>
      <c r="D104" s="1" t="s">
        <v>535</v>
      </c>
      <c r="E104" s="1" t="s">
        <v>47</v>
      </c>
      <c r="F104" s="1" t="s">
        <v>47</v>
      </c>
      <c r="G104" s="1" t="s">
        <v>47</v>
      </c>
      <c r="H104" s="1" t="s">
        <v>47</v>
      </c>
      <c r="I104" s="1" t="s">
        <v>47</v>
      </c>
      <c r="J104" s="1" t="s">
        <v>47</v>
      </c>
      <c r="K104" s="1" t="s">
        <v>47</v>
      </c>
    </row>
    <row r="105" ht="14.25" customHeight="1">
      <c r="A105" s="1">
        <v>47.0</v>
      </c>
      <c r="B105" s="1">
        <v>53.0</v>
      </c>
      <c r="C105" s="1" t="s">
        <v>337</v>
      </c>
    </row>
    <row r="106" ht="14.25" customHeight="1">
      <c r="A106" s="1">
        <v>47.0</v>
      </c>
      <c r="B106" s="1">
        <v>57.0</v>
      </c>
      <c r="C106" s="1" t="s">
        <v>536</v>
      </c>
      <c r="D106" s="1" t="s">
        <v>537</v>
      </c>
      <c r="E106" s="1" t="s">
        <v>46</v>
      </c>
      <c r="F106" s="1" t="s">
        <v>46</v>
      </c>
      <c r="G106" s="1" t="s">
        <v>46</v>
      </c>
      <c r="H106" s="1" t="s">
        <v>46</v>
      </c>
      <c r="I106" s="1" t="s">
        <v>46</v>
      </c>
      <c r="J106" s="1" t="s">
        <v>46</v>
      </c>
      <c r="K106" s="1" t="s">
        <v>46</v>
      </c>
    </row>
    <row r="107" ht="14.25" customHeight="1">
      <c r="A107" s="1">
        <v>47.0</v>
      </c>
      <c r="B107" s="1">
        <v>57.0</v>
      </c>
      <c r="C107" s="1" t="s">
        <v>413</v>
      </c>
      <c r="E107" s="1" t="s">
        <v>46</v>
      </c>
      <c r="F107" s="1" t="s">
        <v>46</v>
      </c>
      <c r="G107" s="1" t="s">
        <v>46</v>
      </c>
      <c r="H107" s="1" t="s">
        <v>46</v>
      </c>
      <c r="I107" s="1" t="s">
        <v>46</v>
      </c>
      <c r="J107" s="1" t="s">
        <v>46</v>
      </c>
      <c r="K107" s="25" t="s">
        <v>46</v>
      </c>
    </row>
    <row r="108" ht="14.25" customHeight="1">
      <c r="A108" s="1">
        <v>47.0</v>
      </c>
      <c r="B108" s="1">
        <v>57.0</v>
      </c>
      <c r="C108" s="1" t="s">
        <v>538</v>
      </c>
    </row>
    <row r="109" ht="14.25" customHeight="1">
      <c r="A109" s="1">
        <v>51.0</v>
      </c>
      <c r="B109" s="1">
        <v>33.0</v>
      </c>
      <c r="C109" s="1" t="s">
        <v>556</v>
      </c>
      <c r="D109" s="1" t="s">
        <v>557</v>
      </c>
      <c r="E109" s="1" t="s">
        <v>46</v>
      </c>
      <c r="F109" s="1" t="s">
        <v>46</v>
      </c>
      <c r="G109" s="1" t="s">
        <v>46</v>
      </c>
      <c r="H109" s="1" t="s">
        <v>201</v>
      </c>
      <c r="I109" s="1" t="s">
        <v>201</v>
      </c>
      <c r="J109" s="1" t="s">
        <v>201</v>
      </c>
      <c r="K109" s="1" t="s">
        <v>201</v>
      </c>
    </row>
    <row r="110" ht="14.25" customHeight="1">
      <c r="A110" s="1">
        <v>51.0</v>
      </c>
      <c r="B110" s="1">
        <v>33.0</v>
      </c>
      <c r="C110" s="1" t="s">
        <v>355</v>
      </c>
      <c r="D110" s="1" t="s">
        <v>356</v>
      </c>
      <c r="E110" s="1" t="s">
        <v>46</v>
      </c>
      <c r="F110" s="1" t="s">
        <v>46</v>
      </c>
      <c r="G110" s="1" t="s">
        <v>46</v>
      </c>
      <c r="H110" s="1" t="s">
        <v>46</v>
      </c>
      <c r="I110" s="1" t="s">
        <v>46</v>
      </c>
      <c r="J110" s="1" t="s">
        <v>201</v>
      </c>
      <c r="K110" s="28" t="s">
        <v>558</v>
      </c>
    </row>
    <row r="111" ht="14.25" customHeight="1">
      <c r="A111" s="1">
        <v>51.0</v>
      </c>
      <c r="B111" s="1">
        <v>33.0</v>
      </c>
      <c r="C111" s="1" t="s">
        <v>559</v>
      </c>
      <c r="D111" s="1" t="s">
        <v>560</v>
      </c>
      <c r="E111" s="1" t="s">
        <v>46</v>
      </c>
      <c r="F111" s="1" t="s">
        <v>46</v>
      </c>
      <c r="G111" s="1" t="s">
        <v>46</v>
      </c>
      <c r="H111" s="1" t="s">
        <v>46</v>
      </c>
      <c r="I111" s="1" t="s">
        <v>46</v>
      </c>
      <c r="J111" s="1" t="s">
        <v>46</v>
      </c>
      <c r="K111" s="28" t="s">
        <v>46</v>
      </c>
    </row>
    <row r="112" ht="14.25" customHeight="1">
      <c r="A112" s="1">
        <v>51.0</v>
      </c>
      <c r="B112" s="1">
        <v>33.0</v>
      </c>
      <c r="C112" s="1" t="s">
        <v>561</v>
      </c>
      <c r="D112" s="1" t="s">
        <v>562</v>
      </c>
      <c r="K112" s="28"/>
    </row>
    <row r="113" ht="14.25" customHeight="1">
      <c r="A113" s="1">
        <v>51.0</v>
      </c>
      <c r="B113" s="1">
        <v>33.0</v>
      </c>
      <c r="C113" s="1" t="s">
        <v>283</v>
      </c>
      <c r="D113" s="1" t="s">
        <v>284</v>
      </c>
      <c r="G113" s="1" t="s">
        <v>40</v>
      </c>
      <c r="H113" s="1" t="s">
        <v>40</v>
      </c>
      <c r="I113" s="1" t="s">
        <v>40</v>
      </c>
      <c r="J113" s="1" t="s">
        <v>40</v>
      </c>
      <c r="K113" s="28" t="s">
        <v>46</v>
      </c>
    </row>
    <row r="114" ht="14.25" customHeight="1">
      <c r="A114" s="1">
        <v>51.0</v>
      </c>
      <c r="B114" s="1">
        <v>33.0</v>
      </c>
      <c r="C114" s="1" t="s">
        <v>563</v>
      </c>
      <c r="D114" s="1" t="s">
        <v>564</v>
      </c>
    </row>
    <row r="115" ht="14.25" customHeight="1">
      <c r="A115" s="1">
        <v>51.0</v>
      </c>
      <c r="B115" s="1">
        <v>33.0</v>
      </c>
      <c r="C115" s="1" t="s">
        <v>258</v>
      </c>
      <c r="K115" s="28"/>
    </row>
    <row r="116" ht="14.25" customHeight="1">
      <c r="A116" s="1">
        <v>51.0</v>
      </c>
      <c r="B116" s="1">
        <v>33.0</v>
      </c>
      <c r="C116" s="1" t="s">
        <v>196</v>
      </c>
      <c r="K116" s="28"/>
    </row>
    <row r="117" ht="14.25" customHeight="1">
      <c r="A117" s="1">
        <v>51.0</v>
      </c>
      <c r="B117" s="1">
        <v>34.0</v>
      </c>
      <c r="C117" s="1" t="s">
        <v>565</v>
      </c>
      <c r="D117" s="1" t="s">
        <v>566</v>
      </c>
      <c r="E117" s="1" t="s">
        <v>46</v>
      </c>
      <c r="F117" s="1" t="s">
        <v>46</v>
      </c>
      <c r="G117" s="1" t="s">
        <v>46</v>
      </c>
      <c r="H117" s="1" t="s">
        <v>46</v>
      </c>
      <c r="I117" s="1" t="s">
        <v>46</v>
      </c>
      <c r="J117" s="1" t="s">
        <v>47</v>
      </c>
      <c r="K117" s="28" t="s">
        <v>201</v>
      </c>
    </row>
    <row r="118" ht="14.25" customHeight="1">
      <c r="A118" s="1">
        <v>51.0</v>
      </c>
      <c r="B118" s="1">
        <v>34.0</v>
      </c>
      <c r="C118" s="1" t="s">
        <v>567</v>
      </c>
      <c r="D118" s="1" t="s">
        <v>568</v>
      </c>
      <c r="G118" s="1" t="s">
        <v>46</v>
      </c>
      <c r="H118" s="1" t="s">
        <v>46</v>
      </c>
      <c r="I118" s="1" t="s">
        <v>46</v>
      </c>
      <c r="J118" s="1" t="s">
        <v>46</v>
      </c>
      <c r="K118" s="28"/>
    </row>
    <row r="119" ht="14.25" customHeight="1">
      <c r="A119" s="1">
        <v>51.0</v>
      </c>
      <c r="B119" s="1">
        <v>34.0</v>
      </c>
      <c r="C119" s="1" t="s">
        <v>359</v>
      </c>
      <c r="D119" s="1" t="s">
        <v>360</v>
      </c>
      <c r="G119" s="1" t="s">
        <v>46</v>
      </c>
      <c r="H119" s="1" t="s">
        <v>46</v>
      </c>
      <c r="I119" s="1" t="s">
        <v>46</v>
      </c>
      <c r="J119" s="1" t="s">
        <v>46</v>
      </c>
      <c r="K119" s="28"/>
    </row>
    <row r="120" ht="14.25" customHeight="1">
      <c r="A120" s="1">
        <v>51.0</v>
      </c>
      <c r="B120" s="1">
        <v>34.0</v>
      </c>
      <c r="C120" s="1" t="s">
        <v>202</v>
      </c>
      <c r="G120" s="1" t="s">
        <v>569</v>
      </c>
      <c r="H120" s="1" t="s">
        <v>569</v>
      </c>
      <c r="I120" s="1" t="s">
        <v>569</v>
      </c>
      <c r="K120" s="28"/>
    </row>
    <row r="121" ht="14.25" customHeight="1">
      <c r="A121" s="1">
        <v>51.0</v>
      </c>
      <c r="B121" s="1">
        <v>34.0</v>
      </c>
      <c r="C121" s="1" t="s">
        <v>203</v>
      </c>
      <c r="K121" s="28"/>
    </row>
    <row r="122" ht="14.25" customHeight="1">
      <c r="A122" s="1">
        <v>51.0</v>
      </c>
      <c r="B122" s="1">
        <v>35.0</v>
      </c>
      <c r="C122" s="1" t="s">
        <v>570</v>
      </c>
      <c r="D122" s="1" t="s">
        <v>571</v>
      </c>
      <c r="E122" s="1" t="s">
        <v>46</v>
      </c>
      <c r="F122" s="1" t="s">
        <v>46</v>
      </c>
      <c r="G122" s="1" t="s">
        <v>46</v>
      </c>
      <c r="H122" s="1" t="s">
        <v>46</v>
      </c>
      <c r="I122" s="1" t="s">
        <v>46</v>
      </c>
      <c r="J122" s="1" t="s">
        <v>46</v>
      </c>
      <c r="K122" s="28" t="s">
        <v>46</v>
      </c>
    </row>
    <row r="123" ht="14.25" customHeight="1">
      <c r="A123" s="1">
        <v>51.0</v>
      </c>
      <c r="B123" s="1">
        <v>35.0</v>
      </c>
      <c r="C123" s="1" t="s">
        <v>572</v>
      </c>
      <c r="D123" s="1" t="s">
        <v>573</v>
      </c>
      <c r="G123" s="1" t="s">
        <v>201</v>
      </c>
      <c r="H123" s="1" t="s">
        <v>201</v>
      </c>
      <c r="I123" s="1" t="s">
        <v>574</v>
      </c>
      <c r="J123" s="1" t="s">
        <v>574</v>
      </c>
      <c r="K123" s="28" t="s">
        <v>201</v>
      </c>
    </row>
    <row r="124" ht="14.25" customHeight="1">
      <c r="A124" s="1">
        <v>51.0</v>
      </c>
      <c r="B124" s="1">
        <v>35.0</v>
      </c>
      <c r="C124" s="1" t="s">
        <v>577</v>
      </c>
      <c r="D124" s="1" t="s">
        <v>578</v>
      </c>
      <c r="K124" s="28"/>
    </row>
    <row r="125" ht="14.25" customHeight="1">
      <c r="A125" s="1">
        <v>51.0</v>
      </c>
      <c r="B125" s="1">
        <v>35.0</v>
      </c>
      <c r="C125" s="1" t="s">
        <v>579</v>
      </c>
      <c r="D125" s="1" t="s">
        <v>580</v>
      </c>
      <c r="E125" s="1" t="s">
        <v>66</v>
      </c>
      <c r="F125" s="1" t="s">
        <v>71</v>
      </c>
      <c r="G125" s="1" t="s">
        <v>46</v>
      </c>
      <c r="H125" s="1" t="s">
        <v>46</v>
      </c>
      <c r="I125" s="1" t="s">
        <v>39</v>
      </c>
      <c r="J125" s="1" t="s">
        <v>39</v>
      </c>
      <c r="K125" s="25" t="s">
        <v>39</v>
      </c>
    </row>
    <row r="126" ht="14.25" customHeight="1">
      <c r="A126" s="1">
        <v>51.0</v>
      </c>
      <c r="B126" s="1">
        <v>35.0</v>
      </c>
      <c r="C126" s="1" t="s">
        <v>439</v>
      </c>
      <c r="D126" s="1" t="s">
        <v>440</v>
      </c>
      <c r="G126" s="1" t="s">
        <v>46</v>
      </c>
      <c r="H126" s="1" t="s">
        <v>46</v>
      </c>
      <c r="I126" s="1" t="s">
        <v>46</v>
      </c>
      <c r="J126" s="1" t="s">
        <v>201</v>
      </c>
      <c r="K126" s="28" t="s">
        <v>46</v>
      </c>
    </row>
    <row r="127" ht="14.25" customHeight="1">
      <c r="A127" s="1">
        <v>51.0</v>
      </c>
      <c r="B127" s="1">
        <v>35.0</v>
      </c>
      <c r="C127" s="1" t="s">
        <v>581</v>
      </c>
      <c r="D127" s="1" t="s">
        <v>582</v>
      </c>
      <c r="G127" s="1" t="s">
        <v>46</v>
      </c>
    </row>
    <row r="128" ht="14.25" customHeight="1">
      <c r="A128" s="1">
        <v>51.0</v>
      </c>
      <c r="B128" s="1">
        <v>35.0</v>
      </c>
      <c r="C128" s="1" t="s">
        <v>583</v>
      </c>
      <c r="D128" s="1" t="s">
        <v>584</v>
      </c>
      <c r="G128" s="1" t="s">
        <v>46</v>
      </c>
      <c r="H128" s="1" t="s">
        <v>46</v>
      </c>
      <c r="I128" s="1" t="s">
        <v>46</v>
      </c>
      <c r="J128" s="1" t="s">
        <v>201</v>
      </c>
      <c r="K128" s="25" t="s">
        <v>201</v>
      </c>
    </row>
    <row r="129" ht="14.25" customHeight="1">
      <c r="A129" s="1">
        <v>51.0</v>
      </c>
      <c r="B129" s="1">
        <v>35.0</v>
      </c>
      <c r="C129" s="1" t="s">
        <v>208</v>
      </c>
      <c r="H129" s="1" t="s">
        <v>46</v>
      </c>
      <c r="I129" s="1" t="s">
        <v>46</v>
      </c>
      <c r="K129" s="28"/>
    </row>
    <row r="130" ht="14.25" customHeight="1">
      <c r="A130" s="1">
        <v>51.0</v>
      </c>
      <c r="B130" s="1">
        <v>35.0</v>
      </c>
      <c r="C130" s="1" t="s">
        <v>209</v>
      </c>
      <c r="K130" s="28"/>
    </row>
    <row r="131" ht="14.25" customHeight="1">
      <c r="A131" s="1">
        <v>51.0</v>
      </c>
      <c r="B131" s="1">
        <v>36.0</v>
      </c>
      <c r="C131" s="1" t="s">
        <v>44</v>
      </c>
      <c r="D131" s="1" t="s">
        <v>45</v>
      </c>
      <c r="F131" s="1" t="s">
        <v>46</v>
      </c>
      <c r="H131" s="1" t="s">
        <v>46</v>
      </c>
      <c r="I131" s="1" t="s">
        <v>46</v>
      </c>
      <c r="J131" s="1" t="s">
        <v>46</v>
      </c>
      <c r="K131" s="25"/>
    </row>
    <row r="132" ht="14.25" customHeight="1">
      <c r="A132" s="1">
        <v>51.0</v>
      </c>
      <c r="B132" s="1">
        <v>36.0</v>
      </c>
      <c r="C132" s="1" t="s">
        <v>115</v>
      </c>
      <c r="D132" s="1" t="s">
        <v>116</v>
      </c>
      <c r="H132" s="1" t="s">
        <v>46</v>
      </c>
      <c r="I132" s="1" t="s">
        <v>46</v>
      </c>
      <c r="J132" s="1" t="s">
        <v>46</v>
      </c>
      <c r="K132" s="28" t="s">
        <v>66</v>
      </c>
    </row>
    <row r="133" ht="14.25" customHeight="1">
      <c r="A133" s="1">
        <v>51.0</v>
      </c>
      <c r="B133" s="1">
        <v>36.0</v>
      </c>
      <c r="C133" s="1" t="s">
        <v>117</v>
      </c>
      <c r="D133" s="1" t="s">
        <v>118</v>
      </c>
      <c r="E133" s="1" t="s">
        <v>160</v>
      </c>
      <c r="F133" s="1" t="s">
        <v>160</v>
      </c>
      <c r="G133" s="1" t="s">
        <v>160</v>
      </c>
      <c r="H133" s="1" t="s">
        <v>39</v>
      </c>
      <c r="I133" s="1" t="s">
        <v>47</v>
      </c>
      <c r="J133" s="1" t="s">
        <v>47</v>
      </c>
      <c r="K133" s="28" t="s">
        <v>46</v>
      </c>
    </row>
    <row r="134" ht="14.25" customHeight="1">
      <c r="A134" s="1">
        <v>51.0</v>
      </c>
      <c r="B134" s="1">
        <v>36.0</v>
      </c>
      <c r="C134" s="1" t="s">
        <v>51</v>
      </c>
      <c r="D134" s="1" t="s">
        <v>52</v>
      </c>
      <c r="F134" s="1" t="s">
        <v>46</v>
      </c>
      <c r="H134" s="1" t="s">
        <v>201</v>
      </c>
      <c r="I134" s="1" t="s">
        <v>46</v>
      </c>
      <c r="J134" s="1" t="s">
        <v>46</v>
      </c>
      <c r="K134" s="25"/>
    </row>
    <row r="135" ht="14.25" customHeight="1">
      <c r="A135" s="1">
        <v>51.0</v>
      </c>
      <c r="B135" s="1">
        <v>36.0</v>
      </c>
      <c r="C135" s="1" t="s">
        <v>111</v>
      </c>
      <c r="D135" s="1" t="s">
        <v>112</v>
      </c>
      <c r="H135" s="1" t="s">
        <v>46</v>
      </c>
      <c r="I135" s="1" t="s">
        <v>201</v>
      </c>
      <c r="J135" s="1" t="s">
        <v>201</v>
      </c>
      <c r="K135" s="28" t="s">
        <v>46</v>
      </c>
    </row>
    <row r="136" ht="14.25" customHeight="1">
      <c r="A136" s="1">
        <v>51.0</v>
      </c>
      <c r="B136" s="1">
        <v>36.0</v>
      </c>
      <c r="C136" s="1" t="s">
        <v>62</v>
      </c>
      <c r="D136" s="1" t="s">
        <v>63</v>
      </c>
      <c r="F136" s="1" t="s">
        <v>46</v>
      </c>
      <c r="H136" s="1" t="s">
        <v>46</v>
      </c>
      <c r="I136" s="1" t="s">
        <v>47</v>
      </c>
      <c r="J136" s="1" t="s">
        <v>47</v>
      </c>
      <c r="K136" s="25"/>
    </row>
    <row r="137" ht="14.25" customHeight="1">
      <c r="A137" s="1">
        <v>51.0</v>
      </c>
      <c r="B137" s="1">
        <v>36.0</v>
      </c>
      <c r="C137" s="1" t="s">
        <v>301</v>
      </c>
      <c r="K137" s="28"/>
    </row>
    <row r="138" ht="14.25" customHeight="1">
      <c r="A138" s="1">
        <v>51.0</v>
      </c>
      <c r="B138" s="1">
        <v>36.0</v>
      </c>
      <c r="C138" s="1" t="s">
        <v>302</v>
      </c>
      <c r="K138" s="28"/>
    </row>
    <row r="139" ht="14.25" customHeight="1">
      <c r="A139" s="1">
        <v>51.0</v>
      </c>
      <c r="B139" s="1">
        <v>37.0</v>
      </c>
      <c r="C139" s="1" t="s">
        <v>370</v>
      </c>
      <c r="D139" s="1" t="s">
        <v>371</v>
      </c>
      <c r="E139" s="1" t="s">
        <v>46</v>
      </c>
      <c r="F139" s="1" t="s">
        <v>46</v>
      </c>
      <c r="G139" s="1" t="s">
        <v>46</v>
      </c>
      <c r="H139" s="1" t="s">
        <v>46</v>
      </c>
      <c r="I139" s="1" t="s">
        <v>46</v>
      </c>
      <c r="J139" s="1" t="s">
        <v>46</v>
      </c>
      <c r="K139" s="28" t="s">
        <v>46</v>
      </c>
    </row>
    <row r="140" ht="14.25" customHeight="1">
      <c r="A140" s="1">
        <v>51.0</v>
      </c>
      <c r="B140" s="1">
        <v>37.0</v>
      </c>
      <c r="C140" s="1" t="s">
        <v>585</v>
      </c>
      <c r="D140" s="1" t="s">
        <v>586</v>
      </c>
      <c r="E140" s="1" t="s">
        <v>47</v>
      </c>
      <c r="F140" s="1" t="s">
        <v>47</v>
      </c>
      <c r="G140" s="1" t="s">
        <v>47</v>
      </c>
      <c r="H140" s="1" t="s">
        <v>47</v>
      </c>
      <c r="I140" s="1" t="s">
        <v>46</v>
      </c>
      <c r="J140" s="1" t="s">
        <v>201</v>
      </c>
      <c r="K140" s="28" t="s">
        <v>46</v>
      </c>
    </row>
    <row r="141" ht="14.25" customHeight="1">
      <c r="A141" s="1">
        <v>51.0</v>
      </c>
      <c r="B141" s="1">
        <v>37.0</v>
      </c>
      <c r="C141" s="1" t="s">
        <v>587</v>
      </c>
      <c r="D141" s="1" t="s">
        <v>588</v>
      </c>
      <c r="G141" s="1" t="s">
        <v>46</v>
      </c>
      <c r="H141" s="1" t="s">
        <v>46</v>
      </c>
      <c r="I141" s="1" t="s">
        <v>46</v>
      </c>
      <c r="J141" s="1" t="s">
        <v>46</v>
      </c>
      <c r="K141" s="25" t="s">
        <v>46</v>
      </c>
    </row>
    <row r="142" ht="14.25" customHeight="1">
      <c r="A142" s="1">
        <v>51.0</v>
      </c>
      <c r="B142" s="1">
        <v>37.0</v>
      </c>
      <c r="C142" s="1" t="s">
        <v>589</v>
      </c>
      <c r="D142" s="1" t="s">
        <v>373</v>
      </c>
      <c r="G142" s="1" t="s">
        <v>46</v>
      </c>
      <c r="K142" s="28"/>
    </row>
    <row r="143" ht="14.25" customHeight="1">
      <c r="A143" s="1">
        <v>51.0</v>
      </c>
      <c r="B143" s="1">
        <v>37.0</v>
      </c>
      <c r="C143" s="1" t="s">
        <v>590</v>
      </c>
      <c r="D143" s="1" t="s">
        <v>591</v>
      </c>
      <c r="E143" s="1" t="s">
        <v>46</v>
      </c>
      <c r="F143" s="1" t="s">
        <v>46</v>
      </c>
      <c r="G143" s="1" t="s">
        <v>46</v>
      </c>
      <c r="H143" s="1" t="s">
        <v>46</v>
      </c>
      <c r="I143" s="1" t="s">
        <v>46</v>
      </c>
      <c r="J143" s="1" t="s">
        <v>46</v>
      </c>
      <c r="K143" s="28" t="s">
        <v>46</v>
      </c>
    </row>
    <row r="144" ht="14.25" customHeight="1">
      <c r="A144" s="1">
        <v>51.0</v>
      </c>
      <c r="B144" s="1">
        <v>37.0</v>
      </c>
      <c r="C144" s="1" t="s">
        <v>592</v>
      </c>
      <c r="D144" s="1" t="s">
        <v>593</v>
      </c>
      <c r="E144" s="1" t="s">
        <v>46</v>
      </c>
      <c r="F144" s="1" t="s">
        <v>46</v>
      </c>
      <c r="G144" s="1" t="s">
        <v>46</v>
      </c>
      <c r="H144" s="1" t="s">
        <v>46</v>
      </c>
      <c r="I144" s="1" t="s">
        <v>46</v>
      </c>
      <c r="J144" s="1" t="s">
        <v>201</v>
      </c>
      <c r="K144" s="25" t="s">
        <v>201</v>
      </c>
    </row>
    <row r="145" ht="14.25" customHeight="1">
      <c r="A145" s="1">
        <v>51.0</v>
      </c>
      <c r="B145" s="1">
        <v>37.0</v>
      </c>
      <c r="C145" s="1" t="s">
        <v>594</v>
      </c>
      <c r="D145" s="1" t="s">
        <v>595</v>
      </c>
    </row>
    <row r="146" ht="14.25" customHeight="1">
      <c r="A146" s="1">
        <v>51.0</v>
      </c>
      <c r="B146" s="1">
        <v>37.0</v>
      </c>
      <c r="C146" s="1" t="s">
        <v>596</v>
      </c>
      <c r="D146" s="1" t="s">
        <v>597</v>
      </c>
      <c r="K146" s="28"/>
    </row>
    <row r="147" ht="14.25" customHeight="1">
      <c r="A147" s="1">
        <v>51.0</v>
      </c>
      <c r="B147" s="1">
        <v>37.0</v>
      </c>
      <c r="C147" s="1" t="s">
        <v>598</v>
      </c>
      <c r="D147" s="1" t="s">
        <v>566</v>
      </c>
    </row>
    <row r="148" ht="14.25" customHeight="1">
      <c r="A148" s="1">
        <v>51.0</v>
      </c>
      <c r="B148" s="1">
        <v>37.0</v>
      </c>
      <c r="C148" s="1" t="s">
        <v>599</v>
      </c>
      <c r="D148" s="1" t="s">
        <v>600</v>
      </c>
      <c r="K148" s="28"/>
    </row>
    <row r="149" ht="14.25" customHeight="1">
      <c r="A149" s="1">
        <v>51.0</v>
      </c>
      <c r="B149" s="1">
        <v>37.0</v>
      </c>
      <c r="C149" s="1" t="s">
        <v>214</v>
      </c>
      <c r="K149" s="28"/>
    </row>
    <row r="150" ht="14.25" customHeight="1">
      <c r="A150" s="1">
        <v>51.0</v>
      </c>
      <c r="B150" s="1">
        <v>37.0</v>
      </c>
      <c r="C150" s="1" t="s">
        <v>215</v>
      </c>
      <c r="K150" s="28"/>
    </row>
    <row r="151" ht="14.25" customHeight="1">
      <c r="A151" s="1">
        <v>51.0</v>
      </c>
      <c r="B151" s="1">
        <v>39.0</v>
      </c>
      <c r="C151" s="1" t="s">
        <v>379</v>
      </c>
      <c r="K151" s="28"/>
    </row>
    <row r="152" ht="14.25" customHeight="1">
      <c r="A152" s="1">
        <v>51.0</v>
      </c>
      <c r="B152" s="1">
        <v>45.0</v>
      </c>
      <c r="C152" s="1" t="s">
        <v>601</v>
      </c>
      <c r="D152" s="1" t="s">
        <v>602</v>
      </c>
      <c r="E152" s="1" t="s">
        <v>47</v>
      </c>
      <c r="F152" s="1" t="s">
        <v>47</v>
      </c>
      <c r="G152" s="1" t="s">
        <v>47</v>
      </c>
      <c r="H152" s="1" t="s">
        <v>47</v>
      </c>
      <c r="I152" s="1" t="s">
        <v>47</v>
      </c>
      <c r="J152" s="1" t="s">
        <v>47</v>
      </c>
      <c r="K152" s="28" t="s">
        <v>47</v>
      </c>
    </row>
    <row r="153" ht="14.25" customHeight="1">
      <c r="A153" s="1">
        <v>51.0</v>
      </c>
      <c r="B153" s="1">
        <v>45.0</v>
      </c>
      <c r="C153" s="1" t="s">
        <v>603</v>
      </c>
      <c r="D153" s="1" t="s">
        <v>604</v>
      </c>
      <c r="E153" s="1" t="s">
        <v>47</v>
      </c>
      <c r="F153" s="1" t="s">
        <v>47</v>
      </c>
      <c r="G153" s="1" t="s">
        <v>47</v>
      </c>
      <c r="H153" s="1" t="s">
        <v>47</v>
      </c>
      <c r="I153" s="1" t="s">
        <v>47</v>
      </c>
      <c r="J153" s="1" t="s">
        <v>47</v>
      </c>
      <c r="K153" s="25" t="s">
        <v>47</v>
      </c>
    </row>
    <row r="154" ht="14.25" customHeight="1">
      <c r="A154" s="1">
        <v>51.0</v>
      </c>
      <c r="B154" s="1">
        <v>45.0</v>
      </c>
      <c r="C154" s="1" t="s">
        <v>605</v>
      </c>
      <c r="D154" s="1" t="s">
        <v>606</v>
      </c>
      <c r="E154" s="1" t="s">
        <v>47</v>
      </c>
      <c r="F154" s="1" t="s">
        <v>47</v>
      </c>
      <c r="G154" s="1" t="s">
        <v>47</v>
      </c>
      <c r="H154" s="1" t="s">
        <v>47</v>
      </c>
      <c r="I154" s="1" t="s">
        <v>46</v>
      </c>
      <c r="J154" s="1" t="s">
        <v>46</v>
      </c>
      <c r="K154" s="28" t="s">
        <v>201</v>
      </c>
    </row>
    <row r="155" ht="14.25" customHeight="1">
      <c r="A155" s="1">
        <v>51.0</v>
      </c>
      <c r="B155" s="1">
        <v>45.0</v>
      </c>
      <c r="C155" s="1" t="s">
        <v>394</v>
      </c>
      <c r="D155" s="1" t="s">
        <v>395</v>
      </c>
      <c r="E155" s="1" t="s">
        <v>46</v>
      </c>
      <c r="F155" s="1" t="s">
        <v>46</v>
      </c>
      <c r="G155" s="1" t="s">
        <v>46</v>
      </c>
      <c r="H155" s="1" t="s">
        <v>46</v>
      </c>
      <c r="I155" s="1" t="s">
        <v>201</v>
      </c>
      <c r="J155" s="1" t="s">
        <v>201</v>
      </c>
      <c r="K155" s="28" t="s">
        <v>201</v>
      </c>
    </row>
    <row r="156" ht="14.25" customHeight="1">
      <c r="A156" s="1">
        <v>51.0</v>
      </c>
      <c r="B156" s="1">
        <v>45.0</v>
      </c>
      <c r="C156" s="1" t="s">
        <v>321</v>
      </c>
      <c r="D156" s="1" t="s">
        <v>322</v>
      </c>
      <c r="E156" s="1" t="s">
        <v>46</v>
      </c>
      <c r="F156" s="1" t="s">
        <v>46</v>
      </c>
      <c r="G156" s="1" t="s">
        <v>47</v>
      </c>
      <c r="H156" s="1" t="s">
        <v>47</v>
      </c>
      <c r="I156" s="1" t="s">
        <v>47</v>
      </c>
      <c r="J156" s="1" t="s">
        <v>47</v>
      </c>
      <c r="K156" s="28" t="s">
        <v>47</v>
      </c>
    </row>
    <row r="157" ht="14.25" customHeight="1">
      <c r="A157" s="1">
        <v>51.0</v>
      </c>
      <c r="B157" s="1">
        <v>45.0</v>
      </c>
      <c r="C157" s="1" t="s">
        <v>221</v>
      </c>
      <c r="G157" s="1" t="s">
        <v>201</v>
      </c>
      <c r="H157" s="1" t="s">
        <v>201</v>
      </c>
      <c r="I157" s="1" t="s">
        <v>201</v>
      </c>
      <c r="K157" s="28"/>
    </row>
    <row r="158" ht="14.25" customHeight="1">
      <c r="A158" s="1">
        <v>51.0</v>
      </c>
      <c r="B158" s="1">
        <v>45.0</v>
      </c>
      <c r="C158" s="1" t="s">
        <v>218</v>
      </c>
      <c r="K158" s="29"/>
    </row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3" t="s">
        <v>835</v>
      </c>
      <c r="B1" s="53" t="s">
        <v>836</v>
      </c>
      <c r="C1" s="53" t="s">
        <v>837</v>
      </c>
      <c r="D1" s="53" t="s">
        <v>838</v>
      </c>
      <c r="E1" s="53" t="s">
        <v>839</v>
      </c>
      <c r="F1" s="53" t="s">
        <v>840</v>
      </c>
      <c r="G1" s="53" t="s">
        <v>841</v>
      </c>
      <c r="H1" s="53" t="s">
        <v>842</v>
      </c>
      <c r="I1" s="53" t="s">
        <v>19</v>
      </c>
    </row>
    <row r="2">
      <c r="A2" s="54" t="s">
        <v>843</v>
      </c>
      <c r="B2" s="54" t="s">
        <v>844</v>
      </c>
      <c r="C2" s="54">
        <v>36.0</v>
      </c>
      <c r="D2" s="54" t="s">
        <v>51</v>
      </c>
      <c r="E2" s="55" t="s">
        <v>52</v>
      </c>
      <c r="F2" s="54" t="s">
        <v>845</v>
      </c>
      <c r="G2" s="54">
        <v>1.0</v>
      </c>
      <c r="H2" s="54" t="s">
        <v>66</v>
      </c>
      <c r="I2" s="54" t="s">
        <v>30</v>
      </c>
    </row>
    <row r="3">
      <c r="A3" s="54" t="s">
        <v>843</v>
      </c>
      <c r="B3" s="54" t="s">
        <v>846</v>
      </c>
      <c r="C3" s="54">
        <v>36.0</v>
      </c>
      <c r="D3" s="54" t="s">
        <v>51</v>
      </c>
      <c r="E3" s="55" t="s">
        <v>52</v>
      </c>
      <c r="F3" s="54" t="s">
        <v>847</v>
      </c>
      <c r="G3" s="54">
        <v>1.0</v>
      </c>
      <c r="H3" s="54" t="s">
        <v>66</v>
      </c>
      <c r="I3" s="54" t="s">
        <v>30</v>
      </c>
    </row>
    <row r="4">
      <c r="A4" s="54" t="s">
        <v>843</v>
      </c>
      <c r="B4" s="54" t="s">
        <v>848</v>
      </c>
      <c r="C4" s="54">
        <v>36.0</v>
      </c>
      <c r="D4" s="54" t="s">
        <v>51</v>
      </c>
      <c r="E4" s="55" t="s">
        <v>52</v>
      </c>
      <c r="F4" s="54" t="s">
        <v>849</v>
      </c>
      <c r="G4" s="54">
        <v>1.0</v>
      </c>
      <c r="H4" s="54" t="s">
        <v>66</v>
      </c>
      <c r="I4" s="54" t="s">
        <v>30</v>
      </c>
    </row>
    <row r="5">
      <c r="A5" s="54" t="s">
        <v>843</v>
      </c>
      <c r="B5" s="54" t="s">
        <v>850</v>
      </c>
      <c r="C5" s="54">
        <v>36.0</v>
      </c>
      <c r="D5" s="54" t="s">
        <v>51</v>
      </c>
      <c r="E5" s="55" t="s">
        <v>52</v>
      </c>
      <c r="F5" s="54" t="s">
        <v>851</v>
      </c>
      <c r="G5" s="54">
        <v>1.0</v>
      </c>
      <c r="H5" s="54" t="s">
        <v>66</v>
      </c>
      <c r="I5" s="54" t="s">
        <v>30</v>
      </c>
    </row>
    <row r="6">
      <c r="A6" s="54" t="s">
        <v>843</v>
      </c>
      <c r="B6" s="54">
        <v>71.0</v>
      </c>
      <c r="C6" s="54">
        <v>36.0</v>
      </c>
      <c r="D6" s="54" t="s">
        <v>51</v>
      </c>
      <c r="E6" s="55" t="s">
        <v>52</v>
      </c>
      <c r="F6" s="54" t="s">
        <v>852</v>
      </c>
      <c r="G6" s="54">
        <v>1.0</v>
      </c>
      <c r="H6" s="54" t="s">
        <v>66</v>
      </c>
      <c r="I6" s="54" t="s">
        <v>30</v>
      </c>
    </row>
    <row r="7">
      <c r="A7" s="54" t="s">
        <v>843</v>
      </c>
      <c r="B7" s="54" t="s">
        <v>848</v>
      </c>
      <c r="C7" s="54">
        <v>36.0</v>
      </c>
      <c r="D7" s="54" t="s">
        <v>21</v>
      </c>
      <c r="E7" s="55" t="s">
        <v>23</v>
      </c>
      <c r="F7" s="54" t="s">
        <v>849</v>
      </c>
      <c r="G7" s="54">
        <v>1.0</v>
      </c>
      <c r="H7" s="54" t="s">
        <v>66</v>
      </c>
      <c r="I7" s="54" t="s">
        <v>30</v>
      </c>
    </row>
    <row r="8">
      <c r="A8" s="54" t="s">
        <v>843</v>
      </c>
      <c r="B8" s="54">
        <v>37.0</v>
      </c>
      <c r="C8" s="54">
        <v>36.0</v>
      </c>
      <c r="D8" s="54" t="s">
        <v>21</v>
      </c>
      <c r="E8" s="55" t="s">
        <v>23</v>
      </c>
      <c r="F8" s="54" t="s">
        <v>853</v>
      </c>
      <c r="G8" s="54">
        <v>1.0</v>
      </c>
      <c r="H8" s="54" t="s">
        <v>47</v>
      </c>
      <c r="I8" s="54" t="s">
        <v>84</v>
      </c>
    </row>
    <row r="9">
      <c r="A9" s="54" t="s">
        <v>843</v>
      </c>
      <c r="B9" s="54" t="s">
        <v>854</v>
      </c>
      <c r="C9" s="54">
        <v>36.0</v>
      </c>
      <c r="D9" s="54" t="s">
        <v>21</v>
      </c>
      <c r="E9" s="55" t="s">
        <v>23</v>
      </c>
      <c r="F9" s="54" t="s">
        <v>855</v>
      </c>
      <c r="G9" s="54">
        <v>1.0</v>
      </c>
      <c r="H9" s="54" t="s">
        <v>66</v>
      </c>
      <c r="I9" s="54" t="s">
        <v>30</v>
      </c>
    </row>
    <row r="10">
      <c r="A10" s="54" t="s">
        <v>843</v>
      </c>
      <c r="B10" s="54" t="s">
        <v>856</v>
      </c>
      <c r="C10" s="54">
        <v>36.0</v>
      </c>
      <c r="D10" s="54" t="s">
        <v>21</v>
      </c>
      <c r="E10" s="55" t="s">
        <v>23</v>
      </c>
      <c r="F10" s="54" t="s">
        <v>857</v>
      </c>
      <c r="G10" s="54">
        <v>1.0</v>
      </c>
      <c r="H10" s="54" t="s">
        <v>66</v>
      </c>
      <c r="I10" s="54" t="s">
        <v>30</v>
      </c>
    </row>
    <row r="11">
      <c r="A11" s="54" t="s">
        <v>843</v>
      </c>
      <c r="B11" s="54" t="s">
        <v>858</v>
      </c>
      <c r="C11" s="54">
        <v>36.0</v>
      </c>
      <c r="D11" s="54" t="s">
        <v>21</v>
      </c>
      <c r="E11" s="55" t="s">
        <v>23</v>
      </c>
      <c r="F11" s="54" t="s">
        <v>859</v>
      </c>
      <c r="G11" s="54">
        <v>1.0</v>
      </c>
      <c r="H11" s="54" t="s">
        <v>66</v>
      </c>
      <c r="I11" s="54" t="s">
        <v>30</v>
      </c>
    </row>
    <row r="12">
      <c r="A12" s="54" t="s">
        <v>843</v>
      </c>
      <c r="B12" s="54" t="s">
        <v>860</v>
      </c>
      <c r="C12" s="54">
        <v>36.0</v>
      </c>
      <c r="D12" s="54" t="s">
        <v>21</v>
      </c>
      <c r="E12" s="55" t="s">
        <v>23</v>
      </c>
      <c r="F12" s="54" t="s">
        <v>861</v>
      </c>
      <c r="G12" s="54">
        <v>1.0</v>
      </c>
      <c r="H12" s="54" t="s">
        <v>66</v>
      </c>
      <c r="I12" s="54" t="s">
        <v>30</v>
      </c>
    </row>
    <row r="13">
      <c r="A13" s="54" t="s">
        <v>843</v>
      </c>
      <c r="B13" s="54" t="s">
        <v>862</v>
      </c>
      <c r="C13" s="54">
        <v>36.0</v>
      </c>
      <c r="D13" s="54" t="s">
        <v>62</v>
      </c>
      <c r="E13" s="55" t="s">
        <v>63</v>
      </c>
      <c r="F13" s="54" t="s">
        <v>863</v>
      </c>
      <c r="G13" s="54">
        <v>1.0</v>
      </c>
      <c r="H13" s="54" t="s">
        <v>57</v>
      </c>
      <c r="I13" s="54" t="s">
        <v>30</v>
      </c>
    </row>
    <row r="14">
      <c r="A14" s="54" t="s">
        <v>843</v>
      </c>
      <c r="B14" s="54" t="s">
        <v>846</v>
      </c>
      <c r="C14" s="54">
        <v>36.0</v>
      </c>
      <c r="D14" s="54" t="s">
        <v>62</v>
      </c>
      <c r="E14" s="55" t="s">
        <v>63</v>
      </c>
      <c r="F14" s="54" t="s">
        <v>847</v>
      </c>
      <c r="G14" s="54">
        <v>1.0</v>
      </c>
      <c r="H14" s="54" t="s">
        <v>66</v>
      </c>
      <c r="I14" s="54" t="s">
        <v>30</v>
      </c>
    </row>
    <row r="15">
      <c r="A15" s="54" t="s">
        <v>843</v>
      </c>
      <c r="B15" s="54" t="s">
        <v>848</v>
      </c>
      <c r="C15" s="54">
        <v>36.0</v>
      </c>
      <c r="D15" s="54" t="s">
        <v>62</v>
      </c>
      <c r="E15" s="55" t="s">
        <v>63</v>
      </c>
      <c r="F15" s="54" t="s">
        <v>849</v>
      </c>
      <c r="G15" s="54">
        <v>1.0</v>
      </c>
      <c r="H15" s="54" t="s">
        <v>57</v>
      </c>
      <c r="I15" s="54" t="s">
        <v>30</v>
      </c>
    </row>
    <row r="16">
      <c r="A16" s="54" t="s">
        <v>843</v>
      </c>
      <c r="B16" s="54">
        <v>71.0</v>
      </c>
      <c r="C16" s="54">
        <v>36.0</v>
      </c>
      <c r="D16" s="54" t="s">
        <v>62</v>
      </c>
      <c r="E16" s="55" t="s">
        <v>63</v>
      </c>
      <c r="F16" s="54" t="s">
        <v>852</v>
      </c>
      <c r="G16" s="54">
        <v>1.0</v>
      </c>
      <c r="H16" s="54" t="s">
        <v>66</v>
      </c>
      <c r="I16" s="54" t="s">
        <v>30</v>
      </c>
    </row>
    <row r="17">
      <c r="A17" s="54" t="s">
        <v>843</v>
      </c>
      <c r="B17" s="54" t="s">
        <v>864</v>
      </c>
      <c r="C17" s="54">
        <v>36.0</v>
      </c>
      <c r="D17" s="54" t="s">
        <v>87</v>
      </c>
      <c r="E17" s="55" t="s">
        <v>88</v>
      </c>
      <c r="F17" s="54" t="s">
        <v>865</v>
      </c>
      <c r="G17" s="54">
        <v>1.0</v>
      </c>
      <c r="H17" s="54" t="s">
        <v>47</v>
      </c>
      <c r="I17" s="54" t="s">
        <v>30</v>
      </c>
    </row>
    <row r="18">
      <c r="A18" s="54" t="s">
        <v>843</v>
      </c>
      <c r="B18" s="54" t="s">
        <v>862</v>
      </c>
      <c r="C18" s="54">
        <v>36.0</v>
      </c>
      <c r="D18" s="54" t="s">
        <v>44</v>
      </c>
      <c r="E18" s="55" t="s">
        <v>45</v>
      </c>
      <c r="F18" s="54" t="s">
        <v>863</v>
      </c>
      <c r="G18" s="54">
        <v>1.0</v>
      </c>
      <c r="H18" s="54" t="s">
        <v>57</v>
      </c>
      <c r="I18" s="54" t="s">
        <v>30</v>
      </c>
    </row>
    <row r="19">
      <c r="A19" s="54" t="s">
        <v>843</v>
      </c>
      <c r="B19" s="54" t="s">
        <v>846</v>
      </c>
      <c r="C19" s="54">
        <v>36.0</v>
      </c>
      <c r="D19" s="54" t="s">
        <v>44</v>
      </c>
      <c r="E19" s="55" t="s">
        <v>45</v>
      </c>
      <c r="F19" s="54" t="s">
        <v>847</v>
      </c>
      <c r="G19" s="54">
        <v>1.0</v>
      </c>
      <c r="H19" s="54" t="s">
        <v>57</v>
      </c>
      <c r="I19" s="54" t="s">
        <v>30</v>
      </c>
    </row>
    <row r="20">
      <c r="A20" s="54" t="s">
        <v>843</v>
      </c>
      <c r="B20" s="54" t="s">
        <v>848</v>
      </c>
      <c r="C20" s="54">
        <v>36.0</v>
      </c>
      <c r="D20" s="54" t="s">
        <v>44</v>
      </c>
      <c r="E20" s="55" t="s">
        <v>45</v>
      </c>
      <c r="F20" s="54" t="s">
        <v>849</v>
      </c>
      <c r="G20" s="54">
        <v>1.0</v>
      </c>
      <c r="H20" s="54" t="s">
        <v>57</v>
      </c>
      <c r="I20" s="54" t="s">
        <v>30</v>
      </c>
    </row>
    <row r="21">
      <c r="A21" s="54" t="s">
        <v>843</v>
      </c>
      <c r="B21" s="54">
        <v>71.0</v>
      </c>
      <c r="C21" s="54">
        <v>36.0</v>
      </c>
      <c r="D21" s="54" t="s">
        <v>44</v>
      </c>
      <c r="E21" s="55" t="s">
        <v>45</v>
      </c>
      <c r="F21" s="54" t="s">
        <v>852</v>
      </c>
      <c r="G21" s="54">
        <v>1.0</v>
      </c>
      <c r="H21" s="54" t="s">
        <v>66</v>
      </c>
      <c r="I21" s="54" t="s">
        <v>30</v>
      </c>
    </row>
    <row r="22">
      <c r="A22" s="54" t="s">
        <v>843</v>
      </c>
      <c r="B22" s="54" t="s">
        <v>866</v>
      </c>
      <c r="C22" s="54">
        <v>36.0</v>
      </c>
      <c r="D22" s="54" t="s">
        <v>82</v>
      </c>
      <c r="E22" s="55" t="s">
        <v>83</v>
      </c>
      <c r="F22" s="54" t="s">
        <v>867</v>
      </c>
      <c r="G22" s="54">
        <v>1.0</v>
      </c>
      <c r="H22" s="54" t="s">
        <v>47</v>
      </c>
      <c r="I22" s="54" t="s">
        <v>30</v>
      </c>
    </row>
    <row r="23">
      <c r="A23" s="54" t="s">
        <v>843</v>
      </c>
      <c r="B23" s="54" t="s">
        <v>868</v>
      </c>
      <c r="C23" s="54">
        <v>36.0</v>
      </c>
      <c r="D23" s="54" t="s">
        <v>36</v>
      </c>
      <c r="E23" s="55" t="s">
        <v>37</v>
      </c>
      <c r="F23" s="54" t="s">
        <v>869</v>
      </c>
      <c r="G23" s="54">
        <v>1.0</v>
      </c>
      <c r="H23" s="54" t="s">
        <v>57</v>
      </c>
      <c r="I23" s="54" t="s">
        <v>84</v>
      </c>
    </row>
    <row r="24">
      <c r="A24" s="54" t="s">
        <v>843</v>
      </c>
      <c r="B24" s="54" t="s">
        <v>850</v>
      </c>
      <c r="C24" s="54">
        <v>36.0</v>
      </c>
      <c r="D24" s="54" t="s">
        <v>36</v>
      </c>
      <c r="E24" s="55" t="s">
        <v>37</v>
      </c>
      <c r="F24" s="54" t="s">
        <v>851</v>
      </c>
      <c r="G24" s="54">
        <v>1.0</v>
      </c>
      <c r="H24" s="54" t="s">
        <v>57</v>
      </c>
      <c r="I24" s="54" t="s">
        <v>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10.29"/>
    <col customWidth="1" min="3" max="3" width="9.86"/>
    <col customWidth="1" min="4" max="4" width="9.43"/>
    <col customWidth="1" min="5" max="26" width="8.71"/>
  </cols>
  <sheetData>
    <row r="1" ht="14.25" customHeight="1">
      <c r="A1" s="1" t="s">
        <v>128</v>
      </c>
    </row>
    <row r="2" ht="14.25" customHeight="1"/>
    <row r="3" ht="14.25" customHeight="1">
      <c r="A3" s="1" t="s">
        <v>129</v>
      </c>
      <c r="B3" s="1" t="s">
        <v>92</v>
      </c>
      <c r="C3" s="1" t="s">
        <v>130</v>
      </c>
      <c r="D3" s="1" t="s">
        <v>131</v>
      </c>
    </row>
    <row r="4" ht="14.25" customHeight="1">
      <c r="B4" s="7">
        <f>Area87!B33+area81v2!B40+Area77!B35+Area71!B65+Area67!B43+'Area 61'!B48+Area57!B66+Area51!C54+Area47!B46+Area41!B58+Area37!B62+Area34!B69+'Area 31'!B53+'Area 21'!B48+Area27!B42</f>
        <v>197</v>
      </c>
      <c r="C4" s="7">
        <f>Area87!C33+area81v2!C40+Area77!C35+Area71!C65+Area67!C43+'Area 61'!C48+Area57!C66+Area51!D54+Area47!C46+Area41!C58+Area37!C62+Area34!C69+'Area 31'!C53+'Area 21'!C48+Area27!C42</f>
        <v>261</v>
      </c>
      <c r="D4" s="7">
        <f>Area87!D33+area81v2!D40+Area77!D35+Area71!D65+Area67!D43+'Area 61'!D48+Area57!D66+Area51!E54+Area47!D46+Area41!D58+Area37!D62+Area34!D69+'Area 31'!D53+'Area 21'!D48+Area27!D42</f>
        <v>50</v>
      </c>
      <c r="E4" s="7">
        <f>SUM(B4:D4)</f>
        <v>508</v>
      </c>
    </row>
    <row r="5" ht="14.25" customHeight="1">
      <c r="B5" s="1">
        <f>B4/SUM($B4:$D4)</f>
        <v>0.3877952756</v>
      </c>
      <c r="C5" s="1">
        <f t="shared" ref="C5:D5" si="1">C4/SUM($B$4:$D$4)</f>
        <v>0.5137795276</v>
      </c>
      <c r="D5" s="1">
        <f t="shared" si="1"/>
        <v>0.09842519685</v>
      </c>
    </row>
    <row r="6" ht="14.25" customHeight="1">
      <c r="C6" s="1" t="s">
        <v>132</v>
      </c>
      <c r="D6" s="8">
        <f>SUM(C5:D5)</f>
        <v>0.6122047244</v>
      </c>
    </row>
    <row r="7" ht="14.25" customHeight="1">
      <c r="A7" s="1" t="s">
        <v>133</v>
      </c>
      <c r="B7" s="9">
        <f>Area87!B33+area81v2!B40+Area77!B35+Area71!B65+Area67!B43+'Area 61'!B48+Area57!B66+Area51!C54+Area47!B46+Area41!B64+Area37!B62+Area34!B73+'Area 31'!B53+'Area 21'!B48+Area27!B42+Tunas_HilarioISSF!B21</f>
        <v>200</v>
      </c>
      <c r="C7" s="9">
        <f>Area87!C33+area81v2!C40+Area77!C35+Area71!C65+Area67!C43+'Area 61'!C48+Area57!C66+Area51!D54+Area47!C46+Area41!C64+Area37!C62+Area34!C73+'Area 31'!C53+'Area 21'!C48+Area27!C42+Tunas_HilarioISSF!C21</f>
        <v>268</v>
      </c>
      <c r="D7" s="9">
        <f>Area87!D33+area81v2!D40+Area77!D35+Area71!D65+Area67!D43+'Area 61'!D48+Area57!D66+Area51!E54+Area47!D46+Area41!D64+Area37!D62+Area34!D73+'Area 31'!D53+'Area 21'!D48+Area27!D42+Tunas_HilarioISSF!D21</f>
        <v>63</v>
      </c>
      <c r="E7" s="7">
        <f>SUM(B7:D7)</f>
        <v>531</v>
      </c>
    </row>
    <row r="8" ht="14.25" customHeight="1">
      <c r="B8" s="1">
        <f t="shared" ref="B8:D8" si="2">B7/SUM($B7:$D7)</f>
        <v>0.3766478343</v>
      </c>
      <c r="C8" s="1">
        <f t="shared" si="2"/>
        <v>0.5047080979</v>
      </c>
      <c r="D8" s="1">
        <f t="shared" si="2"/>
        <v>0.1186440678</v>
      </c>
    </row>
    <row r="9" ht="14.25" customHeight="1">
      <c r="C9" s="1" t="s">
        <v>132</v>
      </c>
      <c r="D9" s="8">
        <f>SUM(C8:D8)</f>
        <v>0.6233521657</v>
      </c>
    </row>
    <row r="10" ht="14.25" customHeight="1"/>
    <row r="11" ht="14.25" customHeight="1">
      <c r="B11" s="1" t="s">
        <v>92</v>
      </c>
      <c r="C11" s="1" t="s">
        <v>134</v>
      </c>
      <c r="D11" s="1" t="s">
        <v>135</v>
      </c>
      <c r="E11" s="1" t="s">
        <v>136</v>
      </c>
    </row>
    <row r="12" ht="14.25" customHeight="1">
      <c r="A12" s="1" t="s">
        <v>137</v>
      </c>
      <c r="B12" s="4">
        <f>'Area 21'!B49</f>
        <v>0.3571428571</v>
      </c>
      <c r="C12" s="4">
        <f>'Area 21'!C49</f>
        <v>0.5476190476</v>
      </c>
      <c r="D12" s="4">
        <f>'Area 21'!D49</f>
        <v>0.09523809524</v>
      </c>
      <c r="E12" s="10">
        <f t="shared" ref="E12:E28" si="3">SUM(C12:D12)</f>
        <v>0.6428571429</v>
      </c>
    </row>
    <row r="13" ht="14.25" customHeight="1">
      <c r="A13" s="1" t="s">
        <v>138</v>
      </c>
      <c r="B13" s="4">
        <f>Area27!B43</f>
        <v>0.2058823529</v>
      </c>
      <c r="C13" s="4">
        <f>Area27!C43</f>
        <v>0.6470588235</v>
      </c>
      <c r="D13" s="4">
        <f>Area27!D43</f>
        <v>0.1470588235</v>
      </c>
      <c r="E13" s="10">
        <f t="shared" si="3"/>
        <v>0.7941176471</v>
      </c>
    </row>
    <row r="14" ht="14.25" customHeight="1">
      <c r="A14" s="1" t="s">
        <v>139</v>
      </c>
      <c r="B14" s="10">
        <f>'Area 31'!B54</f>
        <v>0.42</v>
      </c>
      <c r="C14" s="10">
        <f>'Area 31'!C54</f>
        <v>0.48</v>
      </c>
      <c r="D14" s="10">
        <f>'Area 31'!D54</f>
        <v>0.1</v>
      </c>
      <c r="E14" s="10">
        <f t="shared" si="3"/>
        <v>0.58</v>
      </c>
    </row>
    <row r="15" ht="14.25" customHeight="1">
      <c r="A15" s="1" t="s">
        <v>140</v>
      </c>
      <c r="B15" s="10">
        <f>Area34!B70</f>
        <v>0.5128205128</v>
      </c>
      <c r="C15" s="4">
        <f>Area34!C70</f>
        <v>0.3846153846</v>
      </c>
      <c r="D15" s="4">
        <f>Area34!D70</f>
        <v>0.1025641026</v>
      </c>
      <c r="E15" s="10">
        <f t="shared" si="3"/>
        <v>0.4871794872</v>
      </c>
    </row>
    <row r="16" ht="14.25" customHeight="1">
      <c r="A16" s="1" t="s">
        <v>141</v>
      </c>
      <c r="B16" s="10">
        <f>Area37!B63</f>
        <v>0.625</v>
      </c>
      <c r="C16" s="4">
        <f>Area37!C63</f>
        <v>0.35</v>
      </c>
      <c r="D16" s="4">
        <f>Area37!D63</f>
        <v>0.025</v>
      </c>
      <c r="E16" s="10">
        <f t="shared" si="3"/>
        <v>0.375</v>
      </c>
    </row>
    <row r="17" ht="14.25" customHeight="1">
      <c r="A17" s="1" t="s">
        <v>142</v>
      </c>
      <c r="B17" s="10">
        <f>Area41!B59</f>
        <v>0.4117647059</v>
      </c>
      <c r="C17" s="4">
        <f>Area41!C59</f>
        <v>0.5294117647</v>
      </c>
      <c r="D17" s="4">
        <f>Area41!D59</f>
        <v>0.05882352941</v>
      </c>
      <c r="E17" s="10">
        <f t="shared" si="3"/>
        <v>0.5882352941</v>
      </c>
    </row>
    <row r="18" ht="14.25" customHeight="1">
      <c r="A18" s="1" t="s">
        <v>143</v>
      </c>
      <c r="B18" s="10">
        <f>Area47!B47</f>
        <v>0.4054054054</v>
      </c>
      <c r="C18" s="4">
        <f>Area47!C47</f>
        <v>0.5945945946</v>
      </c>
      <c r="D18" s="4">
        <f>Area47!D47</f>
        <v>0</v>
      </c>
      <c r="E18" s="10">
        <f t="shared" si="3"/>
        <v>0.5945945946</v>
      </c>
    </row>
    <row r="19" ht="14.25" customHeight="1">
      <c r="A19" s="1" t="s">
        <v>144</v>
      </c>
      <c r="B19" s="10">
        <f>Area51!C55</f>
        <v>0.375</v>
      </c>
      <c r="C19" s="10">
        <f>Area51!D55</f>
        <v>0.59375</v>
      </c>
      <c r="D19" s="10">
        <f>Area51!E55</f>
        <v>0.03125</v>
      </c>
      <c r="E19" s="10">
        <f t="shared" si="3"/>
        <v>0.625</v>
      </c>
    </row>
    <row r="20" ht="14.25" customHeight="1">
      <c r="A20" s="1" t="s">
        <v>145</v>
      </c>
      <c r="B20" s="10">
        <f>Area57!B67</f>
        <v>0.3653846154</v>
      </c>
      <c r="C20" s="10">
        <f>Area57!C67</f>
        <v>0.5192307692</v>
      </c>
      <c r="D20" s="10">
        <f>Area57!D67</f>
        <v>0.1153846154</v>
      </c>
      <c r="E20" s="10">
        <f t="shared" si="3"/>
        <v>0.6346153846</v>
      </c>
    </row>
    <row r="21" ht="14.25" customHeight="1">
      <c r="A21" s="1" t="s">
        <v>146</v>
      </c>
      <c r="B21" s="4">
        <f>'Area 61'!B49</f>
        <v>0.56</v>
      </c>
      <c r="C21" s="4">
        <f>'Area 61'!C49</f>
        <v>0.24</v>
      </c>
      <c r="D21" s="4">
        <f>'Area 61'!D49</f>
        <v>0.2</v>
      </c>
      <c r="E21" s="10">
        <f t="shared" si="3"/>
        <v>0.44</v>
      </c>
    </row>
    <row r="22" ht="14.25" customHeight="1">
      <c r="A22" s="1" t="s">
        <v>147</v>
      </c>
      <c r="B22" s="4">
        <f>Area67!B44</f>
        <v>0.2352941176</v>
      </c>
      <c r="C22" s="4">
        <f>Area67!C44</f>
        <v>0.5294117647</v>
      </c>
      <c r="D22" s="4">
        <f>Area67!D44</f>
        <v>0.2352941176</v>
      </c>
      <c r="E22" s="10">
        <f t="shared" si="3"/>
        <v>0.7647058824</v>
      </c>
    </row>
    <row r="23" ht="14.25" customHeight="1">
      <c r="A23" s="1" t="s">
        <v>148</v>
      </c>
      <c r="B23" s="4">
        <f>Area71!B66</f>
        <v>0.347826087</v>
      </c>
      <c r="C23" s="4">
        <f>Area71!C66</f>
        <v>0.5434782609</v>
      </c>
      <c r="D23" s="4">
        <f>Area71!D66</f>
        <v>0.1086956522</v>
      </c>
      <c r="E23" s="10">
        <f t="shared" si="3"/>
        <v>0.652173913</v>
      </c>
    </row>
    <row r="24" ht="14.25" customHeight="1">
      <c r="A24" s="1" t="s">
        <v>149</v>
      </c>
      <c r="B24" s="4">
        <f>Area77!B36</f>
        <v>0.1578947368</v>
      </c>
      <c r="C24" s="4">
        <f>Area77!C36</f>
        <v>0.5789473684</v>
      </c>
      <c r="D24" s="4">
        <f>Area77!D36</f>
        <v>0.2631578947</v>
      </c>
      <c r="E24" s="10">
        <f t="shared" si="3"/>
        <v>0.8421052632</v>
      </c>
    </row>
    <row r="25" ht="14.25" customHeight="1">
      <c r="A25" s="1" t="s">
        <v>150</v>
      </c>
      <c r="B25" s="4">
        <f>area81v2!B41</f>
        <v>0.2413793103</v>
      </c>
      <c r="C25" s="4">
        <f>area81v2!C41</f>
        <v>0.7586206897</v>
      </c>
      <c r="D25" s="4">
        <f>area81v2!D41</f>
        <v>0</v>
      </c>
      <c r="E25" s="10">
        <f t="shared" si="3"/>
        <v>0.7586206897</v>
      </c>
    </row>
    <row r="26" ht="14.25" customHeight="1">
      <c r="A26" s="1" t="s">
        <v>151</v>
      </c>
      <c r="B26" s="11">
        <f>Area87!B34</f>
        <v>0.6666666667</v>
      </c>
      <c r="C26" s="11">
        <f>Area87!C34</f>
        <v>0.3333333333</v>
      </c>
      <c r="D26" s="11">
        <f>Area87!D34</f>
        <v>0</v>
      </c>
      <c r="E26" s="12">
        <f t="shared" si="3"/>
        <v>0.3333333333</v>
      </c>
    </row>
    <row r="27" ht="14.25" customHeight="1">
      <c r="A27" s="1" t="s">
        <v>152</v>
      </c>
      <c r="B27" s="10">
        <f t="shared" ref="B27:D27" si="4">B5</f>
        <v>0.3877952756</v>
      </c>
      <c r="C27" s="10">
        <f t="shared" si="4"/>
        <v>0.5137795276</v>
      </c>
      <c r="D27" s="13">
        <f t="shared" si="4"/>
        <v>0.09842519685</v>
      </c>
      <c r="E27" s="14">
        <f t="shared" si="3"/>
        <v>0.6122047244</v>
      </c>
    </row>
    <row r="28" ht="14.25" customHeight="1">
      <c r="A28" s="1" t="s">
        <v>153</v>
      </c>
      <c r="B28" s="13">
        <f t="shared" ref="B28:D28" si="5">B8</f>
        <v>0.3766478343</v>
      </c>
      <c r="C28" s="13">
        <f t="shared" si="5"/>
        <v>0.5047080979</v>
      </c>
      <c r="D28" s="13">
        <f t="shared" si="5"/>
        <v>0.1186440678</v>
      </c>
      <c r="E28" s="14">
        <f t="shared" si="3"/>
        <v>0.6233521657</v>
      </c>
      <c r="G28" s="13">
        <f>SUM(B28:D28)</f>
        <v>1</v>
      </c>
    </row>
    <row r="29" ht="14.25" customHeight="1">
      <c r="K29" s="10">
        <f>AVERAGE(E15,E18,E19)</f>
        <v>0.5689246939</v>
      </c>
    </row>
    <row r="30" ht="14.25" customHeight="1">
      <c r="A30" s="1" t="s">
        <v>154</v>
      </c>
      <c r="B30" s="9">
        <f>Area77!B35+Area67!B43+'Area 61'!B48</f>
        <v>25</v>
      </c>
      <c r="C30" s="9">
        <f>Area77!C35+Area67!C43+'Area 61'!C48</f>
        <v>35</v>
      </c>
      <c r="D30" s="9">
        <f>Area77!D35+Area67!D43+'Area 61'!D48</f>
        <v>18</v>
      </c>
      <c r="F30" s="1">
        <f>19.2/79.82</f>
        <v>0.2405412177</v>
      </c>
    </row>
    <row r="31" ht="14.25" customHeight="1">
      <c r="B31" s="1">
        <f t="shared" ref="B31:D31" si="6">B30/SUM($B30:$D30)</f>
        <v>0.3205128205</v>
      </c>
      <c r="C31" s="1">
        <f t="shared" si="6"/>
        <v>0.4487179487</v>
      </c>
      <c r="D31" s="1">
        <f t="shared" si="6"/>
        <v>0.2307692308</v>
      </c>
      <c r="E31" s="10">
        <f>SUM(C31:D31)</f>
        <v>0.6794871795</v>
      </c>
    </row>
    <row r="32" ht="14.25" customHeight="1">
      <c r="A32" s="1" t="s">
        <v>155</v>
      </c>
      <c r="B32" s="1">
        <f>Area87!B33+area81v2!B40+Area47!B46+Area41!B58+Area37!B62+'Area 31'!B53+'Area 21'!B48+Area27!B42</f>
        <v>105</v>
      </c>
      <c r="C32" s="1">
        <f>Area87!C33+area81v2!C40+Area47!C46+Area41!C58+Area37!C62+'Area 31'!C53+'Area 21'!C48+Area27!C42</f>
        <v>140</v>
      </c>
      <c r="D32" s="1">
        <f>Area87!D33+area81v2!D40+Area47!D46+Area41!D58+Area37!D62+'Area 31'!D53+'Area 21'!D48+Area27!D42</f>
        <v>16</v>
      </c>
    </row>
    <row r="33" ht="14.25" customHeight="1">
      <c r="B33" s="1">
        <f t="shared" ref="B33:D33" si="7">B32/SUM($B32:$D32)</f>
        <v>0.4022988506</v>
      </c>
      <c r="C33" s="1">
        <f t="shared" si="7"/>
        <v>0.5363984674</v>
      </c>
      <c r="D33" s="1">
        <f t="shared" si="7"/>
        <v>0.06130268199</v>
      </c>
      <c r="E33" s="10">
        <f>SUM(C33:D33)</f>
        <v>0.5977011494</v>
      </c>
    </row>
    <row r="34" ht="14.25" customHeight="1">
      <c r="A34" s="1" t="s">
        <v>156</v>
      </c>
      <c r="B34" s="9">
        <f t="shared" ref="B34:D34" si="8">B4-B30-B32</f>
        <v>67</v>
      </c>
      <c r="C34" s="9">
        <f t="shared" si="8"/>
        <v>86</v>
      </c>
      <c r="D34" s="9">
        <f t="shared" si="8"/>
        <v>16</v>
      </c>
    </row>
    <row r="35" ht="14.25" customHeight="1">
      <c r="B35" s="1">
        <f t="shared" ref="B35:D35" si="9">B34/SUM($B34:$D34)</f>
        <v>0.3964497041</v>
      </c>
      <c r="C35" s="1">
        <f t="shared" si="9"/>
        <v>0.5088757396</v>
      </c>
      <c r="D35" s="1">
        <f t="shared" si="9"/>
        <v>0.09467455621</v>
      </c>
      <c r="E35" s="10">
        <f>SUM(C35:D35)</f>
        <v>0.6035502959</v>
      </c>
    </row>
    <row r="36" ht="14.25" customHeight="1">
      <c r="A36" s="1" t="s">
        <v>20</v>
      </c>
      <c r="B36" s="1">
        <v>3.0</v>
      </c>
      <c r="C36" s="1">
        <v>7.0</v>
      </c>
      <c r="D36" s="1">
        <v>13.0</v>
      </c>
    </row>
    <row r="37" ht="14.25" customHeight="1">
      <c r="B37" s="4">
        <f t="shared" ref="B37:D37" si="10">B36/SUM($B36:$D36)</f>
        <v>0.1304347826</v>
      </c>
      <c r="C37" s="4">
        <f t="shared" si="10"/>
        <v>0.3043478261</v>
      </c>
      <c r="D37" s="4">
        <f t="shared" si="10"/>
        <v>0.5652173913</v>
      </c>
      <c r="E37" s="10">
        <f>SUM(C37:D37)</f>
        <v>0.8695652174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" t="s">
        <v>92</v>
      </c>
      <c r="C1" s="1" t="s">
        <v>134</v>
      </c>
      <c r="D1" s="1" t="s">
        <v>135</v>
      </c>
      <c r="E1" s="1" t="s">
        <v>136</v>
      </c>
    </row>
    <row r="2" ht="14.25" customHeight="1">
      <c r="A2" s="1" t="s">
        <v>151</v>
      </c>
      <c r="B2" s="1">
        <v>0.6666666666666666</v>
      </c>
      <c r="C2" s="1">
        <v>0.3333333333333333</v>
      </c>
      <c r="D2" s="1">
        <v>0.0</v>
      </c>
      <c r="E2" s="1">
        <v>0.3333333333333333</v>
      </c>
    </row>
    <row r="3" ht="14.25" customHeight="1">
      <c r="A3" s="1" t="s">
        <v>141</v>
      </c>
      <c r="B3" s="1">
        <v>0.625</v>
      </c>
      <c r="C3" s="1">
        <v>0.35</v>
      </c>
      <c r="D3" s="1">
        <v>0.025</v>
      </c>
      <c r="E3" s="1">
        <v>0.375</v>
      </c>
    </row>
    <row r="4" ht="14.25" customHeight="1">
      <c r="A4" s="1" t="s">
        <v>146</v>
      </c>
      <c r="B4" s="1">
        <v>0.56</v>
      </c>
      <c r="C4" s="1">
        <v>0.24</v>
      </c>
      <c r="D4" s="1">
        <v>0.2</v>
      </c>
      <c r="E4" s="1">
        <v>0.44</v>
      </c>
    </row>
    <row r="5" ht="14.25" customHeight="1">
      <c r="A5" s="1" t="s">
        <v>140</v>
      </c>
      <c r="B5" s="1">
        <v>0.5128205128205128</v>
      </c>
      <c r="C5" s="1">
        <v>0.38461538461538464</v>
      </c>
      <c r="D5" s="1">
        <v>0.10256410256410256</v>
      </c>
      <c r="E5" s="1">
        <v>0.4871794871794872</v>
      </c>
    </row>
    <row r="6" ht="14.25" customHeight="1">
      <c r="A6" s="1" t="s">
        <v>142</v>
      </c>
      <c r="B6" s="1">
        <v>0.4117647058823529</v>
      </c>
      <c r="C6" s="1">
        <v>0.5294117647058824</v>
      </c>
      <c r="D6" s="1">
        <v>0.058823529411764705</v>
      </c>
      <c r="E6" s="1">
        <v>0.5882352941176471</v>
      </c>
    </row>
    <row r="7" ht="14.25" customHeight="1">
      <c r="A7" s="1" t="s">
        <v>144</v>
      </c>
      <c r="B7" s="1">
        <v>0.4074074074074074</v>
      </c>
      <c r="C7" s="1">
        <v>0.5555555555555556</v>
      </c>
      <c r="D7" s="1">
        <v>0.037037037037037035</v>
      </c>
      <c r="E7" s="1">
        <v>0.5925925925925926</v>
      </c>
    </row>
    <row r="8" ht="14.25" customHeight="1">
      <c r="A8" s="1" t="s">
        <v>143</v>
      </c>
      <c r="B8" s="1">
        <v>0.40540540540540543</v>
      </c>
      <c r="C8" s="1">
        <v>0.5945945945945946</v>
      </c>
      <c r="D8" s="1">
        <v>0.0</v>
      </c>
      <c r="E8" s="1">
        <v>0.5945945945945946</v>
      </c>
    </row>
    <row r="9" ht="14.25" customHeight="1">
      <c r="A9" s="1" t="s">
        <v>139</v>
      </c>
      <c r="B9" s="1">
        <v>0.39622641509433965</v>
      </c>
      <c r="C9" s="1">
        <v>0.49056603773584906</v>
      </c>
      <c r="D9" s="1">
        <v>0.11320754716981132</v>
      </c>
      <c r="E9" s="1">
        <v>0.6037735849056604</v>
      </c>
    </row>
    <row r="10" ht="14.25" customHeight="1">
      <c r="A10" s="1" t="s">
        <v>157</v>
      </c>
      <c r="B10" s="1">
        <v>0.38703339882121807</v>
      </c>
      <c r="C10" s="1">
        <v>0.5127701375245579</v>
      </c>
      <c r="D10" s="1">
        <v>0.10019646365422397</v>
      </c>
      <c r="E10" s="1">
        <v>0.6129666011787819</v>
      </c>
    </row>
    <row r="11" ht="14.25" customHeight="1">
      <c r="A11" s="1" t="s">
        <v>145</v>
      </c>
      <c r="B11" s="1">
        <v>0.37037037037037035</v>
      </c>
      <c r="C11" s="1">
        <v>0.5185185185185185</v>
      </c>
      <c r="D11" s="1">
        <v>0.1111111111111111</v>
      </c>
      <c r="E11" s="1">
        <v>0.6296296296296295</v>
      </c>
    </row>
    <row r="12" ht="14.25" customHeight="1">
      <c r="A12" s="1" t="s">
        <v>137</v>
      </c>
      <c r="B12" s="1">
        <v>0.35714285714285715</v>
      </c>
      <c r="C12" s="1">
        <v>0.5476190476190477</v>
      </c>
      <c r="D12" s="1">
        <v>0.09523809523809523</v>
      </c>
      <c r="E12" s="1">
        <v>0.6428571428571429</v>
      </c>
    </row>
    <row r="13" ht="14.25" customHeight="1">
      <c r="A13" s="1" t="s">
        <v>148</v>
      </c>
      <c r="B13" s="1">
        <v>0.3404255319148936</v>
      </c>
      <c r="C13" s="1">
        <v>0.5531914893617021</v>
      </c>
      <c r="D13" s="1">
        <v>0.10638297872340426</v>
      </c>
      <c r="E13" s="1">
        <v>0.6595744680851064</v>
      </c>
    </row>
    <row r="14" ht="14.25" customHeight="1">
      <c r="A14" s="1" t="s">
        <v>150</v>
      </c>
      <c r="B14" s="1">
        <v>0.2413793103448276</v>
      </c>
      <c r="C14" s="1">
        <v>0.7586206896551724</v>
      </c>
      <c r="D14" s="1">
        <v>0.0</v>
      </c>
      <c r="E14" s="1">
        <v>0.7586206896551724</v>
      </c>
    </row>
    <row r="15" ht="14.25" customHeight="1">
      <c r="A15" s="1" t="s">
        <v>147</v>
      </c>
      <c r="B15" s="1">
        <v>0.23529411764705882</v>
      </c>
      <c r="C15" s="1">
        <v>0.5294117647058824</v>
      </c>
      <c r="D15" s="1">
        <v>0.23529411764705882</v>
      </c>
      <c r="E15" s="1">
        <v>0.7647058823529411</v>
      </c>
    </row>
    <row r="16" ht="14.25" customHeight="1">
      <c r="A16" s="1" t="s">
        <v>138</v>
      </c>
      <c r="B16" s="1">
        <v>0.20588235294117646</v>
      </c>
      <c r="C16" s="1">
        <v>0.6470588235294118</v>
      </c>
      <c r="D16" s="1">
        <v>0.14705882352941177</v>
      </c>
      <c r="E16" s="1">
        <v>0.7941176470588236</v>
      </c>
    </row>
    <row r="17" ht="14.25" customHeight="1">
      <c r="A17" s="1" t="s">
        <v>149</v>
      </c>
      <c r="B17" s="1">
        <v>0.15789473684210525</v>
      </c>
      <c r="C17" s="1">
        <v>0.5789473684210527</v>
      </c>
      <c r="D17" s="1">
        <v>0.2631578947368421</v>
      </c>
      <c r="E17" s="1">
        <v>0.8421052631578947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17">
    <sortState ref="A1:E17">
      <sortCondition descending="1" ref="B1:B17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5" t="s">
        <v>17</v>
      </c>
    </row>
    <row r="2" ht="14.25" customHeight="1">
      <c r="A2" s="1">
        <v>21.0</v>
      </c>
      <c r="B2" s="1">
        <v>31.0</v>
      </c>
      <c r="C2" s="1" t="s">
        <v>158</v>
      </c>
      <c r="D2" s="1" t="s">
        <v>159</v>
      </c>
      <c r="E2" s="1" t="s">
        <v>47</v>
      </c>
      <c r="F2" s="1" t="s">
        <v>47</v>
      </c>
      <c r="G2" s="1" t="s">
        <v>47</v>
      </c>
      <c r="H2" s="1" t="s">
        <v>47</v>
      </c>
      <c r="I2" s="1" t="s">
        <v>47</v>
      </c>
      <c r="J2" s="1" t="s">
        <v>160</v>
      </c>
      <c r="K2" s="15" t="s">
        <v>47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30</v>
      </c>
      <c r="Q2" s="1" t="s">
        <v>30</v>
      </c>
      <c r="R2" s="15" t="s">
        <v>30</v>
      </c>
    </row>
    <row r="3" ht="14.25" customHeight="1">
      <c r="A3" s="1">
        <v>21.0</v>
      </c>
      <c r="B3" s="1">
        <v>31.0</v>
      </c>
      <c r="C3" s="1" t="s">
        <v>161</v>
      </c>
      <c r="D3" s="1" t="s">
        <v>162</v>
      </c>
      <c r="F3" s="1" t="s">
        <v>125</v>
      </c>
      <c r="G3" s="1" t="s">
        <v>125</v>
      </c>
      <c r="I3" s="1" t="s">
        <v>125</v>
      </c>
      <c r="K3" s="15"/>
      <c r="O3" s="1" t="s">
        <v>163</v>
      </c>
      <c r="P3" s="1" t="s">
        <v>163</v>
      </c>
      <c r="Q3" s="1" t="s">
        <v>30</v>
      </c>
      <c r="R3" s="15" t="s">
        <v>30</v>
      </c>
    </row>
    <row r="4" ht="14.25" customHeight="1">
      <c r="A4" s="1">
        <v>21.0</v>
      </c>
      <c r="B4" s="1">
        <v>31.0</v>
      </c>
      <c r="C4" s="1" t="s">
        <v>164</v>
      </c>
      <c r="D4" s="1" t="s">
        <v>165</v>
      </c>
      <c r="E4" s="1" t="s">
        <v>46</v>
      </c>
      <c r="F4" s="1" t="s">
        <v>46</v>
      </c>
      <c r="G4" s="1" t="s">
        <v>46</v>
      </c>
      <c r="H4" s="1" t="s">
        <v>46</v>
      </c>
      <c r="I4" s="1" t="s">
        <v>46</v>
      </c>
      <c r="J4" s="1" t="s">
        <v>46</v>
      </c>
      <c r="K4" s="15" t="s">
        <v>166</v>
      </c>
      <c r="L4" s="1" t="s">
        <v>30</v>
      </c>
      <c r="M4" s="1" t="s">
        <v>30</v>
      </c>
      <c r="N4" s="1" t="s">
        <v>30</v>
      </c>
      <c r="O4" s="1" t="s">
        <v>57</v>
      </c>
      <c r="P4" s="1" t="s">
        <v>57</v>
      </c>
      <c r="Q4" s="1" t="s">
        <v>30</v>
      </c>
      <c r="R4" s="15" t="s">
        <v>30</v>
      </c>
    </row>
    <row r="5" ht="14.25" customHeight="1">
      <c r="A5" s="1">
        <v>21.0</v>
      </c>
      <c r="B5" s="1">
        <v>31.0</v>
      </c>
      <c r="C5" s="1" t="s">
        <v>167</v>
      </c>
      <c r="D5" s="1" t="s">
        <v>168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46</v>
      </c>
      <c r="J5" s="1" t="s">
        <v>46</v>
      </c>
      <c r="K5" s="15" t="s">
        <v>46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1" t="s">
        <v>30</v>
      </c>
      <c r="R5" s="15" t="s">
        <v>30</v>
      </c>
    </row>
    <row r="6" ht="14.25" customHeight="1">
      <c r="A6" s="1">
        <v>21.0</v>
      </c>
      <c r="B6" s="1">
        <v>31.0</v>
      </c>
      <c r="C6" s="1" t="s">
        <v>169</v>
      </c>
      <c r="D6" s="1" t="s">
        <v>170</v>
      </c>
      <c r="F6" s="1" t="s">
        <v>47</v>
      </c>
      <c r="G6" s="1" t="s">
        <v>47</v>
      </c>
      <c r="H6" s="1" t="s">
        <v>47</v>
      </c>
      <c r="I6" s="1" t="s">
        <v>46</v>
      </c>
      <c r="J6" s="1" t="s">
        <v>47</v>
      </c>
      <c r="K6" s="15" t="s">
        <v>160</v>
      </c>
      <c r="M6" s="1" t="s">
        <v>57</v>
      </c>
      <c r="N6" s="1" t="s">
        <v>57</v>
      </c>
      <c r="O6" s="1" t="s">
        <v>30</v>
      </c>
      <c r="P6" s="1" t="s">
        <v>30</v>
      </c>
      <c r="Q6" s="1" t="s">
        <v>30</v>
      </c>
      <c r="R6" s="15" t="s">
        <v>30</v>
      </c>
    </row>
    <row r="7" ht="14.25" customHeight="1">
      <c r="A7" s="1">
        <v>21.0</v>
      </c>
      <c r="B7" s="1">
        <v>31.0</v>
      </c>
      <c r="C7" s="1" t="s">
        <v>171</v>
      </c>
      <c r="D7" s="1" t="s">
        <v>172</v>
      </c>
      <c r="E7" s="1" t="s">
        <v>47</v>
      </c>
      <c r="F7" s="1" t="s">
        <v>47</v>
      </c>
      <c r="G7" s="1" t="s">
        <v>47</v>
      </c>
      <c r="H7" s="1" t="s">
        <v>47</v>
      </c>
      <c r="I7" s="1" t="s">
        <v>47</v>
      </c>
      <c r="J7" s="1" t="s">
        <v>47</v>
      </c>
      <c r="K7" s="15" t="s">
        <v>173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5" t="s">
        <v>30</v>
      </c>
    </row>
    <row r="8" ht="14.25" customHeight="1">
      <c r="A8" s="1">
        <v>21.0</v>
      </c>
      <c r="B8" s="1">
        <v>31.0</v>
      </c>
      <c r="C8" s="1" t="s">
        <v>174</v>
      </c>
      <c r="D8" s="1" t="s">
        <v>175</v>
      </c>
      <c r="E8" s="1" t="s">
        <v>176</v>
      </c>
      <c r="F8" s="1" t="s">
        <v>177</v>
      </c>
      <c r="G8" s="1" t="s">
        <v>177</v>
      </c>
      <c r="H8" s="1" t="s">
        <v>47</v>
      </c>
      <c r="I8" s="1" t="s">
        <v>47</v>
      </c>
      <c r="J8" s="1" t="s">
        <v>160</v>
      </c>
      <c r="K8" s="15" t="s">
        <v>160</v>
      </c>
      <c r="L8" s="1" t="s">
        <v>30</v>
      </c>
      <c r="M8" s="1" t="s">
        <v>30</v>
      </c>
      <c r="N8" s="1" t="s">
        <v>30</v>
      </c>
      <c r="O8" s="1" t="s">
        <v>30</v>
      </c>
      <c r="P8" s="1" t="s">
        <v>30</v>
      </c>
      <c r="Q8" s="1" t="s">
        <v>30</v>
      </c>
      <c r="R8" s="15" t="s">
        <v>30</v>
      </c>
    </row>
    <row r="9" ht="14.25" customHeight="1">
      <c r="A9" s="1">
        <v>21.0</v>
      </c>
      <c r="B9" s="1">
        <v>31.0</v>
      </c>
      <c r="C9" s="1" t="s">
        <v>178</v>
      </c>
      <c r="E9" s="1" t="s">
        <v>46</v>
      </c>
      <c r="F9" s="1" t="s">
        <v>46</v>
      </c>
      <c r="G9" s="1" t="s">
        <v>46</v>
      </c>
      <c r="H9" s="1" t="s">
        <v>46</v>
      </c>
      <c r="I9" s="1" t="s">
        <v>47</v>
      </c>
      <c r="J9" s="1" t="s">
        <v>46</v>
      </c>
      <c r="K9" s="15"/>
      <c r="L9" s="1" t="s">
        <v>30</v>
      </c>
      <c r="M9" s="1" t="s">
        <v>30</v>
      </c>
      <c r="N9" s="1" t="s">
        <v>30</v>
      </c>
      <c r="O9" s="1" t="s">
        <v>163</v>
      </c>
      <c r="P9" s="1" t="s">
        <v>163</v>
      </c>
      <c r="Q9" s="1" t="s">
        <v>30</v>
      </c>
      <c r="R9" s="15" t="s">
        <v>30</v>
      </c>
    </row>
    <row r="10" ht="14.25" customHeight="1">
      <c r="A10" s="1">
        <v>21.0</v>
      </c>
      <c r="B10" s="1">
        <v>31.0</v>
      </c>
      <c r="C10" s="1" t="s">
        <v>179</v>
      </c>
      <c r="G10" s="1" t="s">
        <v>125</v>
      </c>
      <c r="I10" s="1" t="s">
        <v>125</v>
      </c>
      <c r="K10" s="15"/>
      <c r="R10" s="15"/>
    </row>
    <row r="11" ht="14.25" customHeight="1">
      <c r="A11" s="1">
        <v>21.0</v>
      </c>
      <c r="B11" s="1">
        <v>32.0</v>
      </c>
      <c r="C11" s="1" t="s">
        <v>180</v>
      </c>
      <c r="D11" s="1" t="s">
        <v>181</v>
      </c>
      <c r="E11" s="1" t="s">
        <v>46</v>
      </c>
      <c r="F11" s="1" t="s">
        <v>47</v>
      </c>
      <c r="G11" s="1" t="s">
        <v>47</v>
      </c>
      <c r="H11" s="1" t="s">
        <v>47</v>
      </c>
      <c r="I11" s="1" t="s">
        <v>182</v>
      </c>
      <c r="J11" s="1" t="s">
        <v>47</v>
      </c>
      <c r="K11" s="15" t="s">
        <v>47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30</v>
      </c>
      <c r="Q11" s="1" t="s">
        <v>30</v>
      </c>
      <c r="R11" s="15" t="s">
        <v>30</v>
      </c>
    </row>
    <row r="12" ht="14.25" customHeight="1">
      <c r="A12" s="1">
        <v>21.0</v>
      </c>
      <c r="B12" s="1">
        <v>32.0</v>
      </c>
      <c r="C12" s="1" t="s">
        <v>183</v>
      </c>
      <c r="D12" s="1" t="s">
        <v>184</v>
      </c>
      <c r="E12" s="1" t="s">
        <v>177</v>
      </c>
      <c r="F12" s="1" t="s">
        <v>46</v>
      </c>
      <c r="G12" s="1" t="s">
        <v>46</v>
      </c>
      <c r="H12" s="1" t="s">
        <v>46</v>
      </c>
      <c r="I12" s="1" t="s">
        <v>47</v>
      </c>
      <c r="J12" s="1" t="s">
        <v>185</v>
      </c>
      <c r="K12" s="15" t="s">
        <v>160</v>
      </c>
      <c r="L12" s="1" t="s">
        <v>30</v>
      </c>
      <c r="M12" s="1" t="s">
        <v>30</v>
      </c>
      <c r="N12" s="1" t="s">
        <v>30</v>
      </c>
      <c r="O12" s="1" t="s">
        <v>30</v>
      </c>
      <c r="P12" s="1" t="s">
        <v>30</v>
      </c>
      <c r="Q12" s="1" t="s">
        <v>30</v>
      </c>
      <c r="R12" s="15" t="s">
        <v>30</v>
      </c>
    </row>
    <row r="13" ht="14.25" customHeight="1">
      <c r="A13" s="1">
        <v>21.0</v>
      </c>
      <c r="B13" s="1">
        <v>32.0</v>
      </c>
      <c r="C13" s="1" t="s">
        <v>186</v>
      </c>
      <c r="D13" s="1" t="s">
        <v>187</v>
      </c>
      <c r="E13" s="1" t="s">
        <v>46</v>
      </c>
      <c r="F13" s="1" t="s">
        <v>46</v>
      </c>
      <c r="G13" s="1" t="s">
        <v>46</v>
      </c>
      <c r="H13" s="1" t="s">
        <v>46</v>
      </c>
      <c r="I13" s="1" t="s">
        <v>185</v>
      </c>
      <c r="J13" s="1" t="s">
        <v>66</v>
      </c>
      <c r="K13" s="15" t="s">
        <v>166</v>
      </c>
      <c r="L13" s="1" t="s">
        <v>30</v>
      </c>
      <c r="M13" s="1" t="s">
        <v>30</v>
      </c>
      <c r="N13" s="1" t="s">
        <v>30</v>
      </c>
      <c r="O13" s="1" t="s">
        <v>30</v>
      </c>
      <c r="P13" s="1" t="s">
        <v>30</v>
      </c>
      <c r="Q13" s="1" t="s">
        <v>30</v>
      </c>
      <c r="R13" s="15" t="s">
        <v>30</v>
      </c>
    </row>
    <row r="14" ht="14.25" customHeight="1">
      <c r="A14" s="1">
        <v>21.0</v>
      </c>
      <c r="B14" s="1">
        <v>32.0</v>
      </c>
      <c r="C14" s="1" t="s">
        <v>188</v>
      </c>
      <c r="D14" s="1" t="s">
        <v>189</v>
      </c>
      <c r="E14" s="1" t="s">
        <v>46</v>
      </c>
      <c r="F14" s="1" t="s">
        <v>46</v>
      </c>
      <c r="G14" s="1" t="s">
        <v>46</v>
      </c>
      <c r="H14" s="1" t="s">
        <v>46</v>
      </c>
      <c r="I14" s="1" t="s">
        <v>66</v>
      </c>
      <c r="J14" s="1" t="s">
        <v>46</v>
      </c>
      <c r="K14" s="15" t="s">
        <v>166</v>
      </c>
      <c r="L14" s="1" t="s">
        <v>30</v>
      </c>
      <c r="M14" s="1" t="s">
        <v>30</v>
      </c>
      <c r="N14" s="1" t="s">
        <v>30</v>
      </c>
      <c r="O14" s="1" t="s">
        <v>30</v>
      </c>
      <c r="P14" s="1" t="s">
        <v>30</v>
      </c>
      <c r="Q14" s="1" t="s">
        <v>30</v>
      </c>
      <c r="R14" s="15" t="s">
        <v>30</v>
      </c>
    </row>
    <row r="15" ht="14.25" customHeight="1">
      <c r="A15" s="1">
        <v>21.0</v>
      </c>
      <c r="B15" s="1">
        <v>32.0</v>
      </c>
      <c r="C15" s="1" t="s">
        <v>190</v>
      </c>
      <c r="D15" s="1" t="s">
        <v>191</v>
      </c>
      <c r="E15" s="1" t="s">
        <v>47</v>
      </c>
      <c r="F15" s="1" t="s">
        <v>47</v>
      </c>
      <c r="G15" s="1" t="s">
        <v>47</v>
      </c>
      <c r="H15" s="1" t="s">
        <v>47</v>
      </c>
      <c r="I15" s="1" t="s">
        <v>46</v>
      </c>
      <c r="J15" s="1" t="s">
        <v>160</v>
      </c>
      <c r="K15" s="15" t="s">
        <v>47</v>
      </c>
      <c r="L15" s="1" t="s">
        <v>30</v>
      </c>
      <c r="M15" s="1" t="s">
        <v>30</v>
      </c>
      <c r="N15" s="1" t="s">
        <v>57</v>
      </c>
      <c r="Q15" s="1" t="s">
        <v>30</v>
      </c>
      <c r="R15" s="15" t="s">
        <v>30</v>
      </c>
    </row>
    <row r="16" ht="14.25" customHeight="1">
      <c r="A16" s="1">
        <v>21.0</v>
      </c>
      <c r="B16" s="1">
        <v>32.0</v>
      </c>
      <c r="C16" s="1" t="s">
        <v>192</v>
      </c>
      <c r="D16" s="1" t="s">
        <v>193</v>
      </c>
      <c r="E16" s="1" t="s">
        <v>47</v>
      </c>
      <c r="F16" s="1" t="s">
        <v>47</v>
      </c>
      <c r="G16" s="1" t="s">
        <v>47</v>
      </c>
      <c r="H16" s="1" t="s">
        <v>46</v>
      </c>
      <c r="I16" s="1" t="s">
        <v>47</v>
      </c>
      <c r="J16" s="1" t="s">
        <v>47</v>
      </c>
      <c r="K16" s="15" t="s">
        <v>160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30</v>
      </c>
      <c r="Q16" s="1" t="s">
        <v>30</v>
      </c>
      <c r="R16" s="15" t="s">
        <v>30</v>
      </c>
    </row>
    <row r="17" ht="14.25" customHeight="1">
      <c r="A17" s="1">
        <v>21.0</v>
      </c>
      <c r="B17" s="1">
        <v>32.0</v>
      </c>
      <c r="C17" s="1" t="s">
        <v>194</v>
      </c>
      <c r="E17" s="1" t="s">
        <v>46</v>
      </c>
      <c r="F17" s="1" t="s">
        <v>125</v>
      </c>
      <c r="G17" s="1" t="s">
        <v>125</v>
      </c>
      <c r="I17" s="1" t="s">
        <v>47</v>
      </c>
      <c r="J17" s="1" t="s">
        <v>47</v>
      </c>
      <c r="K17" s="15"/>
      <c r="L17" s="1" t="s">
        <v>30</v>
      </c>
      <c r="O17" s="1" t="s">
        <v>125</v>
      </c>
      <c r="P17" s="1" t="s">
        <v>125</v>
      </c>
      <c r="R17" s="15"/>
    </row>
    <row r="18" ht="14.25" customHeight="1">
      <c r="A18" s="1">
        <v>21.0</v>
      </c>
      <c r="B18" s="1">
        <v>32.0</v>
      </c>
      <c r="C18" s="1" t="s">
        <v>195</v>
      </c>
      <c r="I18" s="1" t="s">
        <v>125</v>
      </c>
      <c r="K18" s="15"/>
      <c r="R18" s="15"/>
    </row>
    <row r="19" ht="14.25" customHeight="1">
      <c r="A19" s="1">
        <v>21.0</v>
      </c>
      <c r="B19" s="1">
        <v>33.0</v>
      </c>
      <c r="C19" s="1" t="s">
        <v>196</v>
      </c>
      <c r="I19" s="1" t="s">
        <v>125</v>
      </c>
      <c r="K19" s="15"/>
      <c r="O19" s="1" t="s">
        <v>125</v>
      </c>
      <c r="P19" s="1" t="s">
        <v>125</v>
      </c>
      <c r="R19" s="15"/>
    </row>
    <row r="20" ht="14.25" customHeight="1">
      <c r="A20" s="1">
        <v>21.0</v>
      </c>
      <c r="B20" s="1">
        <v>34.0</v>
      </c>
      <c r="C20" s="1" t="s">
        <v>197</v>
      </c>
      <c r="D20" s="1" t="s">
        <v>198</v>
      </c>
      <c r="E20" s="1" t="s">
        <v>46</v>
      </c>
      <c r="F20" s="1" t="s">
        <v>46</v>
      </c>
      <c r="G20" s="1" t="s">
        <v>46</v>
      </c>
      <c r="H20" s="1" t="s">
        <v>71</v>
      </c>
      <c r="I20" s="1" t="s">
        <v>46</v>
      </c>
      <c r="J20" s="1" t="s">
        <v>185</v>
      </c>
      <c r="K20" s="15" t="s">
        <v>46</v>
      </c>
      <c r="L20" s="1" t="s">
        <v>30</v>
      </c>
      <c r="M20" s="1" t="s">
        <v>30</v>
      </c>
      <c r="N20" s="1" t="s">
        <v>57</v>
      </c>
      <c r="O20" s="1" t="s">
        <v>30</v>
      </c>
      <c r="P20" s="1" t="s">
        <v>30</v>
      </c>
      <c r="Q20" s="1" t="s">
        <v>30</v>
      </c>
      <c r="R20" s="15" t="s">
        <v>30</v>
      </c>
    </row>
    <row r="21" ht="14.25" customHeight="1">
      <c r="A21" s="1">
        <v>21.0</v>
      </c>
      <c r="B21" s="1">
        <v>34.0</v>
      </c>
      <c r="C21" s="1" t="s">
        <v>199</v>
      </c>
      <c r="D21" s="1" t="s">
        <v>200</v>
      </c>
      <c r="E21" s="1" t="s">
        <v>47</v>
      </c>
      <c r="F21" s="1" t="s">
        <v>201</v>
      </c>
      <c r="G21" s="1" t="s">
        <v>201</v>
      </c>
      <c r="H21" s="1" t="s">
        <v>46</v>
      </c>
      <c r="I21" s="1" t="s">
        <v>66</v>
      </c>
      <c r="J21" s="1" t="s">
        <v>46</v>
      </c>
      <c r="K21" s="15" t="s">
        <v>46</v>
      </c>
      <c r="L21" s="1" t="s">
        <v>30</v>
      </c>
      <c r="M21" s="1" t="s">
        <v>30</v>
      </c>
      <c r="N21" s="1" t="s">
        <v>30</v>
      </c>
      <c r="O21" s="1" t="s">
        <v>30</v>
      </c>
      <c r="P21" s="1" t="s">
        <v>30</v>
      </c>
      <c r="Q21" s="1" t="s">
        <v>30</v>
      </c>
      <c r="R21" s="15" t="s">
        <v>30</v>
      </c>
    </row>
    <row r="22" ht="14.25" customHeight="1">
      <c r="A22" s="1">
        <v>21.0</v>
      </c>
      <c r="B22" s="1">
        <v>34.0</v>
      </c>
      <c r="C22" s="1" t="s">
        <v>202</v>
      </c>
      <c r="F22" s="1" t="s">
        <v>46</v>
      </c>
      <c r="I22" s="1" t="s">
        <v>125</v>
      </c>
      <c r="K22" s="15" t="s">
        <v>160</v>
      </c>
      <c r="M22" s="1" t="s">
        <v>30</v>
      </c>
      <c r="N22" s="1" t="s">
        <v>30</v>
      </c>
      <c r="O22" s="1" t="s">
        <v>163</v>
      </c>
      <c r="P22" s="1" t="s">
        <v>163</v>
      </c>
      <c r="R22" s="15"/>
    </row>
    <row r="23" ht="14.25" customHeight="1">
      <c r="A23" s="1">
        <v>21.0</v>
      </c>
      <c r="B23" s="1">
        <v>34.0</v>
      </c>
      <c r="C23" s="1" t="s">
        <v>203</v>
      </c>
      <c r="I23" s="1" t="s">
        <v>125</v>
      </c>
      <c r="K23" s="15"/>
      <c r="R23" s="15"/>
    </row>
    <row r="24" ht="14.25" customHeight="1">
      <c r="A24" s="1">
        <v>21.0</v>
      </c>
      <c r="B24" s="1">
        <v>35.0</v>
      </c>
      <c r="C24" s="1" t="s">
        <v>204</v>
      </c>
      <c r="D24" s="1" t="s">
        <v>205</v>
      </c>
      <c r="E24" s="1" t="s">
        <v>46</v>
      </c>
      <c r="F24" s="1" t="s">
        <v>46</v>
      </c>
      <c r="G24" s="1" t="s">
        <v>46</v>
      </c>
      <c r="H24" s="1" t="s">
        <v>71</v>
      </c>
      <c r="I24" s="1" t="s">
        <v>47</v>
      </c>
      <c r="J24" s="1" t="s">
        <v>47</v>
      </c>
      <c r="K24" s="15" t="s">
        <v>160</v>
      </c>
      <c r="L24" s="1" t="s">
        <v>30</v>
      </c>
      <c r="M24" s="1" t="s">
        <v>30</v>
      </c>
      <c r="N24" s="1" t="s">
        <v>30</v>
      </c>
      <c r="O24" s="1" t="s">
        <v>30</v>
      </c>
      <c r="P24" s="1" t="s">
        <v>30</v>
      </c>
      <c r="Q24" s="1" t="s">
        <v>30</v>
      </c>
      <c r="R24" s="15" t="s">
        <v>30</v>
      </c>
    </row>
    <row r="25" ht="14.25" customHeight="1">
      <c r="A25" s="1">
        <v>21.0</v>
      </c>
      <c r="B25" s="1">
        <v>35.0</v>
      </c>
      <c r="C25" s="1" t="s">
        <v>206</v>
      </c>
      <c r="D25" s="1" t="s">
        <v>207</v>
      </c>
      <c r="E25" s="1" t="s">
        <v>46</v>
      </c>
      <c r="F25" s="1" t="s">
        <v>46</v>
      </c>
      <c r="G25" s="1" t="s">
        <v>46</v>
      </c>
      <c r="H25" s="1" t="s">
        <v>46</v>
      </c>
      <c r="I25" s="1" t="s">
        <v>46</v>
      </c>
      <c r="J25" s="1" t="s">
        <v>46</v>
      </c>
      <c r="K25" s="15" t="s">
        <v>46</v>
      </c>
      <c r="L25" s="1" t="s">
        <v>30</v>
      </c>
      <c r="M25" s="1" t="s">
        <v>30</v>
      </c>
      <c r="N25" s="1" t="s">
        <v>30</v>
      </c>
      <c r="Q25" s="1" t="s">
        <v>57</v>
      </c>
      <c r="R25" s="15" t="s">
        <v>57</v>
      </c>
    </row>
    <row r="26" ht="14.25" customHeight="1">
      <c r="A26" s="1">
        <v>21.0</v>
      </c>
      <c r="B26" s="1">
        <v>35.0</v>
      </c>
      <c r="C26" s="1" t="s">
        <v>208</v>
      </c>
      <c r="I26" s="1" t="s">
        <v>125</v>
      </c>
      <c r="K26" s="15"/>
      <c r="O26" s="1" t="s">
        <v>163</v>
      </c>
      <c r="P26" s="1" t="s">
        <v>163</v>
      </c>
      <c r="R26" s="15"/>
    </row>
    <row r="27" ht="14.25" customHeight="1">
      <c r="A27" s="1">
        <v>21.0</v>
      </c>
      <c r="B27" s="1">
        <v>35.0</v>
      </c>
      <c r="C27" s="1" t="s">
        <v>209</v>
      </c>
      <c r="I27" s="1" t="s">
        <v>125</v>
      </c>
      <c r="K27" s="15"/>
      <c r="R27" s="15"/>
    </row>
    <row r="28" ht="14.25" customHeight="1">
      <c r="A28" s="1">
        <v>21.0</v>
      </c>
      <c r="B28" s="1">
        <v>37.0</v>
      </c>
      <c r="C28" s="1" t="s">
        <v>210</v>
      </c>
      <c r="D28" s="1" t="s">
        <v>211</v>
      </c>
      <c r="E28" s="1" t="s">
        <v>46</v>
      </c>
      <c r="F28" s="1" t="s">
        <v>47</v>
      </c>
      <c r="G28" s="1" t="s">
        <v>47</v>
      </c>
      <c r="H28" s="1" t="s">
        <v>46</v>
      </c>
      <c r="I28" s="1" t="s">
        <v>47</v>
      </c>
      <c r="J28" s="1" t="s">
        <v>47</v>
      </c>
      <c r="K28" s="15" t="s">
        <v>47</v>
      </c>
      <c r="L28" s="1" t="s">
        <v>30</v>
      </c>
      <c r="M28" s="1" t="s">
        <v>57</v>
      </c>
      <c r="N28" s="1" t="s">
        <v>57</v>
      </c>
      <c r="Q28" s="1" t="s">
        <v>30</v>
      </c>
      <c r="R28" s="15" t="s">
        <v>30</v>
      </c>
    </row>
    <row r="29" ht="14.25" customHeight="1">
      <c r="A29" s="1">
        <v>21.0</v>
      </c>
      <c r="B29" s="1">
        <v>37.0</v>
      </c>
      <c r="C29" s="1" t="s">
        <v>212</v>
      </c>
      <c r="D29" s="1" t="s">
        <v>213</v>
      </c>
      <c r="E29" s="1" t="s">
        <v>46</v>
      </c>
      <c r="F29" s="1" t="s">
        <v>46</v>
      </c>
      <c r="G29" s="1" t="s">
        <v>46</v>
      </c>
      <c r="H29" s="1" t="s">
        <v>46</v>
      </c>
      <c r="I29" s="1" t="s">
        <v>47</v>
      </c>
      <c r="J29" s="1" t="s">
        <v>160</v>
      </c>
      <c r="K29" s="15" t="s">
        <v>160</v>
      </c>
      <c r="L29" s="1" t="s">
        <v>30</v>
      </c>
      <c r="M29" s="1" t="s">
        <v>30</v>
      </c>
      <c r="N29" s="1" t="s">
        <v>30</v>
      </c>
      <c r="Q29" s="1" t="s">
        <v>57</v>
      </c>
      <c r="R29" s="15" t="s">
        <v>57</v>
      </c>
    </row>
    <row r="30" ht="14.25" customHeight="1">
      <c r="A30" s="1">
        <v>21.0</v>
      </c>
      <c r="B30" s="1">
        <v>37.0</v>
      </c>
      <c r="C30" s="1" t="s">
        <v>214</v>
      </c>
      <c r="I30" s="1" t="s">
        <v>125</v>
      </c>
      <c r="K30" s="15"/>
      <c r="O30" s="1" t="s">
        <v>163</v>
      </c>
      <c r="P30" s="1" t="s">
        <v>163</v>
      </c>
      <c r="R30" s="15"/>
    </row>
    <row r="31" ht="14.25" customHeight="1">
      <c r="A31" s="1">
        <v>21.0</v>
      </c>
      <c r="B31" s="1">
        <v>37.0</v>
      </c>
      <c r="C31" s="1" t="s">
        <v>215</v>
      </c>
      <c r="I31" s="1" t="s">
        <v>125</v>
      </c>
      <c r="K31" s="15"/>
      <c r="R31" s="15"/>
    </row>
    <row r="32" ht="14.25" customHeight="1">
      <c r="A32" s="1">
        <v>21.0</v>
      </c>
      <c r="B32" s="1">
        <v>43.0</v>
      </c>
      <c r="C32" s="1" t="s">
        <v>216</v>
      </c>
      <c r="D32" s="1" t="s">
        <v>217</v>
      </c>
      <c r="E32" s="1" t="s">
        <v>46</v>
      </c>
      <c r="F32" s="1" t="s">
        <v>46</v>
      </c>
      <c r="G32" s="1" t="s">
        <v>46</v>
      </c>
      <c r="H32" s="1" t="s">
        <v>46</v>
      </c>
      <c r="I32" s="1" t="s">
        <v>46</v>
      </c>
      <c r="J32" s="1" t="s">
        <v>46</v>
      </c>
      <c r="K32" s="15" t="s">
        <v>46</v>
      </c>
      <c r="L32" s="1" t="s">
        <v>30</v>
      </c>
      <c r="M32" s="1" t="s">
        <v>30</v>
      </c>
      <c r="N32" s="1" t="s">
        <v>30</v>
      </c>
      <c r="Q32" s="1" t="s">
        <v>30</v>
      </c>
      <c r="R32" s="15" t="s">
        <v>30</v>
      </c>
    </row>
    <row r="33" ht="14.25" customHeight="1">
      <c r="A33" s="1">
        <v>21.0</v>
      </c>
      <c r="B33" s="1">
        <v>45.0</v>
      </c>
      <c r="C33" s="1" t="s">
        <v>218</v>
      </c>
      <c r="I33" s="1" t="s">
        <v>125</v>
      </c>
      <c r="K33" s="15"/>
      <c r="O33" s="1" t="s">
        <v>163</v>
      </c>
      <c r="P33" s="1" t="s">
        <v>163</v>
      </c>
      <c r="R33" s="15"/>
    </row>
    <row r="34" ht="14.25" customHeight="1">
      <c r="A34" s="1">
        <v>21.0</v>
      </c>
      <c r="B34" s="1">
        <v>45.0</v>
      </c>
      <c r="C34" s="1" t="s">
        <v>219</v>
      </c>
      <c r="D34" s="1" t="s">
        <v>220</v>
      </c>
      <c r="E34" s="1" t="s">
        <v>46</v>
      </c>
      <c r="F34" s="1" t="s">
        <v>46</v>
      </c>
      <c r="G34" s="1" t="s">
        <v>46</v>
      </c>
      <c r="H34" s="1" t="s">
        <v>46</v>
      </c>
      <c r="I34" s="1" t="s">
        <v>47</v>
      </c>
      <c r="J34" s="1" t="s">
        <v>160</v>
      </c>
      <c r="K34" s="15" t="s">
        <v>160</v>
      </c>
      <c r="L34" s="1" t="s">
        <v>30</v>
      </c>
      <c r="M34" s="1" t="s">
        <v>30</v>
      </c>
      <c r="N34" s="1" t="s">
        <v>30</v>
      </c>
      <c r="Q34" s="1" t="s">
        <v>30</v>
      </c>
      <c r="R34" s="15" t="s">
        <v>30</v>
      </c>
    </row>
    <row r="35" ht="14.25" customHeight="1">
      <c r="A35" s="1">
        <v>21.0</v>
      </c>
      <c r="B35" s="1">
        <v>45.0</v>
      </c>
      <c r="C35" s="1" t="s">
        <v>221</v>
      </c>
      <c r="E35" s="1" t="s">
        <v>46</v>
      </c>
      <c r="I35" s="1" t="s">
        <v>125</v>
      </c>
      <c r="K35" s="15" t="s">
        <v>46</v>
      </c>
      <c r="L35" s="1" t="s">
        <v>30</v>
      </c>
      <c r="R35" s="15"/>
    </row>
    <row r="36" ht="14.25" customHeight="1">
      <c r="A36" s="1">
        <v>21.0</v>
      </c>
      <c r="B36" s="1">
        <v>55.0</v>
      </c>
      <c r="C36" s="1" t="s">
        <v>222</v>
      </c>
      <c r="D36" s="1" t="s">
        <v>223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185</v>
      </c>
      <c r="J36" s="1" t="s">
        <v>46</v>
      </c>
      <c r="K36" s="16" t="s">
        <v>46</v>
      </c>
      <c r="L36" s="1" t="s">
        <v>30</v>
      </c>
      <c r="M36" s="1" t="s">
        <v>57</v>
      </c>
      <c r="N36" s="1" t="s">
        <v>30</v>
      </c>
      <c r="O36" s="1" t="s">
        <v>30</v>
      </c>
      <c r="P36" s="1" t="s">
        <v>30</v>
      </c>
      <c r="Q36" s="1" t="s">
        <v>30</v>
      </c>
      <c r="R36" s="15" t="s">
        <v>30</v>
      </c>
    </row>
    <row r="37" ht="14.25" customHeight="1">
      <c r="A37" s="1">
        <v>21.0</v>
      </c>
      <c r="B37" s="1">
        <v>55.0</v>
      </c>
      <c r="C37" s="1" t="s">
        <v>224</v>
      </c>
      <c r="D37" s="1" t="s">
        <v>225</v>
      </c>
      <c r="G37" s="1" t="s">
        <v>47</v>
      </c>
      <c r="H37" s="1" t="s">
        <v>47</v>
      </c>
      <c r="I37" s="1" t="s">
        <v>47</v>
      </c>
      <c r="J37" s="1" t="s">
        <v>47</v>
      </c>
      <c r="K37" s="16" t="s">
        <v>47</v>
      </c>
      <c r="N37" s="1" t="s">
        <v>84</v>
      </c>
      <c r="R37" s="15"/>
    </row>
    <row r="38" ht="14.25" customHeight="1">
      <c r="A38" s="1">
        <v>21.0</v>
      </c>
      <c r="B38" s="1">
        <v>55.0</v>
      </c>
      <c r="C38" s="1" t="s">
        <v>226</v>
      </c>
      <c r="D38" s="1" t="s">
        <v>227</v>
      </c>
      <c r="E38" s="1" t="s">
        <v>46</v>
      </c>
      <c r="F38" s="1" t="s">
        <v>66</v>
      </c>
      <c r="G38" s="1" t="s">
        <v>66</v>
      </c>
      <c r="H38" s="1" t="s">
        <v>71</v>
      </c>
      <c r="I38" s="1" t="s">
        <v>160</v>
      </c>
      <c r="J38" s="1" t="s">
        <v>160</v>
      </c>
      <c r="K38" s="16" t="s">
        <v>160</v>
      </c>
      <c r="L38" s="1" t="s">
        <v>30</v>
      </c>
      <c r="M38" s="1" t="s">
        <v>57</v>
      </c>
      <c r="N38" s="1" t="s">
        <v>57</v>
      </c>
      <c r="Q38" s="1" t="s">
        <v>57</v>
      </c>
      <c r="R38" s="15" t="s">
        <v>57</v>
      </c>
    </row>
    <row r="39" ht="14.25" customHeight="1">
      <c r="A39" s="1">
        <v>21.0</v>
      </c>
      <c r="B39" s="1">
        <v>55.0</v>
      </c>
      <c r="C39" s="1" t="s">
        <v>228</v>
      </c>
      <c r="I39" s="1" t="s">
        <v>125</v>
      </c>
      <c r="J39" s="1" t="s">
        <v>125</v>
      </c>
      <c r="K39" s="15"/>
      <c r="R39" s="15"/>
    </row>
    <row r="40" ht="14.25" customHeight="1">
      <c r="A40" s="1">
        <v>21.0</v>
      </c>
      <c r="B40" s="1">
        <v>56.0</v>
      </c>
      <c r="C40" s="1" t="s">
        <v>229</v>
      </c>
      <c r="D40" s="1" t="s">
        <v>230</v>
      </c>
      <c r="E40" s="1" t="s">
        <v>46</v>
      </c>
      <c r="F40" s="1" t="s">
        <v>46</v>
      </c>
      <c r="G40" s="1" t="s">
        <v>46</v>
      </c>
      <c r="H40" s="1" t="s">
        <v>46</v>
      </c>
      <c r="I40" s="1" t="s">
        <v>46</v>
      </c>
      <c r="J40" s="1" t="s">
        <v>46</v>
      </c>
      <c r="K40" s="15" t="s">
        <v>46</v>
      </c>
      <c r="L40" s="1" t="s">
        <v>30</v>
      </c>
      <c r="M40" s="1" t="s">
        <v>30</v>
      </c>
      <c r="N40" s="1" t="s">
        <v>30</v>
      </c>
      <c r="O40" s="1" t="s">
        <v>30</v>
      </c>
      <c r="P40" s="1" t="s">
        <v>30</v>
      </c>
      <c r="Q40" s="1" t="s">
        <v>30</v>
      </c>
      <c r="R40" s="15" t="s">
        <v>30</v>
      </c>
    </row>
    <row r="41" ht="14.25" customHeight="1">
      <c r="A41" s="1">
        <v>21.0</v>
      </c>
      <c r="B41" s="1">
        <v>56.0</v>
      </c>
      <c r="C41" s="1" t="s">
        <v>231</v>
      </c>
      <c r="D41" s="1" t="s">
        <v>232</v>
      </c>
      <c r="E41" s="1" t="s">
        <v>46</v>
      </c>
      <c r="F41" s="1" t="s">
        <v>125</v>
      </c>
      <c r="I41" s="1" t="s">
        <v>125</v>
      </c>
      <c r="K41" s="15"/>
      <c r="L41" s="1" t="s">
        <v>30</v>
      </c>
      <c r="M41" s="1" t="s">
        <v>125</v>
      </c>
      <c r="R41" s="15"/>
    </row>
    <row r="42" ht="14.25" customHeight="1">
      <c r="A42" s="1">
        <v>21.0</v>
      </c>
      <c r="B42" s="1">
        <v>56.0</v>
      </c>
      <c r="C42" s="1" t="s">
        <v>233</v>
      </c>
      <c r="D42" s="1" t="s">
        <v>234</v>
      </c>
      <c r="E42" s="1" t="s">
        <v>46</v>
      </c>
      <c r="F42" s="1" t="s">
        <v>66</v>
      </c>
      <c r="G42" s="1" t="s">
        <v>66</v>
      </c>
      <c r="H42" s="1" t="s">
        <v>71</v>
      </c>
      <c r="I42" s="1" t="s">
        <v>66</v>
      </c>
      <c r="J42" s="1" t="s">
        <v>46</v>
      </c>
      <c r="K42" s="15" t="s">
        <v>46</v>
      </c>
      <c r="L42" s="1" t="s">
        <v>30</v>
      </c>
      <c r="M42" s="1" t="s">
        <v>30</v>
      </c>
      <c r="N42" s="1" t="s">
        <v>84</v>
      </c>
      <c r="O42" s="1" t="s">
        <v>30</v>
      </c>
      <c r="P42" s="1" t="s">
        <v>30</v>
      </c>
      <c r="Q42" s="1" t="s">
        <v>30</v>
      </c>
      <c r="R42" s="15" t="s">
        <v>30</v>
      </c>
    </row>
    <row r="43" ht="14.25" customHeight="1">
      <c r="A43" s="1">
        <v>21.0</v>
      </c>
      <c r="B43" s="1">
        <v>56.0</v>
      </c>
      <c r="C43" s="1" t="s">
        <v>235</v>
      </c>
      <c r="D43" s="1" t="s">
        <v>236</v>
      </c>
      <c r="E43" s="1" t="s">
        <v>46</v>
      </c>
      <c r="F43" s="1" t="s">
        <v>46</v>
      </c>
      <c r="G43" s="1" t="s">
        <v>46</v>
      </c>
      <c r="H43" s="1" t="s">
        <v>46</v>
      </c>
      <c r="I43" s="1" t="s">
        <v>46</v>
      </c>
      <c r="J43" s="1" t="s">
        <v>46</v>
      </c>
      <c r="K43" s="15" t="s">
        <v>46</v>
      </c>
      <c r="L43" s="1" t="s">
        <v>57</v>
      </c>
      <c r="M43" s="1" t="s">
        <v>57</v>
      </c>
      <c r="N43" s="1" t="s">
        <v>84</v>
      </c>
      <c r="Q43" s="1" t="s">
        <v>57</v>
      </c>
      <c r="R43" s="15" t="s">
        <v>57</v>
      </c>
    </row>
    <row r="44" ht="14.25" customHeight="1">
      <c r="A44" s="1">
        <v>21.0</v>
      </c>
      <c r="B44" s="1">
        <v>56.0</v>
      </c>
      <c r="C44" s="1" t="s">
        <v>237</v>
      </c>
      <c r="G44" s="1" t="s">
        <v>125</v>
      </c>
      <c r="I44" s="1" t="s">
        <v>125</v>
      </c>
      <c r="J44" s="1" t="s">
        <v>125</v>
      </c>
      <c r="K44" s="15"/>
      <c r="O44" s="1" t="s">
        <v>163</v>
      </c>
      <c r="P44" s="1" t="s">
        <v>163</v>
      </c>
      <c r="R44" s="15"/>
    </row>
    <row r="45" ht="14.25" customHeight="1">
      <c r="A45" s="1">
        <v>21.0</v>
      </c>
      <c r="B45" s="1">
        <v>56.0</v>
      </c>
      <c r="C45" s="1" t="s">
        <v>238</v>
      </c>
      <c r="G45" s="1" t="s">
        <v>125</v>
      </c>
      <c r="I45" s="1" t="s">
        <v>125</v>
      </c>
      <c r="J45" s="1" t="s">
        <v>125</v>
      </c>
      <c r="K45" s="15"/>
      <c r="L45" s="1" t="s">
        <v>125</v>
      </c>
      <c r="M45" s="1" t="s">
        <v>125</v>
      </c>
      <c r="R45" s="15"/>
    </row>
    <row r="46" ht="14.25" customHeight="1">
      <c r="A46" s="1">
        <v>27.0</v>
      </c>
      <c r="B46" s="1">
        <v>23.0</v>
      </c>
      <c r="C46" s="1" t="s">
        <v>239</v>
      </c>
      <c r="D46" s="1" t="s">
        <v>240</v>
      </c>
      <c r="E46" s="1" t="s">
        <v>47</v>
      </c>
      <c r="F46" s="1" t="s">
        <v>46</v>
      </c>
      <c r="G46" s="1" t="s">
        <v>46</v>
      </c>
      <c r="H46" s="1" t="s">
        <v>47</v>
      </c>
      <c r="I46" s="1" t="s">
        <v>46</v>
      </c>
      <c r="J46" s="1" t="s">
        <v>160</v>
      </c>
      <c r="K46" s="15" t="s">
        <v>160</v>
      </c>
      <c r="L46" s="1" t="s">
        <v>30</v>
      </c>
      <c r="M46" s="1" t="s">
        <v>30</v>
      </c>
      <c r="N46" s="1" t="s">
        <v>241</v>
      </c>
      <c r="O46" s="1" t="s">
        <v>84</v>
      </c>
      <c r="P46" s="1" t="s">
        <v>84</v>
      </c>
      <c r="Q46" s="1" t="s">
        <v>30</v>
      </c>
      <c r="R46" s="15" t="s">
        <v>30</v>
      </c>
    </row>
    <row r="47" ht="14.25" customHeight="1">
      <c r="A47" s="1">
        <v>27.0</v>
      </c>
      <c r="B47" s="1">
        <v>23.0</v>
      </c>
      <c r="C47" s="1" t="s">
        <v>242</v>
      </c>
      <c r="E47" s="1" t="s">
        <v>47</v>
      </c>
      <c r="F47" s="1" t="s">
        <v>47</v>
      </c>
      <c r="G47" s="1" t="s">
        <v>47</v>
      </c>
      <c r="H47" s="1" t="s">
        <v>47</v>
      </c>
      <c r="I47" s="1" t="s">
        <v>47</v>
      </c>
      <c r="J47" s="1" t="s">
        <v>47</v>
      </c>
      <c r="K47" s="15" t="s">
        <v>46</v>
      </c>
      <c r="L47" s="1" t="s">
        <v>30</v>
      </c>
      <c r="M47" s="1" t="s">
        <v>30</v>
      </c>
      <c r="N47" s="1" t="s">
        <v>30</v>
      </c>
      <c r="O47" s="1" t="s">
        <v>84</v>
      </c>
      <c r="P47" s="1" t="s">
        <v>84</v>
      </c>
      <c r="Q47" s="1" t="s">
        <v>84</v>
      </c>
      <c r="R47" s="15" t="s">
        <v>84</v>
      </c>
    </row>
    <row r="48" ht="14.25" customHeight="1">
      <c r="A48" s="1">
        <v>27.0</v>
      </c>
      <c r="B48" s="1">
        <v>23.0</v>
      </c>
      <c r="C48" s="1" t="s">
        <v>243</v>
      </c>
      <c r="I48" s="1" t="s">
        <v>125</v>
      </c>
      <c r="J48" s="1" t="s">
        <v>125</v>
      </c>
      <c r="K48" s="15"/>
      <c r="Q48" s="1" t="s">
        <v>125</v>
      </c>
      <c r="R48" s="15" t="s">
        <v>125</v>
      </c>
    </row>
    <row r="49" ht="14.25" customHeight="1">
      <c r="A49" s="1">
        <v>27.0</v>
      </c>
      <c r="B49" s="1">
        <v>31.0</v>
      </c>
      <c r="C49" s="1" t="s">
        <v>244</v>
      </c>
      <c r="D49" s="1" t="s">
        <v>245</v>
      </c>
      <c r="E49" s="1" t="s">
        <v>46</v>
      </c>
      <c r="F49" s="1" t="s">
        <v>71</v>
      </c>
      <c r="G49" s="1" t="s">
        <v>46</v>
      </c>
      <c r="H49" s="1" t="s">
        <v>46</v>
      </c>
      <c r="I49" s="1" t="s">
        <v>46</v>
      </c>
      <c r="J49" s="1" t="s">
        <v>46</v>
      </c>
      <c r="K49" s="15" t="s">
        <v>46</v>
      </c>
      <c r="L49" s="1" t="s">
        <v>30</v>
      </c>
      <c r="M49" s="1" t="s">
        <v>30</v>
      </c>
      <c r="N49" s="1" t="s">
        <v>30</v>
      </c>
      <c r="O49" s="1" t="s">
        <v>84</v>
      </c>
      <c r="P49" s="1" t="s">
        <v>84</v>
      </c>
      <c r="Q49" s="1" t="s">
        <v>30</v>
      </c>
      <c r="R49" s="15" t="s">
        <v>30</v>
      </c>
    </row>
    <row r="50" ht="14.25" customHeight="1">
      <c r="A50" s="1">
        <v>27.0</v>
      </c>
      <c r="B50" s="1">
        <v>31.0</v>
      </c>
      <c r="C50" s="1" t="s">
        <v>178</v>
      </c>
      <c r="E50" s="1" t="s">
        <v>47</v>
      </c>
      <c r="F50" s="1" t="s">
        <v>46</v>
      </c>
      <c r="G50" s="1" t="s">
        <v>47</v>
      </c>
      <c r="H50" s="1" t="s">
        <v>47</v>
      </c>
      <c r="I50" s="1" t="s">
        <v>160</v>
      </c>
      <c r="J50" s="1" t="s">
        <v>46</v>
      </c>
      <c r="K50" s="15" t="s">
        <v>46</v>
      </c>
      <c r="L50" s="1" t="s">
        <v>30</v>
      </c>
      <c r="M50" s="1" t="s">
        <v>30</v>
      </c>
      <c r="N50" s="1" t="s">
        <v>57</v>
      </c>
      <c r="O50" s="1" t="s">
        <v>84</v>
      </c>
      <c r="P50" s="1" t="s">
        <v>84</v>
      </c>
      <c r="Q50" s="1" t="s">
        <v>30</v>
      </c>
      <c r="R50" s="15" t="s">
        <v>30</v>
      </c>
    </row>
    <row r="51" ht="14.25" customHeight="1">
      <c r="A51" s="1">
        <v>27.0</v>
      </c>
      <c r="B51" s="1">
        <v>31.0</v>
      </c>
      <c r="C51" s="1" t="s">
        <v>179</v>
      </c>
      <c r="J51" s="1" t="s">
        <v>125</v>
      </c>
      <c r="K51" s="15"/>
      <c r="Q51" s="1" t="s">
        <v>125</v>
      </c>
      <c r="R51" s="15" t="s">
        <v>125</v>
      </c>
    </row>
    <row r="52" ht="14.25" customHeight="1">
      <c r="A52" s="1">
        <v>27.0</v>
      </c>
      <c r="B52" s="1">
        <v>32.0</v>
      </c>
      <c r="C52" s="1" t="s">
        <v>180</v>
      </c>
      <c r="D52" s="1" t="s">
        <v>181</v>
      </c>
      <c r="E52" s="1" t="s">
        <v>46</v>
      </c>
      <c r="F52" s="1" t="s">
        <v>46</v>
      </c>
      <c r="G52" s="1" t="s">
        <v>160</v>
      </c>
      <c r="H52" s="1" t="s">
        <v>46</v>
      </c>
      <c r="I52" s="1" t="s">
        <v>160</v>
      </c>
      <c r="J52" s="1" t="s">
        <v>160</v>
      </c>
      <c r="K52" s="15" t="s">
        <v>47</v>
      </c>
      <c r="L52" s="1" t="s">
        <v>30</v>
      </c>
      <c r="M52" s="1" t="s">
        <v>30</v>
      </c>
      <c r="N52" s="1" t="s">
        <v>246</v>
      </c>
      <c r="O52" s="1" t="s">
        <v>84</v>
      </c>
      <c r="P52" s="1" t="s">
        <v>84</v>
      </c>
      <c r="Q52" s="1" t="s">
        <v>30</v>
      </c>
      <c r="R52" s="15" t="s">
        <v>30</v>
      </c>
    </row>
    <row r="53" ht="14.25" customHeight="1">
      <c r="A53" s="1">
        <v>27.0</v>
      </c>
      <c r="B53" s="1">
        <v>32.0</v>
      </c>
      <c r="C53" s="1" t="s">
        <v>247</v>
      </c>
      <c r="D53" s="1" t="s">
        <v>248</v>
      </c>
      <c r="E53" s="1" t="s">
        <v>46</v>
      </c>
      <c r="F53" s="1" t="s">
        <v>46</v>
      </c>
      <c r="G53" s="1" t="s">
        <v>46</v>
      </c>
      <c r="H53" s="1" t="s">
        <v>46</v>
      </c>
      <c r="I53" s="1" t="s">
        <v>46</v>
      </c>
      <c r="J53" s="1" t="s">
        <v>46</v>
      </c>
      <c r="K53" s="15" t="s">
        <v>46</v>
      </c>
      <c r="L53" s="1" t="s">
        <v>30</v>
      </c>
      <c r="M53" s="1" t="s">
        <v>30</v>
      </c>
      <c r="N53" s="1" t="s">
        <v>30</v>
      </c>
      <c r="O53" s="1" t="s">
        <v>84</v>
      </c>
      <c r="P53" s="1" t="s">
        <v>84</v>
      </c>
      <c r="Q53" s="1" t="s">
        <v>30</v>
      </c>
      <c r="R53" s="15" t="s">
        <v>30</v>
      </c>
    </row>
    <row r="54" ht="14.25" customHeight="1">
      <c r="A54" s="1">
        <v>27.0</v>
      </c>
      <c r="B54" s="1">
        <v>32.0</v>
      </c>
      <c r="C54" s="1" t="s">
        <v>183</v>
      </c>
      <c r="D54" s="1" t="s">
        <v>184</v>
      </c>
      <c r="E54" s="1" t="s">
        <v>46</v>
      </c>
      <c r="F54" s="1" t="s">
        <v>46</v>
      </c>
      <c r="G54" s="1" t="s">
        <v>46</v>
      </c>
      <c r="H54" s="1" t="s">
        <v>46</v>
      </c>
      <c r="I54" s="1" t="s">
        <v>46</v>
      </c>
      <c r="J54" s="1" t="s">
        <v>46</v>
      </c>
      <c r="K54" s="15" t="s">
        <v>46</v>
      </c>
      <c r="L54" s="1" t="s">
        <v>30</v>
      </c>
      <c r="M54" s="1" t="s">
        <v>30</v>
      </c>
      <c r="N54" s="1" t="s">
        <v>30</v>
      </c>
      <c r="O54" s="1" t="s">
        <v>84</v>
      </c>
      <c r="P54" s="1" t="s">
        <v>84</v>
      </c>
      <c r="Q54" s="1" t="s">
        <v>30</v>
      </c>
      <c r="R54" s="15" t="s">
        <v>30</v>
      </c>
    </row>
    <row r="55" ht="14.25" customHeight="1">
      <c r="A55" s="1">
        <v>27.0</v>
      </c>
      <c r="B55" s="1">
        <v>32.0</v>
      </c>
      <c r="C55" s="1" t="s">
        <v>249</v>
      </c>
      <c r="D55" s="1" t="s">
        <v>250</v>
      </c>
      <c r="E55" s="1" t="s">
        <v>46</v>
      </c>
      <c r="F55" s="1" t="s">
        <v>46</v>
      </c>
      <c r="G55" s="1" t="s">
        <v>46</v>
      </c>
      <c r="H55" s="1" t="s">
        <v>46</v>
      </c>
      <c r="I55" s="1" t="s">
        <v>46</v>
      </c>
      <c r="J55" s="1" t="s">
        <v>46</v>
      </c>
      <c r="K55" s="15" t="s">
        <v>166</v>
      </c>
      <c r="L55" s="1" t="s">
        <v>30</v>
      </c>
      <c r="M55" s="1" t="s">
        <v>30</v>
      </c>
      <c r="N55" s="1" t="s">
        <v>30</v>
      </c>
      <c r="O55" s="1" t="s">
        <v>84</v>
      </c>
      <c r="P55" s="1" t="s">
        <v>84</v>
      </c>
      <c r="Q55" s="1" t="s">
        <v>30</v>
      </c>
      <c r="R55" s="15" t="s">
        <v>30</v>
      </c>
    </row>
    <row r="56" ht="14.25" customHeight="1">
      <c r="A56" s="1">
        <v>27.0</v>
      </c>
      <c r="B56" s="1">
        <v>32.0</v>
      </c>
      <c r="C56" s="1" t="s">
        <v>251</v>
      </c>
      <c r="D56" s="1" t="s">
        <v>252</v>
      </c>
      <c r="E56" s="1" t="s">
        <v>66</v>
      </c>
      <c r="F56" s="1" t="s">
        <v>71</v>
      </c>
      <c r="G56" s="1" t="s">
        <v>253</v>
      </c>
      <c r="H56" s="1" t="s">
        <v>66</v>
      </c>
      <c r="I56" s="1" t="s">
        <v>66</v>
      </c>
      <c r="J56" s="1" t="s">
        <v>66</v>
      </c>
      <c r="K56" s="15" t="s">
        <v>66</v>
      </c>
      <c r="L56" s="1" t="s">
        <v>57</v>
      </c>
      <c r="M56" s="1" t="s">
        <v>57</v>
      </c>
      <c r="N56" s="1" t="s">
        <v>84</v>
      </c>
      <c r="O56" s="1" t="s">
        <v>30</v>
      </c>
      <c r="P56" s="1" t="s">
        <v>30</v>
      </c>
      <c r="Q56" s="1" t="s">
        <v>30</v>
      </c>
      <c r="R56" s="15" t="s">
        <v>30</v>
      </c>
    </row>
    <row r="57" ht="14.25" customHeight="1">
      <c r="A57" s="1">
        <v>27.0</v>
      </c>
      <c r="B57" s="1">
        <v>32.0</v>
      </c>
      <c r="C57" s="1" t="s">
        <v>186</v>
      </c>
      <c r="D57" s="1" t="s">
        <v>187</v>
      </c>
      <c r="E57" s="1" t="s">
        <v>46</v>
      </c>
      <c r="F57" s="1" t="s">
        <v>46</v>
      </c>
      <c r="G57" s="1" t="s">
        <v>46</v>
      </c>
      <c r="H57" s="1" t="s">
        <v>46</v>
      </c>
      <c r="I57" s="1" t="s">
        <v>46</v>
      </c>
      <c r="J57" s="1" t="s">
        <v>46</v>
      </c>
      <c r="K57" s="15" t="s">
        <v>46</v>
      </c>
      <c r="L57" s="1" t="s">
        <v>30</v>
      </c>
      <c r="M57" s="1" t="s">
        <v>30</v>
      </c>
      <c r="N57" s="1" t="s">
        <v>30</v>
      </c>
      <c r="O57" s="1" t="s">
        <v>84</v>
      </c>
      <c r="P57" s="1" t="s">
        <v>84</v>
      </c>
      <c r="Q57" s="1" t="s">
        <v>30</v>
      </c>
      <c r="R57" s="15" t="s">
        <v>30</v>
      </c>
    </row>
    <row r="58" ht="14.25" customHeight="1">
      <c r="A58" s="1">
        <v>27.0</v>
      </c>
      <c r="B58" s="1">
        <v>32.0</v>
      </c>
      <c r="C58" s="1" t="s">
        <v>254</v>
      </c>
      <c r="D58" s="1" t="s">
        <v>255</v>
      </c>
      <c r="E58" s="1" t="s">
        <v>47</v>
      </c>
      <c r="F58" s="1" t="s">
        <v>47</v>
      </c>
      <c r="G58" s="1" t="s">
        <v>160</v>
      </c>
      <c r="H58" s="1" t="s">
        <v>46</v>
      </c>
      <c r="I58" s="1" t="s">
        <v>47</v>
      </c>
      <c r="J58" s="1" t="s">
        <v>160</v>
      </c>
      <c r="K58" s="15" t="s">
        <v>160</v>
      </c>
      <c r="L58" s="1" t="s">
        <v>30</v>
      </c>
      <c r="M58" s="1" t="s">
        <v>30</v>
      </c>
      <c r="N58" s="1" t="s">
        <v>57</v>
      </c>
      <c r="O58" s="1" t="s">
        <v>84</v>
      </c>
      <c r="P58" s="1" t="s">
        <v>84</v>
      </c>
      <c r="Q58" s="1" t="s">
        <v>30</v>
      </c>
      <c r="R58" s="15" t="s">
        <v>30</v>
      </c>
    </row>
    <row r="59" ht="14.25" customHeight="1">
      <c r="A59" s="1">
        <v>27.0</v>
      </c>
      <c r="B59" s="1">
        <v>32.0</v>
      </c>
      <c r="C59" s="1" t="s">
        <v>194</v>
      </c>
      <c r="E59" s="1" t="s">
        <v>46</v>
      </c>
      <c r="F59" s="1" t="s">
        <v>46</v>
      </c>
      <c r="G59" s="1" t="s">
        <v>46</v>
      </c>
      <c r="H59" s="1" t="s">
        <v>47</v>
      </c>
      <c r="I59" s="1" t="s">
        <v>46</v>
      </c>
      <c r="J59" s="1" t="s">
        <v>160</v>
      </c>
      <c r="K59" s="15" t="s">
        <v>160</v>
      </c>
      <c r="L59" s="1" t="s">
        <v>30</v>
      </c>
      <c r="M59" s="1" t="s">
        <v>30</v>
      </c>
      <c r="N59" s="1" t="s">
        <v>57</v>
      </c>
      <c r="O59" s="1" t="s">
        <v>84</v>
      </c>
      <c r="P59" s="1" t="s">
        <v>84</v>
      </c>
      <c r="Q59" s="1" t="s">
        <v>30</v>
      </c>
      <c r="R59" s="15" t="s">
        <v>30</v>
      </c>
    </row>
    <row r="60" ht="14.25" customHeight="1">
      <c r="A60" s="1">
        <v>27.0</v>
      </c>
      <c r="B60" s="1">
        <v>32.0</v>
      </c>
      <c r="C60" s="1" t="s">
        <v>195</v>
      </c>
      <c r="I60" s="1" t="s">
        <v>125</v>
      </c>
      <c r="J60" s="1" t="s">
        <v>125</v>
      </c>
      <c r="K60" s="15"/>
      <c r="Q60" s="1" t="s">
        <v>125</v>
      </c>
      <c r="R60" s="15" t="s">
        <v>125</v>
      </c>
    </row>
    <row r="61" ht="14.25" customHeight="1">
      <c r="A61" s="1">
        <v>27.0</v>
      </c>
      <c r="B61" s="1">
        <v>33.0</v>
      </c>
      <c r="C61" s="1" t="s">
        <v>256</v>
      </c>
      <c r="D61" s="1" t="s">
        <v>257</v>
      </c>
      <c r="E61" s="1" t="s">
        <v>47</v>
      </c>
      <c r="F61" s="1" t="s">
        <v>47</v>
      </c>
      <c r="G61" s="1" t="s">
        <v>47</v>
      </c>
      <c r="H61" s="1" t="s">
        <v>46</v>
      </c>
      <c r="I61" s="1" t="s">
        <v>46</v>
      </c>
      <c r="J61" s="1" t="s">
        <v>160</v>
      </c>
      <c r="K61" s="15" t="s">
        <v>166</v>
      </c>
      <c r="L61" s="1" t="s">
        <v>30</v>
      </c>
      <c r="M61" s="1" t="s">
        <v>30</v>
      </c>
      <c r="N61" s="1" t="s">
        <v>30</v>
      </c>
      <c r="O61" s="1" t="s">
        <v>84</v>
      </c>
      <c r="P61" s="1" t="s">
        <v>84</v>
      </c>
      <c r="Q61" s="1" t="s">
        <v>30</v>
      </c>
      <c r="R61" s="15" t="s">
        <v>30</v>
      </c>
    </row>
    <row r="62" ht="14.25" customHeight="1">
      <c r="A62" s="1">
        <v>27.0</v>
      </c>
      <c r="B62" s="1">
        <v>33.0</v>
      </c>
      <c r="C62" s="1" t="s">
        <v>258</v>
      </c>
      <c r="E62" s="1" t="s">
        <v>46</v>
      </c>
      <c r="F62" s="1" t="s">
        <v>46</v>
      </c>
      <c r="G62" s="1" t="s">
        <v>47</v>
      </c>
      <c r="H62" s="1" t="s">
        <v>46</v>
      </c>
      <c r="I62" s="1" t="s">
        <v>46</v>
      </c>
      <c r="J62" s="1" t="s">
        <v>160</v>
      </c>
      <c r="K62" s="15" t="s">
        <v>166</v>
      </c>
      <c r="L62" s="1" t="s">
        <v>57</v>
      </c>
      <c r="M62" s="1" t="s">
        <v>57</v>
      </c>
      <c r="N62" s="1" t="s">
        <v>57</v>
      </c>
      <c r="O62" s="1" t="s">
        <v>84</v>
      </c>
      <c r="P62" s="1" t="s">
        <v>84</v>
      </c>
      <c r="Q62" s="1" t="s">
        <v>84</v>
      </c>
      <c r="R62" s="15" t="s">
        <v>84</v>
      </c>
    </row>
    <row r="63" ht="14.25" customHeight="1">
      <c r="A63" s="1">
        <v>27.0</v>
      </c>
      <c r="B63" s="1">
        <v>33.0</v>
      </c>
      <c r="C63" s="1" t="s">
        <v>196</v>
      </c>
      <c r="I63" s="1" t="s">
        <v>125</v>
      </c>
      <c r="J63" s="1" t="s">
        <v>125</v>
      </c>
      <c r="K63" s="15"/>
      <c r="Q63" s="1" t="s">
        <v>125</v>
      </c>
      <c r="R63" s="15" t="s">
        <v>125</v>
      </c>
    </row>
    <row r="64" ht="14.25" customHeight="1">
      <c r="A64" s="1">
        <v>27.0</v>
      </c>
      <c r="B64" s="1">
        <v>34.0</v>
      </c>
      <c r="C64" s="1" t="s">
        <v>199</v>
      </c>
      <c r="D64" s="1" t="s">
        <v>200</v>
      </c>
      <c r="E64" s="1" t="s">
        <v>47</v>
      </c>
      <c r="F64" s="1" t="s">
        <v>47</v>
      </c>
      <c r="G64" s="1" t="s">
        <v>46</v>
      </c>
      <c r="H64" s="1" t="s">
        <v>46</v>
      </c>
      <c r="I64" s="1" t="s">
        <v>46</v>
      </c>
      <c r="J64" s="1" t="s">
        <v>46</v>
      </c>
      <c r="K64" s="15" t="s">
        <v>47</v>
      </c>
      <c r="L64" s="1" t="s">
        <v>30</v>
      </c>
      <c r="M64" s="1" t="s">
        <v>30</v>
      </c>
      <c r="N64" s="1" t="s">
        <v>57</v>
      </c>
      <c r="O64" s="1" t="s">
        <v>57</v>
      </c>
      <c r="P64" s="1" t="s">
        <v>57</v>
      </c>
      <c r="Q64" s="1" t="s">
        <v>30</v>
      </c>
      <c r="R64" s="15" t="s">
        <v>30</v>
      </c>
    </row>
    <row r="65" ht="14.25" customHeight="1">
      <c r="A65" s="1">
        <v>27.0</v>
      </c>
      <c r="B65" s="1">
        <v>34.0</v>
      </c>
      <c r="C65" s="1" t="s">
        <v>202</v>
      </c>
      <c r="E65" s="1" t="s">
        <v>46</v>
      </c>
      <c r="F65" s="1" t="s">
        <v>46</v>
      </c>
      <c r="G65" s="1" t="s">
        <v>46</v>
      </c>
      <c r="H65" s="1" t="s">
        <v>46</v>
      </c>
      <c r="I65" s="1" t="s">
        <v>46</v>
      </c>
      <c r="J65" s="1" t="s">
        <v>46</v>
      </c>
      <c r="K65" s="15" t="s">
        <v>182</v>
      </c>
      <c r="L65" s="1" t="s">
        <v>30</v>
      </c>
      <c r="M65" s="1" t="s">
        <v>30</v>
      </c>
      <c r="N65" s="1" t="s">
        <v>57</v>
      </c>
      <c r="O65" s="1" t="s">
        <v>84</v>
      </c>
      <c r="P65" s="1" t="s">
        <v>84</v>
      </c>
      <c r="Q65" s="1" t="s">
        <v>57</v>
      </c>
      <c r="R65" s="15" t="s">
        <v>57</v>
      </c>
    </row>
    <row r="66" ht="14.25" customHeight="1">
      <c r="A66" s="1">
        <v>27.0</v>
      </c>
      <c r="B66" s="1">
        <v>34.0</v>
      </c>
      <c r="C66" s="1" t="s">
        <v>203</v>
      </c>
      <c r="I66" s="1" t="s">
        <v>125</v>
      </c>
      <c r="K66" s="15"/>
      <c r="Q66" s="1" t="s">
        <v>30</v>
      </c>
      <c r="R66" s="15" t="s">
        <v>30</v>
      </c>
    </row>
    <row r="67" ht="14.25" customHeight="1">
      <c r="A67" s="1">
        <v>27.0</v>
      </c>
      <c r="B67" s="1">
        <v>35.0</v>
      </c>
      <c r="C67" s="1" t="s">
        <v>204</v>
      </c>
      <c r="D67" s="1" t="s">
        <v>205</v>
      </c>
      <c r="E67" s="1" t="s">
        <v>46</v>
      </c>
      <c r="F67" s="1" t="s">
        <v>46</v>
      </c>
      <c r="G67" s="1" t="s">
        <v>46</v>
      </c>
      <c r="H67" s="1" t="s">
        <v>46</v>
      </c>
      <c r="I67" s="1" t="s">
        <v>46</v>
      </c>
      <c r="J67" s="1" t="s">
        <v>46</v>
      </c>
      <c r="K67" s="15" t="s">
        <v>46</v>
      </c>
      <c r="L67" s="1" t="s">
        <v>30</v>
      </c>
      <c r="M67" s="1" t="s">
        <v>30</v>
      </c>
      <c r="N67" s="1" t="s">
        <v>30</v>
      </c>
      <c r="O67" s="1" t="s">
        <v>57</v>
      </c>
      <c r="P67" s="1" t="s">
        <v>57</v>
      </c>
      <c r="Q67" s="1" t="s">
        <v>30</v>
      </c>
      <c r="R67" s="15" t="s">
        <v>30</v>
      </c>
    </row>
    <row r="68" ht="14.25" customHeight="1">
      <c r="A68" s="1">
        <v>27.0</v>
      </c>
      <c r="B68" s="1">
        <v>35.0</v>
      </c>
      <c r="C68" s="1" t="s">
        <v>259</v>
      </c>
      <c r="D68" s="1" t="s">
        <v>260</v>
      </c>
      <c r="E68" s="1" t="s">
        <v>46</v>
      </c>
      <c r="F68" s="1" t="s">
        <v>46</v>
      </c>
      <c r="G68" s="1" t="s">
        <v>46</v>
      </c>
      <c r="H68" s="1" t="s">
        <v>46</v>
      </c>
      <c r="I68" s="1" t="s">
        <v>47</v>
      </c>
      <c r="J68" s="1" t="s">
        <v>47</v>
      </c>
      <c r="K68" s="15" t="s">
        <v>46</v>
      </c>
      <c r="L68" s="1" t="s">
        <v>30</v>
      </c>
      <c r="M68" s="1" t="s">
        <v>30</v>
      </c>
      <c r="N68" s="1" t="s">
        <v>30</v>
      </c>
      <c r="O68" s="1" t="s">
        <v>57</v>
      </c>
      <c r="P68" s="1" t="s">
        <v>57</v>
      </c>
      <c r="Q68" s="1" t="s">
        <v>30</v>
      </c>
      <c r="R68" s="15" t="s">
        <v>30</v>
      </c>
    </row>
    <row r="69" ht="14.25" customHeight="1">
      <c r="A69" s="1">
        <v>27.0</v>
      </c>
      <c r="B69" s="1">
        <v>35.0</v>
      </c>
      <c r="C69" s="1" t="s">
        <v>261</v>
      </c>
      <c r="D69" s="1" t="s">
        <v>262</v>
      </c>
      <c r="E69" s="1" t="s">
        <v>46</v>
      </c>
      <c r="F69" s="1" t="s">
        <v>46</v>
      </c>
      <c r="G69" s="1" t="s">
        <v>46</v>
      </c>
      <c r="H69" s="1" t="s">
        <v>46</v>
      </c>
      <c r="I69" s="1" t="s">
        <v>46</v>
      </c>
      <c r="J69" s="1" t="s">
        <v>46</v>
      </c>
      <c r="K69" s="15" t="s">
        <v>46</v>
      </c>
      <c r="L69" s="1" t="s">
        <v>30</v>
      </c>
      <c r="M69" s="1" t="s">
        <v>30</v>
      </c>
      <c r="N69" s="1" t="s">
        <v>30</v>
      </c>
      <c r="O69" s="1" t="s">
        <v>57</v>
      </c>
      <c r="P69" s="1" t="s">
        <v>57</v>
      </c>
      <c r="Q69" s="1" t="s">
        <v>30</v>
      </c>
      <c r="R69" s="15" t="s">
        <v>30</v>
      </c>
    </row>
    <row r="70" ht="14.25" customHeight="1">
      <c r="A70" s="1">
        <v>27.0</v>
      </c>
      <c r="B70" s="1">
        <v>35.0</v>
      </c>
      <c r="C70" s="1" t="s">
        <v>208</v>
      </c>
      <c r="E70" s="1" t="s">
        <v>47</v>
      </c>
      <c r="F70" s="1" t="s">
        <v>46</v>
      </c>
      <c r="G70" s="1" t="s">
        <v>46</v>
      </c>
      <c r="H70" s="1" t="s">
        <v>47</v>
      </c>
      <c r="I70" s="1" t="s">
        <v>46</v>
      </c>
      <c r="J70" s="1" t="s">
        <v>46</v>
      </c>
      <c r="K70" s="15" t="s">
        <v>46</v>
      </c>
      <c r="L70" s="1" t="s">
        <v>30</v>
      </c>
      <c r="M70" s="1" t="s">
        <v>30</v>
      </c>
      <c r="N70" s="1" t="s">
        <v>30</v>
      </c>
      <c r="O70" s="1" t="s">
        <v>84</v>
      </c>
      <c r="P70" s="1" t="s">
        <v>84</v>
      </c>
      <c r="Q70" s="1" t="s">
        <v>30</v>
      </c>
      <c r="R70" s="15" t="s">
        <v>30</v>
      </c>
    </row>
    <row r="71" ht="14.25" customHeight="1">
      <c r="A71" s="1">
        <v>27.0</v>
      </c>
      <c r="B71" s="1">
        <v>35.0</v>
      </c>
      <c r="C71" s="1" t="s">
        <v>209</v>
      </c>
      <c r="I71" s="1" t="s">
        <v>125</v>
      </c>
      <c r="J71" s="1" t="s">
        <v>125</v>
      </c>
      <c r="K71" s="15"/>
      <c r="Q71" s="1" t="s">
        <v>125</v>
      </c>
      <c r="R71" s="15" t="s">
        <v>125</v>
      </c>
    </row>
    <row r="72" ht="14.25" customHeight="1">
      <c r="A72" s="1">
        <v>27.0</v>
      </c>
      <c r="B72" s="1">
        <v>37.0</v>
      </c>
      <c r="C72" s="1" t="s">
        <v>263</v>
      </c>
      <c r="D72" s="1" t="s">
        <v>264</v>
      </c>
      <c r="E72" s="1" t="s">
        <v>46</v>
      </c>
      <c r="F72" s="1" t="s">
        <v>46</v>
      </c>
      <c r="G72" s="1" t="s">
        <v>46</v>
      </c>
      <c r="H72" s="1" t="s">
        <v>47</v>
      </c>
      <c r="I72" s="1" t="s">
        <v>47</v>
      </c>
      <c r="J72" s="1" t="s">
        <v>160</v>
      </c>
      <c r="K72" s="15" t="s">
        <v>47</v>
      </c>
      <c r="L72" s="1" t="s">
        <v>30</v>
      </c>
      <c r="M72" s="1" t="s">
        <v>30</v>
      </c>
      <c r="N72" s="1" t="s">
        <v>30</v>
      </c>
      <c r="O72" s="1" t="s">
        <v>84</v>
      </c>
      <c r="P72" s="1" t="s">
        <v>84</v>
      </c>
      <c r="Q72" s="1" t="s">
        <v>30</v>
      </c>
      <c r="R72" s="15" t="s">
        <v>30</v>
      </c>
    </row>
    <row r="73" ht="14.25" customHeight="1">
      <c r="A73" s="1">
        <v>27.0</v>
      </c>
      <c r="B73" s="1">
        <v>37.0</v>
      </c>
      <c r="C73" s="1" t="s">
        <v>210</v>
      </c>
      <c r="D73" s="1" t="s">
        <v>211</v>
      </c>
      <c r="E73" s="1" t="s">
        <v>46</v>
      </c>
      <c r="F73" s="1" t="s">
        <v>46</v>
      </c>
      <c r="G73" s="1" t="s">
        <v>46</v>
      </c>
      <c r="H73" s="1" t="s">
        <v>46</v>
      </c>
      <c r="I73" s="1" t="s">
        <v>46</v>
      </c>
      <c r="J73" s="1" t="s">
        <v>46</v>
      </c>
      <c r="K73" s="15" t="s">
        <v>46</v>
      </c>
      <c r="L73" s="1" t="s">
        <v>30</v>
      </c>
      <c r="M73" s="1" t="s">
        <v>30</v>
      </c>
      <c r="N73" s="1" t="s">
        <v>30</v>
      </c>
      <c r="O73" s="1" t="s">
        <v>84</v>
      </c>
      <c r="P73" s="1" t="s">
        <v>84</v>
      </c>
      <c r="Q73" s="1" t="s">
        <v>30</v>
      </c>
      <c r="R73" s="15" t="s">
        <v>30</v>
      </c>
    </row>
    <row r="74" ht="14.25" customHeight="1">
      <c r="A74" s="1">
        <v>27.0</v>
      </c>
      <c r="B74" s="1">
        <v>37.0</v>
      </c>
      <c r="C74" s="1" t="s">
        <v>212</v>
      </c>
      <c r="D74" s="1" t="s">
        <v>213</v>
      </c>
      <c r="E74" s="1" t="s">
        <v>47</v>
      </c>
      <c r="F74" s="1" t="s">
        <v>46</v>
      </c>
      <c r="G74" s="1" t="s">
        <v>46</v>
      </c>
      <c r="H74" s="1" t="s">
        <v>47</v>
      </c>
      <c r="I74" s="1" t="s">
        <v>46</v>
      </c>
      <c r="J74" s="1" t="s">
        <v>46</v>
      </c>
      <c r="K74" s="15" t="s">
        <v>46</v>
      </c>
      <c r="L74" s="1" t="s">
        <v>30</v>
      </c>
      <c r="M74" s="1" t="s">
        <v>30</v>
      </c>
      <c r="N74" s="1" t="s">
        <v>30</v>
      </c>
      <c r="O74" s="1" t="s">
        <v>84</v>
      </c>
      <c r="P74" s="1" t="s">
        <v>84</v>
      </c>
      <c r="Q74" s="1" t="s">
        <v>30</v>
      </c>
      <c r="R74" s="15" t="s">
        <v>30</v>
      </c>
    </row>
    <row r="75" ht="14.25" customHeight="1">
      <c r="A75" s="1">
        <v>27.0</v>
      </c>
      <c r="B75" s="1">
        <v>37.0</v>
      </c>
      <c r="C75" s="1" t="s">
        <v>214</v>
      </c>
      <c r="E75" s="1" t="s">
        <v>46</v>
      </c>
      <c r="F75" s="1" t="s">
        <v>46</v>
      </c>
      <c r="G75" s="1" t="s">
        <v>46</v>
      </c>
      <c r="H75" s="1" t="s">
        <v>46</v>
      </c>
      <c r="I75" s="1" t="s">
        <v>46</v>
      </c>
      <c r="J75" s="1" t="s">
        <v>46</v>
      </c>
      <c r="K75" s="15" t="s">
        <v>46</v>
      </c>
      <c r="L75" s="1" t="s">
        <v>84</v>
      </c>
      <c r="M75" s="1" t="s">
        <v>84</v>
      </c>
      <c r="N75" s="1" t="s">
        <v>84</v>
      </c>
      <c r="O75" s="1" t="s">
        <v>84</v>
      </c>
      <c r="P75" s="1" t="s">
        <v>84</v>
      </c>
      <c r="Q75" s="1" t="s">
        <v>30</v>
      </c>
      <c r="R75" s="15" t="s">
        <v>30</v>
      </c>
    </row>
    <row r="76" ht="14.25" customHeight="1">
      <c r="A76" s="1">
        <v>27.0</v>
      </c>
      <c r="B76" s="1">
        <v>37.0</v>
      </c>
      <c r="C76" s="1" t="s">
        <v>215</v>
      </c>
      <c r="I76" s="1" t="s">
        <v>125</v>
      </c>
      <c r="J76" s="1" t="s">
        <v>125</v>
      </c>
      <c r="K76" s="15"/>
      <c r="Q76" s="1" t="s">
        <v>125</v>
      </c>
      <c r="R76" s="15" t="s">
        <v>125</v>
      </c>
    </row>
    <row r="77" ht="14.25" customHeight="1">
      <c r="A77" s="1">
        <v>27.0</v>
      </c>
      <c r="B77" s="1">
        <v>45.0</v>
      </c>
      <c r="C77" s="1" t="s">
        <v>265</v>
      </c>
      <c r="D77" s="1" t="s">
        <v>266</v>
      </c>
      <c r="E77" s="1" t="s">
        <v>66</v>
      </c>
      <c r="F77" s="1" t="s">
        <v>71</v>
      </c>
      <c r="G77" s="1" t="s">
        <v>66</v>
      </c>
      <c r="H77" s="1" t="s">
        <v>46</v>
      </c>
      <c r="I77" s="1" t="s">
        <v>46</v>
      </c>
      <c r="J77" s="1" t="s">
        <v>66</v>
      </c>
      <c r="K77" s="15" t="s">
        <v>166</v>
      </c>
      <c r="L77" s="1" t="s">
        <v>30</v>
      </c>
      <c r="M77" s="1" t="s">
        <v>30</v>
      </c>
      <c r="N77" s="1" t="s">
        <v>30</v>
      </c>
      <c r="O77" s="1" t="s">
        <v>84</v>
      </c>
      <c r="P77" s="1" t="s">
        <v>84</v>
      </c>
      <c r="Q77" s="1" t="s">
        <v>30</v>
      </c>
      <c r="R77" s="15" t="s">
        <v>30</v>
      </c>
    </row>
    <row r="78" ht="14.25" customHeight="1">
      <c r="A78" s="1">
        <v>27.0</v>
      </c>
      <c r="B78" s="1">
        <v>45.0</v>
      </c>
      <c r="C78" s="1" t="s">
        <v>221</v>
      </c>
      <c r="E78" s="1" t="s">
        <v>46</v>
      </c>
      <c r="F78" s="1" t="s">
        <v>46</v>
      </c>
      <c r="G78" s="1" t="s">
        <v>46</v>
      </c>
      <c r="H78" s="1" t="s">
        <v>46</v>
      </c>
      <c r="I78" s="1" t="s">
        <v>46</v>
      </c>
      <c r="J78" s="1" t="s">
        <v>46</v>
      </c>
      <c r="K78" s="15" t="s">
        <v>46</v>
      </c>
      <c r="L78" s="1" t="s">
        <v>30</v>
      </c>
      <c r="M78" s="1" t="s">
        <v>30</v>
      </c>
      <c r="N78" s="1" t="s">
        <v>30</v>
      </c>
      <c r="O78" s="1" t="s">
        <v>84</v>
      </c>
      <c r="P78" s="1" t="s">
        <v>84</v>
      </c>
      <c r="Q78" s="1" t="s">
        <v>84</v>
      </c>
      <c r="R78" s="15" t="s">
        <v>84</v>
      </c>
    </row>
    <row r="79" ht="14.25" customHeight="1">
      <c r="A79" s="1">
        <v>27.0</v>
      </c>
      <c r="B79" s="1">
        <v>45.0</v>
      </c>
      <c r="C79" s="1" t="s">
        <v>218</v>
      </c>
      <c r="I79" s="1" t="s">
        <v>46</v>
      </c>
      <c r="J79" s="1" t="s">
        <v>125</v>
      </c>
      <c r="K79" s="15"/>
      <c r="R79" s="15"/>
    </row>
    <row r="80" ht="14.25" customHeight="1">
      <c r="A80" s="1">
        <v>27.0</v>
      </c>
      <c r="B80" s="1">
        <v>54.0</v>
      </c>
      <c r="C80" s="1" t="s">
        <v>267</v>
      </c>
      <c r="D80" s="1" t="s">
        <v>268</v>
      </c>
      <c r="E80" s="1" t="s">
        <v>269</v>
      </c>
      <c r="F80" s="1" t="s">
        <v>269</v>
      </c>
      <c r="H80" s="1" t="s">
        <v>269</v>
      </c>
      <c r="I80" s="1" t="s">
        <v>269</v>
      </c>
      <c r="K80" s="15"/>
      <c r="O80" s="1" t="s">
        <v>269</v>
      </c>
      <c r="R80" s="15"/>
    </row>
    <row r="81" ht="14.25" customHeight="1">
      <c r="A81" s="1">
        <v>27.0</v>
      </c>
      <c r="B81" s="1">
        <v>54.0</v>
      </c>
      <c r="C81" s="1" t="s">
        <v>270</v>
      </c>
      <c r="E81" s="1" t="s">
        <v>269</v>
      </c>
      <c r="F81" s="1" t="s">
        <v>269</v>
      </c>
      <c r="H81" s="1" t="s">
        <v>271</v>
      </c>
      <c r="I81" s="1" t="s">
        <v>269</v>
      </c>
      <c r="J81" s="1" t="s">
        <v>125</v>
      </c>
      <c r="K81" s="15"/>
      <c r="O81" s="1" t="s">
        <v>271</v>
      </c>
      <c r="R81" s="15"/>
    </row>
    <row r="82" ht="14.25" customHeight="1">
      <c r="A82" s="1">
        <v>27.0</v>
      </c>
      <c r="B82" s="1">
        <v>54.0</v>
      </c>
      <c r="C82" s="1" t="s">
        <v>272</v>
      </c>
      <c r="K82" s="15"/>
      <c r="R82" s="15"/>
    </row>
    <row r="83" ht="14.25" customHeight="1">
      <c r="A83" s="1">
        <v>31.0</v>
      </c>
      <c r="B83" s="1">
        <v>33.0</v>
      </c>
      <c r="C83" s="1" t="s">
        <v>273</v>
      </c>
      <c r="D83" s="1" t="s">
        <v>274</v>
      </c>
      <c r="E83" s="1" t="s">
        <v>201</v>
      </c>
      <c r="F83" s="1" t="s">
        <v>201</v>
      </c>
      <c r="G83" s="1" t="s">
        <v>201</v>
      </c>
      <c r="H83" s="1" t="s">
        <v>275</v>
      </c>
      <c r="I83" s="1" t="s">
        <v>276</v>
      </c>
      <c r="J83" s="1" t="s">
        <v>277</v>
      </c>
      <c r="K83" s="15" t="s">
        <v>278</v>
      </c>
      <c r="L83" s="1" t="s">
        <v>57</v>
      </c>
      <c r="M83" s="1" t="s">
        <v>57</v>
      </c>
      <c r="N83" s="1" t="s">
        <v>57</v>
      </c>
      <c r="O83" s="1" t="s">
        <v>57</v>
      </c>
      <c r="P83" s="1" t="s">
        <v>57</v>
      </c>
      <c r="Q83" s="1" t="s">
        <v>57</v>
      </c>
      <c r="R83" s="15" t="s">
        <v>57</v>
      </c>
    </row>
    <row r="84" ht="14.25" customHeight="1">
      <c r="A84" s="1">
        <v>31.0</v>
      </c>
      <c r="B84" s="1">
        <v>33.0</v>
      </c>
      <c r="C84" s="1" t="s">
        <v>279</v>
      </c>
      <c r="E84" s="1" t="s">
        <v>47</v>
      </c>
      <c r="F84" s="1" t="s">
        <v>201</v>
      </c>
      <c r="G84" s="1" t="s">
        <v>47</v>
      </c>
      <c r="H84" s="1" t="s">
        <v>47</v>
      </c>
      <c r="I84" s="1" t="s">
        <v>201</v>
      </c>
      <c r="J84" s="1" t="s">
        <v>201</v>
      </c>
      <c r="K84" s="15" t="s">
        <v>201</v>
      </c>
      <c r="L84" s="1" t="s">
        <v>57</v>
      </c>
      <c r="M84" s="1" t="s">
        <v>57</v>
      </c>
      <c r="N84" s="1" t="s">
        <v>57</v>
      </c>
      <c r="O84" s="1" t="s">
        <v>30</v>
      </c>
      <c r="P84" s="1" t="s">
        <v>30</v>
      </c>
      <c r="Q84" s="1" t="s">
        <v>30</v>
      </c>
      <c r="R84" s="15" t="s">
        <v>30</v>
      </c>
    </row>
    <row r="85" ht="14.25" customHeight="1">
      <c r="A85" s="1">
        <v>31.0</v>
      </c>
      <c r="B85" s="1">
        <v>33.0</v>
      </c>
      <c r="C85" s="1" t="s">
        <v>280</v>
      </c>
      <c r="D85" s="1" t="s">
        <v>281</v>
      </c>
      <c r="E85" s="1" t="s">
        <v>201</v>
      </c>
      <c r="F85" s="1" t="s">
        <v>201</v>
      </c>
      <c r="G85" s="1" t="s">
        <v>201</v>
      </c>
      <c r="H85" s="1" t="s">
        <v>282</v>
      </c>
      <c r="I85" s="1" t="s">
        <v>201</v>
      </c>
      <c r="J85" s="1" t="s">
        <v>201</v>
      </c>
      <c r="K85" s="15" t="s">
        <v>38</v>
      </c>
      <c r="L85" s="1" t="s">
        <v>57</v>
      </c>
      <c r="M85" s="1" t="s">
        <v>57</v>
      </c>
      <c r="N85" s="1" t="s">
        <v>57</v>
      </c>
      <c r="O85" s="1" t="s">
        <v>84</v>
      </c>
      <c r="P85" s="1" t="s">
        <v>84</v>
      </c>
      <c r="Q85" s="1" t="s">
        <v>84</v>
      </c>
      <c r="R85" s="15" t="s">
        <v>57</v>
      </c>
    </row>
    <row r="86" ht="14.25" customHeight="1">
      <c r="A86" s="1">
        <v>31.0</v>
      </c>
      <c r="B86" s="1">
        <v>33.0</v>
      </c>
      <c r="C86" s="1" t="s">
        <v>283</v>
      </c>
      <c r="D86" s="1" t="s">
        <v>284</v>
      </c>
      <c r="E86" s="1" t="s">
        <v>269</v>
      </c>
      <c r="F86" s="1" t="s">
        <v>47</v>
      </c>
      <c r="G86" s="1" t="s">
        <v>269</v>
      </c>
      <c r="H86" s="1" t="s">
        <v>282</v>
      </c>
      <c r="I86" s="1" t="s">
        <v>201</v>
      </c>
      <c r="J86" s="1" t="s">
        <v>47</v>
      </c>
      <c r="K86" s="15" t="s">
        <v>201</v>
      </c>
      <c r="M86" s="1" t="s">
        <v>84</v>
      </c>
      <c r="N86" s="1" t="s">
        <v>57</v>
      </c>
      <c r="O86" s="1" t="s">
        <v>84</v>
      </c>
      <c r="P86" s="1" t="s">
        <v>84</v>
      </c>
      <c r="Q86" s="1" t="s">
        <v>84</v>
      </c>
      <c r="R86" s="15" t="s">
        <v>84</v>
      </c>
    </row>
    <row r="87" ht="14.25" customHeight="1">
      <c r="A87" s="1">
        <v>31.0</v>
      </c>
      <c r="B87" s="1">
        <v>33.0</v>
      </c>
      <c r="C87" s="1" t="s">
        <v>285</v>
      </c>
      <c r="E87" s="1" t="s">
        <v>201</v>
      </c>
      <c r="F87" s="1" t="s">
        <v>201</v>
      </c>
      <c r="G87" s="1" t="s">
        <v>201</v>
      </c>
      <c r="H87" s="1" t="s">
        <v>286</v>
      </c>
      <c r="I87" s="1" t="s">
        <v>201</v>
      </c>
      <c r="J87" s="1" t="s">
        <v>277</v>
      </c>
      <c r="K87" s="15" t="s">
        <v>201</v>
      </c>
      <c r="L87" s="1" t="s">
        <v>57</v>
      </c>
      <c r="M87" s="1" t="s">
        <v>57</v>
      </c>
      <c r="N87" s="1" t="s">
        <v>57</v>
      </c>
      <c r="O87" s="1" t="s">
        <v>57</v>
      </c>
      <c r="P87" s="1" t="s">
        <v>57</v>
      </c>
      <c r="Q87" s="1" t="s">
        <v>57</v>
      </c>
      <c r="R87" s="15" t="s">
        <v>57</v>
      </c>
    </row>
    <row r="88" ht="14.25" customHeight="1">
      <c r="A88" s="1">
        <v>31.0</v>
      </c>
      <c r="B88" s="1">
        <v>33.0</v>
      </c>
      <c r="C88" s="1" t="s">
        <v>287</v>
      </c>
      <c r="E88" s="1" t="s">
        <v>47</v>
      </c>
      <c r="F88" s="1" t="s">
        <v>201</v>
      </c>
      <c r="G88" s="1" t="s">
        <v>47</v>
      </c>
      <c r="H88" s="1" t="s">
        <v>288</v>
      </c>
      <c r="I88" s="1" t="s">
        <v>201</v>
      </c>
      <c r="J88" s="1" t="s">
        <v>201</v>
      </c>
      <c r="K88" s="15" t="s">
        <v>201</v>
      </c>
      <c r="L88" s="1" t="s">
        <v>57</v>
      </c>
      <c r="M88" s="1" t="s">
        <v>57</v>
      </c>
      <c r="N88" s="1" t="s">
        <v>57</v>
      </c>
      <c r="O88" s="1" t="s">
        <v>57</v>
      </c>
      <c r="P88" s="1" t="s">
        <v>57</v>
      </c>
      <c r="Q88" s="1" t="s">
        <v>30</v>
      </c>
      <c r="R88" s="15" t="s">
        <v>30</v>
      </c>
    </row>
    <row r="89" ht="14.25" customHeight="1">
      <c r="A89" s="1">
        <v>31.0</v>
      </c>
      <c r="B89" s="1">
        <v>33.0</v>
      </c>
      <c r="C89" s="1" t="s">
        <v>258</v>
      </c>
      <c r="H89" s="1" t="s">
        <v>286</v>
      </c>
      <c r="I89" s="1" t="s">
        <v>201</v>
      </c>
      <c r="J89" s="1" t="s">
        <v>277</v>
      </c>
      <c r="K89" s="15" t="s">
        <v>201</v>
      </c>
      <c r="O89" s="1" t="s">
        <v>84</v>
      </c>
      <c r="P89" s="1" t="s">
        <v>84</v>
      </c>
      <c r="Q89" s="1" t="s">
        <v>84</v>
      </c>
      <c r="R89" s="15" t="s">
        <v>84</v>
      </c>
    </row>
    <row r="90" ht="14.25" customHeight="1">
      <c r="A90" s="1">
        <v>31.0</v>
      </c>
      <c r="B90" s="1">
        <v>34.0</v>
      </c>
      <c r="C90" s="1" t="s">
        <v>289</v>
      </c>
      <c r="H90" s="1" t="s">
        <v>46</v>
      </c>
      <c r="I90" s="1" t="s">
        <v>46</v>
      </c>
      <c r="J90" s="1" t="s">
        <v>46</v>
      </c>
      <c r="K90" s="15" t="s">
        <v>46</v>
      </c>
      <c r="O90" s="1" t="s">
        <v>57</v>
      </c>
      <c r="P90" s="1" t="s">
        <v>57</v>
      </c>
      <c r="Q90" s="1" t="s">
        <v>84</v>
      </c>
      <c r="R90" s="15" t="s">
        <v>84</v>
      </c>
    </row>
    <row r="91" ht="14.25" customHeight="1">
      <c r="A91" s="1">
        <v>31.0</v>
      </c>
      <c r="B91" s="1">
        <v>35.0</v>
      </c>
      <c r="C91" s="1" t="s">
        <v>206</v>
      </c>
      <c r="D91" s="1" t="s">
        <v>207</v>
      </c>
      <c r="E91" s="1" t="s">
        <v>201</v>
      </c>
      <c r="F91" s="1" t="s">
        <v>46</v>
      </c>
      <c r="G91" s="1" t="s">
        <v>46</v>
      </c>
      <c r="H91" s="1" t="s">
        <v>46</v>
      </c>
      <c r="I91" s="1" t="s">
        <v>46</v>
      </c>
      <c r="J91" s="1" t="s">
        <v>66</v>
      </c>
      <c r="K91" s="15" t="s">
        <v>46</v>
      </c>
      <c r="L91" s="1" t="s">
        <v>30</v>
      </c>
      <c r="M91" s="1" t="s">
        <v>30</v>
      </c>
      <c r="N91" s="1" t="s">
        <v>30</v>
      </c>
      <c r="O91" s="1" t="s">
        <v>30</v>
      </c>
      <c r="P91" s="1" t="s">
        <v>30</v>
      </c>
      <c r="Q91" s="1" t="s">
        <v>30</v>
      </c>
      <c r="R91" s="15" t="s">
        <v>30</v>
      </c>
    </row>
    <row r="92" ht="14.25" customHeight="1">
      <c r="A92" s="1">
        <v>31.0</v>
      </c>
      <c r="B92" s="1">
        <v>35.0</v>
      </c>
      <c r="C92" s="1" t="s">
        <v>290</v>
      </c>
      <c r="D92" s="1" t="s">
        <v>291</v>
      </c>
      <c r="E92" s="1" t="s">
        <v>269</v>
      </c>
      <c r="F92" s="1" t="s">
        <v>269</v>
      </c>
      <c r="G92" s="1" t="s">
        <v>269</v>
      </c>
      <c r="H92" s="1" t="s">
        <v>47</v>
      </c>
      <c r="I92" s="1" t="s">
        <v>46</v>
      </c>
      <c r="J92" s="1" t="s">
        <v>46</v>
      </c>
      <c r="K92" s="15" t="s">
        <v>292</v>
      </c>
      <c r="O92" s="1" t="s">
        <v>84</v>
      </c>
      <c r="P92" s="1" t="s">
        <v>293</v>
      </c>
      <c r="Q92" s="1" t="s">
        <v>294</v>
      </c>
      <c r="R92" s="15" t="s">
        <v>84</v>
      </c>
    </row>
    <row r="93" ht="14.25" customHeight="1">
      <c r="A93" s="1">
        <v>31.0</v>
      </c>
      <c r="B93" s="1">
        <v>35.0</v>
      </c>
      <c r="C93" s="1" t="s">
        <v>295</v>
      </c>
      <c r="D93" s="1" t="s">
        <v>296</v>
      </c>
      <c r="E93" s="1" t="s">
        <v>46</v>
      </c>
      <c r="F93" s="1" t="s">
        <v>46</v>
      </c>
      <c r="G93" s="1" t="s">
        <v>46</v>
      </c>
      <c r="H93" s="1" t="s">
        <v>46</v>
      </c>
      <c r="I93" s="1" t="s">
        <v>46</v>
      </c>
      <c r="J93" s="1" t="s">
        <v>46</v>
      </c>
      <c r="K93" s="15" t="s">
        <v>66</v>
      </c>
      <c r="L93" s="1" t="s">
        <v>30</v>
      </c>
      <c r="M93" s="1" t="s">
        <v>30</v>
      </c>
      <c r="N93" s="1" t="s">
        <v>30</v>
      </c>
      <c r="O93" s="1" t="s">
        <v>30</v>
      </c>
      <c r="P93" s="1" t="s">
        <v>30</v>
      </c>
      <c r="Q93" s="1" t="s">
        <v>30</v>
      </c>
      <c r="R93" s="15" t="s">
        <v>30</v>
      </c>
    </row>
    <row r="94" ht="14.25" customHeight="1">
      <c r="A94" s="1">
        <v>31.0</v>
      </c>
      <c r="B94" s="1">
        <v>35.0</v>
      </c>
      <c r="C94" s="1" t="s">
        <v>297</v>
      </c>
      <c r="D94" s="1" t="s">
        <v>298</v>
      </c>
      <c r="E94" s="1" t="s">
        <v>47</v>
      </c>
      <c r="F94" s="1" t="s">
        <v>47</v>
      </c>
      <c r="G94" s="1" t="s">
        <v>47</v>
      </c>
      <c r="H94" s="1" t="s">
        <v>46</v>
      </c>
      <c r="I94" s="1" t="s">
        <v>46</v>
      </c>
      <c r="J94" s="1" t="s">
        <v>46</v>
      </c>
      <c r="K94" s="15" t="s">
        <v>46</v>
      </c>
      <c r="L94" s="1" t="s">
        <v>30</v>
      </c>
      <c r="M94" s="1" t="s">
        <v>30</v>
      </c>
      <c r="N94" s="1" t="s">
        <v>57</v>
      </c>
      <c r="O94" s="1" t="s">
        <v>57</v>
      </c>
      <c r="P94" s="1" t="s">
        <v>84</v>
      </c>
      <c r="Q94" s="1" t="s">
        <v>84</v>
      </c>
      <c r="R94" s="15" t="s">
        <v>84</v>
      </c>
    </row>
    <row r="95" ht="14.25" customHeight="1">
      <c r="A95" s="1">
        <v>31.0</v>
      </c>
      <c r="B95" s="1">
        <v>35.0</v>
      </c>
      <c r="C95" s="1" t="s">
        <v>208</v>
      </c>
      <c r="H95" s="1" t="s">
        <v>282</v>
      </c>
      <c r="I95" s="1" t="s">
        <v>25</v>
      </c>
      <c r="J95" s="1" t="s">
        <v>299</v>
      </c>
      <c r="K95" s="15" t="s">
        <v>300</v>
      </c>
      <c r="O95" s="1" t="s">
        <v>84</v>
      </c>
      <c r="P95" s="1" t="s">
        <v>84</v>
      </c>
      <c r="Q95" s="1" t="s">
        <v>84</v>
      </c>
      <c r="R95" s="15" t="s">
        <v>84</v>
      </c>
    </row>
    <row r="96" ht="14.25" customHeight="1">
      <c r="A96" s="1">
        <v>31.0</v>
      </c>
      <c r="B96" s="1">
        <v>35.0</v>
      </c>
      <c r="C96" s="1" t="s">
        <v>209</v>
      </c>
      <c r="I96" s="1" t="s">
        <v>125</v>
      </c>
      <c r="K96" s="15"/>
      <c r="P96" s="1" t="s">
        <v>125</v>
      </c>
      <c r="R96" s="15"/>
    </row>
    <row r="97" ht="14.25" customHeight="1">
      <c r="A97" s="1">
        <v>31.0</v>
      </c>
      <c r="B97" s="1">
        <v>36.0</v>
      </c>
      <c r="C97" s="1" t="s">
        <v>21</v>
      </c>
      <c r="D97" s="1" t="s">
        <v>23</v>
      </c>
      <c r="H97" s="1" t="s">
        <v>46</v>
      </c>
      <c r="I97" s="1" t="s">
        <v>46</v>
      </c>
      <c r="J97" s="1" t="s">
        <v>46</v>
      </c>
      <c r="K97" s="15" t="s">
        <v>46</v>
      </c>
      <c r="O97" s="1" t="s">
        <v>57</v>
      </c>
      <c r="P97" s="1" t="s">
        <v>30</v>
      </c>
      <c r="Q97" s="1" t="s">
        <v>30</v>
      </c>
      <c r="R97" s="15" t="s">
        <v>30</v>
      </c>
    </row>
    <row r="98" ht="14.25" customHeight="1">
      <c r="A98" s="1">
        <v>31.0</v>
      </c>
      <c r="B98" s="1">
        <v>36.0</v>
      </c>
      <c r="C98" s="1" t="s">
        <v>95</v>
      </c>
      <c r="D98" s="1" t="s">
        <v>96</v>
      </c>
      <c r="E98" s="1" t="s">
        <v>269</v>
      </c>
      <c r="F98" s="1" t="s">
        <v>269</v>
      </c>
      <c r="G98" s="1" t="s">
        <v>269</v>
      </c>
      <c r="H98" s="1" t="s">
        <v>46</v>
      </c>
      <c r="I98" s="1" t="s">
        <v>201</v>
      </c>
      <c r="J98" s="1" t="s">
        <v>201</v>
      </c>
      <c r="K98" s="15" t="s">
        <v>201</v>
      </c>
      <c r="O98" s="1" t="s">
        <v>84</v>
      </c>
      <c r="P98" s="1" t="s">
        <v>84</v>
      </c>
      <c r="Q98" s="1" t="s">
        <v>84</v>
      </c>
      <c r="R98" s="15" t="s">
        <v>84</v>
      </c>
    </row>
    <row r="99" ht="14.25" customHeight="1">
      <c r="A99" s="1">
        <v>31.0</v>
      </c>
      <c r="B99" s="1">
        <v>36.0</v>
      </c>
      <c r="C99" s="1" t="s">
        <v>97</v>
      </c>
      <c r="D99" s="1" t="s">
        <v>98</v>
      </c>
      <c r="E99" s="1" t="s">
        <v>269</v>
      </c>
      <c r="F99" s="1" t="s">
        <v>46</v>
      </c>
      <c r="G99" s="1" t="s">
        <v>201</v>
      </c>
      <c r="H99" s="1" t="s">
        <v>46</v>
      </c>
      <c r="I99" s="1" t="s">
        <v>46</v>
      </c>
      <c r="J99" s="1" t="s">
        <v>46</v>
      </c>
      <c r="K99" s="15" t="s">
        <v>46</v>
      </c>
      <c r="M99" s="1" t="s">
        <v>84</v>
      </c>
      <c r="N99" s="1" t="s">
        <v>57</v>
      </c>
      <c r="O99" s="1" t="s">
        <v>57</v>
      </c>
      <c r="P99" s="1" t="s">
        <v>57</v>
      </c>
      <c r="Q99" s="1" t="s">
        <v>84</v>
      </c>
      <c r="R99" s="15" t="s">
        <v>57</v>
      </c>
    </row>
    <row r="100" ht="14.25" customHeight="1">
      <c r="A100" s="1">
        <v>31.0</v>
      </c>
      <c r="B100" s="1">
        <v>36.0</v>
      </c>
      <c r="C100" s="1" t="s">
        <v>99</v>
      </c>
      <c r="D100" s="1" t="s">
        <v>100</v>
      </c>
      <c r="E100" s="1" t="s">
        <v>269</v>
      </c>
      <c r="F100" s="1" t="s">
        <v>269</v>
      </c>
      <c r="G100" s="1" t="s">
        <v>269</v>
      </c>
      <c r="H100" s="1" t="s">
        <v>47</v>
      </c>
      <c r="I100" s="1" t="s">
        <v>269</v>
      </c>
      <c r="J100" s="1" t="s">
        <v>269</v>
      </c>
      <c r="K100" s="15" t="s">
        <v>269</v>
      </c>
      <c r="O100" s="1" t="s">
        <v>84</v>
      </c>
      <c r="P100" s="1" t="s">
        <v>125</v>
      </c>
      <c r="R100" s="15"/>
    </row>
    <row r="101" ht="14.25" customHeight="1">
      <c r="A101" s="1">
        <v>31.0</v>
      </c>
      <c r="B101" s="1">
        <v>36.0</v>
      </c>
      <c r="C101" s="1" t="s">
        <v>101</v>
      </c>
      <c r="D101" s="1" t="s">
        <v>102</v>
      </c>
      <c r="E101" s="1" t="s">
        <v>38</v>
      </c>
      <c r="F101" s="1" t="s">
        <v>46</v>
      </c>
      <c r="G101" s="1" t="s">
        <v>201</v>
      </c>
      <c r="H101" s="1" t="s">
        <v>46</v>
      </c>
      <c r="I101" s="1" t="s">
        <v>46</v>
      </c>
      <c r="J101" s="1" t="s">
        <v>46</v>
      </c>
      <c r="K101" s="15" t="s">
        <v>46</v>
      </c>
      <c r="L101" s="1" t="s">
        <v>84</v>
      </c>
      <c r="M101" s="1" t="s">
        <v>84</v>
      </c>
      <c r="N101" s="1" t="s">
        <v>57</v>
      </c>
      <c r="O101" s="1" t="s">
        <v>57</v>
      </c>
      <c r="P101" s="1" t="s">
        <v>57</v>
      </c>
      <c r="Q101" s="1" t="s">
        <v>57</v>
      </c>
      <c r="R101" s="15" t="s">
        <v>57</v>
      </c>
    </row>
    <row r="102" ht="14.25" customHeight="1">
      <c r="A102" s="1">
        <v>31.0</v>
      </c>
      <c r="B102" s="1">
        <v>36.0</v>
      </c>
      <c r="C102" s="1" t="s">
        <v>103</v>
      </c>
      <c r="D102" s="1" t="s">
        <v>104</v>
      </c>
      <c r="E102" s="1" t="s">
        <v>269</v>
      </c>
      <c r="F102" s="1" t="s">
        <v>46</v>
      </c>
      <c r="G102" s="1" t="s">
        <v>269</v>
      </c>
      <c r="H102" s="1" t="s">
        <v>47</v>
      </c>
      <c r="I102" s="1" t="s">
        <v>47</v>
      </c>
      <c r="J102" s="1" t="s">
        <v>47</v>
      </c>
      <c r="K102" s="15" t="s">
        <v>47</v>
      </c>
      <c r="M102" s="1" t="s">
        <v>84</v>
      </c>
      <c r="O102" s="1" t="s">
        <v>84</v>
      </c>
      <c r="P102" s="1" t="s">
        <v>84</v>
      </c>
      <c r="Q102" s="1" t="s">
        <v>84</v>
      </c>
      <c r="R102" s="15" t="s">
        <v>84</v>
      </c>
    </row>
    <row r="103" ht="14.25" customHeight="1">
      <c r="A103" s="1">
        <v>31.0</v>
      </c>
      <c r="B103" s="1">
        <v>36.0</v>
      </c>
      <c r="C103" s="1" t="s">
        <v>51</v>
      </c>
      <c r="H103" s="1" t="s">
        <v>46</v>
      </c>
      <c r="I103" s="1" t="s">
        <v>46</v>
      </c>
      <c r="J103" s="1" t="s">
        <v>46</v>
      </c>
      <c r="K103" s="15" t="s">
        <v>66</v>
      </c>
      <c r="O103" s="1" t="s">
        <v>30</v>
      </c>
      <c r="P103" s="1" t="s">
        <v>57</v>
      </c>
      <c r="Q103" s="1" t="s">
        <v>84</v>
      </c>
      <c r="R103" s="15" t="s">
        <v>30</v>
      </c>
    </row>
    <row r="104" ht="14.25" customHeight="1">
      <c r="A104" s="1">
        <v>31.0</v>
      </c>
      <c r="B104" s="1">
        <v>36.0</v>
      </c>
      <c r="C104" s="1" t="s">
        <v>62</v>
      </c>
      <c r="H104" s="1" t="s">
        <v>46</v>
      </c>
      <c r="I104" s="1" t="s">
        <v>47</v>
      </c>
      <c r="J104" s="1" t="s">
        <v>46</v>
      </c>
      <c r="K104" s="15" t="s">
        <v>46</v>
      </c>
      <c r="O104" s="1" t="s">
        <v>30</v>
      </c>
      <c r="P104" s="1" t="s">
        <v>30</v>
      </c>
      <c r="Q104" s="1" t="s">
        <v>30</v>
      </c>
      <c r="R104" s="15" t="s">
        <v>30</v>
      </c>
    </row>
    <row r="105" ht="14.25" customHeight="1">
      <c r="A105" s="1">
        <v>31.0</v>
      </c>
      <c r="B105" s="1">
        <v>36.0</v>
      </c>
      <c r="C105" s="1" t="s">
        <v>301</v>
      </c>
      <c r="H105" s="1" t="s">
        <v>282</v>
      </c>
      <c r="I105" s="1" t="s">
        <v>25</v>
      </c>
      <c r="J105" s="1" t="s">
        <v>299</v>
      </c>
      <c r="K105" s="15" t="s">
        <v>300</v>
      </c>
      <c r="O105" s="1" t="s">
        <v>30</v>
      </c>
      <c r="P105" s="1" t="s">
        <v>57</v>
      </c>
      <c r="Q105" s="1" t="s">
        <v>57</v>
      </c>
      <c r="R105" s="15" t="s">
        <v>30</v>
      </c>
    </row>
    <row r="106" ht="14.25" customHeight="1">
      <c r="A106" s="1">
        <v>31.0</v>
      </c>
      <c r="B106" s="1">
        <v>36.0</v>
      </c>
      <c r="C106" s="1" t="s">
        <v>302</v>
      </c>
      <c r="I106" s="1" t="s">
        <v>125</v>
      </c>
      <c r="K106" s="15"/>
      <c r="P106" s="1" t="s">
        <v>125</v>
      </c>
      <c r="R106" s="15"/>
    </row>
    <row r="107" ht="14.25" customHeight="1">
      <c r="A107" s="1">
        <v>31.0</v>
      </c>
      <c r="B107" s="1">
        <v>38.0</v>
      </c>
      <c r="C107" s="1" t="s">
        <v>303</v>
      </c>
      <c r="E107" s="1" t="s">
        <v>269</v>
      </c>
      <c r="F107" s="1" t="s">
        <v>125</v>
      </c>
      <c r="G107" s="1" t="s">
        <v>269</v>
      </c>
      <c r="H107" s="1" t="s">
        <v>275</v>
      </c>
      <c r="I107" s="1" t="s">
        <v>201</v>
      </c>
      <c r="J107" s="1" t="s">
        <v>201</v>
      </c>
      <c r="K107" s="15" t="s">
        <v>201</v>
      </c>
      <c r="O107" s="1" t="s">
        <v>57</v>
      </c>
      <c r="P107" s="1" t="s">
        <v>57</v>
      </c>
      <c r="Q107" s="1" t="s">
        <v>57</v>
      </c>
      <c r="R107" s="15" t="s">
        <v>57</v>
      </c>
    </row>
    <row r="108" ht="14.25" customHeight="1">
      <c r="A108" s="1">
        <v>31.0</v>
      </c>
      <c r="B108" s="1">
        <v>39.0</v>
      </c>
      <c r="C108" s="1" t="s">
        <v>304</v>
      </c>
      <c r="H108" s="1" t="s">
        <v>46</v>
      </c>
      <c r="I108" s="1" t="s">
        <v>46</v>
      </c>
      <c r="J108" s="1" t="s">
        <v>46</v>
      </c>
      <c r="K108" s="15" t="s">
        <v>201</v>
      </c>
      <c r="O108" s="1" t="s">
        <v>84</v>
      </c>
      <c r="P108" s="1" t="s">
        <v>84</v>
      </c>
      <c r="Q108" s="1" t="s">
        <v>84</v>
      </c>
      <c r="R108" s="15" t="s">
        <v>84</v>
      </c>
    </row>
    <row r="109" ht="14.25" customHeight="1">
      <c r="A109" s="1">
        <v>31.0</v>
      </c>
      <c r="B109" s="1">
        <v>42.0</v>
      </c>
      <c r="C109" s="1" t="s">
        <v>305</v>
      </c>
      <c r="H109" s="1" t="s">
        <v>47</v>
      </c>
      <c r="I109" s="1" t="s">
        <v>201</v>
      </c>
      <c r="J109" s="1" t="s">
        <v>46</v>
      </c>
      <c r="K109" s="15" t="s">
        <v>46</v>
      </c>
      <c r="O109" s="1" t="s">
        <v>57</v>
      </c>
      <c r="P109" s="1" t="s">
        <v>57</v>
      </c>
      <c r="Q109" s="1" t="s">
        <v>84</v>
      </c>
      <c r="R109" s="15" t="s">
        <v>57</v>
      </c>
    </row>
    <row r="110" ht="14.25" customHeight="1">
      <c r="A110" s="1">
        <v>31.0</v>
      </c>
      <c r="B110" s="1">
        <v>43.0</v>
      </c>
      <c r="C110" s="1" t="s">
        <v>306</v>
      </c>
      <c r="D110" s="1" t="s">
        <v>307</v>
      </c>
      <c r="E110" s="1" t="s">
        <v>201</v>
      </c>
      <c r="F110" s="1" t="s">
        <v>201</v>
      </c>
      <c r="G110" s="1" t="s">
        <v>201</v>
      </c>
      <c r="H110" s="1" t="s">
        <v>46</v>
      </c>
      <c r="I110" s="1" t="s">
        <v>46</v>
      </c>
      <c r="J110" s="1" t="s">
        <v>201</v>
      </c>
      <c r="K110" s="15" t="s">
        <v>201</v>
      </c>
      <c r="L110" s="1" t="s">
        <v>30</v>
      </c>
      <c r="M110" s="1" t="s">
        <v>30</v>
      </c>
      <c r="N110" s="1" t="s">
        <v>57</v>
      </c>
      <c r="O110" s="1" t="s">
        <v>30</v>
      </c>
      <c r="P110" s="1" t="s">
        <v>84</v>
      </c>
      <c r="Q110" s="1" t="s">
        <v>84</v>
      </c>
      <c r="R110" s="15" t="s">
        <v>57</v>
      </c>
    </row>
    <row r="111" ht="14.25" customHeight="1">
      <c r="A111" s="1">
        <v>31.0</v>
      </c>
      <c r="B111" s="1">
        <v>43.0</v>
      </c>
      <c r="C111" s="1" t="s">
        <v>308</v>
      </c>
      <c r="K111" s="15"/>
      <c r="R111" s="15"/>
    </row>
    <row r="112" ht="14.25" customHeight="1">
      <c r="A112" s="1">
        <v>31.0</v>
      </c>
      <c r="B112" s="1">
        <v>43.0</v>
      </c>
      <c r="C112" s="1" t="s">
        <v>309</v>
      </c>
      <c r="I112" s="1" t="s">
        <v>125</v>
      </c>
      <c r="K112" s="15"/>
      <c r="P112" s="1" t="s">
        <v>125</v>
      </c>
      <c r="R112" s="15"/>
    </row>
    <row r="113" ht="14.25" customHeight="1">
      <c r="A113" s="1">
        <v>31.0</v>
      </c>
      <c r="B113" s="1">
        <v>45.0</v>
      </c>
      <c r="C113" s="1" t="s">
        <v>310</v>
      </c>
      <c r="D113" s="1" t="s">
        <v>311</v>
      </c>
      <c r="E113" s="1" t="s">
        <v>46</v>
      </c>
      <c r="F113" s="1" t="s">
        <v>46</v>
      </c>
      <c r="G113" s="1" t="s">
        <v>46</v>
      </c>
      <c r="H113" s="1" t="s">
        <v>46</v>
      </c>
      <c r="I113" s="1" t="s">
        <v>46</v>
      </c>
      <c r="J113" s="1" t="s">
        <v>46</v>
      </c>
      <c r="K113" s="15" t="s">
        <v>46</v>
      </c>
      <c r="L113" s="1" t="s">
        <v>30</v>
      </c>
      <c r="M113" s="1" t="s">
        <v>30</v>
      </c>
      <c r="N113" s="1" t="s">
        <v>30</v>
      </c>
      <c r="O113" s="1" t="s">
        <v>30</v>
      </c>
      <c r="P113" s="1" t="s">
        <v>57</v>
      </c>
      <c r="Q113" s="1" t="s">
        <v>57</v>
      </c>
      <c r="R113" s="15" t="s">
        <v>57</v>
      </c>
    </row>
    <row r="114" ht="14.25" customHeight="1">
      <c r="A114" s="1">
        <v>31.0</v>
      </c>
      <c r="B114" s="1">
        <v>45.0</v>
      </c>
      <c r="C114" s="1" t="s">
        <v>312</v>
      </c>
      <c r="D114" s="1" t="s">
        <v>313</v>
      </c>
      <c r="E114" s="1" t="s">
        <v>46</v>
      </c>
      <c r="F114" s="1" t="s">
        <v>71</v>
      </c>
      <c r="G114" s="1" t="s">
        <v>46</v>
      </c>
      <c r="H114" s="1" t="s">
        <v>46</v>
      </c>
      <c r="I114" s="1" t="s">
        <v>46</v>
      </c>
      <c r="J114" s="1" t="s">
        <v>176</v>
      </c>
      <c r="K114" s="15" t="s">
        <v>314</v>
      </c>
      <c r="L114" s="1" t="s">
        <v>30</v>
      </c>
      <c r="M114" s="1" t="s">
        <v>30</v>
      </c>
      <c r="N114" s="1" t="s">
        <v>30</v>
      </c>
      <c r="O114" s="1" t="s">
        <v>30</v>
      </c>
      <c r="P114" s="1" t="s">
        <v>30</v>
      </c>
      <c r="Q114" s="1" t="s">
        <v>30</v>
      </c>
      <c r="R114" s="15" t="s">
        <v>30</v>
      </c>
    </row>
    <row r="115" ht="14.25" customHeight="1">
      <c r="A115" s="1">
        <v>31.0</v>
      </c>
      <c r="B115" s="1">
        <v>45.0</v>
      </c>
      <c r="C115" s="1" t="s">
        <v>315</v>
      </c>
      <c r="D115" s="1" t="s">
        <v>316</v>
      </c>
      <c r="E115" s="1" t="s">
        <v>47</v>
      </c>
      <c r="F115" s="1" t="s">
        <v>46</v>
      </c>
      <c r="G115" s="1" t="s">
        <v>286</v>
      </c>
      <c r="H115" s="1" t="s">
        <v>275</v>
      </c>
      <c r="I115" s="1" t="s">
        <v>277</v>
      </c>
      <c r="J115" s="1" t="s">
        <v>317</v>
      </c>
      <c r="K115" s="15" t="s">
        <v>318</v>
      </c>
      <c r="L115" s="1" t="s">
        <v>57</v>
      </c>
      <c r="M115" s="1" t="s">
        <v>30</v>
      </c>
      <c r="N115" s="1" t="s">
        <v>57</v>
      </c>
      <c r="O115" s="1" t="s">
        <v>57</v>
      </c>
      <c r="P115" s="1" t="s">
        <v>57</v>
      </c>
      <c r="Q115" s="1" t="s">
        <v>57</v>
      </c>
      <c r="R115" s="15" t="s">
        <v>30</v>
      </c>
    </row>
    <row r="116" ht="14.25" customHeight="1">
      <c r="A116" s="1">
        <v>31.0</v>
      </c>
      <c r="B116" s="1">
        <v>45.0</v>
      </c>
      <c r="C116" s="1" t="s">
        <v>319</v>
      </c>
      <c r="D116" s="1" t="s">
        <v>320</v>
      </c>
      <c r="E116" s="1" t="s">
        <v>269</v>
      </c>
      <c r="F116" s="1" t="s">
        <v>71</v>
      </c>
      <c r="G116" s="1" t="s">
        <v>66</v>
      </c>
      <c r="H116" s="1" t="s">
        <v>46</v>
      </c>
      <c r="I116" s="1" t="s">
        <v>46</v>
      </c>
      <c r="J116" s="1" t="s">
        <v>66</v>
      </c>
      <c r="K116" s="15" t="s">
        <v>66</v>
      </c>
      <c r="M116" s="1" t="s">
        <v>30</v>
      </c>
      <c r="N116" s="1" t="s">
        <v>57</v>
      </c>
      <c r="O116" s="1" t="s">
        <v>30</v>
      </c>
      <c r="P116" s="1" t="s">
        <v>30</v>
      </c>
      <c r="Q116" s="1" t="s">
        <v>30</v>
      </c>
      <c r="R116" s="15" t="s">
        <v>30</v>
      </c>
    </row>
    <row r="117" ht="14.25" customHeight="1">
      <c r="A117" s="1">
        <v>31.0</v>
      </c>
      <c r="B117" s="1">
        <v>45.0</v>
      </c>
      <c r="C117" s="1" t="s">
        <v>321</v>
      </c>
      <c r="D117" s="1" t="s">
        <v>322</v>
      </c>
      <c r="E117" s="1" t="s">
        <v>269</v>
      </c>
      <c r="F117" s="1" t="s">
        <v>201</v>
      </c>
      <c r="G117" s="1" t="s">
        <v>269</v>
      </c>
      <c r="H117" s="1" t="s">
        <v>39</v>
      </c>
      <c r="I117" s="1" t="s">
        <v>201</v>
      </c>
      <c r="J117" s="1" t="s">
        <v>201</v>
      </c>
      <c r="K117" s="15" t="s">
        <v>47</v>
      </c>
      <c r="M117" s="1" t="s">
        <v>84</v>
      </c>
      <c r="O117" s="1" t="s">
        <v>84</v>
      </c>
      <c r="P117" s="1" t="s">
        <v>84</v>
      </c>
      <c r="Q117" s="1" t="s">
        <v>84</v>
      </c>
      <c r="R117" s="15" t="s">
        <v>84</v>
      </c>
    </row>
    <row r="118" ht="14.25" customHeight="1">
      <c r="A118" s="1">
        <v>31.0</v>
      </c>
      <c r="B118" s="1">
        <v>45.0</v>
      </c>
      <c r="C118" s="1" t="s">
        <v>323</v>
      </c>
      <c r="D118" s="1" t="s">
        <v>324</v>
      </c>
      <c r="E118" s="1" t="s">
        <v>47</v>
      </c>
      <c r="F118" s="1" t="s">
        <v>47</v>
      </c>
      <c r="G118" s="1" t="s">
        <v>47</v>
      </c>
      <c r="H118" s="1" t="s">
        <v>47</v>
      </c>
      <c r="I118" s="1" t="s">
        <v>47</v>
      </c>
      <c r="J118" s="1" t="s">
        <v>47</v>
      </c>
      <c r="K118" s="15" t="s">
        <v>47</v>
      </c>
      <c r="L118" s="1" t="s">
        <v>84</v>
      </c>
      <c r="M118" s="1" t="s">
        <v>84</v>
      </c>
      <c r="N118" s="1" t="s">
        <v>84</v>
      </c>
      <c r="O118" s="1" t="s">
        <v>84</v>
      </c>
      <c r="P118" s="1" t="s">
        <v>84</v>
      </c>
      <c r="Q118" s="1" t="s">
        <v>84</v>
      </c>
      <c r="R118" s="15" t="s">
        <v>84</v>
      </c>
    </row>
    <row r="119" ht="14.25" customHeight="1">
      <c r="A119" s="1">
        <v>31.0</v>
      </c>
      <c r="B119" s="1">
        <v>45.0</v>
      </c>
      <c r="C119" s="1" t="s">
        <v>325</v>
      </c>
      <c r="D119" s="1" t="s">
        <v>326</v>
      </c>
      <c r="F119" s="1" t="s">
        <v>46</v>
      </c>
      <c r="G119" s="1" t="s">
        <v>269</v>
      </c>
      <c r="H119" s="1" t="s">
        <v>47</v>
      </c>
      <c r="I119" s="1" t="s">
        <v>47</v>
      </c>
      <c r="J119" s="1" t="s">
        <v>47</v>
      </c>
      <c r="K119" s="15" t="s">
        <v>269</v>
      </c>
      <c r="M119" s="1" t="s">
        <v>84</v>
      </c>
      <c r="O119" s="1" t="s">
        <v>84</v>
      </c>
      <c r="P119" s="1" t="s">
        <v>84</v>
      </c>
      <c r="Q119" s="1" t="s">
        <v>84</v>
      </c>
      <c r="R119" s="15"/>
    </row>
    <row r="120" ht="14.25" customHeight="1">
      <c r="A120" s="1">
        <v>31.0</v>
      </c>
      <c r="B120" s="1">
        <v>45.0</v>
      </c>
      <c r="C120" s="1" t="s">
        <v>327</v>
      </c>
      <c r="D120" s="1" t="s">
        <v>328</v>
      </c>
      <c r="E120" s="1" t="s">
        <v>269</v>
      </c>
      <c r="F120" s="1" t="s">
        <v>46</v>
      </c>
      <c r="G120" s="1" t="s">
        <v>269</v>
      </c>
      <c r="H120" s="1" t="s">
        <v>46</v>
      </c>
      <c r="I120" s="1" t="s">
        <v>46</v>
      </c>
      <c r="J120" s="1" t="s">
        <v>269</v>
      </c>
      <c r="K120" s="15" t="s">
        <v>269</v>
      </c>
      <c r="M120" s="1" t="s">
        <v>84</v>
      </c>
      <c r="O120" s="1" t="s">
        <v>84</v>
      </c>
      <c r="P120" s="1" t="s">
        <v>84</v>
      </c>
      <c r="Q120" s="1" t="s">
        <v>84</v>
      </c>
      <c r="R120" s="15"/>
    </row>
    <row r="121" ht="14.25" customHeight="1">
      <c r="A121" s="1">
        <v>31.0</v>
      </c>
      <c r="B121" s="1">
        <v>45.0</v>
      </c>
      <c r="C121" s="1" t="s">
        <v>221</v>
      </c>
      <c r="H121" s="1" t="s">
        <v>46</v>
      </c>
      <c r="I121" s="1" t="s">
        <v>46</v>
      </c>
      <c r="J121" s="1" t="s">
        <v>46</v>
      </c>
      <c r="K121" s="15" t="s">
        <v>46</v>
      </c>
      <c r="O121" s="1" t="s">
        <v>84</v>
      </c>
      <c r="P121" s="1" t="s">
        <v>84</v>
      </c>
      <c r="Q121" s="1" t="s">
        <v>84</v>
      </c>
      <c r="R121" s="15" t="s">
        <v>84</v>
      </c>
    </row>
    <row r="122" ht="14.25" customHeight="1">
      <c r="A122" s="1">
        <v>31.0</v>
      </c>
      <c r="B122" s="1">
        <v>45.0</v>
      </c>
      <c r="C122" s="1" t="s">
        <v>218</v>
      </c>
      <c r="I122" s="1" t="s">
        <v>125</v>
      </c>
      <c r="K122" s="15"/>
      <c r="P122" s="1" t="s">
        <v>125</v>
      </c>
      <c r="R122" s="15"/>
    </row>
    <row r="123" ht="14.25" customHeight="1">
      <c r="A123" s="1">
        <v>31.0</v>
      </c>
      <c r="B123" s="1">
        <v>52.0</v>
      </c>
      <c r="C123" s="1" t="s">
        <v>329</v>
      </c>
      <c r="D123" s="1" t="s">
        <v>330</v>
      </c>
      <c r="E123" s="1" t="s">
        <v>201</v>
      </c>
      <c r="F123" s="1" t="s">
        <v>201</v>
      </c>
      <c r="G123" s="1" t="s">
        <v>201</v>
      </c>
      <c r="H123" s="1" t="s">
        <v>46</v>
      </c>
      <c r="I123" s="1" t="s">
        <v>201</v>
      </c>
      <c r="J123" s="1" t="s">
        <v>201</v>
      </c>
      <c r="K123" s="15" t="s">
        <v>201</v>
      </c>
      <c r="L123" s="1" t="s">
        <v>30</v>
      </c>
      <c r="M123" s="1" t="s">
        <v>57</v>
      </c>
      <c r="N123" s="1" t="s">
        <v>30</v>
      </c>
      <c r="O123" s="1" t="s">
        <v>57</v>
      </c>
      <c r="P123" s="1" t="s">
        <v>84</v>
      </c>
      <c r="Q123" s="1" t="s">
        <v>84</v>
      </c>
      <c r="R123" s="15" t="s">
        <v>84</v>
      </c>
    </row>
    <row r="124" ht="14.25" customHeight="1">
      <c r="A124" s="1">
        <v>31.0</v>
      </c>
      <c r="B124" s="1">
        <v>52.0</v>
      </c>
      <c r="C124" s="1" t="s">
        <v>331</v>
      </c>
      <c r="H124" s="1" t="s">
        <v>46</v>
      </c>
      <c r="I124" s="1" t="s">
        <v>46</v>
      </c>
      <c r="J124" s="1" t="s">
        <v>46</v>
      </c>
      <c r="K124" s="15" t="s">
        <v>46</v>
      </c>
      <c r="O124" s="1" t="s">
        <v>84</v>
      </c>
      <c r="P124" s="1" t="s">
        <v>84</v>
      </c>
      <c r="Q124" s="1" t="s">
        <v>84</v>
      </c>
      <c r="R124" s="15" t="s">
        <v>84</v>
      </c>
    </row>
    <row r="125" ht="14.25" customHeight="1">
      <c r="A125" s="1">
        <v>31.0</v>
      </c>
      <c r="B125" s="1">
        <v>52.0</v>
      </c>
      <c r="C125" s="1" t="s">
        <v>332</v>
      </c>
      <c r="K125" s="15"/>
      <c r="R125" s="15"/>
    </row>
    <row r="126" ht="14.25" customHeight="1">
      <c r="A126" s="1">
        <v>31.0</v>
      </c>
      <c r="B126" s="1">
        <v>53.0</v>
      </c>
      <c r="C126" s="1" t="s">
        <v>333</v>
      </c>
      <c r="D126" s="1" t="s">
        <v>334</v>
      </c>
      <c r="E126" s="1" t="s">
        <v>335</v>
      </c>
      <c r="G126" s="1" t="s">
        <v>335</v>
      </c>
      <c r="H126" s="1" t="s">
        <v>282</v>
      </c>
      <c r="I126" s="1" t="s">
        <v>201</v>
      </c>
      <c r="J126" s="1" t="s">
        <v>201</v>
      </c>
      <c r="K126" s="15" t="s">
        <v>201</v>
      </c>
      <c r="L126" s="1" t="s">
        <v>84</v>
      </c>
      <c r="M126" s="1" t="s">
        <v>84</v>
      </c>
      <c r="N126" s="1" t="s">
        <v>84</v>
      </c>
      <c r="O126" s="1" t="s">
        <v>57</v>
      </c>
      <c r="P126" s="1" t="s">
        <v>57</v>
      </c>
      <c r="Q126" s="1" t="s">
        <v>57</v>
      </c>
      <c r="R126" s="15" t="s">
        <v>57</v>
      </c>
    </row>
    <row r="127" ht="14.25" customHeight="1">
      <c r="A127" s="1">
        <v>31.0</v>
      </c>
      <c r="B127" s="1">
        <v>53.0</v>
      </c>
      <c r="C127" s="1" t="s">
        <v>336</v>
      </c>
      <c r="H127" s="1" t="s">
        <v>47</v>
      </c>
      <c r="I127" s="1" t="s">
        <v>47</v>
      </c>
      <c r="J127" s="1" t="s">
        <v>47</v>
      </c>
      <c r="K127" s="15" t="s">
        <v>47</v>
      </c>
      <c r="O127" s="1" t="s">
        <v>84</v>
      </c>
      <c r="P127" s="1" t="s">
        <v>84</v>
      </c>
      <c r="Q127" s="1" t="s">
        <v>84</v>
      </c>
      <c r="R127" s="15" t="s">
        <v>84</v>
      </c>
    </row>
    <row r="128" ht="14.25" customHeight="1">
      <c r="A128" s="1">
        <v>31.0</v>
      </c>
      <c r="B128" s="1">
        <v>53.0</v>
      </c>
      <c r="C128" s="1" t="s">
        <v>337</v>
      </c>
      <c r="I128" s="1" t="s">
        <v>125</v>
      </c>
      <c r="K128" s="15"/>
      <c r="P128" s="1" t="s">
        <v>125</v>
      </c>
      <c r="R128" s="15"/>
    </row>
    <row r="129" ht="14.25" customHeight="1">
      <c r="A129" s="1">
        <v>31.0</v>
      </c>
      <c r="B129" s="1">
        <v>55.0</v>
      </c>
      <c r="C129" s="1" t="s">
        <v>338</v>
      </c>
      <c r="D129" s="1" t="s">
        <v>339</v>
      </c>
      <c r="E129" s="1" t="s">
        <v>269</v>
      </c>
      <c r="F129" s="1" t="s">
        <v>125</v>
      </c>
      <c r="H129" s="1" t="s">
        <v>47</v>
      </c>
      <c r="I129" s="1" t="s">
        <v>269</v>
      </c>
      <c r="K129" s="15" t="s">
        <v>269</v>
      </c>
      <c r="O129" s="1" t="s">
        <v>84</v>
      </c>
      <c r="R129" s="15"/>
    </row>
    <row r="130" ht="14.25" customHeight="1">
      <c r="A130" s="1">
        <v>31.0</v>
      </c>
      <c r="B130" s="1">
        <v>55.0</v>
      </c>
      <c r="C130" s="1" t="s">
        <v>340</v>
      </c>
      <c r="H130" s="1" t="s">
        <v>25</v>
      </c>
      <c r="I130" s="1" t="s">
        <v>25</v>
      </c>
      <c r="K130" s="15" t="s">
        <v>269</v>
      </c>
      <c r="O130" s="1" t="s">
        <v>57</v>
      </c>
      <c r="P130" s="1" t="s">
        <v>57</v>
      </c>
      <c r="R130" s="15"/>
    </row>
    <row r="131" ht="14.25" customHeight="1">
      <c r="A131" s="1">
        <v>31.0</v>
      </c>
      <c r="B131" s="1">
        <v>55.0</v>
      </c>
      <c r="C131" s="1" t="s">
        <v>228</v>
      </c>
    </row>
    <row r="132" ht="14.25" customHeight="1">
      <c r="A132" s="1">
        <v>34.0</v>
      </c>
      <c r="B132" s="1">
        <v>31.0</v>
      </c>
      <c r="C132" s="1" t="s">
        <v>341</v>
      </c>
      <c r="D132" s="1" t="s">
        <v>342</v>
      </c>
      <c r="E132" s="1" t="s">
        <v>47</v>
      </c>
      <c r="F132" s="1" t="s">
        <v>47</v>
      </c>
      <c r="G132" s="1" t="s">
        <v>47</v>
      </c>
      <c r="H132" s="1" t="s">
        <v>47</v>
      </c>
      <c r="I132" s="1" t="s">
        <v>47</v>
      </c>
      <c r="J132" s="1" t="s">
        <v>46</v>
      </c>
      <c r="K132" s="17" t="s">
        <v>47</v>
      </c>
      <c r="L132" s="1" t="s">
        <v>84</v>
      </c>
      <c r="M132" s="1" t="s">
        <v>84</v>
      </c>
      <c r="N132" s="1" t="s">
        <v>84</v>
      </c>
      <c r="O132" s="1" t="s">
        <v>84</v>
      </c>
      <c r="P132" s="1" t="s">
        <v>84</v>
      </c>
      <c r="Q132" s="1" t="s">
        <v>84</v>
      </c>
      <c r="R132" s="1" t="s">
        <v>84</v>
      </c>
    </row>
    <row r="133" ht="14.25" customHeight="1">
      <c r="A133" s="1">
        <v>34.0</v>
      </c>
      <c r="B133" s="1">
        <v>31.0</v>
      </c>
      <c r="C133" s="1" t="s">
        <v>161</v>
      </c>
      <c r="D133" s="1" t="s">
        <v>162</v>
      </c>
      <c r="E133" s="1" t="s">
        <v>47</v>
      </c>
      <c r="F133" s="1" t="s">
        <v>47</v>
      </c>
      <c r="G133" s="1" t="s">
        <v>47</v>
      </c>
      <c r="H133" s="1" t="s">
        <v>47</v>
      </c>
      <c r="I133" s="1" t="s">
        <v>47</v>
      </c>
      <c r="J133" s="1" t="s">
        <v>47</v>
      </c>
      <c r="K133" s="17" t="s">
        <v>47</v>
      </c>
      <c r="L133" s="1" t="s">
        <v>84</v>
      </c>
      <c r="M133" s="1" t="s">
        <v>84</v>
      </c>
      <c r="N133" s="1" t="s">
        <v>84</v>
      </c>
      <c r="O133" s="1" t="s">
        <v>84</v>
      </c>
      <c r="P133" s="1" t="s">
        <v>84</v>
      </c>
      <c r="Q133" s="1" t="s">
        <v>84</v>
      </c>
      <c r="R133" s="1" t="s">
        <v>84</v>
      </c>
    </row>
    <row r="134" ht="14.25" customHeight="1">
      <c r="A134" s="1">
        <v>34.0</v>
      </c>
      <c r="B134" s="1">
        <v>31.0</v>
      </c>
      <c r="C134" s="1" t="s">
        <v>343</v>
      </c>
      <c r="D134" s="1" t="s">
        <v>344</v>
      </c>
      <c r="E134" s="1" t="s">
        <v>47</v>
      </c>
      <c r="F134" s="1" t="s">
        <v>47</v>
      </c>
      <c r="G134" s="1" t="s">
        <v>47</v>
      </c>
      <c r="H134" s="1" t="s">
        <v>47</v>
      </c>
      <c r="I134" s="1" t="s">
        <v>46</v>
      </c>
      <c r="J134" s="1" t="s">
        <v>46</v>
      </c>
      <c r="K134" s="17" t="s">
        <v>47</v>
      </c>
      <c r="L134" s="1" t="s">
        <v>84</v>
      </c>
      <c r="M134" s="1" t="s">
        <v>84</v>
      </c>
      <c r="N134" s="1" t="s">
        <v>84</v>
      </c>
      <c r="O134" s="1" t="s">
        <v>84</v>
      </c>
      <c r="P134" s="1" t="s">
        <v>84</v>
      </c>
      <c r="Q134" s="1" t="s">
        <v>84</v>
      </c>
      <c r="R134" s="1" t="s">
        <v>84</v>
      </c>
    </row>
    <row r="135" ht="14.25" customHeight="1">
      <c r="A135" s="1">
        <v>34.0</v>
      </c>
      <c r="B135" s="1">
        <v>31.0</v>
      </c>
      <c r="C135" s="1" t="s">
        <v>178</v>
      </c>
      <c r="E135" s="1" t="s">
        <v>47</v>
      </c>
      <c r="F135" s="1" t="s">
        <v>47</v>
      </c>
      <c r="G135" s="1" t="s">
        <v>47</v>
      </c>
      <c r="K135" s="17"/>
      <c r="L135" s="1" t="s">
        <v>84</v>
      </c>
      <c r="M135" s="1" t="s">
        <v>84</v>
      </c>
    </row>
    <row r="136" ht="14.25" customHeight="1">
      <c r="A136" s="1">
        <v>34.0</v>
      </c>
      <c r="B136" s="1">
        <v>31.0</v>
      </c>
      <c r="C136" s="1" t="s">
        <v>179</v>
      </c>
      <c r="K136" s="17"/>
    </row>
    <row r="137" ht="14.25" customHeight="1">
      <c r="A137" s="1">
        <v>34.0</v>
      </c>
      <c r="B137" s="1">
        <v>32.0</v>
      </c>
      <c r="C137" s="1" t="s">
        <v>345</v>
      </c>
      <c r="D137" s="1" t="s">
        <v>346</v>
      </c>
      <c r="E137" s="1" t="s">
        <v>47</v>
      </c>
      <c r="F137" s="1" t="s">
        <v>47</v>
      </c>
      <c r="G137" s="1" t="s">
        <v>47</v>
      </c>
      <c r="H137" s="1" t="s">
        <v>47</v>
      </c>
      <c r="I137" s="1" t="s">
        <v>47</v>
      </c>
      <c r="J137" s="1" t="s">
        <v>47</v>
      </c>
      <c r="K137" s="17" t="s">
        <v>47</v>
      </c>
      <c r="L137" s="1" t="s">
        <v>30</v>
      </c>
      <c r="M137" s="1" t="s">
        <v>30</v>
      </c>
      <c r="N137" s="1" t="s">
        <v>57</v>
      </c>
      <c r="O137" s="1" t="s">
        <v>30</v>
      </c>
      <c r="P137" s="1" t="s">
        <v>30</v>
      </c>
      <c r="Q137" s="1" t="s">
        <v>30</v>
      </c>
      <c r="R137" s="1" t="s">
        <v>30</v>
      </c>
    </row>
    <row r="138" ht="14.25" customHeight="1">
      <c r="A138" s="1">
        <v>34.0</v>
      </c>
      <c r="B138" s="1">
        <v>32.0</v>
      </c>
      <c r="C138" s="1" t="s">
        <v>347</v>
      </c>
      <c r="D138" s="1" t="s">
        <v>348</v>
      </c>
      <c r="E138" s="1" t="s">
        <v>46</v>
      </c>
      <c r="F138" s="1" t="s">
        <v>71</v>
      </c>
      <c r="G138" s="1" t="s">
        <v>71</v>
      </c>
      <c r="H138" s="1" t="s">
        <v>46</v>
      </c>
      <c r="I138" s="1" t="s">
        <v>46</v>
      </c>
      <c r="J138" s="1" t="s">
        <v>47</v>
      </c>
      <c r="K138" s="17" t="s">
        <v>47</v>
      </c>
      <c r="L138" s="1" t="s">
        <v>30</v>
      </c>
      <c r="M138" s="1" t="s">
        <v>30</v>
      </c>
      <c r="N138" s="1" t="s">
        <v>57</v>
      </c>
      <c r="O138" s="1" t="s">
        <v>30</v>
      </c>
      <c r="P138" s="1" t="s">
        <v>30</v>
      </c>
      <c r="Q138" s="1" t="s">
        <v>30</v>
      </c>
      <c r="R138" s="1" t="s">
        <v>30</v>
      </c>
    </row>
    <row r="139" ht="14.25" customHeight="1">
      <c r="A139" s="1">
        <v>34.0</v>
      </c>
      <c r="B139" s="1">
        <v>32.0</v>
      </c>
      <c r="C139" s="1" t="s">
        <v>194</v>
      </c>
      <c r="E139" s="1" t="s">
        <v>269</v>
      </c>
      <c r="F139" s="1" t="s">
        <v>46</v>
      </c>
      <c r="G139" s="1" t="s">
        <v>46</v>
      </c>
      <c r="H139" s="1" t="s">
        <v>46</v>
      </c>
      <c r="I139" s="1" t="s">
        <v>46</v>
      </c>
      <c r="J139" s="1" t="s">
        <v>46</v>
      </c>
      <c r="K139" s="17" t="s">
        <v>47</v>
      </c>
      <c r="M139" s="1" t="s">
        <v>30</v>
      </c>
      <c r="O139" s="1" t="s">
        <v>57</v>
      </c>
      <c r="P139" s="1" t="s">
        <v>57</v>
      </c>
      <c r="Q139" s="1" t="s">
        <v>57</v>
      </c>
      <c r="R139" s="1" t="s">
        <v>57</v>
      </c>
    </row>
    <row r="140" ht="14.25" customHeight="1">
      <c r="A140" s="1">
        <v>34.0</v>
      </c>
      <c r="B140" s="1">
        <v>32.0</v>
      </c>
      <c r="C140" s="1" t="s">
        <v>195</v>
      </c>
      <c r="K140" s="17"/>
    </row>
    <row r="141" ht="14.25" customHeight="1">
      <c r="A141" s="1">
        <v>34.0</v>
      </c>
      <c r="B141" s="1">
        <v>33.0</v>
      </c>
      <c r="C141" s="1" t="s">
        <v>349</v>
      </c>
      <c r="D141" s="1" t="s">
        <v>350</v>
      </c>
      <c r="E141" s="1" t="s">
        <v>46</v>
      </c>
      <c r="F141" s="1" t="s">
        <v>47</v>
      </c>
      <c r="G141" s="1" t="s">
        <v>47</v>
      </c>
      <c r="H141" s="1" t="s">
        <v>47</v>
      </c>
      <c r="I141" s="1" t="s">
        <v>47</v>
      </c>
      <c r="J141" s="1" t="s">
        <v>46</v>
      </c>
      <c r="K141" s="17" t="s">
        <v>46</v>
      </c>
      <c r="L141" s="1" t="s">
        <v>30</v>
      </c>
      <c r="M141" s="1" t="s">
        <v>30</v>
      </c>
      <c r="N141" s="1" t="s">
        <v>84</v>
      </c>
      <c r="O141" s="1" t="s">
        <v>30</v>
      </c>
      <c r="P141" s="1" t="s">
        <v>30</v>
      </c>
      <c r="Q141" s="1" t="s">
        <v>84</v>
      </c>
      <c r="R141" s="1" t="s">
        <v>84</v>
      </c>
    </row>
    <row r="142" ht="14.25" customHeight="1">
      <c r="A142" s="1">
        <v>34.0</v>
      </c>
      <c r="B142" s="1">
        <v>33.0</v>
      </c>
      <c r="C142" s="1" t="s">
        <v>351</v>
      </c>
      <c r="D142" s="1" t="s">
        <v>352</v>
      </c>
      <c r="E142" s="1" t="s">
        <v>47</v>
      </c>
      <c r="F142" s="1" t="s">
        <v>46</v>
      </c>
      <c r="G142" s="1" t="s">
        <v>46</v>
      </c>
      <c r="H142" s="1" t="s">
        <v>46</v>
      </c>
      <c r="I142" s="1" t="s">
        <v>46</v>
      </c>
      <c r="J142" s="1" t="s">
        <v>46</v>
      </c>
      <c r="K142" s="17" t="s">
        <v>47</v>
      </c>
      <c r="L142" s="1" t="s">
        <v>30</v>
      </c>
      <c r="M142" s="1" t="s">
        <v>30</v>
      </c>
      <c r="N142" s="1" t="s">
        <v>84</v>
      </c>
      <c r="O142" s="1" t="s">
        <v>30</v>
      </c>
      <c r="P142" s="1" t="s">
        <v>30</v>
      </c>
      <c r="Q142" s="1" t="s">
        <v>57</v>
      </c>
      <c r="R142" s="1" t="s">
        <v>57</v>
      </c>
    </row>
    <row r="143" ht="14.25" customHeight="1">
      <c r="A143" s="1">
        <v>34.0</v>
      </c>
      <c r="B143" s="1">
        <v>33.0</v>
      </c>
      <c r="C143" s="1" t="s">
        <v>353</v>
      </c>
      <c r="D143" s="1" t="s">
        <v>354</v>
      </c>
      <c r="E143" s="1" t="s">
        <v>46</v>
      </c>
      <c r="F143" s="1" t="s">
        <v>46</v>
      </c>
      <c r="G143" s="1" t="s">
        <v>46</v>
      </c>
      <c r="H143" s="1" t="s">
        <v>269</v>
      </c>
      <c r="I143" s="1" t="s">
        <v>269</v>
      </c>
      <c r="J143" s="1" t="s">
        <v>46</v>
      </c>
      <c r="K143" s="17" t="s">
        <v>46</v>
      </c>
      <c r="L143" s="1" t="s">
        <v>57</v>
      </c>
      <c r="M143" s="1" t="s">
        <v>57</v>
      </c>
      <c r="N143" s="1" t="s">
        <v>84</v>
      </c>
      <c r="O143" s="1" t="s">
        <v>30</v>
      </c>
      <c r="P143" s="1" t="s">
        <v>84</v>
      </c>
      <c r="Q143" s="1" t="s">
        <v>84</v>
      </c>
      <c r="R143" s="1" t="s">
        <v>84</v>
      </c>
    </row>
    <row r="144" ht="14.25" customHeight="1">
      <c r="A144" s="1">
        <v>34.0</v>
      </c>
      <c r="B144" s="1">
        <v>33.0</v>
      </c>
      <c r="C144" s="1" t="s">
        <v>355</v>
      </c>
      <c r="D144" s="1" t="s">
        <v>356</v>
      </c>
      <c r="F144" s="1" t="s">
        <v>160</v>
      </c>
      <c r="G144" s="1" t="s">
        <v>160</v>
      </c>
      <c r="H144" s="1" t="s">
        <v>160</v>
      </c>
      <c r="I144" s="1" t="s">
        <v>201</v>
      </c>
      <c r="J144" s="1" t="s">
        <v>201</v>
      </c>
      <c r="K144" s="17" t="s">
        <v>47</v>
      </c>
      <c r="M144" s="1" t="s">
        <v>57</v>
      </c>
      <c r="N144" s="1" t="s">
        <v>84</v>
      </c>
      <c r="O144" s="1" t="s">
        <v>30</v>
      </c>
      <c r="P144" s="1" t="s">
        <v>30</v>
      </c>
      <c r="Q144" s="1" t="s">
        <v>57</v>
      </c>
      <c r="R144" s="1" t="s">
        <v>57</v>
      </c>
    </row>
    <row r="145" ht="14.25" customHeight="1">
      <c r="A145" s="1">
        <v>34.0</v>
      </c>
      <c r="B145" s="1">
        <v>33.0</v>
      </c>
      <c r="C145" s="1" t="s">
        <v>283</v>
      </c>
      <c r="D145" s="1" t="s">
        <v>284</v>
      </c>
      <c r="F145" s="1" t="s">
        <v>46</v>
      </c>
      <c r="G145" s="1" t="s">
        <v>46</v>
      </c>
      <c r="H145" s="1" t="s">
        <v>201</v>
      </c>
      <c r="I145" s="1" t="s">
        <v>201</v>
      </c>
      <c r="J145" s="1" t="s">
        <v>201</v>
      </c>
      <c r="K145" s="17"/>
      <c r="M145" s="1" t="s">
        <v>30</v>
      </c>
      <c r="N145" s="1" t="s">
        <v>84</v>
      </c>
      <c r="O145" s="1" t="s">
        <v>30</v>
      </c>
      <c r="P145" s="1" t="s">
        <v>30</v>
      </c>
      <c r="Q145" s="1" t="s">
        <v>57</v>
      </c>
      <c r="R145" s="1" t="s">
        <v>57</v>
      </c>
    </row>
    <row r="146" ht="14.25" customHeight="1">
      <c r="A146" s="1">
        <v>34.0</v>
      </c>
      <c r="B146" s="1">
        <v>33.0</v>
      </c>
      <c r="C146" s="1" t="s">
        <v>357</v>
      </c>
      <c r="D146" s="1" t="s">
        <v>358</v>
      </c>
      <c r="F146" s="1" t="s">
        <v>47</v>
      </c>
      <c r="G146" s="1" t="s">
        <v>47</v>
      </c>
      <c r="H146" s="1" t="s">
        <v>269</v>
      </c>
      <c r="I146" s="1" t="s">
        <v>47</v>
      </c>
      <c r="J146" s="1" t="s">
        <v>47</v>
      </c>
      <c r="K146" s="17" t="s">
        <v>182</v>
      </c>
      <c r="M146" s="1" t="s">
        <v>57</v>
      </c>
      <c r="Q146" s="1" t="s">
        <v>84</v>
      </c>
      <c r="R146" s="1" t="s">
        <v>84</v>
      </c>
    </row>
    <row r="147" ht="14.25" customHeight="1">
      <c r="A147" s="1">
        <v>34.0</v>
      </c>
      <c r="B147" s="1">
        <v>33.0</v>
      </c>
      <c r="C147" s="1" t="s">
        <v>258</v>
      </c>
      <c r="K147" s="17"/>
    </row>
    <row r="148" ht="14.25" customHeight="1">
      <c r="A148" s="1">
        <v>34.0</v>
      </c>
      <c r="B148" s="1">
        <v>33.0</v>
      </c>
      <c r="C148" s="1" t="s">
        <v>196</v>
      </c>
      <c r="K148" s="17"/>
    </row>
    <row r="149" ht="14.25" customHeight="1">
      <c r="A149" s="1">
        <v>34.0</v>
      </c>
      <c r="B149" s="1">
        <v>34.0</v>
      </c>
      <c r="C149" s="1" t="s">
        <v>359</v>
      </c>
      <c r="D149" s="1" t="s">
        <v>360</v>
      </c>
      <c r="F149" s="1" t="s">
        <v>46</v>
      </c>
      <c r="G149" s="1" t="s">
        <v>46</v>
      </c>
      <c r="H149" s="1" t="s">
        <v>46</v>
      </c>
      <c r="I149" s="1" t="s">
        <v>46</v>
      </c>
      <c r="J149" s="1" t="s">
        <v>47</v>
      </c>
      <c r="K149" s="17" t="s">
        <v>47</v>
      </c>
      <c r="M149" s="1" t="s">
        <v>30</v>
      </c>
      <c r="O149" s="1" t="s">
        <v>30</v>
      </c>
      <c r="P149" s="1" t="s">
        <v>84</v>
      </c>
      <c r="Q149" s="1" t="s">
        <v>84</v>
      </c>
      <c r="R149" s="1" t="s">
        <v>84</v>
      </c>
    </row>
    <row r="150" ht="14.25" customHeight="1">
      <c r="A150" s="1">
        <v>34.0</v>
      </c>
      <c r="B150" s="1">
        <v>34.0</v>
      </c>
      <c r="C150" s="1" t="s">
        <v>202</v>
      </c>
      <c r="K150" s="17"/>
    </row>
    <row r="151" ht="14.25" customHeight="1">
      <c r="A151" s="1">
        <v>34.0</v>
      </c>
      <c r="B151" s="1">
        <v>34.0</v>
      </c>
      <c r="C151" s="1" t="s">
        <v>203</v>
      </c>
      <c r="K151" s="17"/>
    </row>
    <row r="152" ht="14.25" customHeight="1">
      <c r="A152" s="1">
        <v>34.0</v>
      </c>
      <c r="B152" s="1">
        <v>35.0</v>
      </c>
      <c r="C152" s="1" t="s">
        <v>361</v>
      </c>
      <c r="D152" s="1" t="s">
        <v>362</v>
      </c>
      <c r="E152" s="1" t="s">
        <v>46</v>
      </c>
      <c r="F152" s="1" t="s">
        <v>47</v>
      </c>
      <c r="G152" s="1" t="s">
        <v>47</v>
      </c>
      <c r="H152" s="1" t="s">
        <v>160</v>
      </c>
      <c r="I152" s="1" t="s">
        <v>160</v>
      </c>
      <c r="J152" s="1" t="s">
        <v>182</v>
      </c>
      <c r="K152" s="17" t="s">
        <v>47</v>
      </c>
      <c r="L152" s="1" t="s">
        <v>30</v>
      </c>
      <c r="M152" s="1" t="s">
        <v>84</v>
      </c>
      <c r="N152" s="1" t="s">
        <v>57</v>
      </c>
      <c r="O152" s="1" t="s">
        <v>57</v>
      </c>
      <c r="P152" s="1" t="s">
        <v>57</v>
      </c>
      <c r="Q152" s="1" t="s">
        <v>57</v>
      </c>
      <c r="R152" s="1" t="s">
        <v>57</v>
      </c>
    </row>
    <row r="153" ht="14.25" customHeight="1">
      <c r="A153" s="1">
        <v>34.0</v>
      </c>
      <c r="B153" s="1">
        <v>35.0</v>
      </c>
      <c r="C153" s="1" t="s">
        <v>363</v>
      </c>
      <c r="D153" s="1" t="s">
        <v>364</v>
      </c>
      <c r="E153" s="1" t="s">
        <v>46</v>
      </c>
      <c r="F153" s="1" t="s">
        <v>46</v>
      </c>
      <c r="G153" s="1" t="s">
        <v>160</v>
      </c>
      <c r="H153" s="1" t="s">
        <v>365</v>
      </c>
      <c r="I153" s="1" t="s">
        <v>365</v>
      </c>
      <c r="J153" s="1" t="s">
        <v>365</v>
      </c>
      <c r="K153" s="17" t="s">
        <v>46</v>
      </c>
      <c r="L153" s="1" t="s">
        <v>30</v>
      </c>
      <c r="M153" s="1" t="s">
        <v>30</v>
      </c>
      <c r="N153" s="1" t="s">
        <v>84</v>
      </c>
      <c r="O153" s="1" t="s">
        <v>57</v>
      </c>
      <c r="P153" s="1" t="s">
        <v>30</v>
      </c>
      <c r="Q153" s="1" t="s">
        <v>57</v>
      </c>
      <c r="R153" s="1" t="s">
        <v>57</v>
      </c>
    </row>
    <row r="154" ht="14.25" customHeight="1">
      <c r="A154" s="1">
        <v>34.0</v>
      </c>
      <c r="B154" s="1">
        <v>35.0</v>
      </c>
      <c r="C154" s="1" t="s">
        <v>259</v>
      </c>
      <c r="D154" s="1" t="s">
        <v>260</v>
      </c>
      <c r="E154" s="1" t="s">
        <v>185</v>
      </c>
      <c r="F154" s="1" t="s">
        <v>366</v>
      </c>
      <c r="G154" s="1" t="s">
        <v>185</v>
      </c>
      <c r="H154" s="1" t="s">
        <v>66</v>
      </c>
      <c r="I154" s="1" t="s">
        <v>66</v>
      </c>
      <c r="J154" s="1" t="s">
        <v>66</v>
      </c>
      <c r="K154" s="17" t="s">
        <v>71</v>
      </c>
      <c r="L154" s="1" t="s">
        <v>30</v>
      </c>
      <c r="M154" s="1" t="s">
        <v>30</v>
      </c>
      <c r="N154" s="1" t="s">
        <v>57</v>
      </c>
      <c r="O154" s="1" t="s">
        <v>30</v>
      </c>
      <c r="P154" s="1" t="s">
        <v>30</v>
      </c>
      <c r="Q154" s="1" t="s">
        <v>30</v>
      </c>
      <c r="R154" s="1" t="s">
        <v>30</v>
      </c>
    </row>
    <row r="155" ht="14.25" customHeight="1">
      <c r="A155" s="1">
        <v>34.0</v>
      </c>
      <c r="B155" s="1">
        <v>35.0</v>
      </c>
      <c r="C155" s="1" t="s">
        <v>367</v>
      </c>
      <c r="D155" s="1" t="s">
        <v>368</v>
      </c>
      <c r="E155" s="1" t="s">
        <v>46</v>
      </c>
      <c r="F155" s="1" t="s">
        <v>46</v>
      </c>
      <c r="G155" s="1" t="s">
        <v>160</v>
      </c>
      <c r="H155" s="1" t="s">
        <v>201</v>
      </c>
      <c r="I155" s="1" t="s">
        <v>369</v>
      </c>
      <c r="J155" s="1" t="s">
        <v>369</v>
      </c>
      <c r="K155" s="17" t="s">
        <v>47</v>
      </c>
      <c r="L155" s="1" t="s">
        <v>30</v>
      </c>
      <c r="M155" s="1" t="s">
        <v>30</v>
      </c>
      <c r="N155" s="1" t="s">
        <v>84</v>
      </c>
      <c r="O155" s="1" t="s">
        <v>57</v>
      </c>
      <c r="P155" s="1" t="s">
        <v>57</v>
      </c>
      <c r="Q155" s="1" t="s">
        <v>57</v>
      </c>
      <c r="R155" s="1" t="s">
        <v>57</v>
      </c>
    </row>
    <row r="156" ht="14.25" customHeight="1">
      <c r="A156" s="1">
        <v>34.0</v>
      </c>
      <c r="B156" s="1">
        <v>35.0</v>
      </c>
      <c r="C156" s="1" t="s">
        <v>297</v>
      </c>
      <c r="D156" s="1" t="s">
        <v>298</v>
      </c>
      <c r="E156" s="1" t="s">
        <v>47</v>
      </c>
      <c r="F156" s="1" t="s">
        <v>47</v>
      </c>
      <c r="G156" s="1" t="s">
        <v>47</v>
      </c>
      <c r="H156" s="1" t="s">
        <v>201</v>
      </c>
      <c r="I156" s="1" t="s">
        <v>47</v>
      </c>
      <c r="J156" s="1" t="s">
        <v>47</v>
      </c>
      <c r="K156" s="17" t="s">
        <v>47</v>
      </c>
      <c r="L156" s="1" t="s">
        <v>30</v>
      </c>
      <c r="M156" s="1" t="s">
        <v>30</v>
      </c>
      <c r="N156" s="1" t="s">
        <v>57</v>
      </c>
      <c r="O156" s="1" t="s">
        <v>57</v>
      </c>
      <c r="P156" s="1" t="s">
        <v>84</v>
      </c>
      <c r="Q156" s="1" t="s">
        <v>84</v>
      </c>
      <c r="R156" s="1" t="s">
        <v>84</v>
      </c>
    </row>
    <row r="157" ht="14.25" customHeight="1">
      <c r="A157" s="1">
        <v>34.0</v>
      </c>
      <c r="B157" s="1">
        <v>35.0</v>
      </c>
      <c r="C157" s="1" t="s">
        <v>208</v>
      </c>
      <c r="E157" s="1" t="s">
        <v>46</v>
      </c>
      <c r="F157" s="1" t="s">
        <v>46</v>
      </c>
      <c r="G157" s="1" t="s">
        <v>46</v>
      </c>
      <c r="H157" s="1" t="s">
        <v>201</v>
      </c>
      <c r="I157" s="1" t="s">
        <v>201</v>
      </c>
      <c r="J157" s="1" t="s">
        <v>201</v>
      </c>
      <c r="K157" s="17" t="s">
        <v>46</v>
      </c>
      <c r="L157" s="1" t="s">
        <v>57</v>
      </c>
      <c r="M157" s="1" t="s">
        <v>57</v>
      </c>
      <c r="O157" s="1" t="s">
        <v>57</v>
      </c>
      <c r="P157" s="1" t="s">
        <v>57</v>
      </c>
      <c r="Q157" s="1" t="s">
        <v>57</v>
      </c>
      <c r="R157" s="1" t="s">
        <v>57</v>
      </c>
    </row>
    <row r="158" ht="14.25" customHeight="1">
      <c r="A158" s="1">
        <v>34.0</v>
      </c>
      <c r="B158" s="1">
        <v>35.0</v>
      </c>
      <c r="C158" s="1" t="s">
        <v>209</v>
      </c>
      <c r="K158" s="17"/>
    </row>
    <row r="159" ht="14.25" customHeight="1">
      <c r="A159" s="1">
        <v>34.0</v>
      </c>
      <c r="B159" s="1">
        <v>36.0</v>
      </c>
      <c r="C159" s="1" t="s">
        <v>95</v>
      </c>
      <c r="D159" s="1" t="s">
        <v>96</v>
      </c>
      <c r="K159" s="17"/>
    </row>
    <row r="160" ht="14.25" customHeight="1">
      <c r="A160" s="1">
        <v>34.0</v>
      </c>
      <c r="B160" s="1">
        <v>36.0</v>
      </c>
      <c r="C160" s="1" t="s">
        <v>44</v>
      </c>
      <c r="D160" s="1" t="s">
        <v>45</v>
      </c>
      <c r="K160" s="17"/>
    </row>
    <row r="161" ht="14.25" customHeight="1">
      <c r="A161" s="1">
        <v>34.0</v>
      </c>
      <c r="B161" s="1">
        <v>36.0</v>
      </c>
      <c r="C161" s="1" t="s">
        <v>105</v>
      </c>
      <c r="D161" s="1" t="s">
        <v>106</v>
      </c>
      <c r="K161" s="17"/>
    </row>
    <row r="162" ht="14.25" customHeight="1">
      <c r="A162" s="1">
        <v>34.0</v>
      </c>
      <c r="B162" s="1">
        <v>36.0</v>
      </c>
      <c r="C162" s="1" t="s">
        <v>107</v>
      </c>
      <c r="D162" s="1" t="s">
        <v>108</v>
      </c>
      <c r="K162" s="17"/>
    </row>
    <row r="163" ht="14.25" customHeight="1">
      <c r="A163" s="1">
        <v>34.0</v>
      </c>
      <c r="B163" s="1">
        <v>36.0</v>
      </c>
      <c r="C163" s="1" t="s">
        <v>51</v>
      </c>
      <c r="D163" s="1" t="s">
        <v>52</v>
      </c>
      <c r="K163" s="17"/>
    </row>
    <row r="164" ht="14.25" customHeight="1">
      <c r="A164" s="1">
        <v>34.0</v>
      </c>
      <c r="B164" s="1">
        <v>36.0</v>
      </c>
      <c r="C164" s="1" t="s">
        <v>109</v>
      </c>
      <c r="D164" s="1" t="s">
        <v>110</v>
      </c>
      <c r="K164" s="17"/>
    </row>
    <row r="165" ht="14.25" customHeight="1">
      <c r="A165" s="1">
        <v>34.0</v>
      </c>
      <c r="B165" s="1">
        <v>36.0</v>
      </c>
      <c r="C165" s="1" t="s">
        <v>111</v>
      </c>
      <c r="D165" s="1" t="s">
        <v>112</v>
      </c>
      <c r="K165" s="17"/>
    </row>
    <row r="166" ht="14.25" customHeight="1">
      <c r="A166" s="1">
        <v>34.0</v>
      </c>
      <c r="B166" s="1">
        <v>36.0</v>
      </c>
      <c r="C166" s="1" t="s">
        <v>62</v>
      </c>
      <c r="D166" s="1" t="s">
        <v>63</v>
      </c>
      <c r="K166" s="17"/>
    </row>
    <row r="167" ht="14.25" customHeight="1">
      <c r="A167" s="1">
        <v>34.0</v>
      </c>
      <c r="B167" s="1">
        <v>36.0</v>
      </c>
      <c r="C167" s="1" t="s">
        <v>301</v>
      </c>
      <c r="K167" s="17"/>
    </row>
    <row r="168" ht="14.25" customHeight="1">
      <c r="A168" s="1">
        <v>34.0</v>
      </c>
      <c r="B168" s="1">
        <v>36.0</v>
      </c>
      <c r="C168" s="1" t="s">
        <v>302</v>
      </c>
      <c r="K168" s="17"/>
    </row>
    <row r="169" ht="14.25" customHeight="1">
      <c r="A169" s="1">
        <v>34.0</v>
      </c>
      <c r="B169" s="1">
        <v>37.0</v>
      </c>
      <c r="C169" s="1" t="s">
        <v>263</v>
      </c>
      <c r="D169" s="1" t="s">
        <v>264</v>
      </c>
      <c r="E169" s="1" t="s">
        <v>47</v>
      </c>
      <c r="F169" s="1" t="s">
        <v>46</v>
      </c>
      <c r="G169" s="1" t="s">
        <v>46</v>
      </c>
      <c r="H169" s="1" t="s">
        <v>47</v>
      </c>
      <c r="I169" s="1" t="s">
        <v>47</v>
      </c>
      <c r="J169" s="1" t="s">
        <v>66</v>
      </c>
      <c r="K169" s="17" t="s">
        <v>46</v>
      </c>
      <c r="L169" s="1" t="s">
        <v>30</v>
      </c>
      <c r="M169" s="1" t="s">
        <v>30</v>
      </c>
      <c r="N169" s="1" t="s">
        <v>57</v>
      </c>
      <c r="O169" s="1" t="s">
        <v>30</v>
      </c>
      <c r="P169" s="1" t="s">
        <v>30</v>
      </c>
      <c r="Q169" s="1" t="s">
        <v>30</v>
      </c>
      <c r="R169" s="1" t="s">
        <v>30</v>
      </c>
    </row>
    <row r="170" ht="14.25" customHeight="1">
      <c r="A170" s="1">
        <v>34.0</v>
      </c>
      <c r="B170" s="1">
        <v>37.0</v>
      </c>
      <c r="C170" s="1" t="s">
        <v>370</v>
      </c>
      <c r="D170" s="1" t="s">
        <v>371</v>
      </c>
      <c r="E170" s="1" t="s">
        <v>46</v>
      </c>
      <c r="F170" s="1" t="s">
        <v>46</v>
      </c>
      <c r="G170" s="1" t="s">
        <v>46</v>
      </c>
      <c r="H170" s="1" t="s">
        <v>46</v>
      </c>
      <c r="I170" s="1" t="s">
        <v>46</v>
      </c>
      <c r="J170" s="1" t="s">
        <v>46</v>
      </c>
      <c r="K170" s="17"/>
      <c r="L170" s="1" t="s">
        <v>57</v>
      </c>
      <c r="M170" s="1" t="s">
        <v>57</v>
      </c>
      <c r="N170" s="1" t="s">
        <v>84</v>
      </c>
      <c r="O170" s="1" t="s">
        <v>84</v>
      </c>
      <c r="P170" s="1" t="s">
        <v>84</v>
      </c>
      <c r="Q170" s="1" t="s">
        <v>84</v>
      </c>
      <c r="R170" s="1" t="s">
        <v>84</v>
      </c>
    </row>
    <row r="171" ht="14.25" customHeight="1">
      <c r="A171" s="1">
        <v>34.0</v>
      </c>
      <c r="B171" s="1">
        <v>37.0</v>
      </c>
      <c r="C171" s="1" t="s">
        <v>372</v>
      </c>
      <c r="D171" s="1" t="s">
        <v>373</v>
      </c>
      <c r="E171" s="1" t="s">
        <v>46</v>
      </c>
      <c r="F171" s="1" t="s">
        <v>46</v>
      </c>
      <c r="G171" s="1" t="s">
        <v>46</v>
      </c>
      <c r="H171" s="1" t="s">
        <v>46</v>
      </c>
      <c r="I171" s="1" t="s">
        <v>46</v>
      </c>
      <c r="J171" s="1" t="s">
        <v>46</v>
      </c>
      <c r="K171" s="17" t="s">
        <v>46</v>
      </c>
      <c r="L171" s="1" t="s">
        <v>30</v>
      </c>
      <c r="M171" s="1" t="s">
        <v>30</v>
      </c>
      <c r="N171" s="1" t="s">
        <v>57</v>
      </c>
      <c r="O171" s="1" t="s">
        <v>30</v>
      </c>
      <c r="P171" s="1" t="s">
        <v>84</v>
      </c>
      <c r="Q171" s="1" t="s">
        <v>84</v>
      </c>
      <c r="R171" s="1" t="s">
        <v>84</v>
      </c>
    </row>
    <row r="172" ht="14.25" customHeight="1">
      <c r="A172" s="1">
        <v>34.0</v>
      </c>
      <c r="B172" s="1">
        <v>37.0</v>
      </c>
      <c r="C172" s="1" t="s">
        <v>374</v>
      </c>
      <c r="D172" s="1" t="s">
        <v>375</v>
      </c>
      <c r="E172" s="1" t="s">
        <v>160</v>
      </c>
      <c r="F172" s="1" t="s">
        <v>160</v>
      </c>
      <c r="G172" s="1" t="s">
        <v>160</v>
      </c>
      <c r="H172" s="1" t="s">
        <v>201</v>
      </c>
      <c r="I172" s="1" t="s">
        <v>300</v>
      </c>
      <c r="J172" s="1" t="s">
        <v>201</v>
      </c>
      <c r="K172" s="17"/>
      <c r="L172" s="1" t="s">
        <v>57</v>
      </c>
      <c r="M172" s="1" t="s">
        <v>57</v>
      </c>
      <c r="O172" s="1" t="s">
        <v>84</v>
      </c>
      <c r="P172" s="1" t="s">
        <v>84</v>
      </c>
      <c r="Q172" s="1" t="s">
        <v>84</v>
      </c>
      <c r="R172" s="1" t="s">
        <v>84</v>
      </c>
    </row>
    <row r="173" ht="14.25" customHeight="1">
      <c r="A173" s="1">
        <v>34.0</v>
      </c>
      <c r="B173" s="1">
        <v>37.0</v>
      </c>
      <c r="C173" s="1" t="s">
        <v>376</v>
      </c>
      <c r="D173" s="1" t="s">
        <v>377</v>
      </c>
      <c r="E173" s="1" t="s">
        <v>47</v>
      </c>
      <c r="F173" s="1" t="s">
        <v>47</v>
      </c>
      <c r="G173" s="1" t="s">
        <v>47</v>
      </c>
      <c r="H173" s="1" t="s">
        <v>47</v>
      </c>
      <c r="I173" s="1" t="s">
        <v>46</v>
      </c>
      <c r="J173" s="1" t="s">
        <v>46</v>
      </c>
      <c r="K173" s="17" t="s">
        <v>46</v>
      </c>
      <c r="L173" s="1" t="s">
        <v>30</v>
      </c>
      <c r="M173" s="1" t="s">
        <v>30</v>
      </c>
      <c r="N173" s="1" t="s">
        <v>57</v>
      </c>
      <c r="O173" s="1" t="s">
        <v>30</v>
      </c>
      <c r="P173" s="1" t="s">
        <v>30</v>
      </c>
      <c r="Q173" s="1" t="s">
        <v>30</v>
      </c>
      <c r="R173" s="1" t="s">
        <v>30</v>
      </c>
    </row>
    <row r="174" ht="14.25" customHeight="1">
      <c r="A174" s="1">
        <v>34.0</v>
      </c>
      <c r="B174" s="1">
        <v>37.0</v>
      </c>
      <c r="C174" s="1" t="s">
        <v>214</v>
      </c>
      <c r="K174" s="17"/>
    </row>
    <row r="175" ht="14.25" customHeight="1">
      <c r="A175" s="1">
        <v>34.0</v>
      </c>
      <c r="B175" s="1">
        <v>37.0</v>
      </c>
      <c r="C175" s="1" t="s">
        <v>215</v>
      </c>
      <c r="K175" s="17"/>
    </row>
    <row r="176" ht="14.25" customHeight="1">
      <c r="A176" s="1">
        <v>34.0</v>
      </c>
      <c r="B176" s="1">
        <v>38.0</v>
      </c>
      <c r="C176" s="1" t="s">
        <v>378</v>
      </c>
      <c r="F176" s="1" t="s">
        <v>46</v>
      </c>
      <c r="K176" s="17"/>
      <c r="M176" s="1" t="s">
        <v>30</v>
      </c>
    </row>
    <row r="177" ht="14.25" customHeight="1">
      <c r="A177" s="1">
        <v>34.0</v>
      </c>
      <c r="B177" s="1">
        <v>39.0</v>
      </c>
      <c r="C177" s="1" t="s">
        <v>379</v>
      </c>
      <c r="K177" s="17"/>
    </row>
    <row r="178" ht="14.25" customHeight="1">
      <c r="A178" s="1">
        <v>34.0</v>
      </c>
      <c r="B178" s="1">
        <v>43.0</v>
      </c>
      <c r="C178" s="1" t="s">
        <v>380</v>
      </c>
      <c r="D178" s="1" t="s">
        <v>381</v>
      </c>
      <c r="K178" s="17"/>
    </row>
    <row r="179" ht="14.25" customHeight="1">
      <c r="A179" s="1">
        <v>34.0</v>
      </c>
      <c r="B179" s="1">
        <v>43.0</v>
      </c>
      <c r="C179" s="1" t="s">
        <v>382</v>
      </c>
      <c r="D179" s="1" t="s">
        <v>383</v>
      </c>
      <c r="K179" s="17"/>
    </row>
    <row r="180" ht="14.25" customHeight="1">
      <c r="A180" s="1">
        <v>34.0</v>
      </c>
      <c r="B180" s="1">
        <v>43.0</v>
      </c>
      <c r="C180" s="1" t="s">
        <v>384</v>
      </c>
      <c r="D180" s="1" t="s">
        <v>385</v>
      </c>
      <c r="E180" s="1" t="s">
        <v>47</v>
      </c>
      <c r="F180" s="1" t="s">
        <v>47</v>
      </c>
      <c r="G180" s="1" t="s">
        <v>47</v>
      </c>
      <c r="H180" s="1" t="s">
        <v>47</v>
      </c>
      <c r="I180" s="1" t="s">
        <v>47</v>
      </c>
      <c r="J180" s="1" t="s">
        <v>47</v>
      </c>
      <c r="K180" s="17" t="s">
        <v>47</v>
      </c>
      <c r="L180" s="1" t="s">
        <v>84</v>
      </c>
      <c r="M180" s="1" t="s">
        <v>84</v>
      </c>
      <c r="N180" s="1" t="s">
        <v>84</v>
      </c>
      <c r="O180" s="1" t="s">
        <v>84</v>
      </c>
      <c r="P180" s="1" t="s">
        <v>30</v>
      </c>
      <c r="Q180" s="1" t="s">
        <v>30</v>
      </c>
      <c r="R180" s="1" t="s">
        <v>30</v>
      </c>
    </row>
    <row r="181" ht="14.25" customHeight="1">
      <c r="A181" s="1">
        <v>34.0</v>
      </c>
      <c r="B181" s="1">
        <v>43.0</v>
      </c>
      <c r="C181" s="1" t="s">
        <v>386</v>
      </c>
      <c r="D181" s="1" t="s">
        <v>387</v>
      </c>
      <c r="E181" s="1" t="s">
        <v>46</v>
      </c>
      <c r="F181" s="1" t="s">
        <v>46</v>
      </c>
      <c r="G181" s="1" t="s">
        <v>46</v>
      </c>
      <c r="H181" s="1" t="s">
        <v>46</v>
      </c>
      <c r="I181" s="1" t="s">
        <v>46</v>
      </c>
      <c r="J181" s="1" t="s">
        <v>46</v>
      </c>
      <c r="K181" s="17" t="s">
        <v>47</v>
      </c>
      <c r="L181" s="1" t="s">
        <v>84</v>
      </c>
      <c r="M181" s="1" t="s">
        <v>84</v>
      </c>
      <c r="N181" s="1" t="s">
        <v>84</v>
      </c>
      <c r="O181" s="1" t="s">
        <v>84</v>
      </c>
      <c r="P181" s="1" t="s">
        <v>84</v>
      </c>
      <c r="Q181" s="1" t="s">
        <v>84</v>
      </c>
      <c r="R181" s="1" t="s">
        <v>84</v>
      </c>
    </row>
    <row r="182" ht="14.25" customHeight="1">
      <c r="A182" s="1">
        <v>34.0</v>
      </c>
      <c r="B182" s="1">
        <v>43.0</v>
      </c>
      <c r="C182" s="1" t="s">
        <v>308</v>
      </c>
      <c r="K182" s="17"/>
    </row>
    <row r="183" ht="14.25" customHeight="1">
      <c r="A183" s="1">
        <v>34.0</v>
      </c>
      <c r="B183" s="1">
        <v>43.0</v>
      </c>
      <c r="C183" s="1" t="s">
        <v>309</v>
      </c>
      <c r="K183" s="17"/>
    </row>
    <row r="184" ht="14.25" customHeight="1">
      <c r="A184" s="1">
        <v>34.0</v>
      </c>
      <c r="B184" s="1">
        <v>45.0</v>
      </c>
      <c r="C184" s="1" t="s">
        <v>388</v>
      </c>
      <c r="D184" s="1" t="s">
        <v>389</v>
      </c>
      <c r="E184" s="1" t="s">
        <v>46</v>
      </c>
      <c r="F184" s="1" t="s">
        <v>390</v>
      </c>
      <c r="G184" s="1" t="s">
        <v>185</v>
      </c>
      <c r="H184" s="1" t="s">
        <v>391</v>
      </c>
      <c r="I184" s="1" t="s">
        <v>391</v>
      </c>
      <c r="J184" s="1" t="s">
        <v>392</v>
      </c>
      <c r="K184" s="17" t="s">
        <v>393</v>
      </c>
      <c r="L184" s="1" t="s">
        <v>30</v>
      </c>
      <c r="M184" s="1" t="s">
        <v>30</v>
      </c>
      <c r="O184" s="1" t="s">
        <v>30</v>
      </c>
      <c r="P184" s="1" t="s">
        <v>30</v>
      </c>
      <c r="Q184" s="1" t="s">
        <v>30</v>
      </c>
      <c r="R184" s="1" t="s">
        <v>30</v>
      </c>
    </row>
    <row r="185" ht="14.25" customHeight="1">
      <c r="A185" s="1">
        <v>34.0</v>
      </c>
      <c r="B185" s="1">
        <v>45.0</v>
      </c>
      <c r="C185" s="1" t="s">
        <v>394</v>
      </c>
      <c r="D185" s="1" t="s">
        <v>395</v>
      </c>
      <c r="F185" s="1" t="s">
        <v>46</v>
      </c>
      <c r="G185" s="1" t="s">
        <v>46</v>
      </c>
      <c r="H185" s="1" t="s">
        <v>46</v>
      </c>
      <c r="I185" s="1" t="s">
        <v>46</v>
      </c>
      <c r="J185" s="1" t="s">
        <v>46</v>
      </c>
      <c r="K185" s="17" t="s">
        <v>46</v>
      </c>
      <c r="M185" s="1" t="s">
        <v>30</v>
      </c>
      <c r="N185" s="1" t="s">
        <v>57</v>
      </c>
      <c r="O185" s="1" t="s">
        <v>84</v>
      </c>
      <c r="P185" s="1" t="s">
        <v>84</v>
      </c>
      <c r="Q185" s="1" t="s">
        <v>84</v>
      </c>
      <c r="R185" s="1" t="s">
        <v>84</v>
      </c>
    </row>
    <row r="186" ht="14.25" customHeight="1">
      <c r="A186" s="1">
        <v>34.0</v>
      </c>
      <c r="B186" s="1">
        <v>45.0</v>
      </c>
      <c r="C186" s="1" t="s">
        <v>321</v>
      </c>
      <c r="D186" s="1" t="s">
        <v>322</v>
      </c>
      <c r="E186" s="1" t="s">
        <v>47</v>
      </c>
      <c r="F186" s="1" t="s">
        <v>396</v>
      </c>
      <c r="G186" s="1" t="s">
        <v>47</v>
      </c>
      <c r="H186" s="1" t="s">
        <v>201</v>
      </c>
      <c r="I186" s="1" t="s">
        <v>201</v>
      </c>
      <c r="J186" s="1" t="s">
        <v>201</v>
      </c>
      <c r="K186" s="17" t="s">
        <v>46</v>
      </c>
      <c r="L186" s="1" t="s">
        <v>30</v>
      </c>
      <c r="M186" s="1" t="s">
        <v>30</v>
      </c>
      <c r="O186" s="1" t="s">
        <v>57</v>
      </c>
      <c r="P186" s="1" t="s">
        <v>57</v>
      </c>
      <c r="Q186" s="1" t="s">
        <v>57</v>
      </c>
      <c r="R186" s="1" t="s">
        <v>57</v>
      </c>
    </row>
    <row r="187" ht="14.25" customHeight="1">
      <c r="A187" s="1">
        <v>34.0</v>
      </c>
      <c r="B187" s="1">
        <v>45.0</v>
      </c>
      <c r="C187" s="1" t="s">
        <v>397</v>
      </c>
      <c r="D187" s="1" t="s">
        <v>398</v>
      </c>
      <c r="E187" s="1" t="s">
        <v>47</v>
      </c>
      <c r="F187" s="1" t="s">
        <v>300</v>
      </c>
      <c r="G187" s="1" t="s">
        <v>160</v>
      </c>
      <c r="H187" s="1" t="s">
        <v>160</v>
      </c>
      <c r="I187" s="1" t="s">
        <v>160</v>
      </c>
      <c r="J187" s="1" t="s">
        <v>160</v>
      </c>
      <c r="K187" s="17" t="s">
        <v>46</v>
      </c>
      <c r="L187" s="1" t="s">
        <v>30</v>
      </c>
      <c r="M187" s="1" t="s">
        <v>30</v>
      </c>
      <c r="N187" s="1" t="s">
        <v>84</v>
      </c>
      <c r="O187" s="1" t="s">
        <v>57</v>
      </c>
      <c r="P187" s="1" t="s">
        <v>57</v>
      </c>
      <c r="Q187" s="1" t="s">
        <v>57</v>
      </c>
      <c r="R187" s="1" t="s">
        <v>57</v>
      </c>
    </row>
    <row r="188" ht="14.25" customHeight="1">
      <c r="A188" s="1">
        <v>34.0</v>
      </c>
      <c r="B188" s="1">
        <v>45.0</v>
      </c>
      <c r="C188" s="1" t="s">
        <v>221</v>
      </c>
      <c r="I188" s="1" t="s">
        <v>125</v>
      </c>
      <c r="K188" s="17"/>
      <c r="N188" s="1" t="s">
        <v>57</v>
      </c>
      <c r="P188" s="1" t="s">
        <v>84</v>
      </c>
    </row>
    <row r="189" ht="14.25" customHeight="1">
      <c r="A189" s="1">
        <v>34.0</v>
      </c>
      <c r="B189" s="1">
        <v>45.0</v>
      </c>
      <c r="C189" s="1" t="s">
        <v>218</v>
      </c>
      <c r="K189" s="17"/>
    </row>
    <row r="190" ht="14.25" customHeight="1">
      <c r="A190" s="1">
        <v>34.0</v>
      </c>
      <c r="B190" s="1">
        <v>57.0</v>
      </c>
      <c r="C190" s="1" t="s">
        <v>399</v>
      </c>
      <c r="D190" s="1" t="s">
        <v>400</v>
      </c>
      <c r="E190" s="1" t="s">
        <v>47</v>
      </c>
      <c r="F190" s="1" t="s">
        <v>47</v>
      </c>
      <c r="G190" s="1" t="s">
        <v>47</v>
      </c>
      <c r="H190" s="1" t="s">
        <v>160</v>
      </c>
      <c r="I190" s="1" t="s">
        <v>160</v>
      </c>
      <c r="J190" s="1" t="s">
        <v>160</v>
      </c>
      <c r="K190" s="17" t="s">
        <v>401</v>
      </c>
      <c r="L190" s="1" t="s">
        <v>30</v>
      </c>
      <c r="M190" s="1" t="s">
        <v>57</v>
      </c>
      <c r="O190" s="1" t="s">
        <v>57</v>
      </c>
      <c r="P190" s="1" t="s">
        <v>57</v>
      </c>
      <c r="Q190" s="1" t="s">
        <v>57</v>
      </c>
      <c r="R190" s="1" t="s">
        <v>57</v>
      </c>
    </row>
    <row r="191" ht="14.25" customHeight="1">
      <c r="A191" s="1">
        <v>34.0</v>
      </c>
      <c r="B191" s="1">
        <v>57.0</v>
      </c>
      <c r="C191" s="1" t="s">
        <v>402</v>
      </c>
      <c r="D191" s="1" t="s">
        <v>403</v>
      </c>
      <c r="F191" s="1" t="s">
        <v>66</v>
      </c>
      <c r="G191" s="1" t="s">
        <v>185</v>
      </c>
      <c r="H191" s="1" t="s">
        <v>185</v>
      </c>
      <c r="I191" s="1" t="s">
        <v>160</v>
      </c>
      <c r="J191" s="1" t="s">
        <v>160</v>
      </c>
      <c r="K191" s="17" t="s">
        <v>47</v>
      </c>
      <c r="M191" s="1" t="s">
        <v>30</v>
      </c>
      <c r="N191" s="1" t="s">
        <v>57</v>
      </c>
      <c r="O191" s="1" t="s">
        <v>57</v>
      </c>
      <c r="P191" s="1" t="s">
        <v>84</v>
      </c>
      <c r="Q191" s="1" t="s">
        <v>84</v>
      </c>
      <c r="R191" s="1" t="s">
        <v>84</v>
      </c>
    </row>
    <row r="192" ht="14.25" customHeight="1">
      <c r="A192" s="1">
        <v>34.0</v>
      </c>
      <c r="B192" s="1">
        <v>57.0</v>
      </c>
      <c r="C192" s="1" t="s">
        <v>404</v>
      </c>
      <c r="D192" s="1" t="s">
        <v>405</v>
      </c>
      <c r="E192" s="1" t="s">
        <v>47</v>
      </c>
      <c r="F192" s="1" t="s">
        <v>47</v>
      </c>
      <c r="G192" s="1" t="s">
        <v>47</v>
      </c>
      <c r="H192" s="1" t="s">
        <v>406</v>
      </c>
      <c r="I192" s="1" t="s">
        <v>407</v>
      </c>
      <c r="J192" s="1" t="s">
        <v>407</v>
      </c>
      <c r="K192" s="17" t="s">
        <v>408</v>
      </c>
      <c r="L192" s="1" t="s">
        <v>30</v>
      </c>
      <c r="M192" s="1" t="s">
        <v>30</v>
      </c>
      <c r="O192" s="1" t="s">
        <v>57</v>
      </c>
      <c r="P192" s="1" t="s">
        <v>57</v>
      </c>
      <c r="Q192" s="1" t="s">
        <v>57</v>
      </c>
      <c r="R192" s="1" t="s">
        <v>57</v>
      </c>
    </row>
    <row r="193" ht="14.25" customHeight="1">
      <c r="A193" s="1">
        <v>34.0</v>
      </c>
      <c r="B193" s="1">
        <v>57.0</v>
      </c>
      <c r="C193" s="1" t="s">
        <v>409</v>
      </c>
      <c r="D193" s="1" t="s">
        <v>410</v>
      </c>
      <c r="E193" s="1" t="s">
        <v>47</v>
      </c>
      <c r="F193" s="1" t="s">
        <v>47</v>
      </c>
      <c r="G193" s="1" t="s">
        <v>47</v>
      </c>
      <c r="H193" s="1" t="s">
        <v>160</v>
      </c>
      <c r="I193" s="1" t="s">
        <v>160</v>
      </c>
      <c r="J193" s="1" t="s">
        <v>160</v>
      </c>
      <c r="K193" s="17" t="s">
        <v>160</v>
      </c>
      <c r="L193" s="1" t="s">
        <v>30</v>
      </c>
      <c r="M193" s="1" t="s">
        <v>30</v>
      </c>
      <c r="N193" s="1" t="s">
        <v>57</v>
      </c>
      <c r="O193" s="1" t="s">
        <v>57</v>
      </c>
      <c r="P193" s="1" t="s">
        <v>57</v>
      </c>
      <c r="Q193" s="1" t="s">
        <v>57</v>
      </c>
      <c r="R193" s="1" t="s">
        <v>57</v>
      </c>
    </row>
    <row r="194" ht="14.25" customHeight="1">
      <c r="A194" s="1">
        <v>34.0</v>
      </c>
      <c r="B194" s="1">
        <v>57.0</v>
      </c>
      <c r="C194" s="1" t="s">
        <v>411</v>
      </c>
      <c r="D194" s="1" t="s">
        <v>412</v>
      </c>
      <c r="G194" s="1" t="s">
        <v>125</v>
      </c>
      <c r="M194" s="1" t="s">
        <v>84</v>
      </c>
    </row>
    <row r="195" ht="14.25" customHeight="1">
      <c r="A195" s="1">
        <v>34.0</v>
      </c>
      <c r="B195" s="1">
        <v>57.0</v>
      </c>
      <c r="C195" s="1" t="s">
        <v>413</v>
      </c>
      <c r="M195" s="1" t="s">
        <v>84</v>
      </c>
    </row>
    <row r="196" ht="14.25" customHeight="1">
      <c r="A196" s="1">
        <v>34.0</v>
      </c>
      <c r="B196" s="1">
        <v>57.0</v>
      </c>
      <c r="C196" s="1" t="s">
        <v>414</v>
      </c>
    </row>
    <row r="197" ht="14.25" customHeight="1">
      <c r="A197" s="1">
        <v>37.0</v>
      </c>
      <c r="B197" s="1">
        <v>24.0</v>
      </c>
      <c r="C197" s="1" t="s">
        <v>415</v>
      </c>
      <c r="D197" s="1" t="s">
        <v>416</v>
      </c>
      <c r="E197" s="1" t="s">
        <v>47</v>
      </c>
      <c r="F197" s="1" t="s">
        <v>47</v>
      </c>
      <c r="G197" s="1" t="s">
        <v>47</v>
      </c>
      <c r="H197" s="1" t="s">
        <v>47</v>
      </c>
      <c r="I197" s="1" t="s">
        <v>47</v>
      </c>
      <c r="J197" s="1" t="s">
        <v>47</v>
      </c>
      <c r="K197" s="1" t="s">
        <v>47</v>
      </c>
      <c r="L197" s="18" t="s">
        <v>47</v>
      </c>
      <c r="M197" s="1" t="s">
        <v>30</v>
      </c>
      <c r="N197" s="1" t="s">
        <v>30</v>
      </c>
      <c r="O197" s="1" t="s">
        <v>30</v>
      </c>
      <c r="P197" s="1" t="s">
        <v>57</v>
      </c>
      <c r="Q197" s="1" t="s">
        <v>57</v>
      </c>
      <c r="R197" s="1" t="s">
        <v>57</v>
      </c>
      <c r="S197" s="1" t="s">
        <v>57</v>
      </c>
    </row>
    <row r="198" ht="14.25" customHeight="1">
      <c r="A198" s="1">
        <v>37.0</v>
      </c>
      <c r="B198" s="1">
        <v>24.0</v>
      </c>
      <c r="C198" s="1" t="s">
        <v>417</v>
      </c>
      <c r="D198" s="1" t="s">
        <v>418</v>
      </c>
      <c r="E198" s="1" t="s">
        <v>47</v>
      </c>
      <c r="F198" s="1" t="s">
        <v>47</v>
      </c>
      <c r="G198" s="1" t="s">
        <v>47</v>
      </c>
      <c r="H198" s="1" t="s">
        <v>47</v>
      </c>
      <c r="I198" s="1" t="s">
        <v>47</v>
      </c>
      <c r="J198" s="1" t="s">
        <v>47</v>
      </c>
      <c r="K198" s="1" t="s">
        <v>47</v>
      </c>
      <c r="L198" s="18" t="s">
        <v>47</v>
      </c>
      <c r="M198" s="1" t="s">
        <v>30</v>
      </c>
      <c r="N198" s="1" t="s">
        <v>30</v>
      </c>
      <c r="O198" s="1" t="s">
        <v>30</v>
      </c>
      <c r="P198" s="1" t="s">
        <v>57</v>
      </c>
      <c r="Q198" s="1" t="s">
        <v>57</v>
      </c>
      <c r="R198" s="1" t="s">
        <v>57</v>
      </c>
      <c r="S198" s="1" t="s">
        <v>57</v>
      </c>
    </row>
    <row r="199" ht="14.25" customHeight="1">
      <c r="A199" s="1">
        <v>37.0</v>
      </c>
      <c r="B199" s="1">
        <v>24.0</v>
      </c>
      <c r="C199" s="1" t="s">
        <v>419</v>
      </c>
      <c r="L199" s="18"/>
    </row>
    <row r="200" ht="14.25" customHeight="1">
      <c r="A200" s="1">
        <v>37.0</v>
      </c>
      <c r="B200" s="1">
        <v>24.0</v>
      </c>
      <c r="C200" s="1" t="s">
        <v>420</v>
      </c>
      <c r="L200" s="19"/>
    </row>
    <row r="201" ht="14.25" customHeight="1">
      <c r="A201" s="1">
        <v>37.0</v>
      </c>
      <c r="B201" s="1">
        <v>31.0</v>
      </c>
      <c r="C201" s="1" t="s">
        <v>341</v>
      </c>
      <c r="D201" s="1" t="s">
        <v>342</v>
      </c>
      <c r="E201" s="1" t="s">
        <v>47</v>
      </c>
      <c r="F201" s="1" t="s">
        <v>47</v>
      </c>
      <c r="G201" s="1" t="s">
        <v>47</v>
      </c>
      <c r="H201" s="1" t="s">
        <v>47</v>
      </c>
      <c r="I201" s="1" t="s">
        <v>47</v>
      </c>
      <c r="J201" s="1" t="s">
        <v>47</v>
      </c>
      <c r="K201" s="1" t="s">
        <v>47</v>
      </c>
      <c r="L201" s="18" t="s">
        <v>47</v>
      </c>
      <c r="M201" s="1" t="s">
        <v>30</v>
      </c>
      <c r="N201" s="1" t="s">
        <v>30</v>
      </c>
      <c r="O201" s="1" t="s">
        <v>30</v>
      </c>
      <c r="P201" s="1" t="s">
        <v>30</v>
      </c>
      <c r="Q201" s="1" t="s">
        <v>30</v>
      </c>
      <c r="R201" s="1" t="s">
        <v>30</v>
      </c>
      <c r="S201" s="1" t="s">
        <v>30</v>
      </c>
    </row>
    <row r="202" ht="14.25" customHeight="1">
      <c r="A202" s="1">
        <v>37.0</v>
      </c>
      <c r="B202" s="1">
        <v>31.0</v>
      </c>
      <c r="C202" s="1" t="s">
        <v>178</v>
      </c>
      <c r="I202" s="1" t="s">
        <v>47</v>
      </c>
      <c r="J202" s="1" t="s">
        <v>47</v>
      </c>
      <c r="K202" s="1" t="s">
        <v>47</v>
      </c>
      <c r="L202" s="18" t="s">
        <v>47</v>
      </c>
      <c r="P202" s="1" t="s">
        <v>30</v>
      </c>
      <c r="Q202" s="1" t="s">
        <v>30</v>
      </c>
      <c r="R202" s="1" t="s">
        <v>30</v>
      </c>
      <c r="S202" s="1" t="s">
        <v>30</v>
      </c>
    </row>
    <row r="203" ht="14.25" customHeight="1">
      <c r="A203" s="1">
        <v>37.0</v>
      </c>
      <c r="B203" s="1">
        <v>31.0</v>
      </c>
      <c r="C203" s="1" t="s">
        <v>179</v>
      </c>
      <c r="L203" s="19"/>
    </row>
    <row r="204" ht="14.25" customHeight="1">
      <c r="A204" s="1">
        <v>37.0</v>
      </c>
      <c r="B204" s="1">
        <v>32.0</v>
      </c>
      <c r="C204" s="1" t="s">
        <v>345</v>
      </c>
      <c r="D204" s="1" t="s">
        <v>346</v>
      </c>
      <c r="E204" s="1" t="s">
        <v>47</v>
      </c>
      <c r="F204" s="1" t="s">
        <v>47</v>
      </c>
      <c r="G204" s="1" t="s">
        <v>47</v>
      </c>
      <c r="H204" s="1" t="s">
        <v>47</v>
      </c>
      <c r="I204" s="1" t="s">
        <v>47</v>
      </c>
      <c r="J204" s="1" t="s">
        <v>160</v>
      </c>
      <c r="K204" s="1" t="s">
        <v>47</v>
      </c>
      <c r="L204" s="18" t="s">
        <v>47</v>
      </c>
      <c r="M204" s="1" t="s">
        <v>30</v>
      </c>
      <c r="N204" s="1" t="s">
        <v>30</v>
      </c>
      <c r="O204" s="1" t="s">
        <v>30</v>
      </c>
      <c r="P204" s="1" t="s">
        <v>30</v>
      </c>
      <c r="Q204" s="1" t="s">
        <v>30</v>
      </c>
      <c r="R204" s="1" t="s">
        <v>30</v>
      </c>
      <c r="S204" s="1" t="s">
        <v>30</v>
      </c>
    </row>
    <row r="205" ht="14.25" customHeight="1">
      <c r="A205" s="1">
        <v>37.0</v>
      </c>
      <c r="B205" s="1">
        <v>32.0</v>
      </c>
      <c r="C205" s="1" t="s">
        <v>254</v>
      </c>
      <c r="D205" s="1" t="s">
        <v>255</v>
      </c>
      <c r="E205" s="1" t="s">
        <v>46</v>
      </c>
      <c r="F205" s="1" t="s">
        <v>46</v>
      </c>
      <c r="G205" s="1" t="s">
        <v>160</v>
      </c>
      <c r="H205" s="1" t="s">
        <v>47</v>
      </c>
      <c r="I205" s="1" t="s">
        <v>47</v>
      </c>
      <c r="J205" s="1" t="s">
        <v>47</v>
      </c>
      <c r="K205" s="1" t="s">
        <v>47</v>
      </c>
      <c r="L205" s="18" t="s">
        <v>47</v>
      </c>
      <c r="M205" s="1" t="s">
        <v>57</v>
      </c>
      <c r="N205" s="1" t="s">
        <v>57</v>
      </c>
      <c r="O205" s="1" t="s">
        <v>30</v>
      </c>
      <c r="P205" s="1" t="s">
        <v>30</v>
      </c>
      <c r="Q205" s="1" t="s">
        <v>30</v>
      </c>
      <c r="R205" s="1" t="s">
        <v>30</v>
      </c>
      <c r="S205" s="1" t="s">
        <v>30</v>
      </c>
    </row>
    <row r="206" ht="14.25" customHeight="1">
      <c r="A206" s="1">
        <v>37.0</v>
      </c>
      <c r="B206" s="1">
        <v>32.0</v>
      </c>
      <c r="C206" s="1" t="s">
        <v>194</v>
      </c>
      <c r="L206" s="18"/>
    </row>
    <row r="207" ht="14.25" customHeight="1">
      <c r="A207" s="1">
        <v>37.0</v>
      </c>
      <c r="B207" s="1">
        <v>32.0</v>
      </c>
      <c r="C207" s="1" t="s">
        <v>195</v>
      </c>
      <c r="L207" s="19"/>
    </row>
    <row r="208" ht="14.25" customHeight="1">
      <c r="A208" s="1">
        <v>37.0</v>
      </c>
      <c r="B208" s="1">
        <v>33.0</v>
      </c>
      <c r="C208" s="1" t="s">
        <v>421</v>
      </c>
      <c r="D208" s="1" t="s">
        <v>422</v>
      </c>
      <c r="E208" s="1" t="s">
        <v>46</v>
      </c>
      <c r="F208" s="1" t="s">
        <v>46</v>
      </c>
      <c r="G208" s="1" t="s">
        <v>47</v>
      </c>
      <c r="H208" s="1" t="s">
        <v>47</v>
      </c>
      <c r="L208" s="18"/>
      <c r="M208" s="1" t="s">
        <v>30</v>
      </c>
      <c r="N208" s="1" t="s">
        <v>30</v>
      </c>
      <c r="O208" s="1" t="s">
        <v>30</v>
      </c>
    </row>
    <row r="209" ht="14.25" customHeight="1">
      <c r="A209" s="1">
        <v>37.0</v>
      </c>
      <c r="B209" s="1">
        <v>33.0</v>
      </c>
      <c r="C209" s="1" t="s">
        <v>353</v>
      </c>
      <c r="D209" s="1" t="s">
        <v>354</v>
      </c>
      <c r="L209" s="18"/>
    </row>
    <row r="210" ht="14.25" customHeight="1">
      <c r="A210" s="1">
        <v>37.0</v>
      </c>
      <c r="B210" s="1">
        <v>33.0</v>
      </c>
      <c r="C210" s="1" t="s">
        <v>423</v>
      </c>
      <c r="D210" s="1" t="s">
        <v>424</v>
      </c>
      <c r="E210" s="1" t="s">
        <v>47</v>
      </c>
      <c r="F210" s="1" t="s">
        <v>47</v>
      </c>
      <c r="G210" s="1" t="s">
        <v>47</v>
      </c>
      <c r="H210" s="1" t="s">
        <v>160</v>
      </c>
      <c r="I210" s="1" t="s">
        <v>160</v>
      </c>
      <c r="J210" s="1" t="s">
        <v>160</v>
      </c>
      <c r="K210" s="1" t="s">
        <v>160</v>
      </c>
      <c r="L210" s="18" t="s">
        <v>160</v>
      </c>
      <c r="M210" s="1" t="s">
        <v>30</v>
      </c>
      <c r="N210" s="1" t="s">
        <v>30</v>
      </c>
      <c r="O210" s="1" t="s">
        <v>30</v>
      </c>
      <c r="P210" s="1" t="s">
        <v>57</v>
      </c>
      <c r="Q210" s="1" t="s">
        <v>57</v>
      </c>
      <c r="R210" s="1" t="s">
        <v>57</v>
      </c>
      <c r="S210" s="1" t="s">
        <v>57</v>
      </c>
    </row>
    <row r="211" ht="14.25" customHeight="1">
      <c r="A211" s="1">
        <v>37.0</v>
      </c>
      <c r="B211" s="1">
        <v>33.0</v>
      </c>
      <c r="C211" s="1" t="s">
        <v>425</v>
      </c>
      <c r="D211" s="1" t="s">
        <v>426</v>
      </c>
      <c r="E211" s="1" t="s">
        <v>47</v>
      </c>
      <c r="F211" s="1" t="s">
        <v>47</v>
      </c>
      <c r="G211" s="1" t="s">
        <v>47</v>
      </c>
      <c r="H211" s="1" t="s">
        <v>47</v>
      </c>
      <c r="I211" s="1" t="s">
        <v>47</v>
      </c>
      <c r="J211" s="1" t="s">
        <v>47</v>
      </c>
      <c r="K211" s="1" t="s">
        <v>47</v>
      </c>
      <c r="L211" s="18" t="s">
        <v>47</v>
      </c>
      <c r="M211" s="1" t="s">
        <v>30</v>
      </c>
      <c r="N211" s="1" t="s">
        <v>30</v>
      </c>
      <c r="O211" s="1" t="s">
        <v>57</v>
      </c>
      <c r="P211" s="1" t="s">
        <v>57</v>
      </c>
      <c r="Q211" s="1" t="s">
        <v>57</v>
      </c>
      <c r="R211" s="1" t="s">
        <v>57</v>
      </c>
      <c r="S211" s="1" t="s">
        <v>57</v>
      </c>
    </row>
    <row r="212" ht="14.25" customHeight="1">
      <c r="A212" s="1">
        <v>37.0</v>
      </c>
      <c r="B212" s="1">
        <v>33.0</v>
      </c>
      <c r="C212" s="1" t="s">
        <v>427</v>
      </c>
      <c r="D212" s="1" t="s">
        <v>428</v>
      </c>
      <c r="E212" s="1" t="s">
        <v>47</v>
      </c>
      <c r="F212" s="1" t="s">
        <v>47</v>
      </c>
      <c r="G212" s="1" t="s">
        <v>47</v>
      </c>
      <c r="H212" s="1" t="s">
        <v>47</v>
      </c>
      <c r="I212" s="1" t="s">
        <v>47</v>
      </c>
      <c r="J212" s="1" t="s">
        <v>47</v>
      </c>
      <c r="K212" s="1" t="s">
        <v>47</v>
      </c>
      <c r="L212" s="18" t="s">
        <v>47</v>
      </c>
      <c r="M212" s="1" t="s">
        <v>57</v>
      </c>
      <c r="N212" s="1" t="s">
        <v>57</v>
      </c>
      <c r="O212" s="1" t="s">
        <v>57</v>
      </c>
      <c r="P212" s="1" t="s">
        <v>30</v>
      </c>
      <c r="Q212" s="1" t="s">
        <v>84</v>
      </c>
      <c r="R212" s="1" t="s">
        <v>84</v>
      </c>
      <c r="S212" s="1" t="s">
        <v>84</v>
      </c>
    </row>
    <row r="213" ht="14.25" customHeight="1">
      <c r="A213" s="1">
        <v>37.0</v>
      </c>
      <c r="B213" s="1">
        <v>33.0</v>
      </c>
      <c r="C213" s="1" t="s">
        <v>273</v>
      </c>
      <c r="D213" s="1" t="s">
        <v>274</v>
      </c>
      <c r="E213" s="1" t="s">
        <v>46</v>
      </c>
      <c r="F213" s="1" t="s">
        <v>46</v>
      </c>
      <c r="G213" s="1" t="s">
        <v>46</v>
      </c>
      <c r="H213" s="1" t="s">
        <v>160</v>
      </c>
      <c r="I213" s="1" t="s">
        <v>160</v>
      </c>
      <c r="J213" s="1" t="s">
        <v>160</v>
      </c>
      <c r="K213" s="1" t="s">
        <v>160</v>
      </c>
      <c r="L213" s="18" t="s">
        <v>160</v>
      </c>
      <c r="M213" s="1" t="s">
        <v>57</v>
      </c>
      <c r="N213" s="1" t="s">
        <v>57</v>
      </c>
      <c r="O213" s="1" t="s">
        <v>57</v>
      </c>
      <c r="P213" s="1" t="s">
        <v>84</v>
      </c>
      <c r="Q213" s="1" t="s">
        <v>84</v>
      </c>
      <c r="R213" s="1" t="s">
        <v>84</v>
      </c>
      <c r="S213" s="1" t="s">
        <v>84</v>
      </c>
    </row>
    <row r="214" ht="14.25" customHeight="1">
      <c r="A214" s="1">
        <v>37.0</v>
      </c>
      <c r="B214" s="1">
        <v>33.0</v>
      </c>
      <c r="C214" s="1" t="s">
        <v>429</v>
      </c>
      <c r="D214" s="1" t="s">
        <v>430</v>
      </c>
      <c r="E214" s="1" t="s">
        <v>47</v>
      </c>
      <c r="F214" s="1" t="s">
        <v>47</v>
      </c>
      <c r="G214" s="1" t="s">
        <v>47</v>
      </c>
      <c r="H214" s="1" t="s">
        <v>47</v>
      </c>
      <c r="I214" s="1" t="s">
        <v>47</v>
      </c>
      <c r="J214" s="1" t="s">
        <v>47</v>
      </c>
      <c r="K214" s="1" t="s">
        <v>160</v>
      </c>
      <c r="L214" s="18" t="s">
        <v>160</v>
      </c>
      <c r="M214" s="1" t="s">
        <v>30</v>
      </c>
      <c r="N214" s="1" t="s">
        <v>30</v>
      </c>
      <c r="O214" s="1" t="s">
        <v>57</v>
      </c>
      <c r="P214" s="1" t="s">
        <v>57</v>
      </c>
      <c r="Q214" s="1" t="s">
        <v>84</v>
      </c>
      <c r="R214" s="1" t="s">
        <v>84</v>
      </c>
      <c r="S214" s="1" t="s">
        <v>84</v>
      </c>
    </row>
    <row r="215" ht="14.25" customHeight="1">
      <c r="A215" s="1">
        <v>37.0</v>
      </c>
      <c r="B215" s="1">
        <v>33.0</v>
      </c>
      <c r="C215" s="1" t="s">
        <v>283</v>
      </c>
      <c r="D215" s="1" t="s">
        <v>284</v>
      </c>
      <c r="L215" s="18"/>
    </row>
    <row r="216" ht="14.25" customHeight="1">
      <c r="A216" s="1">
        <v>37.0</v>
      </c>
      <c r="B216" s="1">
        <v>33.0</v>
      </c>
      <c r="C216" s="1" t="s">
        <v>431</v>
      </c>
      <c r="D216" s="1" t="s">
        <v>432</v>
      </c>
      <c r="G216" s="1" t="s">
        <v>46</v>
      </c>
      <c r="H216" s="1" t="s">
        <v>46</v>
      </c>
      <c r="I216" s="1" t="s">
        <v>46</v>
      </c>
      <c r="J216" s="1" t="s">
        <v>160</v>
      </c>
      <c r="K216" s="1" t="s">
        <v>160</v>
      </c>
      <c r="L216" s="18" t="s">
        <v>160</v>
      </c>
      <c r="O216" s="1" t="s">
        <v>30</v>
      </c>
      <c r="P216" s="1" t="s">
        <v>30</v>
      </c>
      <c r="Q216" s="1" t="s">
        <v>57</v>
      </c>
      <c r="R216" s="1" t="s">
        <v>57</v>
      </c>
      <c r="S216" s="1" t="s">
        <v>57</v>
      </c>
    </row>
    <row r="217" ht="14.25" customHeight="1">
      <c r="A217" s="1">
        <v>37.0</v>
      </c>
      <c r="B217" s="1">
        <v>33.0</v>
      </c>
      <c r="C217" s="1" t="s">
        <v>433</v>
      </c>
      <c r="D217" s="1" t="s">
        <v>434</v>
      </c>
      <c r="E217" s="1" t="s">
        <v>47</v>
      </c>
      <c r="F217" s="1" t="s">
        <v>47</v>
      </c>
      <c r="G217" s="1" t="s">
        <v>47</v>
      </c>
      <c r="H217" s="1" t="s">
        <v>47</v>
      </c>
      <c r="L217" s="18"/>
      <c r="M217" s="1" t="s">
        <v>30</v>
      </c>
      <c r="N217" s="1" t="s">
        <v>30</v>
      </c>
      <c r="O217" s="1" t="s">
        <v>57</v>
      </c>
    </row>
    <row r="218" ht="14.25" customHeight="1">
      <c r="A218" s="1">
        <v>37.0</v>
      </c>
      <c r="B218" s="1">
        <v>33.0</v>
      </c>
      <c r="C218" s="1" t="s">
        <v>435</v>
      </c>
      <c r="D218" s="1" t="s">
        <v>436</v>
      </c>
      <c r="E218" s="1" t="s">
        <v>47</v>
      </c>
      <c r="F218" s="1" t="s">
        <v>47</v>
      </c>
      <c r="G218" s="1" t="s">
        <v>47</v>
      </c>
      <c r="H218" s="1" t="s">
        <v>160</v>
      </c>
      <c r="I218" s="1" t="s">
        <v>160</v>
      </c>
      <c r="J218" s="1" t="s">
        <v>160</v>
      </c>
      <c r="K218" s="1" t="s">
        <v>160</v>
      </c>
      <c r="L218" s="18" t="s">
        <v>160</v>
      </c>
      <c r="M218" s="1" t="s">
        <v>30</v>
      </c>
      <c r="N218" s="1" t="s">
        <v>30</v>
      </c>
      <c r="O218" s="1" t="s">
        <v>30</v>
      </c>
      <c r="P218" s="1" t="s">
        <v>30</v>
      </c>
      <c r="Q218" s="1" t="s">
        <v>84</v>
      </c>
      <c r="R218" s="1" t="s">
        <v>84</v>
      </c>
      <c r="S218" s="1" t="s">
        <v>84</v>
      </c>
    </row>
    <row r="219" ht="14.25" customHeight="1">
      <c r="A219" s="1">
        <v>37.0</v>
      </c>
      <c r="B219" s="1">
        <v>33.0</v>
      </c>
      <c r="C219" s="1" t="s">
        <v>437</v>
      </c>
      <c r="D219" s="1" t="s">
        <v>438</v>
      </c>
      <c r="G219" s="1" t="s">
        <v>47</v>
      </c>
      <c r="H219" s="1" t="s">
        <v>47</v>
      </c>
      <c r="I219" s="1" t="s">
        <v>47</v>
      </c>
      <c r="J219" s="1" t="s">
        <v>47</v>
      </c>
      <c r="K219" s="1" t="s">
        <v>47</v>
      </c>
      <c r="L219" s="18" t="s">
        <v>47</v>
      </c>
      <c r="O219" s="1" t="s">
        <v>30</v>
      </c>
      <c r="P219" s="1" t="s">
        <v>30</v>
      </c>
      <c r="Q219" s="1" t="s">
        <v>30</v>
      </c>
      <c r="R219" s="1" t="s">
        <v>30</v>
      </c>
      <c r="S219" s="1" t="s">
        <v>30</v>
      </c>
    </row>
    <row r="220" ht="14.25" customHeight="1">
      <c r="A220" s="1">
        <v>37.0</v>
      </c>
      <c r="B220" s="1">
        <v>33.0</v>
      </c>
      <c r="C220" s="1" t="s">
        <v>258</v>
      </c>
      <c r="L220" s="18"/>
    </row>
    <row r="221" ht="14.25" customHeight="1">
      <c r="A221" s="1">
        <v>37.0</v>
      </c>
      <c r="B221" s="1">
        <v>33.0</v>
      </c>
      <c r="C221" s="1" t="s">
        <v>196</v>
      </c>
      <c r="L221" s="19"/>
    </row>
    <row r="222" ht="14.25" customHeight="1">
      <c r="A222" s="1">
        <v>37.0</v>
      </c>
      <c r="B222" s="1">
        <v>34.0</v>
      </c>
      <c r="C222" s="1" t="s">
        <v>203</v>
      </c>
      <c r="Q222" s="1" t="s">
        <v>30</v>
      </c>
      <c r="R222" s="1" t="s">
        <v>30</v>
      </c>
      <c r="S222" s="1" t="s">
        <v>30</v>
      </c>
    </row>
    <row r="223" ht="14.25" customHeight="1">
      <c r="A223" s="1">
        <v>37.0</v>
      </c>
      <c r="B223" s="1">
        <v>35.0</v>
      </c>
      <c r="C223" s="1" t="s">
        <v>363</v>
      </c>
      <c r="D223" s="1" t="s">
        <v>364</v>
      </c>
      <c r="E223" s="1" t="s">
        <v>46</v>
      </c>
      <c r="F223" s="1" t="s">
        <v>46</v>
      </c>
      <c r="G223" s="1" t="s">
        <v>47</v>
      </c>
      <c r="H223" s="1" t="s">
        <v>47</v>
      </c>
      <c r="I223" s="1" t="s">
        <v>160</v>
      </c>
      <c r="J223" s="1" t="s">
        <v>160</v>
      </c>
      <c r="K223" s="1" t="s">
        <v>160</v>
      </c>
      <c r="L223" s="18" t="s">
        <v>160</v>
      </c>
      <c r="M223" s="1" t="s">
        <v>30</v>
      </c>
      <c r="N223" s="1" t="s">
        <v>30</v>
      </c>
      <c r="O223" s="1" t="s">
        <v>30</v>
      </c>
      <c r="P223" s="1" t="s">
        <v>30</v>
      </c>
      <c r="Q223" s="1" t="s">
        <v>30</v>
      </c>
      <c r="R223" s="1" t="s">
        <v>30</v>
      </c>
      <c r="S223" s="1" t="s">
        <v>30</v>
      </c>
    </row>
    <row r="224" ht="14.25" customHeight="1">
      <c r="A224" s="1">
        <v>37.0</v>
      </c>
      <c r="B224" s="1">
        <v>35.0</v>
      </c>
      <c r="C224" s="1" t="s">
        <v>259</v>
      </c>
      <c r="D224" s="1" t="s">
        <v>260</v>
      </c>
      <c r="E224" s="1" t="s">
        <v>46</v>
      </c>
      <c r="F224" s="1" t="s">
        <v>46</v>
      </c>
      <c r="G224" s="1" t="s">
        <v>160</v>
      </c>
      <c r="H224" s="1" t="s">
        <v>160</v>
      </c>
      <c r="I224" s="1" t="s">
        <v>160</v>
      </c>
      <c r="J224" s="1" t="s">
        <v>47</v>
      </c>
      <c r="K224" s="1" t="s">
        <v>160</v>
      </c>
      <c r="L224" s="18" t="s">
        <v>160</v>
      </c>
      <c r="M224" s="1" t="s">
        <v>30</v>
      </c>
      <c r="N224" s="1" t="s">
        <v>30</v>
      </c>
      <c r="O224" s="1" t="s">
        <v>30</v>
      </c>
      <c r="P224" s="1" t="s">
        <v>30</v>
      </c>
      <c r="Q224" s="1" t="s">
        <v>57</v>
      </c>
      <c r="R224" s="1" t="s">
        <v>57</v>
      </c>
      <c r="S224" s="1" t="s">
        <v>57</v>
      </c>
    </row>
    <row r="225" ht="14.25" customHeight="1">
      <c r="A225" s="1">
        <v>37.0</v>
      </c>
      <c r="B225" s="1">
        <v>35.0</v>
      </c>
      <c r="C225" s="1" t="s">
        <v>261</v>
      </c>
      <c r="D225" s="1" t="s">
        <v>262</v>
      </c>
      <c r="E225" s="1" t="s">
        <v>47</v>
      </c>
      <c r="F225" s="1" t="s">
        <v>47</v>
      </c>
      <c r="G225" s="1" t="s">
        <v>46</v>
      </c>
      <c r="H225" s="1" t="s">
        <v>46</v>
      </c>
      <c r="I225" s="1" t="s">
        <v>46</v>
      </c>
      <c r="J225" s="1" t="s">
        <v>46</v>
      </c>
      <c r="K225" s="1" t="s">
        <v>46</v>
      </c>
      <c r="L225" s="20" t="s">
        <v>46</v>
      </c>
      <c r="M225" s="1" t="s">
        <v>57</v>
      </c>
      <c r="N225" s="1" t="s">
        <v>57</v>
      </c>
      <c r="O225" s="1" t="s">
        <v>30</v>
      </c>
      <c r="P225" s="1" t="s">
        <v>30</v>
      </c>
      <c r="Q225" s="1" t="s">
        <v>57</v>
      </c>
      <c r="R225" s="1" t="s">
        <v>57</v>
      </c>
      <c r="S225" s="1" t="s">
        <v>57</v>
      </c>
    </row>
    <row r="226" ht="14.25" customHeight="1">
      <c r="A226" s="1">
        <v>37.0</v>
      </c>
      <c r="B226" s="1">
        <v>35.0</v>
      </c>
      <c r="C226" s="1" t="s">
        <v>439</v>
      </c>
      <c r="D226" s="1" t="s">
        <v>440</v>
      </c>
      <c r="E226" s="1" t="s">
        <v>66</v>
      </c>
      <c r="F226" s="1" t="s">
        <v>66</v>
      </c>
      <c r="G226" s="1" t="s">
        <v>160</v>
      </c>
      <c r="H226" s="1" t="s">
        <v>160</v>
      </c>
      <c r="I226" s="1" t="s">
        <v>160</v>
      </c>
      <c r="J226" s="1" t="s">
        <v>39</v>
      </c>
      <c r="K226" s="1" t="s">
        <v>47</v>
      </c>
      <c r="L226" s="18" t="s">
        <v>47</v>
      </c>
      <c r="M226" s="1" t="s">
        <v>30</v>
      </c>
      <c r="N226" s="1" t="s">
        <v>30</v>
      </c>
      <c r="O226" s="1" t="s">
        <v>57</v>
      </c>
      <c r="P226" s="1" t="s">
        <v>57</v>
      </c>
    </row>
    <row r="227" ht="14.25" customHeight="1">
      <c r="A227" s="1">
        <v>37.0</v>
      </c>
      <c r="B227" s="1">
        <v>35.0</v>
      </c>
      <c r="C227" s="1" t="s">
        <v>208</v>
      </c>
      <c r="L227" s="19"/>
    </row>
    <row r="228" ht="14.25" customHeight="1">
      <c r="A228" s="1">
        <v>37.0</v>
      </c>
      <c r="B228" s="1">
        <v>35.0</v>
      </c>
      <c r="C228" s="1" t="s">
        <v>209</v>
      </c>
    </row>
    <row r="229" ht="14.25" customHeight="1">
      <c r="A229" s="1">
        <v>37.0</v>
      </c>
      <c r="B229" s="1">
        <v>36.0</v>
      </c>
      <c r="C229" s="1" t="s">
        <v>21</v>
      </c>
      <c r="D229" s="1" t="s">
        <v>23</v>
      </c>
      <c r="E229" s="1" t="s">
        <v>125</v>
      </c>
    </row>
    <row r="230" ht="14.25" customHeight="1">
      <c r="A230" s="1">
        <v>37.0</v>
      </c>
      <c r="B230" s="1">
        <v>36.0</v>
      </c>
      <c r="C230" s="1" t="s">
        <v>36</v>
      </c>
      <c r="D230" s="1" t="s">
        <v>37</v>
      </c>
      <c r="F230" s="1" t="s">
        <v>47</v>
      </c>
      <c r="L230" s="18"/>
      <c r="N230" s="1" t="s">
        <v>30</v>
      </c>
    </row>
    <row r="231" ht="14.25" customHeight="1">
      <c r="A231" s="1">
        <v>37.0</v>
      </c>
      <c r="B231" s="1">
        <v>36.0</v>
      </c>
      <c r="C231" s="1" t="s">
        <v>95</v>
      </c>
      <c r="D231" s="1" t="s">
        <v>96</v>
      </c>
      <c r="L231" s="21"/>
    </row>
    <row r="232" ht="14.25" customHeight="1">
      <c r="A232" s="1">
        <v>37.0</v>
      </c>
      <c r="B232" s="1">
        <v>36.0</v>
      </c>
      <c r="C232" s="1" t="s">
        <v>113</v>
      </c>
      <c r="D232" s="1" t="s">
        <v>114</v>
      </c>
      <c r="L232" s="19"/>
    </row>
    <row r="233" ht="14.25" customHeight="1">
      <c r="A233" s="1">
        <v>37.0</v>
      </c>
      <c r="B233" s="1">
        <v>36.0</v>
      </c>
      <c r="C233" s="1" t="s">
        <v>109</v>
      </c>
      <c r="D233" s="1" t="s">
        <v>110</v>
      </c>
      <c r="L233" s="18"/>
    </row>
    <row r="234" ht="14.25" customHeight="1">
      <c r="A234" s="1">
        <v>37.0</v>
      </c>
      <c r="B234" s="1">
        <v>36.0</v>
      </c>
      <c r="C234" s="1" t="s">
        <v>301</v>
      </c>
    </row>
    <row r="235" ht="14.25" customHeight="1">
      <c r="A235" s="1">
        <v>37.0</v>
      </c>
      <c r="B235" s="1">
        <v>36.0</v>
      </c>
      <c r="C235" s="1" t="s">
        <v>302</v>
      </c>
      <c r="Q235" s="1" t="s">
        <v>57</v>
      </c>
      <c r="R235" s="1" t="s">
        <v>57</v>
      </c>
      <c r="S235" s="1" t="s">
        <v>57</v>
      </c>
    </row>
    <row r="236" ht="14.25" customHeight="1">
      <c r="A236" s="1">
        <v>37.0</v>
      </c>
      <c r="B236" s="1">
        <v>37.0</v>
      </c>
      <c r="C236" s="1" t="s">
        <v>441</v>
      </c>
      <c r="D236" s="1" t="s">
        <v>373</v>
      </c>
      <c r="E236" s="1" t="s">
        <v>46</v>
      </c>
      <c r="F236" s="1" t="s">
        <v>46</v>
      </c>
      <c r="G236" s="1" t="s">
        <v>46</v>
      </c>
      <c r="H236" s="1" t="s">
        <v>160</v>
      </c>
      <c r="I236" s="1" t="s">
        <v>47</v>
      </c>
      <c r="J236" s="1" t="s">
        <v>47</v>
      </c>
      <c r="M236" s="1" t="s">
        <v>57</v>
      </c>
      <c r="N236" s="1" t="s">
        <v>57</v>
      </c>
      <c r="O236" s="1" t="s">
        <v>57</v>
      </c>
      <c r="P236" s="1" t="s">
        <v>57</v>
      </c>
      <c r="Q236" s="1" t="s">
        <v>57</v>
      </c>
      <c r="R236" s="1" t="s">
        <v>57</v>
      </c>
      <c r="S236" s="1" t="s">
        <v>57</v>
      </c>
    </row>
    <row r="237" ht="14.25" customHeight="1">
      <c r="A237" s="1">
        <v>37.0</v>
      </c>
      <c r="B237" s="1">
        <v>37.0</v>
      </c>
      <c r="C237" s="1" t="s">
        <v>376</v>
      </c>
      <c r="D237" s="1" t="s">
        <v>377</v>
      </c>
      <c r="E237" s="1" t="s">
        <v>46</v>
      </c>
      <c r="F237" s="1" t="s">
        <v>46</v>
      </c>
      <c r="G237" s="1" t="s">
        <v>46</v>
      </c>
      <c r="H237" s="1" t="s">
        <v>47</v>
      </c>
      <c r="I237" s="1" t="s">
        <v>47</v>
      </c>
      <c r="J237" s="1" t="s">
        <v>47</v>
      </c>
      <c r="K237" s="1" t="s">
        <v>47</v>
      </c>
      <c r="L237" s="18" t="s">
        <v>47</v>
      </c>
      <c r="M237" s="1" t="s">
        <v>57</v>
      </c>
      <c r="N237" s="1" t="s">
        <v>57</v>
      </c>
      <c r="O237" s="1" t="s">
        <v>57</v>
      </c>
      <c r="P237" s="1" t="s">
        <v>57</v>
      </c>
    </row>
    <row r="238" ht="14.25" customHeight="1">
      <c r="A238" s="1">
        <v>37.0</v>
      </c>
      <c r="B238" s="1">
        <v>37.0</v>
      </c>
      <c r="C238" s="1" t="s">
        <v>442</v>
      </c>
      <c r="D238" s="1" t="s">
        <v>443</v>
      </c>
      <c r="E238" s="1" t="s">
        <v>66</v>
      </c>
      <c r="F238" s="1" t="s">
        <v>46</v>
      </c>
      <c r="G238" s="1" t="s">
        <v>46</v>
      </c>
      <c r="H238" s="1" t="s">
        <v>160</v>
      </c>
      <c r="I238" s="1" t="s">
        <v>160</v>
      </c>
      <c r="J238" s="1" t="s">
        <v>160</v>
      </c>
      <c r="K238" s="1" t="s">
        <v>47</v>
      </c>
      <c r="L238" s="18" t="s">
        <v>47</v>
      </c>
      <c r="M238" s="1" t="s">
        <v>57</v>
      </c>
      <c r="N238" s="1" t="s">
        <v>57</v>
      </c>
      <c r="O238" s="1" t="s">
        <v>57</v>
      </c>
      <c r="P238" s="1" t="s">
        <v>57</v>
      </c>
      <c r="Q238" s="1" t="s">
        <v>57</v>
      </c>
      <c r="R238" s="1" t="s">
        <v>57</v>
      </c>
      <c r="S238" s="1" t="s">
        <v>57</v>
      </c>
    </row>
    <row r="239" ht="14.25" customHeight="1">
      <c r="A239" s="1">
        <v>37.0</v>
      </c>
      <c r="B239" s="1">
        <v>37.0</v>
      </c>
      <c r="C239" s="1" t="s">
        <v>214</v>
      </c>
      <c r="P239" s="1" t="s">
        <v>57</v>
      </c>
    </row>
    <row r="240" ht="14.25" customHeight="1">
      <c r="A240" s="1">
        <v>37.0</v>
      </c>
      <c r="B240" s="1">
        <v>37.0</v>
      </c>
      <c r="C240" s="1" t="s">
        <v>215</v>
      </c>
    </row>
    <row r="241" ht="14.25" customHeight="1">
      <c r="A241" s="1">
        <v>37.0</v>
      </c>
      <c r="B241" s="1">
        <v>45.0</v>
      </c>
      <c r="C241" s="1" t="s">
        <v>444</v>
      </c>
      <c r="D241" s="1" t="s">
        <v>445</v>
      </c>
      <c r="Q241" s="1" t="s">
        <v>30</v>
      </c>
      <c r="R241" s="1" t="s">
        <v>30</v>
      </c>
      <c r="S241" s="1" t="s">
        <v>30</v>
      </c>
    </row>
    <row r="242" ht="14.25" customHeight="1">
      <c r="A242" s="1">
        <v>37.0</v>
      </c>
      <c r="B242" s="1">
        <v>45.0</v>
      </c>
      <c r="C242" s="1" t="s">
        <v>388</v>
      </c>
      <c r="D242" s="1" t="s">
        <v>389</v>
      </c>
      <c r="E242" s="1" t="s">
        <v>47</v>
      </c>
      <c r="F242" s="1" t="s">
        <v>47</v>
      </c>
      <c r="G242" s="1" t="s">
        <v>47</v>
      </c>
      <c r="H242" s="1" t="s">
        <v>160</v>
      </c>
      <c r="I242" s="1" t="s">
        <v>160</v>
      </c>
      <c r="J242" s="1" t="s">
        <v>160</v>
      </c>
      <c r="K242" s="1" t="s">
        <v>160</v>
      </c>
      <c r="L242" s="18" t="s">
        <v>160</v>
      </c>
      <c r="M242" s="1" t="s">
        <v>30</v>
      </c>
      <c r="N242" s="1" t="s">
        <v>30</v>
      </c>
      <c r="O242" s="1" t="s">
        <v>30</v>
      </c>
      <c r="P242" s="1" t="s">
        <v>246</v>
      </c>
      <c r="Q242" s="1" t="s">
        <v>30</v>
      </c>
      <c r="R242" s="1" t="s">
        <v>30</v>
      </c>
      <c r="S242" s="1" t="s">
        <v>30</v>
      </c>
    </row>
    <row r="243" ht="14.25" customHeight="1">
      <c r="A243" s="1">
        <v>37.0</v>
      </c>
      <c r="B243" s="1">
        <v>45.0</v>
      </c>
      <c r="C243" s="1" t="s">
        <v>221</v>
      </c>
      <c r="H243" s="1" t="s">
        <v>47</v>
      </c>
      <c r="I243" s="1" t="s">
        <v>47</v>
      </c>
      <c r="J243" s="1" t="s">
        <v>47</v>
      </c>
      <c r="K243" s="1" t="s">
        <v>160</v>
      </c>
      <c r="L243" s="18" t="s">
        <v>160</v>
      </c>
      <c r="P243" s="1" t="s">
        <v>30</v>
      </c>
    </row>
    <row r="244" ht="14.25" customHeight="1">
      <c r="A244" s="1">
        <v>37.0</v>
      </c>
      <c r="B244" s="1">
        <v>45.0</v>
      </c>
      <c r="C244" s="1" t="s">
        <v>218</v>
      </c>
      <c r="L244" s="19"/>
    </row>
    <row r="245" ht="14.25" customHeight="1">
      <c r="A245" s="1">
        <v>37.0</v>
      </c>
      <c r="B245" s="1">
        <v>54.0</v>
      </c>
      <c r="C245" s="1" t="s">
        <v>446</v>
      </c>
      <c r="D245" s="1" t="s">
        <v>447</v>
      </c>
      <c r="L245" s="18"/>
    </row>
    <row r="246" ht="14.25" customHeight="1">
      <c r="A246" s="1">
        <v>37.0</v>
      </c>
      <c r="B246" s="1">
        <v>54.0</v>
      </c>
      <c r="C246" s="1" t="s">
        <v>272</v>
      </c>
      <c r="L246" s="19"/>
    </row>
    <row r="247" ht="14.25" customHeight="1">
      <c r="A247" s="1">
        <v>37.0</v>
      </c>
      <c r="B247" s="1">
        <v>56.0</v>
      </c>
      <c r="C247" s="1" t="s">
        <v>448</v>
      </c>
      <c r="D247" s="1" t="s">
        <v>449</v>
      </c>
      <c r="G247" s="1" t="s">
        <v>160</v>
      </c>
      <c r="H247" s="1" t="s">
        <v>46</v>
      </c>
      <c r="I247" s="1" t="s">
        <v>450</v>
      </c>
      <c r="J247" s="1" t="s">
        <v>450</v>
      </c>
      <c r="K247" s="1" t="s">
        <v>450</v>
      </c>
      <c r="L247" s="18" t="s">
        <v>450</v>
      </c>
      <c r="N247" s="1" t="s">
        <v>57</v>
      </c>
      <c r="O247" s="1" t="s">
        <v>246</v>
      </c>
    </row>
    <row r="248" ht="14.25" customHeight="1">
      <c r="A248" s="1">
        <v>37.0</v>
      </c>
      <c r="B248" s="1">
        <v>56.0</v>
      </c>
      <c r="C248" s="1" t="s">
        <v>237</v>
      </c>
      <c r="L248" s="18"/>
    </row>
    <row r="249" ht="14.25" customHeight="1">
      <c r="A249" s="1">
        <v>37.0</v>
      </c>
      <c r="B249" s="1">
        <v>56.0</v>
      </c>
      <c r="C249" s="1" t="s">
        <v>238</v>
      </c>
      <c r="L249" s="19"/>
    </row>
    <row r="250" ht="14.25" customHeight="1">
      <c r="A250" s="1">
        <v>37.0</v>
      </c>
      <c r="B250" s="1">
        <v>57.0</v>
      </c>
      <c r="C250" s="1" t="s">
        <v>451</v>
      </c>
      <c r="D250" s="1" t="s">
        <v>452</v>
      </c>
      <c r="E250" s="1" t="s">
        <v>66</v>
      </c>
      <c r="F250" s="1" t="s">
        <v>71</v>
      </c>
      <c r="G250" s="1" t="s">
        <v>66</v>
      </c>
      <c r="H250" s="1" t="s">
        <v>46</v>
      </c>
      <c r="I250" s="1" t="s">
        <v>160</v>
      </c>
      <c r="J250" s="1" t="s">
        <v>160</v>
      </c>
      <c r="K250" s="1" t="s">
        <v>160</v>
      </c>
      <c r="L250" s="18" t="s">
        <v>160</v>
      </c>
      <c r="M250" s="1" t="s">
        <v>30</v>
      </c>
      <c r="N250" s="1" t="s">
        <v>57</v>
      </c>
      <c r="O250" s="1" t="s">
        <v>57</v>
      </c>
      <c r="P250" s="1" t="s">
        <v>57</v>
      </c>
      <c r="Q250" s="1" t="s">
        <v>57</v>
      </c>
      <c r="R250" s="1" t="s">
        <v>57</v>
      </c>
    </row>
    <row r="251" ht="14.25" customHeight="1">
      <c r="A251" s="1">
        <v>37.0</v>
      </c>
      <c r="B251" s="1">
        <v>57.0</v>
      </c>
      <c r="C251" s="1" t="s">
        <v>399</v>
      </c>
      <c r="D251" s="1" t="s">
        <v>400</v>
      </c>
      <c r="E251" s="1" t="s">
        <v>46</v>
      </c>
      <c r="F251" s="1" t="s">
        <v>46</v>
      </c>
      <c r="G251" s="1" t="s">
        <v>160</v>
      </c>
      <c r="H251" s="1" t="s">
        <v>160</v>
      </c>
      <c r="I251" s="1" t="s">
        <v>160</v>
      </c>
      <c r="J251" s="1" t="s">
        <v>160</v>
      </c>
      <c r="K251" s="1" t="s">
        <v>160</v>
      </c>
      <c r="L251" s="20" t="s">
        <v>160</v>
      </c>
      <c r="M251" s="1" t="s">
        <v>57</v>
      </c>
      <c r="N251" s="1" t="s">
        <v>57</v>
      </c>
      <c r="O251" s="1" t="s">
        <v>57</v>
      </c>
      <c r="P251" s="1" t="s">
        <v>57</v>
      </c>
      <c r="Q251" s="1" t="s">
        <v>57</v>
      </c>
      <c r="R251" s="1" t="s">
        <v>57</v>
      </c>
    </row>
    <row r="252" ht="14.25" customHeight="1">
      <c r="A252" s="1">
        <v>37.0</v>
      </c>
      <c r="B252" s="1">
        <v>57.0</v>
      </c>
      <c r="C252" s="1" t="s">
        <v>402</v>
      </c>
      <c r="D252" s="1" t="s">
        <v>403</v>
      </c>
      <c r="E252" s="1" t="s">
        <v>66</v>
      </c>
      <c r="F252" s="1" t="s">
        <v>71</v>
      </c>
      <c r="G252" s="1" t="s">
        <v>66</v>
      </c>
      <c r="H252" s="1" t="s">
        <v>46</v>
      </c>
      <c r="I252" s="1" t="s">
        <v>160</v>
      </c>
      <c r="J252" s="1" t="s">
        <v>160</v>
      </c>
      <c r="K252" s="1" t="s">
        <v>160</v>
      </c>
      <c r="L252" s="18" t="s">
        <v>160</v>
      </c>
      <c r="M252" s="1" t="s">
        <v>57</v>
      </c>
      <c r="N252" s="1" t="s">
        <v>57</v>
      </c>
      <c r="O252" s="1" t="s">
        <v>57</v>
      </c>
      <c r="P252" s="1" t="s">
        <v>57</v>
      </c>
      <c r="Q252" s="1" t="s">
        <v>57</v>
      </c>
      <c r="R252" s="1" t="s">
        <v>57</v>
      </c>
    </row>
    <row r="253" ht="14.25" customHeight="1">
      <c r="A253" s="1">
        <v>37.0</v>
      </c>
      <c r="B253" s="1">
        <v>57.0</v>
      </c>
      <c r="C253" s="1" t="s">
        <v>413</v>
      </c>
    </row>
    <row r="254" ht="14.25" customHeight="1">
      <c r="A254" s="1">
        <v>37.0</v>
      </c>
      <c r="B254" s="1">
        <v>57.0</v>
      </c>
      <c r="C254" s="1" t="s">
        <v>414</v>
      </c>
    </row>
    <row r="255" ht="14.25" customHeight="1">
      <c r="A255" s="1">
        <v>41.0</v>
      </c>
      <c r="B255" s="1">
        <v>31.0</v>
      </c>
      <c r="C255" s="1" t="s">
        <v>453</v>
      </c>
      <c r="D255" s="1" t="s">
        <v>454</v>
      </c>
    </row>
    <row r="256" ht="14.25" customHeight="1">
      <c r="A256" s="1">
        <v>41.0</v>
      </c>
      <c r="B256" s="1">
        <v>31.0</v>
      </c>
      <c r="C256" s="1" t="s">
        <v>179</v>
      </c>
    </row>
    <row r="257" ht="14.25" customHeight="1">
      <c r="A257" s="1">
        <v>41.0</v>
      </c>
      <c r="B257" s="1">
        <v>32.0</v>
      </c>
    </row>
    <row r="258" ht="14.25" customHeight="1">
      <c r="A258" s="1">
        <v>41.0</v>
      </c>
      <c r="B258" s="1">
        <v>32.0</v>
      </c>
      <c r="C258" s="1" t="s">
        <v>455</v>
      </c>
      <c r="D258" s="1" t="s">
        <v>456</v>
      </c>
      <c r="E258" s="1" t="s">
        <v>47</v>
      </c>
      <c r="F258" s="1" t="s">
        <v>47</v>
      </c>
      <c r="G258" s="1" t="s">
        <v>39</v>
      </c>
      <c r="H258" s="1" t="s">
        <v>126</v>
      </c>
      <c r="I258" s="1" t="s">
        <v>126</v>
      </c>
      <c r="J258" s="1" t="s">
        <v>126</v>
      </c>
      <c r="K258" s="22" t="s">
        <v>457</v>
      </c>
      <c r="L258" s="1" t="s">
        <v>30</v>
      </c>
      <c r="M258" s="1" t="s">
        <v>30</v>
      </c>
      <c r="N258" s="1" t="s">
        <v>30</v>
      </c>
      <c r="O258" s="1" t="s">
        <v>30</v>
      </c>
      <c r="P258" s="1" t="s">
        <v>30</v>
      </c>
      <c r="Q258" s="1" t="s">
        <v>30</v>
      </c>
    </row>
    <row r="259" ht="14.25" customHeight="1">
      <c r="A259" s="1">
        <v>41.0</v>
      </c>
      <c r="B259" s="1">
        <v>32.0</v>
      </c>
      <c r="C259" s="1" t="s">
        <v>458</v>
      </c>
      <c r="D259" s="1" t="s">
        <v>459</v>
      </c>
      <c r="E259" s="1" t="s">
        <v>66</v>
      </c>
      <c r="F259" s="1" t="s">
        <v>46</v>
      </c>
      <c r="G259" s="1" t="s">
        <v>66</v>
      </c>
      <c r="H259" s="1" t="s">
        <v>46</v>
      </c>
      <c r="I259" s="1" t="s">
        <v>46</v>
      </c>
      <c r="J259" s="1" t="s">
        <v>46</v>
      </c>
      <c r="K259" s="15" t="s">
        <v>46</v>
      </c>
      <c r="L259" s="1" t="s">
        <v>30</v>
      </c>
      <c r="M259" s="1" t="s">
        <v>30</v>
      </c>
      <c r="N259" s="1" t="s">
        <v>30</v>
      </c>
      <c r="O259" s="1" t="s">
        <v>30</v>
      </c>
      <c r="P259" s="1" t="s">
        <v>30</v>
      </c>
      <c r="Q259" s="1" t="s">
        <v>57</v>
      </c>
    </row>
    <row r="260" ht="14.25" customHeight="1">
      <c r="A260" s="1">
        <v>41.0</v>
      </c>
      <c r="B260" s="1">
        <v>32.0</v>
      </c>
      <c r="C260" s="1" t="s">
        <v>460</v>
      </c>
      <c r="D260" s="1" t="s">
        <v>461</v>
      </c>
      <c r="E260" s="1" t="s">
        <v>47</v>
      </c>
      <c r="F260" s="1" t="s">
        <v>47</v>
      </c>
      <c r="G260" s="1" t="s">
        <v>47</v>
      </c>
      <c r="H260" s="1" t="s">
        <v>47</v>
      </c>
      <c r="I260" s="1" t="s">
        <v>47</v>
      </c>
      <c r="J260" s="1" t="s">
        <v>47</v>
      </c>
      <c r="K260" s="15" t="s">
        <v>396</v>
      </c>
      <c r="L260" s="1" t="s">
        <v>30</v>
      </c>
      <c r="M260" s="1" t="s">
        <v>30</v>
      </c>
      <c r="N260" s="1" t="s">
        <v>57</v>
      </c>
      <c r="O260" s="1" t="s">
        <v>57</v>
      </c>
      <c r="P260" s="1" t="s">
        <v>30</v>
      </c>
      <c r="Q260" s="1" t="s">
        <v>30</v>
      </c>
    </row>
    <row r="261" ht="14.25" customHeight="1">
      <c r="A261" s="1">
        <v>41.0</v>
      </c>
      <c r="B261" s="1">
        <v>32.0</v>
      </c>
      <c r="C261" s="1" t="s">
        <v>462</v>
      </c>
      <c r="D261" s="1" t="s">
        <v>463</v>
      </c>
      <c r="E261" s="1" t="s">
        <v>160</v>
      </c>
      <c r="F261" s="1" t="s">
        <v>160</v>
      </c>
      <c r="G261" s="1" t="s">
        <v>160</v>
      </c>
      <c r="H261" s="1" t="s">
        <v>160</v>
      </c>
      <c r="I261" s="1" t="s">
        <v>47</v>
      </c>
      <c r="J261" s="1" t="s">
        <v>47</v>
      </c>
      <c r="K261" s="15" t="s">
        <v>47</v>
      </c>
      <c r="L261" s="1" t="s">
        <v>57</v>
      </c>
      <c r="M261" s="1" t="s">
        <v>57</v>
      </c>
      <c r="N261" s="1" t="s">
        <v>57</v>
      </c>
      <c r="O261" s="1" t="s">
        <v>57</v>
      </c>
      <c r="P261" s="1" t="s">
        <v>57</v>
      </c>
      <c r="Q261" s="1" t="s">
        <v>57</v>
      </c>
    </row>
    <row r="262" ht="14.25" customHeight="1">
      <c r="A262" s="1">
        <v>41.0</v>
      </c>
      <c r="B262" s="1">
        <v>32.0</v>
      </c>
      <c r="C262" s="1" t="s">
        <v>194</v>
      </c>
      <c r="K262" s="15"/>
      <c r="L262" s="1" t="s">
        <v>125</v>
      </c>
    </row>
    <row r="263" ht="14.25" customHeight="1">
      <c r="A263" s="1">
        <v>41.0</v>
      </c>
      <c r="B263" s="1">
        <v>32.0</v>
      </c>
      <c r="C263" s="1" t="s">
        <v>464</v>
      </c>
      <c r="K263" s="15"/>
    </row>
    <row r="264" ht="14.25" customHeight="1">
      <c r="A264" s="1">
        <v>41.0</v>
      </c>
      <c r="B264" s="1">
        <v>33.0</v>
      </c>
      <c r="K264" s="15"/>
    </row>
    <row r="265" ht="14.25" customHeight="1">
      <c r="A265" s="1">
        <v>41.0</v>
      </c>
      <c r="B265" s="1">
        <v>33.0</v>
      </c>
      <c r="C265" s="1" t="s">
        <v>465</v>
      </c>
      <c r="D265" s="1" t="s">
        <v>466</v>
      </c>
      <c r="E265" s="1" t="s">
        <v>160</v>
      </c>
      <c r="F265" s="1" t="s">
        <v>47</v>
      </c>
      <c r="G265" s="1" t="s">
        <v>160</v>
      </c>
      <c r="H265" s="1" t="s">
        <v>47</v>
      </c>
      <c r="I265" s="1" t="s">
        <v>47</v>
      </c>
      <c r="J265" s="1" t="s">
        <v>47</v>
      </c>
      <c r="K265" s="15" t="s">
        <v>47</v>
      </c>
      <c r="L265" s="1" t="s">
        <v>57</v>
      </c>
      <c r="M265" s="1" t="s">
        <v>57</v>
      </c>
      <c r="N265" s="1" t="s">
        <v>57</v>
      </c>
      <c r="O265" s="1" t="s">
        <v>57</v>
      </c>
      <c r="P265" s="1" t="s">
        <v>84</v>
      </c>
      <c r="Q265" s="1" t="s">
        <v>84</v>
      </c>
    </row>
    <row r="266" ht="14.25" customHeight="1">
      <c r="A266" s="1">
        <v>41.0</v>
      </c>
      <c r="B266" s="1">
        <v>33.0</v>
      </c>
      <c r="C266" s="1" t="s">
        <v>467</v>
      </c>
      <c r="D266" s="1" t="s">
        <v>468</v>
      </c>
      <c r="E266" s="1" t="s">
        <v>160</v>
      </c>
      <c r="F266" s="1" t="s">
        <v>47</v>
      </c>
      <c r="G266" s="1" t="s">
        <v>160</v>
      </c>
      <c r="H266" s="1" t="s">
        <v>46</v>
      </c>
      <c r="I266" s="1" t="s">
        <v>46</v>
      </c>
      <c r="J266" s="1" t="s">
        <v>46</v>
      </c>
      <c r="K266" s="15" t="s">
        <v>46</v>
      </c>
      <c r="L266" s="1" t="s">
        <v>30</v>
      </c>
      <c r="M266" s="1" t="s">
        <v>30</v>
      </c>
      <c r="N266" s="1" t="s">
        <v>30</v>
      </c>
      <c r="O266" s="1" t="s">
        <v>30</v>
      </c>
      <c r="P266" s="1" t="s">
        <v>30</v>
      </c>
      <c r="Q266" s="1" t="s">
        <v>57</v>
      </c>
    </row>
    <row r="267" ht="14.25" customHeight="1">
      <c r="A267" s="1">
        <v>41.0</v>
      </c>
      <c r="B267" s="1">
        <v>33.0</v>
      </c>
      <c r="C267" s="1" t="s">
        <v>469</v>
      </c>
      <c r="D267" s="1" t="s">
        <v>470</v>
      </c>
      <c r="G267" s="1" t="s">
        <v>125</v>
      </c>
      <c r="K267" s="15"/>
      <c r="L267" s="1" t="s">
        <v>125</v>
      </c>
      <c r="P267" s="1" t="s">
        <v>125</v>
      </c>
    </row>
    <row r="268" ht="14.25" customHeight="1">
      <c r="A268" s="1">
        <v>41.0</v>
      </c>
      <c r="B268" s="1">
        <v>33.0</v>
      </c>
      <c r="C268" s="1" t="s">
        <v>471</v>
      </c>
      <c r="D268" s="1" t="s">
        <v>472</v>
      </c>
      <c r="E268" s="1" t="s">
        <v>160</v>
      </c>
      <c r="F268" s="1" t="s">
        <v>160</v>
      </c>
      <c r="G268" s="1" t="s">
        <v>160</v>
      </c>
      <c r="H268" s="1" t="s">
        <v>47</v>
      </c>
      <c r="I268" s="1" t="s">
        <v>47</v>
      </c>
      <c r="J268" s="1" t="s">
        <v>46</v>
      </c>
      <c r="K268" s="22" t="s">
        <v>160</v>
      </c>
      <c r="L268" s="1" t="s">
        <v>30</v>
      </c>
      <c r="M268" s="1" t="s">
        <v>30</v>
      </c>
      <c r="N268" s="1" t="s">
        <v>30</v>
      </c>
      <c r="O268" s="1" t="s">
        <v>30</v>
      </c>
      <c r="P268" s="1" t="s">
        <v>30</v>
      </c>
      <c r="Q268" s="1" t="s">
        <v>57</v>
      </c>
    </row>
    <row r="269" ht="14.25" customHeight="1">
      <c r="A269" s="1">
        <v>41.0</v>
      </c>
      <c r="B269" s="1">
        <v>33.0</v>
      </c>
      <c r="C269" s="1" t="s">
        <v>258</v>
      </c>
      <c r="G269" s="1" t="s">
        <v>125</v>
      </c>
      <c r="K269" s="15"/>
    </row>
    <row r="270" ht="14.25" customHeight="1">
      <c r="A270" s="1">
        <v>41.0</v>
      </c>
      <c r="B270" s="1">
        <v>33.0</v>
      </c>
      <c r="C270" s="1" t="s">
        <v>196</v>
      </c>
      <c r="G270" s="1" t="s">
        <v>125</v>
      </c>
      <c r="K270" s="15"/>
    </row>
    <row r="271" ht="14.25" customHeight="1">
      <c r="A271" s="1">
        <v>41.0</v>
      </c>
      <c r="B271" s="1">
        <v>34.0</v>
      </c>
      <c r="G271" s="1" t="s">
        <v>125</v>
      </c>
      <c r="K271" s="15"/>
    </row>
    <row r="272" ht="14.25" customHeight="1">
      <c r="A272" s="1">
        <v>41.0</v>
      </c>
      <c r="B272" s="1">
        <v>34.0</v>
      </c>
      <c r="C272" s="1" t="s">
        <v>473</v>
      </c>
      <c r="D272" s="1" t="s">
        <v>474</v>
      </c>
      <c r="E272" s="1" t="s">
        <v>47</v>
      </c>
      <c r="F272" s="1" t="s">
        <v>160</v>
      </c>
      <c r="G272" s="1" t="s">
        <v>47</v>
      </c>
      <c r="H272" s="1" t="s">
        <v>47</v>
      </c>
      <c r="I272" s="1" t="s">
        <v>47</v>
      </c>
      <c r="J272" s="1" t="s">
        <v>46</v>
      </c>
      <c r="K272" s="15" t="s">
        <v>46</v>
      </c>
      <c r="L272" s="1" t="s">
        <v>30</v>
      </c>
      <c r="M272" s="1" t="s">
        <v>30</v>
      </c>
      <c r="N272" s="1" t="s">
        <v>57</v>
      </c>
      <c r="O272" s="1" t="s">
        <v>57</v>
      </c>
      <c r="P272" s="1" t="s">
        <v>30</v>
      </c>
      <c r="Q272" s="1" t="s">
        <v>57</v>
      </c>
    </row>
    <row r="273" ht="14.25" customHeight="1">
      <c r="A273" s="1">
        <v>41.0</v>
      </c>
      <c r="B273" s="1">
        <v>34.0</v>
      </c>
      <c r="C273" s="1" t="s">
        <v>475</v>
      </c>
      <c r="D273" s="1" t="s">
        <v>476</v>
      </c>
      <c r="E273" s="1" t="s">
        <v>47</v>
      </c>
      <c r="F273" s="1" t="s">
        <v>47</v>
      </c>
      <c r="G273" s="1" t="s">
        <v>47</v>
      </c>
      <c r="H273" s="1" t="s">
        <v>47</v>
      </c>
      <c r="I273" s="1" t="s">
        <v>47</v>
      </c>
      <c r="J273" s="1" t="s">
        <v>47</v>
      </c>
      <c r="K273" s="15" t="s">
        <v>47</v>
      </c>
      <c r="L273" s="1" t="s">
        <v>30</v>
      </c>
      <c r="M273" s="1" t="s">
        <v>30</v>
      </c>
      <c r="N273" s="1" t="s">
        <v>57</v>
      </c>
      <c r="O273" s="1" t="s">
        <v>57</v>
      </c>
      <c r="P273" s="1" t="s">
        <v>30</v>
      </c>
      <c r="Q273" s="1" t="s">
        <v>57</v>
      </c>
    </row>
    <row r="274" ht="14.25" customHeight="1">
      <c r="A274" s="1">
        <v>41.0</v>
      </c>
      <c r="B274" s="1">
        <v>34.0</v>
      </c>
      <c r="C274" s="1" t="s">
        <v>202</v>
      </c>
      <c r="K274" s="15"/>
      <c r="Q274" s="1" t="s">
        <v>125</v>
      </c>
    </row>
    <row r="275" ht="14.25" customHeight="1">
      <c r="A275" s="1">
        <v>41.0</v>
      </c>
      <c r="B275" s="1">
        <v>34.0</v>
      </c>
      <c r="C275" s="1" t="s">
        <v>203</v>
      </c>
      <c r="K275" s="15"/>
    </row>
    <row r="276" ht="14.25" customHeight="1">
      <c r="A276" s="1">
        <v>41.0</v>
      </c>
      <c r="B276" s="1">
        <v>35.0</v>
      </c>
      <c r="K276" s="15"/>
    </row>
    <row r="277" ht="14.25" customHeight="1">
      <c r="A277" s="1">
        <v>41.0</v>
      </c>
      <c r="B277" s="1">
        <v>35.0</v>
      </c>
      <c r="C277" s="1" t="s">
        <v>477</v>
      </c>
      <c r="D277" s="1" t="s">
        <v>478</v>
      </c>
      <c r="E277" s="1" t="s">
        <v>479</v>
      </c>
      <c r="F277" s="1" t="s">
        <v>71</v>
      </c>
      <c r="G277" s="1" t="s">
        <v>71</v>
      </c>
      <c r="H277" s="1" t="s">
        <v>66</v>
      </c>
      <c r="I277" s="1" t="s">
        <v>66</v>
      </c>
      <c r="J277" s="1" t="s">
        <v>46</v>
      </c>
      <c r="K277" s="15" t="s">
        <v>66</v>
      </c>
      <c r="L277" s="1" t="s">
        <v>30</v>
      </c>
      <c r="M277" s="1" t="s">
        <v>30</v>
      </c>
      <c r="N277" s="1" t="s">
        <v>30</v>
      </c>
      <c r="O277" s="1" t="s">
        <v>30</v>
      </c>
      <c r="P277" s="1" t="s">
        <v>84</v>
      </c>
      <c r="Q277" s="1" t="s">
        <v>30</v>
      </c>
    </row>
    <row r="278" ht="14.25" customHeight="1">
      <c r="A278" s="1">
        <v>41.0</v>
      </c>
      <c r="B278" s="1">
        <v>35.0</v>
      </c>
      <c r="C278" s="1" t="s">
        <v>480</v>
      </c>
      <c r="D278" s="1" t="s">
        <v>481</v>
      </c>
      <c r="E278" s="1" t="s">
        <v>47</v>
      </c>
      <c r="F278" s="1" t="s">
        <v>47</v>
      </c>
      <c r="G278" s="1" t="s">
        <v>47</v>
      </c>
      <c r="H278" s="1" t="s">
        <v>47</v>
      </c>
      <c r="I278" s="1" t="s">
        <v>46</v>
      </c>
      <c r="J278" s="1" t="s">
        <v>47</v>
      </c>
      <c r="K278" s="22" t="s">
        <v>46</v>
      </c>
      <c r="L278" s="1" t="s">
        <v>30</v>
      </c>
      <c r="M278" s="1" t="s">
        <v>30</v>
      </c>
      <c r="N278" s="1" t="s">
        <v>84</v>
      </c>
      <c r="O278" s="1" t="s">
        <v>84</v>
      </c>
      <c r="P278" s="1" t="s">
        <v>57</v>
      </c>
      <c r="Q278" s="1" t="s">
        <v>30</v>
      </c>
    </row>
    <row r="279" ht="14.25" customHeight="1">
      <c r="A279" s="1">
        <v>41.0</v>
      </c>
      <c r="B279" s="1">
        <v>35.0</v>
      </c>
      <c r="C279" s="1" t="s">
        <v>208</v>
      </c>
      <c r="K279" s="15"/>
    </row>
    <row r="280" ht="14.25" customHeight="1">
      <c r="A280" s="1">
        <v>41.0</v>
      </c>
      <c r="B280" s="1">
        <v>35.0</v>
      </c>
      <c r="C280" s="1" t="s">
        <v>209</v>
      </c>
      <c r="K280" s="15"/>
    </row>
    <row r="281" ht="14.25" customHeight="1">
      <c r="A281" s="1">
        <v>41.0</v>
      </c>
      <c r="B281" s="1">
        <v>36.0</v>
      </c>
      <c r="K281" s="15"/>
    </row>
    <row r="282" ht="14.25" customHeight="1">
      <c r="A282" s="1">
        <v>41.0</v>
      </c>
      <c r="B282" s="1">
        <v>36.0</v>
      </c>
      <c r="C282" s="1" t="s">
        <v>21</v>
      </c>
      <c r="D282" s="1" t="s">
        <v>23</v>
      </c>
      <c r="K282" s="15"/>
    </row>
    <row r="283" ht="14.25" customHeight="1">
      <c r="A283" s="1">
        <v>41.0</v>
      </c>
      <c r="B283" s="1">
        <v>36.0</v>
      </c>
      <c r="C283" s="1" t="s">
        <v>44</v>
      </c>
      <c r="D283" s="1" t="s">
        <v>45</v>
      </c>
      <c r="K283" s="15"/>
    </row>
    <row r="284" ht="14.25" customHeight="1">
      <c r="A284" s="1">
        <v>41.0</v>
      </c>
      <c r="B284" s="1">
        <v>36.0</v>
      </c>
      <c r="C284" s="1" t="s">
        <v>51</v>
      </c>
      <c r="D284" s="1" t="s">
        <v>52</v>
      </c>
      <c r="K284" s="15"/>
    </row>
    <row r="285" ht="14.25" customHeight="1">
      <c r="A285" s="1">
        <v>41.0</v>
      </c>
      <c r="B285" s="1">
        <v>36.0</v>
      </c>
      <c r="C285" s="1" t="s">
        <v>109</v>
      </c>
      <c r="D285" s="1" t="s">
        <v>110</v>
      </c>
      <c r="K285" s="15"/>
    </row>
    <row r="286" ht="14.25" customHeight="1">
      <c r="A286" s="1">
        <v>41.0</v>
      </c>
      <c r="B286" s="1">
        <v>36.0</v>
      </c>
      <c r="C286" s="1" t="s">
        <v>62</v>
      </c>
      <c r="D286" s="1" t="s">
        <v>63</v>
      </c>
      <c r="K286" s="15"/>
    </row>
    <row r="287" ht="14.25" customHeight="1">
      <c r="A287" s="1">
        <v>41.0</v>
      </c>
      <c r="B287" s="1">
        <v>36.0</v>
      </c>
      <c r="C287" s="1" t="s">
        <v>301</v>
      </c>
      <c r="K287" s="15"/>
    </row>
    <row r="288" ht="14.25" customHeight="1">
      <c r="A288" s="1">
        <v>41.0</v>
      </c>
      <c r="B288" s="1">
        <v>36.0</v>
      </c>
      <c r="C288" s="1" t="s">
        <v>482</v>
      </c>
      <c r="K288" s="15"/>
    </row>
    <row r="289" ht="14.25" customHeight="1">
      <c r="A289" s="1">
        <v>41.0</v>
      </c>
      <c r="B289" s="1">
        <v>37.0</v>
      </c>
      <c r="K289" s="15"/>
    </row>
    <row r="290" ht="14.25" customHeight="1">
      <c r="A290" s="1">
        <v>41.0</v>
      </c>
      <c r="B290" s="1">
        <v>37.0</v>
      </c>
      <c r="C290" s="1" t="s">
        <v>215</v>
      </c>
      <c r="K290" s="15"/>
    </row>
    <row r="291" ht="14.25" customHeight="1">
      <c r="A291" s="1">
        <v>41.0</v>
      </c>
      <c r="B291" s="1">
        <v>38.0</v>
      </c>
      <c r="K291" s="15"/>
    </row>
    <row r="292" ht="14.25" customHeight="1">
      <c r="A292" s="1">
        <v>41.0</v>
      </c>
      <c r="B292" s="1">
        <v>38.0</v>
      </c>
      <c r="C292" s="1" t="s">
        <v>378</v>
      </c>
      <c r="K292" s="15"/>
    </row>
    <row r="293" ht="14.25" customHeight="1">
      <c r="A293" s="1">
        <v>41.0</v>
      </c>
      <c r="B293" s="1">
        <v>39.0</v>
      </c>
      <c r="K293" s="15"/>
    </row>
    <row r="294" ht="14.25" customHeight="1">
      <c r="A294" s="1">
        <v>41.0</v>
      </c>
      <c r="B294" s="1">
        <v>39.0</v>
      </c>
      <c r="C294" s="1" t="s">
        <v>379</v>
      </c>
      <c r="D294" s="1" t="s">
        <v>483</v>
      </c>
      <c r="K294" s="15"/>
    </row>
    <row r="295" ht="14.25" customHeight="1">
      <c r="A295" s="1">
        <v>41.0</v>
      </c>
      <c r="B295" s="1">
        <v>42.0</v>
      </c>
      <c r="K295" s="15"/>
    </row>
    <row r="296" ht="14.25" customHeight="1">
      <c r="A296" s="1">
        <v>41.0</v>
      </c>
      <c r="B296" s="1">
        <v>42.0</v>
      </c>
      <c r="C296" s="1" t="s">
        <v>484</v>
      </c>
      <c r="K296" s="15"/>
    </row>
    <row r="297" ht="14.25" customHeight="1">
      <c r="A297" s="1">
        <v>41.0</v>
      </c>
      <c r="B297" s="1">
        <v>43.0</v>
      </c>
      <c r="K297" s="15"/>
    </row>
    <row r="298" ht="14.25" customHeight="1">
      <c r="A298" s="1">
        <v>41.0</v>
      </c>
      <c r="B298" s="1">
        <v>43.0</v>
      </c>
      <c r="C298" s="1" t="s">
        <v>485</v>
      </c>
      <c r="K298" s="15"/>
    </row>
    <row r="299" ht="14.25" customHeight="1">
      <c r="A299" s="1">
        <v>41.0</v>
      </c>
      <c r="B299" s="1">
        <v>45.0</v>
      </c>
      <c r="K299" s="15"/>
    </row>
    <row r="300" ht="14.25" customHeight="1">
      <c r="A300" s="1">
        <v>41.0</v>
      </c>
      <c r="B300" s="1">
        <v>45.0</v>
      </c>
      <c r="C300" s="1" t="s">
        <v>486</v>
      </c>
      <c r="D300" s="1" t="s">
        <v>487</v>
      </c>
      <c r="E300" s="1" t="s">
        <v>46</v>
      </c>
      <c r="F300" s="1" t="s">
        <v>46</v>
      </c>
      <c r="G300" s="1" t="s">
        <v>46</v>
      </c>
      <c r="H300" s="1" t="s">
        <v>46</v>
      </c>
      <c r="I300" s="1" t="s">
        <v>46</v>
      </c>
      <c r="J300" s="1" t="s">
        <v>46</v>
      </c>
      <c r="K300" s="15" t="s">
        <v>46</v>
      </c>
      <c r="L300" s="1" t="s">
        <v>30</v>
      </c>
      <c r="M300" s="1" t="s">
        <v>57</v>
      </c>
      <c r="O300" s="1" t="s">
        <v>57</v>
      </c>
      <c r="Q300" s="1" t="s">
        <v>30</v>
      </c>
    </row>
    <row r="301" ht="14.25" customHeight="1">
      <c r="A301" s="1">
        <v>41.0</v>
      </c>
      <c r="B301" s="1">
        <v>45.0</v>
      </c>
      <c r="C301" s="1" t="s">
        <v>221</v>
      </c>
      <c r="E301" s="1" t="s">
        <v>160</v>
      </c>
      <c r="F301" s="1" t="s">
        <v>160</v>
      </c>
      <c r="K301" s="15"/>
      <c r="L301" s="1" t="s">
        <v>57</v>
      </c>
      <c r="M301" s="1" t="s">
        <v>57</v>
      </c>
    </row>
    <row r="302" ht="14.25" customHeight="1">
      <c r="A302" s="1">
        <v>41.0</v>
      </c>
      <c r="B302" s="1">
        <v>45.0</v>
      </c>
      <c r="C302" s="1" t="s">
        <v>488</v>
      </c>
      <c r="K302" s="15"/>
    </row>
    <row r="303" ht="14.25" customHeight="1">
      <c r="A303" s="1">
        <v>41.0</v>
      </c>
      <c r="B303" s="1">
        <v>57.0</v>
      </c>
      <c r="K303" s="15"/>
    </row>
    <row r="304" ht="14.25" customHeight="1">
      <c r="A304" s="1">
        <v>41.0</v>
      </c>
      <c r="B304" s="1">
        <v>57.0</v>
      </c>
      <c r="C304" s="1" t="s">
        <v>489</v>
      </c>
      <c r="D304" s="1" t="s">
        <v>490</v>
      </c>
      <c r="E304" s="1" t="s">
        <v>160</v>
      </c>
      <c r="F304" s="1" t="s">
        <v>160</v>
      </c>
      <c r="G304" s="1" t="s">
        <v>160</v>
      </c>
      <c r="H304" s="1" t="s">
        <v>160</v>
      </c>
      <c r="I304" s="1" t="s">
        <v>46</v>
      </c>
      <c r="J304" s="1" t="s">
        <v>46</v>
      </c>
      <c r="K304" s="15" t="s">
        <v>46</v>
      </c>
      <c r="L304" s="1" t="s">
        <v>57</v>
      </c>
      <c r="M304" s="1" t="s">
        <v>57</v>
      </c>
      <c r="O304" s="1" t="s">
        <v>57</v>
      </c>
      <c r="P304" s="1" t="s">
        <v>57</v>
      </c>
      <c r="Q304" s="1" t="s">
        <v>57</v>
      </c>
    </row>
    <row r="305" ht="14.25" customHeight="1">
      <c r="A305" s="1">
        <v>41.0</v>
      </c>
      <c r="B305" s="1">
        <v>57.0</v>
      </c>
      <c r="C305" s="1" t="s">
        <v>491</v>
      </c>
      <c r="D305" s="1" t="s">
        <v>492</v>
      </c>
      <c r="E305" s="1" t="s">
        <v>46</v>
      </c>
      <c r="F305" s="1" t="s">
        <v>46</v>
      </c>
      <c r="G305" s="1" t="s">
        <v>46</v>
      </c>
      <c r="H305" s="1" t="s">
        <v>46</v>
      </c>
      <c r="I305" s="1" t="s">
        <v>46</v>
      </c>
      <c r="J305" s="1" t="s">
        <v>46</v>
      </c>
      <c r="K305" s="15" t="s">
        <v>46</v>
      </c>
      <c r="L305" s="1" t="s">
        <v>57</v>
      </c>
      <c r="M305" s="1" t="s">
        <v>57</v>
      </c>
      <c r="O305" s="1" t="s">
        <v>30</v>
      </c>
      <c r="P305" s="1" t="s">
        <v>30</v>
      </c>
      <c r="Q305" s="1" t="s">
        <v>30</v>
      </c>
    </row>
    <row r="306" ht="14.25" customHeight="1">
      <c r="A306" s="1">
        <v>41.0</v>
      </c>
      <c r="B306" s="1">
        <v>57.0</v>
      </c>
      <c r="C306" s="1" t="s">
        <v>411</v>
      </c>
      <c r="D306" s="1" t="s">
        <v>412</v>
      </c>
      <c r="E306" s="1" t="s">
        <v>46</v>
      </c>
      <c r="F306" s="1" t="s">
        <v>125</v>
      </c>
      <c r="J306" s="1" t="s">
        <v>125</v>
      </c>
      <c r="K306" s="15"/>
      <c r="L306" s="1" t="s">
        <v>57</v>
      </c>
    </row>
    <row r="307" ht="14.25" customHeight="1">
      <c r="A307" s="1">
        <v>41.0</v>
      </c>
      <c r="B307" s="1">
        <v>57.0</v>
      </c>
      <c r="C307" s="1" t="s">
        <v>493</v>
      </c>
      <c r="K307" s="15"/>
    </row>
    <row r="308" ht="14.25" customHeight="1">
      <c r="A308" s="1">
        <v>41.0</v>
      </c>
      <c r="B308" s="1">
        <v>57.0</v>
      </c>
      <c r="C308" s="1" t="s">
        <v>494</v>
      </c>
      <c r="K308" s="15"/>
    </row>
    <row r="309" ht="14.25" customHeight="1">
      <c r="A309" s="1">
        <v>47.0</v>
      </c>
      <c r="B309" s="1">
        <v>32.0</v>
      </c>
      <c r="C309" s="1" t="s">
        <v>495</v>
      </c>
      <c r="D309" s="1" t="s">
        <v>496</v>
      </c>
      <c r="E309" s="1" t="s">
        <v>39</v>
      </c>
      <c r="F309" s="1" t="s">
        <v>39</v>
      </c>
      <c r="G309" s="1" t="s">
        <v>40</v>
      </c>
      <c r="H309" s="1" t="s">
        <v>40</v>
      </c>
      <c r="I309" s="1" t="s">
        <v>40</v>
      </c>
      <c r="J309" s="1" t="s">
        <v>40</v>
      </c>
      <c r="K309" s="23" t="s">
        <v>39</v>
      </c>
      <c r="L309" s="1" t="s">
        <v>57</v>
      </c>
      <c r="M309" s="1" t="s">
        <v>57</v>
      </c>
      <c r="N309" s="1" t="s">
        <v>30</v>
      </c>
      <c r="O309" s="1" t="s">
        <v>30</v>
      </c>
      <c r="P309" s="1" t="s">
        <v>30</v>
      </c>
      <c r="Q309" s="1" t="s">
        <v>30</v>
      </c>
      <c r="R309" s="1" t="s">
        <v>30</v>
      </c>
    </row>
    <row r="310" ht="14.25" customHeight="1">
      <c r="A310" s="1">
        <v>47.0</v>
      </c>
      <c r="B310" s="1">
        <v>32.0</v>
      </c>
      <c r="C310" s="1" t="s">
        <v>194</v>
      </c>
      <c r="G310" s="1" t="s">
        <v>46</v>
      </c>
      <c r="H310" s="1" t="s">
        <v>46</v>
      </c>
      <c r="I310" s="1" t="s">
        <v>46</v>
      </c>
      <c r="J310" s="1" t="s">
        <v>46</v>
      </c>
      <c r="K310" s="24" t="s">
        <v>46</v>
      </c>
      <c r="N310" s="1" t="s">
        <v>84</v>
      </c>
      <c r="O310" s="1" t="s">
        <v>84</v>
      </c>
      <c r="P310" s="1" t="s">
        <v>84</v>
      </c>
      <c r="Q310" s="1" t="s">
        <v>84</v>
      </c>
      <c r="R310" s="1" t="s">
        <v>84</v>
      </c>
    </row>
    <row r="311" ht="14.25" customHeight="1">
      <c r="A311" s="1">
        <v>47.0</v>
      </c>
      <c r="B311" s="1">
        <v>32.0</v>
      </c>
      <c r="C311" s="1" t="s">
        <v>464</v>
      </c>
    </row>
    <row r="312" ht="14.25" customHeight="1">
      <c r="A312" s="1">
        <v>47.0</v>
      </c>
      <c r="B312" s="1">
        <v>33.0</v>
      </c>
      <c r="C312" s="1" t="s">
        <v>497</v>
      </c>
      <c r="D312" s="1" t="s">
        <v>498</v>
      </c>
      <c r="E312" s="1" t="s">
        <v>47</v>
      </c>
      <c r="F312" s="1" t="s">
        <v>47</v>
      </c>
      <c r="G312" s="1" t="s">
        <v>47</v>
      </c>
      <c r="H312" s="1" t="s">
        <v>47</v>
      </c>
      <c r="I312" s="1" t="s">
        <v>47</v>
      </c>
      <c r="J312" s="1" t="s">
        <v>47</v>
      </c>
      <c r="K312" s="1" t="s">
        <v>47</v>
      </c>
      <c r="L312" s="1" t="s">
        <v>30</v>
      </c>
      <c r="M312" s="1" t="s">
        <v>30</v>
      </c>
      <c r="N312" s="1" t="s">
        <v>30</v>
      </c>
      <c r="O312" s="1" t="s">
        <v>30</v>
      </c>
      <c r="P312" s="1" t="s">
        <v>30</v>
      </c>
      <c r="Q312" s="1" t="s">
        <v>30</v>
      </c>
      <c r="R312" s="1" t="s">
        <v>30</v>
      </c>
    </row>
    <row r="313" ht="14.25" customHeight="1">
      <c r="A313" s="1">
        <v>47.0</v>
      </c>
      <c r="B313" s="1">
        <v>33.0</v>
      </c>
      <c r="C313" s="1" t="s">
        <v>499</v>
      </c>
      <c r="D313" s="1" t="s">
        <v>500</v>
      </c>
      <c r="I313" s="1" t="s">
        <v>46</v>
      </c>
      <c r="J313" s="1" t="s">
        <v>46</v>
      </c>
      <c r="K313" s="1" t="s">
        <v>47</v>
      </c>
      <c r="P313" s="1" t="s">
        <v>84</v>
      </c>
      <c r="Q313" s="1" t="s">
        <v>57</v>
      </c>
      <c r="R313" s="1" t="s">
        <v>57</v>
      </c>
    </row>
    <row r="314" ht="14.25" customHeight="1">
      <c r="A314" s="1">
        <v>47.0</v>
      </c>
      <c r="B314" s="1">
        <v>33.0</v>
      </c>
      <c r="C314" s="1" t="s">
        <v>501</v>
      </c>
      <c r="D314" s="1" t="s">
        <v>502</v>
      </c>
      <c r="E314" s="1" t="s">
        <v>47</v>
      </c>
      <c r="F314" s="1" t="s">
        <v>47</v>
      </c>
      <c r="G314" s="1" t="s">
        <v>47</v>
      </c>
      <c r="H314" s="1" t="s">
        <v>47</v>
      </c>
      <c r="I314" s="1" t="s">
        <v>47</v>
      </c>
      <c r="J314" s="1" t="s">
        <v>47</v>
      </c>
      <c r="K314" s="1" t="s">
        <v>47</v>
      </c>
      <c r="L314" s="1" t="s">
        <v>30</v>
      </c>
      <c r="M314" s="1" t="s">
        <v>30</v>
      </c>
      <c r="N314" s="1" t="s">
        <v>30</v>
      </c>
      <c r="O314" s="1" t="s">
        <v>30</v>
      </c>
      <c r="P314" s="1" t="s">
        <v>30</v>
      </c>
      <c r="Q314" s="1" t="s">
        <v>30</v>
      </c>
      <c r="R314" s="1" t="s">
        <v>30</v>
      </c>
    </row>
    <row r="315" ht="14.25" customHeight="1">
      <c r="A315" s="1">
        <v>47.0</v>
      </c>
      <c r="B315" s="1">
        <v>33.0</v>
      </c>
      <c r="C315" s="1" t="s">
        <v>258</v>
      </c>
      <c r="E315" s="1" t="s">
        <v>503</v>
      </c>
      <c r="F315" s="1" t="s">
        <v>503</v>
      </c>
      <c r="G315" s="1" t="s">
        <v>503</v>
      </c>
      <c r="H315" s="1" t="s">
        <v>503</v>
      </c>
      <c r="I315" s="1" t="s">
        <v>503</v>
      </c>
      <c r="J315" s="1" t="s">
        <v>503</v>
      </c>
      <c r="K315" s="25" t="s">
        <v>503</v>
      </c>
      <c r="M315" s="1" t="s">
        <v>57</v>
      </c>
      <c r="N315" s="1" t="s">
        <v>84</v>
      </c>
      <c r="O315" s="1" t="s">
        <v>84</v>
      </c>
      <c r="P315" s="1" t="s">
        <v>84</v>
      </c>
      <c r="Q315" s="1" t="s">
        <v>504</v>
      </c>
      <c r="R315" s="1" t="s">
        <v>504</v>
      </c>
    </row>
    <row r="316" ht="14.25" customHeight="1">
      <c r="A316" s="1">
        <v>47.0</v>
      </c>
      <c r="B316" s="1">
        <v>33.0</v>
      </c>
      <c r="C316" s="1" t="s">
        <v>505</v>
      </c>
    </row>
    <row r="317" ht="14.25" customHeight="1">
      <c r="A317" s="1">
        <v>47.0</v>
      </c>
      <c r="B317" s="1">
        <v>34.0</v>
      </c>
      <c r="C317" s="1" t="s">
        <v>506</v>
      </c>
      <c r="D317" s="1" t="s">
        <v>507</v>
      </c>
      <c r="E317" s="1" t="s">
        <v>47</v>
      </c>
      <c r="F317" s="1" t="s">
        <v>47</v>
      </c>
      <c r="G317" s="1" t="s">
        <v>47</v>
      </c>
      <c r="H317" s="1" t="s">
        <v>46</v>
      </c>
      <c r="I317" s="1" t="s">
        <v>46</v>
      </c>
      <c r="J317" s="1" t="s">
        <v>46</v>
      </c>
      <c r="K317" s="1" t="s">
        <v>39</v>
      </c>
      <c r="L317" s="1" t="s">
        <v>84</v>
      </c>
      <c r="M317" s="1" t="s">
        <v>84</v>
      </c>
      <c r="N317" s="1" t="s">
        <v>30</v>
      </c>
      <c r="O317" s="1" t="s">
        <v>30</v>
      </c>
      <c r="P317" s="1" t="s">
        <v>30</v>
      </c>
      <c r="Q317" s="1" t="s">
        <v>30</v>
      </c>
      <c r="R317" s="1" t="s">
        <v>30</v>
      </c>
    </row>
    <row r="318" ht="14.25" customHeight="1">
      <c r="A318" s="1">
        <v>47.0</v>
      </c>
      <c r="B318" s="1">
        <v>34.0</v>
      </c>
      <c r="C318" s="1" t="s">
        <v>508</v>
      </c>
      <c r="D318" s="1" t="s">
        <v>509</v>
      </c>
      <c r="E318" s="1" t="s">
        <v>47</v>
      </c>
      <c r="F318" s="1" t="s">
        <v>47</v>
      </c>
      <c r="G318" s="1" t="s">
        <v>46</v>
      </c>
      <c r="H318" s="1" t="s">
        <v>46</v>
      </c>
      <c r="I318" s="1" t="s">
        <v>46</v>
      </c>
      <c r="J318" s="1" t="s">
        <v>46</v>
      </c>
      <c r="K318" s="1" t="s">
        <v>40</v>
      </c>
      <c r="M318" s="1" t="s">
        <v>57</v>
      </c>
      <c r="N318" s="1" t="s">
        <v>57</v>
      </c>
      <c r="O318" s="1" t="s">
        <v>57</v>
      </c>
      <c r="P318" s="1" t="s">
        <v>57</v>
      </c>
      <c r="Q318" s="1" t="s">
        <v>30</v>
      </c>
      <c r="R318" s="1" t="s">
        <v>30</v>
      </c>
    </row>
    <row r="319" ht="14.25" customHeight="1">
      <c r="A319" s="1">
        <v>47.0</v>
      </c>
      <c r="B319" s="1">
        <v>34.0</v>
      </c>
      <c r="C319" s="1" t="s">
        <v>510</v>
      </c>
      <c r="D319" s="1" t="s">
        <v>511</v>
      </c>
      <c r="E319" s="1" t="s">
        <v>46</v>
      </c>
      <c r="F319" s="1" t="s">
        <v>46</v>
      </c>
      <c r="G319" s="1" t="s">
        <v>46</v>
      </c>
      <c r="H319" s="1" t="s">
        <v>46</v>
      </c>
      <c r="I319" s="1" t="s">
        <v>46</v>
      </c>
      <c r="J319" s="1" t="s">
        <v>46</v>
      </c>
      <c r="K319" s="1" t="s">
        <v>46</v>
      </c>
      <c r="L319" s="1" t="s">
        <v>57</v>
      </c>
      <c r="M319" s="1" t="s">
        <v>57</v>
      </c>
      <c r="N319" s="1" t="s">
        <v>30</v>
      </c>
      <c r="O319" s="1" t="s">
        <v>30</v>
      </c>
      <c r="P319" s="1" t="s">
        <v>30</v>
      </c>
      <c r="Q319" s="1" t="s">
        <v>30</v>
      </c>
      <c r="R319" s="1" t="s">
        <v>30</v>
      </c>
    </row>
    <row r="320" ht="14.25" customHeight="1">
      <c r="A320" s="1">
        <v>47.0</v>
      </c>
      <c r="B320" s="1">
        <v>34.0</v>
      </c>
      <c r="C320" s="1" t="s">
        <v>202</v>
      </c>
      <c r="G320" s="1" t="s">
        <v>503</v>
      </c>
      <c r="H320" s="1" t="s">
        <v>503</v>
      </c>
      <c r="I320" s="1" t="s">
        <v>503</v>
      </c>
      <c r="J320" s="1" t="s">
        <v>503</v>
      </c>
      <c r="K320" s="25" t="s">
        <v>503</v>
      </c>
      <c r="N320" s="1" t="s">
        <v>57</v>
      </c>
      <c r="O320" s="1" t="s">
        <v>57</v>
      </c>
      <c r="P320" s="1" t="s">
        <v>57</v>
      </c>
      <c r="Q320" s="1" t="s">
        <v>57</v>
      </c>
      <c r="R320" s="1" t="s">
        <v>57</v>
      </c>
    </row>
    <row r="321" ht="14.25" customHeight="1">
      <c r="A321" s="1">
        <v>47.0</v>
      </c>
      <c r="B321" s="1">
        <v>34.0</v>
      </c>
      <c r="C321" s="1" t="s">
        <v>512</v>
      </c>
    </row>
    <row r="322" ht="14.25" customHeight="1">
      <c r="A322" s="1">
        <v>47.0</v>
      </c>
      <c r="B322" s="1">
        <v>35.0</v>
      </c>
      <c r="C322" s="1" t="s">
        <v>439</v>
      </c>
      <c r="D322" s="1" t="s">
        <v>440</v>
      </c>
      <c r="E322" s="1" t="s">
        <v>177</v>
      </c>
      <c r="F322" s="1" t="s">
        <v>513</v>
      </c>
      <c r="G322" s="1" t="s">
        <v>314</v>
      </c>
      <c r="H322" s="1" t="s">
        <v>314</v>
      </c>
      <c r="I322" s="1" t="s">
        <v>314</v>
      </c>
      <c r="J322" s="1" t="s">
        <v>40</v>
      </c>
      <c r="K322" s="25" t="s">
        <v>40</v>
      </c>
      <c r="L322" s="1" t="s">
        <v>30</v>
      </c>
      <c r="M322" s="1" t="s">
        <v>30</v>
      </c>
      <c r="N322" s="1" t="s">
        <v>30</v>
      </c>
      <c r="O322" s="1" t="s">
        <v>30</v>
      </c>
      <c r="P322" s="1" t="s">
        <v>30</v>
      </c>
      <c r="Q322" s="1" t="s">
        <v>30</v>
      </c>
      <c r="R322" s="1" t="s">
        <v>30</v>
      </c>
    </row>
    <row r="323" ht="14.25" customHeight="1">
      <c r="A323" s="1">
        <v>47.0</v>
      </c>
      <c r="B323" s="1">
        <v>35.0</v>
      </c>
      <c r="C323" s="1" t="s">
        <v>514</v>
      </c>
      <c r="D323" s="1" t="s">
        <v>515</v>
      </c>
      <c r="E323" s="1" t="s">
        <v>46</v>
      </c>
      <c r="F323" s="1" t="s">
        <v>46</v>
      </c>
      <c r="G323" s="1" t="s">
        <v>66</v>
      </c>
      <c r="H323" s="1" t="s">
        <v>66</v>
      </c>
      <c r="I323" s="1" t="s">
        <v>46</v>
      </c>
      <c r="J323" s="1" t="s">
        <v>46</v>
      </c>
      <c r="K323" s="23" t="s">
        <v>46</v>
      </c>
      <c r="L323" s="1" t="s">
        <v>30</v>
      </c>
      <c r="M323" s="1" t="s">
        <v>30</v>
      </c>
      <c r="N323" s="1" t="s">
        <v>30</v>
      </c>
      <c r="O323" s="1" t="s">
        <v>30</v>
      </c>
      <c r="P323" s="1" t="s">
        <v>30</v>
      </c>
      <c r="Q323" s="1" t="s">
        <v>30</v>
      </c>
      <c r="R323" s="1" t="s">
        <v>30</v>
      </c>
    </row>
    <row r="324" ht="14.25" customHeight="1">
      <c r="A324" s="1">
        <v>47.0</v>
      </c>
      <c r="B324" s="1">
        <v>35.0</v>
      </c>
      <c r="C324" s="1" t="s">
        <v>516</v>
      </c>
      <c r="D324" s="1" t="s">
        <v>517</v>
      </c>
      <c r="E324" s="1" t="s">
        <v>201</v>
      </c>
      <c r="F324" s="1" t="s">
        <v>201</v>
      </c>
      <c r="G324" s="1" t="s">
        <v>46</v>
      </c>
      <c r="H324" s="1" t="s">
        <v>47</v>
      </c>
      <c r="I324" s="1" t="s">
        <v>47</v>
      </c>
      <c r="J324" s="1" t="s">
        <v>47</v>
      </c>
      <c r="K324" s="26" t="s">
        <v>40</v>
      </c>
      <c r="L324" s="1" t="s">
        <v>57</v>
      </c>
      <c r="M324" s="1" t="s">
        <v>57</v>
      </c>
      <c r="N324" s="1" t="s">
        <v>30</v>
      </c>
      <c r="O324" s="1" t="s">
        <v>30</v>
      </c>
      <c r="P324" s="1" t="s">
        <v>30</v>
      </c>
      <c r="Q324" s="1" t="s">
        <v>30</v>
      </c>
      <c r="R324" s="1" t="s">
        <v>30</v>
      </c>
    </row>
    <row r="325" ht="14.25" customHeight="1">
      <c r="A325" s="1">
        <v>47.0</v>
      </c>
      <c r="B325" s="1">
        <v>35.0</v>
      </c>
      <c r="C325" s="1" t="s">
        <v>518</v>
      </c>
      <c r="D325" s="1" t="s">
        <v>519</v>
      </c>
      <c r="E325" s="1" t="s">
        <v>66</v>
      </c>
      <c r="F325" s="1" t="s">
        <v>71</v>
      </c>
      <c r="G325" s="1" t="s">
        <v>66</v>
      </c>
      <c r="H325" s="1" t="s">
        <v>66</v>
      </c>
      <c r="I325" s="1" t="s">
        <v>46</v>
      </c>
      <c r="J325" s="1" t="s">
        <v>46</v>
      </c>
      <c r="K325" s="23" t="s">
        <v>46</v>
      </c>
      <c r="L325" s="1" t="s">
        <v>30</v>
      </c>
      <c r="M325" s="1" t="s">
        <v>30</v>
      </c>
      <c r="N325" s="1" t="s">
        <v>30</v>
      </c>
      <c r="O325" s="1" t="s">
        <v>30</v>
      </c>
      <c r="P325" s="1" t="s">
        <v>30</v>
      </c>
      <c r="Q325" s="1" t="s">
        <v>30</v>
      </c>
      <c r="R325" s="1" t="s">
        <v>30</v>
      </c>
    </row>
    <row r="326" ht="14.25" customHeight="1">
      <c r="A326" s="1">
        <v>47.0</v>
      </c>
      <c r="B326" s="1">
        <v>35.0</v>
      </c>
      <c r="C326" s="1" t="s">
        <v>208</v>
      </c>
      <c r="G326" s="1" t="s">
        <v>125</v>
      </c>
      <c r="H326" s="1" t="s">
        <v>46</v>
      </c>
      <c r="I326" s="1" t="s">
        <v>46</v>
      </c>
      <c r="J326" s="1" t="s">
        <v>46</v>
      </c>
      <c r="K326" s="27" t="s">
        <v>46</v>
      </c>
      <c r="N326" s="1" t="s">
        <v>125</v>
      </c>
      <c r="O326" s="1" t="s">
        <v>84</v>
      </c>
      <c r="P326" s="1" t="s">
        <v>84</v>
      </c>
      <c r="Q326" s="1" t="s">
        <v>84</v>
      </c>
      <c r="R326" s="1" t="s">
        <v>84</v>
      </c>
    </row>
    <row r="327" ht="14.25" customHeight="1">
      <c r="A327" s="1">
        <v>47.0</v>
      </c>
      <c r="B327" s="1">
        <v>35.0</v>
      </c>
      <c r="C327" s="1" t="s">
        <v>209</v>
      </c>
    </row>
    <row r="328" ht="14.25" customHeight="1">
      <c r="A328" s="1">
        <v>47.0</v>
      </c>
      <c r="B328" s="1">
        <v>36.0</v>
      </c>
      <c r="C328" s="1" t="s">
        <v>21</v>
      </c>
      <c r="D328" s="1" t="s">
        <v>23</v>
      </c>
      <c r="H328" s="1" t="s">
        <v>46</v>
      </c>
      <c r="I328" s="1" t="s">
        <v>46</v>
      </c>
      <c r="J328" s="1" t="s">
        <v>46</v>
      </c>
      <c r="K328" s="1" t="s">
        <v>46</v>
      </c>
      <c r="O328" s="1" t="s">
        <v>30</v>
      </c>
      <c r="P328" s="1" t="s">
        <v>30</v>
      </c>
      <c r="Q328" s="1" t="s">
        <v>30</v>
      </c>
      <c r="R328" s="1" t="s">
        <v>30</v>
      </c>
    </row>
    <row r="329" ht="14.25" customHeight="1">
      <c r="A329" s="1">
        <v>47.0</v>
      </c>
      <c r="B329" s="1">
        <v>36.0</v>
      </c>
      <c r="C329" s="1" t="s">
        <v>44</v>
      </c>
      <c r="D329" s="1" t="s">
        <v>45</v>
      </c>
      <c r="H329" s="1" t="s">
        <v>46</v>
      </c>
      <c r="I329" s="1" t="s">
        <v>47</v>
      </c>
      <c r="J329" s="1" t="s">
        <v>47</v>
      </c>
      <c r="K329" s="1" t="s">
        <v>47</v>
      </c>
      <c r="O329" s="1" t="s">
        <v>30</v>
      </c>
      <c r="P329" s="1" t="s">
        <v>30</v>
      </c>
      <c r="Q329" s="1" t="s">
        <v>30</v>
      </c>
      <c r="R329" s="1" t="s">
        <v>30</v>
      </c>
    </row>
    <row r="330" ht="14.25" customHeight="1">
      <c r="A330" s="1">
        <v>47.0</v>
      </c>
      <c r="B330" s="1">
        <v>36.0</v>
      </c>
      <c r="C330" s="1" t="s">
        <v>87</v>
      </c>
      <c r="D330" s="1" t="s">
        <v>88</v>
      </c>
      <c r="H330" s="1" t="s">
        <v>47</v>
      </c>
      <c r="I330" s="1" t="s">
        <v>47</v>
      </c>
      <c r="J330" s="1" t="s">
        <v>47</v>
      </c>
      <c r="K330" s="1" t="s">
        <v>47</v>
      </c>
      <c r="O330" s="1" t="s">
        <v>30</v>
      </c>
      <c r="P330" s="1" t="s">
        <v>30</v>
      </c>
      <c r="Q330" s="1" t="s">
        <v>30</v>
      </c>
      <c r="R330" s="1" t="s">
        <v>30</v>
      </c>
    </row>
    <row r="331" ht="14.25" customHeight="1">
      <c r="A331" s="1">
        <v>47.0</v>
      </c>
      <c r="B331" s="1">
        <v>36.0</v>
      </c>
      <c r="C331" s="1" t="s">
        <v>301</v>
      </c>
      <c r="H331" s="1" t="s">
        <v>46</v>
      </c>
      <c r="I331" s="1" t="s">
        <v>46</v>
      </c>
      <c r="J331" s="1" t="s">
        <v>46</v>
      </c>
      <c r="K331" s="1" t="s">
        <v>46</v>
      </c>
      <c r="O331" s="1" t="s">
        <v>84</v>
      </c>
      <c r="P331" s="1" t="s">
        <v>84</v>
      </c>
      <c r="Q331" s="1" t="s">
        <v>84</v>
      </c>
      <c r="R331" s="1" t="s">
        <v>84</v>
      </c>
    </row>
    <row r="332" ht="14.25" customHeight="1">
      <c r="A332" s="1">
        <v>47.0</v>
      </c>
      <c r="B332" s="1">
        <v>36.0</v>
      </c>
      <c r="C332" s="1" t="s">
        <v>482</v>
      </c>
    </row>
    <row r="333" ht="14.25" customHeight="1">
      <c r="A333" s="1">
        <v>47.0</v>
      </c>
      <c r="B333" s="1">
        <v>37.0</v>
      </c>
      <c r="C333" s="1" t="s">
        <v>520</v>
      </c>
      <c r="D333" s="1" t="s">
        <v>521</v>
      </c>
      <c r="E333" s="1" t="s">
        <v>46</v>
      </c>
      <c r="F333" s="1" t="s">
        <v>46</v>
      </c>
      <c r="G333" s="1" t="s">
        <v>46</v>
      </c>
      <c r="H333" s="1" t="s">
        <v>46</v>
      </c>
      <c r="I333" s="1" t="s">
        <v>46</v>
      </c>
      <c r="J333" s="1" t="s">
        <v>46</v>
      </c>
      <c r="K333" s="1" t="s">
        <v>46</v>
      </c>
      <c r="L333" s="1" t="s">
        <v>57</v>
      </c>
      <c r="M333" s="1" t="s">
        <v>30</v>
      </c>
      <c r="N333" s="1" t="s">
        <v>30</v>
      </c>
      <c r="O333" s="1" t="s">
        <v>30</v>
      </c>
      <c r="P333" s="1" t="s">
        <v>30</v>
      </c>
      <c r="Q333" s="1" t="s">
        <v>30</v>
      </c>
      <c r="R333" s="1" t="s">
        <v>30</v>
      </c>
    </row>
    <row r="334" ht="14.25" customHeight="1">
      <c r="A334" s="1">
        <v>47.0</v>
      </c>
      <c r="B334" s="1">
        <v>37.0</v>
      </c>
      <c r="C334" s="1" t="s">
        <v>522</v>
      </c>
      <c r="D334" s="1" t="s">
        <v>523</v>
      </c>
      <c r="E334" s="1" t="s">
        <v>47</v>
      </c>
      <c r="F334" s="1" t="s">
        <v>47</v>
      </c>
      <c r="G334" s="1" t="s">
        <v>47</v>
      </c>
      <c r="H334" s="1" t="s">
        <v>47</v>
      </c>
      <c r="I334" s="1" t="s">
        <v>47</v>
      </c>
      <c r="J334" s="1" t="s">
        <v>47</v>
      </c>
      <c r="K334" s="25" t="s">
        <v>47</v>
      </c>
      <c r="L334" s="1" t="s">
        <v>30</v>
      </c>
      <c r="M334" s="1" t="s">
        <v>30</v>
      </c>
      <c r="N334" s="1" t="s">
        <v>57</v>
      </c>
      <c r="O334" s="1" t="s">
        <v>57</v>
      </c>
      <c r="P334" s="1" t="s">
        <v>57</v>
      </c>
      <c r="Q334" s="1" t="s">
        <v>30</v>
      </c>
      <c r="R334" s="1" t="s">
        <v>30</v>
      </c>
    </row>
    <row r="335" ht="14.25" customHeight="1">
      <c r="A335" s="1">
        <v>47.0</v>
      </c>
      <c r="B335" s="1">
        <v>37.0</v>
      </c>
      <c r="C335" s="1" t="s">
        <v>214</v>
      </c>
      <c r="G335" s="1" t="s">
        <v>125</v>
      </c>
      <c r="H335" s="1" t="s">
        <v>46</v>
      </c>
      <c r="I335" s="1" t="s">
        <v>46</v>
      </c>
      <c r="J335" s="1" t="s">
        <v>46</v>
      </c>
      <c r="K335" s="25" t="s">
        <v>46</v>
      </c>
      <c r="N335" s="1" t="s">
        <v>125</v>
      </c>
      <c r="O335" s="1" t="s">
        <v>84</v>
      </c>
      <c r="P335" s="1" t="s">
        <v>84</v>
      </c>
      <c r="Q335" s="1" t="s">
        <v>84</v>
      </c>
      <c r="R335" s="1" t="s">
        <v>84</v>
      </c>
    </row>
    <row r="336" ht="14.25" customHeight="1">
      <c r="A336" s="1">
        <v>47.0</v>
      </c>
      <c r="B336" s="1">
        <v>37.0</v>
      </c>
      <c r="C336" s="1" t="s">
        <v>524</v>
      </c>
    </row>
    <row r="337" ht="14.25" customHeight="1">
      <c r="A337" s="1">
        <v>47.0</v>
      </c>
      <c r="B337" s="1">
        <v>42.0</v>
      </c>
    </row>
    <row r="338" ht="14.25" customHeight="1">
      <c r="A338" s="1">
        <v>47.0</v>
      </c>
      <c r="B338" s="1">
        <v>42.0</v>
      </c>
      <c r="C338" s="1" t="s">
        <v>525</v>
      </c>
      <c r="D338" s="1" t="s">
        <v>526</v>
      </c>
      <c r="E338" s="1" t="s">
        <v>47</v>
      </c>
      <c r="F338" s="1" t="s">
        <v>47</v>
      </c>
      <c r="G338" s="1" t="s">
        <v>47</v>
      </c>
      <c r="H338" s="1" t="s">
        <v>46</v>
      </c>
      <c r="I338" s="1" t="s">
        <v>46</v>
      </c>
      <c r="J338" s="1" t="s">
        <v>46</v>
      </c>
      <c r="K338" s="1" t="s">
        <v>47</v>
      </c>
      <c r="L338" s="1" t="s">
        <v>57</v>
      </c>
      <c r="M338" s="1" t="s">
        <v>57</v>
      </c>
      <c r="N338" s="1" t="s">
        <v>57</v>
      </c>
      <c r="O338" s="1" t="s">
        <v>57</v>
      </c>
      <c r="P338" s="1" t="s">
        <v>57</v>
      </c>
      <c r="Q338" s="1" t="s">
        <v>57</v>
      </c>
      <c r="R338" s="1" t="s">
        <v>57</v>
      </c>
    </row>
    <row r="339" ht="14.25" customHeight="1">
      <c r="A339" s="1">
        <v>47.0</v>
      </c>
      <c r="B339" s="1">
        <v>42.0</v>
      </c>
      <c r="C339" s="1" t="s">
        <v>527</v>
      </c>
    </row>
    <row r="340" ht="14.25" customHeight="1">
      <c r="A340" s="1">
        <v>47.0</v>
      </c>
      <c r="B340" s="1">
        <v>42.0</v>
      </c>
      <c r="C340" s="1" t="s">
        <v>528</v>
      </c>
    </row>
    <row r="341" ht="14.25" customHeight="1">
      <c r="A341" s="1">
        <v>47.0</v>
      </c>
      <c r="B341" s="1">
        <v>43.0</v>
      </c>
      <c r="C341" s="1" t="s">
        <v>529</v>
      </c>
      <c r="D341" s="1" t="s">
        <v>530</v>
      </c>
      <c r="E341" s="1" t="s">
        <v>47</v>
      </c>
      <c r="F341" s="1" t="s">
        <v>47</v>
      </c>
      <c r="G341" s="1" t="s">
        <v>47</v>
      </c>
      <c r="H341" s="1" t="s">
        <v>201</v>
      </c>
      <c r="I341" s="1" t="s">
        <v>46</v>
      </c>
      <c r="J341" s="1" t="s">
        <v>47</v>
      </c>
      <c r="K341" s="1" t="s">
        <v>47</v>
      </c>
      <c r="L341" s="1" t="s">
        <v>30</v>
      </c>
      <c r="M341" s="1" t="s">
        <v>30</v>
      </c>
      <c r="N341" s="1" t="s">
        <v>30</v>
      </c>
      <c r="O341" s="1" t="s">
        <v>30</v>
      </c>
      <c r="P341" s="1" t="s">
        <v>30</v>
      </c>
      <c r="Q341" s="1" t="s">
        <v>30</v>
      </c>
      <c r="R341" s="1" t="s">
        <v>30</v>
      </c>
    </row>
    <row r="342" ht="14.25" customHeight="1">
      <c r="A342" s="1">
        <v>47.0</v>
      </c>
      <c r="B342" s="1">
        <v>43.0</v>
      </c>
      <c r="C342" s="1" t="s">
        <v>531</v>
      </c>
      <c r="D342" s="1" t="s">
        <v>532</v>
      </c>
      <c r="E342" s="1" t="s">
        <v>46</v>
      </c>
      <c r="F342" s="1" t="s">
        <v>46</v>
      </c>
      <c r="G342" s="1" t="s">
        <v>46</v>
      </c>
      <c r="H342" s="1" t="s">
        <v>46</v>
      </c>
      <c r="I342" s="1" t="s">
        <v>46</v>
      </c>
      <c r="J342" s="1" t="s">
        <v>46</v>
      </c>
      <c r="K342" s="1" t="s">
        <v>46</v>
      </c>
      <c r="L342" s="1" t="s">
        <v>30</v>
      </c>
      <c r="M342" s="1" t="s">
        <v>30</v>
      </c>
      <c r="N342" s="1" t="s">
        <v>30</v>
      </c>
      <c r="O342" s="1" t="s">
        <v>30</v>
      </c>
      <c r="P342" s="1" t="s">
        <v>30</v>
      </c>
      <c r="Q342" s="1" t="s">
        <v>30</v>
      </c>
      <c r="R342" s="1" t="s">
        <v>30</v>
      </c>
    </row>
    <row r="343" ht="14.25" customHeight="1">
      <c r="A343" s="1">
        <v>47.0</v>
      </c>
      <c r="B343" s="1">
        <v>43.0</v>
      </c>
      <c r="C343" s="1" t="s">
        <v>308</v>
      </c>
    </row>
    <row r="344" ht="14.25" customHeight="1">
      <c r="A344" s="1">
        <v>47.0</v>
      </c>
      <c r="B344" s="1">
        <v>43.0</v>
      </c>
      <c r="C344" s="1" t="s">
        <v>485</v>
      </c>
    </row>
    <row r="345" ht="14.25" customHeight="1">
      <c r="A345" s="1">
        <v>47.0</v>
      </c>
      <c r="B345" s="1">
        <v>45.0</v>
      </c>
      <c r="C345" s="1" t="s">
        <v>533</v>
      </c>
      <c r="E345" s="1" t="s">
        <v>201</v>
      </c>
      <c r="F345" s="1" t="s">
        <v>201</v>
      </c>
      <c r="G345" s="1" t="s">
        <v>160</v>
      </c>
      <c r="L345" s="1" t="s">
        <v>57</v>
      </c>
      <c r="M345" s="1" t="s">
        <v>57</v>
      </c>
      <c r="N345" s="1" t="s">
        <v>57</v>
      </c>
    </row>
    <row r="346" ht="14.25" customHeight="1">
      <c r="A346" s="1">
        <v>47.0</v>
      </c>
      <c r="B346" s="1">
        <v>53.0</v>
      </c>
      <c r="C346" s="1" t="s">
        <v>534</v>
      </c>
      <c r="D346" s="1" t="s">
        <v>535</v>
      </c>
      <c r="E346" s="1" t="s">
        <v>47</v>
      </c>
      <c r="F346" s="1" t="s">
        <v>47</v>
      </c>
      <c r="G346" s="1" t="s">
        <v>47</v>
      </c>
      <c r="H346" s="1" t="s">
        <v>47</v>
      </c>
      <c r="I346" s="1" t="s">
        <v>47</v>
      </c>
      <c r="J346" s="1" t="s">
        <v>47</v>
      </c>
      <c r="K346" s="1" t="s">
        <v>47</v>
      </c>
      <c r="L346" s="1" t="s">
        <v>30</v>
      </c>
      <c r="M346" s="1" t="s">
        <v>30</v>
      </c>
      <c r="N346" s="1" t="s">
        <v>30</v>
      </c>
      <c r="O346" s="1" t="s">
        <v>30</v>
      </c>
      <c r="P346" s="1" t="s">
        <v>30</v>
      </c>
      <c r="Q346" s="1" t="s">
        <v>30</v>
      </c>
      <c r="R346" s="1" t="s">
        <v>30</v>
      </c>
    </row>
    <row r="347" ht="14.25" customHeight="1">
      <c r="A347" s="1">
        <v>47.0</v>
      </c>
      <c r="B347" s="1">
        <v>53.0</v>
      </c>
      <c r="C347" s="1" t="s">
        <v>337</v>
      </c>
    </row>
    <row r="348" ht="14.25" customHeight="1">
      <c r="A348" s="1">
        <v>47.0</v>
      </c>
      <c r="B348" s="1">
        <v>57.0</v>
      </c>
      <c r="C348" s="1" t="s">
        <v>536</v>
      </c>
      <c r="D348" s="1" t="s">
        <v>537</v>
      </c>
      <c r="E348" s="1" t="s">
        <v>46</v>
      </c>
      <c r="F348" s="1" t="s">
        <v>46</v>
      </c>
      <c r="G348" s="1" t="s">
        <v>46</v>
      </c>
      <c r="H348" s="1" t="s">
        <v>46</v>
      </c>
      <c r="I348" s="1" t="s">
        <v>46</v>
      </c>
      <c r="J348" s="1" t="s">
        <v>46</v>
      </c>
      <c r="K348" s="1" t="s">
        <v>46</v>
      </c>
      <c r="L348" s="1" t="s">
        <v>30</v>
      </c>
      <c r="M348" s="1" t="s">
        <v>30</v>
      </c>
      <c r="N348" s="1" t="s">
        <v>30</v>
      </c>
      <c r="O348" s="1" t="s">
        <v>30</v>
      </c>
      <c r="P348" s="1" t="s">
        <v>30</v>
      </c>
      <c r="Q348" s="1" t="s">
        <v>30</v>
      </c>
      <c r="R348" s="1" t="s">
        <v>30</v>
      </c>
    </row>
    <row r="349" ht="14.25" customHeight="1">
      <c r="A349" s="1">
        <v>47.0</v>
      </c>
      <c r="B349" s="1">
        <v>57.0</v>
      </c>
      <c r="C349" s="1" t="s">
        <v>413</v>
      </c>
      <c r="E349" s="1" t="s">
        <v>46</v>
      </c>
      <c r="F349" s="1" t="s">
        <v>46</v>
      </c>
      <c r="G349" s="1" t="s">
        <v>46</v>
      </c>
      <c r="H349" s="1" t="s">
        <v>46</v>
      </c>
      <c r="I349" s="1" t="s">
        <v>46</v>
      </c>
      <c r="J349" s="1" t="s">
        <v>46</v>
      </c>
      <c r="K349" s="25" t="s">
        <v>46</v>
      </c>
      <c r="L349" s="1" t="s">
        <v>57</v>
      </c>
      <c r="M349" s="1" t="s">
        <v>57</v>
      </c>
      <c r="N349" s="1" t="s">
        <v>57</v>
      </c>
      <c r="O349" s="1" t="s">
        <v>57</v>
      </c>
      <c r="P349" s="1" t="s">
        <v>57</v>
      </c>
      <c r="Q349" s="1" t="s">
        <v>57</v>
      </c>
      <c r="R349" s="1" t="s">
        <v>57</v>
      </c>
    </row>
    <row r="350" ht="14.25" customHeight="1">
      <c r="A350" s="1">
        <v>47.0</v>
      </c>
      <c r="B350" s="1">
        <v>57.0</v>
      </c>
      <c r="C350" s="1" t="s">
        <v>538</v>
      </c>
    </row>
    <row r="351" ht="14.25" customHeight="1">
      <c r="A351" s="1">
        <v>48.0</v>
      </c>
      <c r="B351" s="1">
        <v>33.0</v>
      </c>
      <c r="C351" s="1" t="s">
        <v>539</v>
      </c>
      <c r="D351" s="1" t="s">
        <v>540</v>
      </c>
      <c r="K351" s="15"/>
      <c r="R351" s="15"/>
    </row>
    <row r="352" ht="14.25" customHeight="1">
      <c r="A352" s="1">
        <v>48.0</v>
      </c>
      <c r="B352" s="1">
        <v>33.0</v>
      </c>
      <c r="C352" s="1" t="s">
        <v>541</v>
      </c>
      <c r="D352" s="1" t="s">
        <v>542</v>
      </c>
      <c r="H352" s="1" t="s">
        <v>47</v>
      </c>
      <c r="I352" s="1" t="s">
        <v>47</v>
      </c>
      <c r="J352" s="1" t="s">
        <v>47</v>
      </c>
      <c r="K352" s="15"/>
      <c r="O352" s="1" t="s">
        <v>84</v>
      </c>
      <c r="P352" s="1" t="s">
        <v>84</v>
      </c>
      <c r="Q352" s="1" t="s">
        <v>84</v>
      </c>
      <c r="R352" s="15"/>
    </row>
    <row r="353" ht="14.25" customHeight="1">
      <c r="A353" s="1">
        <v>48.0</v>
      </c>
      <c r="B353" s="1">
        <v>33.0</v>
      </c>
      <c r="C353" s="1" t="s">
        <v>543</v>
      </c>
      <c r="D353" s="1" t="s">
        <v>544</v>
      </c>
      <c r="F353" s="1" t="s">
        <v>47</v>
      </c>
      <c r="H353" s="1" t="s">
        <v>47</v>
      </c>
      <c r="I353" s="1" t="s">
        <v>47</v>
      </c>
      <c r="J353" s="1" t="s">
        <v>46</v>
      </c>
      <c r="K353" s="15"/>
      <c r="O353" s="1" t="s">
        <v>84</v>
      </c>
      <c r="P353" s="1" t="s">
        <v>84</v>
      </c>
      <c r="Q353" s="1" t="s">
        <v>84</v>
      </c>
      <c r="R353" s="15"/>
    </row>
    <row r="354" ht="14.25" customHeight="1">
      <c r="A354" s="1">
        <v>48.0</v>
      </c>
      <c r="B354" s="1">
        <v>33.0</v>
      </c>
      <c r="C354" s="1" t="s">
        <v>258</v>
      </c>
      <c r="K354" s="15"/>
      <c r="R354" s="15"/>
    </row>
    <row r="355" ht="14.25" customHeight="1">
      <c r="A355" s="1">
        <v>48.0</v>
      </c>
      <c r="B355" s="1">
        <v>33.0</v>
      </c>
      <c r="C355" s="1" t="s">
        <v>196</v>
      </c>
      <c r="K355" s="15"/>
      <c r="R355" s="15"/>
    </row>
    <row r="356" ht="14.25" customHeight="1">
      <c r="A356" s="1">
        <v>48.0</v>
      </c>
      <c r="B356" s="1">
        <v>34.0</v>
      </c>
      <c r="C356" s="1" t="s">
        <v>545</v>
      </c>
      <c r="D356" s="1" t="s">
        <v>546</v>
      </c>
      <c r="H356" s="1" t="s">
        <v>269</v>
      </c>
      <c r="K356" s="15"/>
      <c r="R356" s="15"/>
    </row>
    <row r="357" ht="14.25" customHeight="1">
      <c r="A357" s="1">
        <v>48.0</v>
      </c>
      <c r="B357" s="1">
        <v>34.0</v>
      </c>
      <c r="C357" s="1" t="s">
        <v>547</v>
      </c>
      <c r="D357" s="1" t="s">
        <v>548</v>
      </c>
      <c r="E357" s="1" t="s">
        <v>66</v>
      </c>
      <c r="F357" s="1" t="s">
        <v>513</v>
      </c>
      <c r="K357" s="15"/>
      <c r="L357" s="1" t="s">
        <v>57</v>
      </c>
      <c r="M357" s="1" t="s">
        <v>57</v>
      </c>
      <c r="R357" s="15"/>
    </row>
    <row r="358" ht="14.25" customHeight="1">
      <c r="A358" s="1">
        <v>48.0</v>
      </c>
      <c r="B358" s="1">
        <v>34.0</v>
      </c>
      <c r="C358" s="1" t="s">
        <v>549</v>
      </c>
      <c r="D358" s="1" t="s">
        <v>550</v>
      </c>
      <c r="E358" s="1" t="s">
        <v>47</v>
      </c>
      <c r="F358" s="1" t="s">
        <v>47</v>
      </c>
      <c r="H358" s="1" t="s">
        <v>46</v>
      </c>
      <c r="I358" s="1" t="s">
        <v>46</v>
      </c>
      <c r="J358" s="1" t="s">
        <v>46</v>
      </c>
      <c r="K358" s="15"/>
      <c r="L358" s="1" t="s">
        <v>57</v>
      </c>
      <c r="M358" s="1" t="s">
        <v>57</v>
      </c>
      <c r="O358" s="1" t="s">
        <v>84</v>
      </c>
      <c r="P358" s="1" t="s">
        <v>84</v>
      </c>
      <c r="Q358" s="1" t="s">
        <v>84</v>
      </c>
      <c r="R358" s="15"/>
    </row>
    <row r="359" ht="14.25" customHeight="1">
      <c r="A359" s="1">
        <v>48.0</v>
      </c>
      <c r="B359" s="1">
        <v>34.0</v>
      </c>
      <c r="C359" s="1" t="s">
        <v>473</v>
      </c>
      <c r="D359" s="1" t="s">
        <v>474</v>
      </c>
      <c r="E359" s="1" t="s">
        <v>46</v>
      </c>
      <c r="F359" s="1" t="s">
        <v>46</v>
      </c>
      <c r="G359" s="1" t="s">
        <v>46</v>
      </c>
      <c r="H359" s="1" t="s">
        <v>46</v>
      </c>
      <c r="I359" s="1" t="s">
        <v>46</v>
      </c>
      <c r="J359" s="1" t="s">
        <v>46</v>
      </c>
      <c r="K359" s="15"/>
      <c r="L359" s="1" t="s">
        <v>57</v>
      </c>
      <c r="M359" s="1" t="s">
        <v>57</v>
      </c>
      <c r="N359" s="1" t="s">
        <v>84</v>
      </c>
      <c r="O359" s="1" t="s">
        <v>84</v>
      </c>
      <c r="P359" s="1" t="s">
        <v>84</v>
      </c>
      <c r="Q359" s="1" t="s">
        <v>84</v>
      </c>
      <c r="R359" s="15"/>
    </row>
    <row r="360" ht="14.25" customHeight="1">
      <c r="A360" s="1">
        <v>48.0</v>
      </c>
      <c r="B360" s="1">
        <v>34.0</v>
      </c>
      <c r="C360" s="1" t="s">
        <v>551</v>
      </c>
      <c r="D360" s="1" t="s">
        <v>552</v>
      </c>
      <c r="K360" s="15"/>
      <c r="R360" s="15"/>
    </row>
    <row r="361" ht="14.25" customHeight="1">
      <c r="A361" s="1">
        <v>48.0</v>
      </c>
      <c r="B361" s="1">
        <v>34.0</v>
      </c>
      <c r="C361" s="1" t="s">
        <v>202</v>
      </c>
      <c r="K361" s="15"/>
      <c r="R361" s="15"/>
    </row>
    <row r="362" ht="14.25" customHeight="1">
      <c r="A362" s="1">
        <v>48.0</v>
      </c>
      <c r="B362" s="1">
        <v>34.0</v>
      </c>
      <c r="C362" s="1" t="s">
        <v>203</v>
      </c>
      <c r="K362" s="15"/>
      <c r="R362" s="15"/>
    </row>
    <row r="363" ht="14.25" customHeight="1">
      <c r="A363" s="1">
        <v>48.0</v>
      </c>
      <c r="B363" s="1">
        <v>46.0</v>
      </c>
      <c r="C363" s="1" t="s">
        <v>553</v>
      </c>
      <c r="D363" s="1" t="s">
        <v>554</v>
      </c>
      <c r="E363" s="1" t="s">
        <v>66</v>
      </c>
      <c r="F363" s="1" t="s">
        <v>46</v>
      </c>
      <c r="G363" s="1" t="s">
        <v>185</v>
      </c>
      <c r="H363" s="1" t="s">
        <v>46</v>
      </c>
      <c r="I363" s="1" t="s">
        <v>46</v>
      </c>
      <c r="J363" s="1" t="s">
        <v>66</v>
      </c>
      <c r="K363" s="15"/>
      <c r="L363" s="1" t="s">
        <v>57</v>
      </c>
      <c r="M363" s="1" t="s">
        <v>57</v>
      </c>
      <c r="N363" s="1" t="s">
        <v>84</v>
      </c>
      <c r="O363" s="1" t="s">
        <v>84</v>
      </c>
      <c r="P363" s="1" t="s">
        <v>30</v>
      </c>
      <c r="Q363" s="1" t="s">
        <v>57</v>
      </c>
      <c r="R363" s="15"/>
    </row>
    <row r="364" ht="14.25" customHeight="1">
      <c r="A364" s="1">
        <v>48.0</v>
      </c>
      <c r="B364" s="1">
        <v>46.0</v>
      </c>
      <c r="C364" s="1" t="s">
        <v>555</v>
      </c>
      <c r="K364" s="15"/>
      <c r="R364" s="15"/>
    </row>
    <row r="365" ht="14.25" customHeight="1">
      <c r="A365" s="1">
        <v>51.0</v>
      </c>
      <c r="B365" s="1">
        <v>33.0</v>
      </c>
      <c r="C365" s="1" t="s">
        <v>556</v>
      </c>
      <c r="D365" s="1" t="s">
        <v>557</v>
      </c>
      <c r="E365" s="1" t="s">
        <v>46</v>
      </c>
      <c r="F365" s="1" t="s">
        <v>46</v>
      </c>
      <c r="G365" s="1" t="s">
        <v>46</v>
      </c>
      <c r="H365" s="1" t="s">
        <v>201</v>
      </c>
      <c r="I365" s="1" t="s">
        <v>201</v>
      </c>
      <c r="J365" s="1" t="s">
        <v>201</v>
      </c>
      <c r="K365" s="1" t="s">
        <v>201</v>
      </c>
      <c r="L365" s="1" t="s">
        <v>57</v>
      </c>
      <c r="M365" s="1" t="s">
        <v>57</v>
      </c>
      <c r="N365" s="1" t="s">
        <v>57</v>
      </c>
      <c r="O365" s="1" t="s">
        <v>57</v>
      </c>
      <c r="P365" s="1" t="s">
        <v>57</v>
      </c>
      <c r="Q365" s="1" t="s">
        <v>57</v>
      </c>
      <c r="R365" s="1" t="s">
        <v>57</v>
      </c>
    </row>
    <row r="366" ht="14.25" customHeight="1">
      <c r="A366" s="1">
        <v>51.0</v>
      </c>
      <c r="B366" s="1">
        <v>33.0</v>
      </c>
      <c r="C366" s="1" t="s">
        <v>355</v>
      </c>
      <c r="D366" s="1" t="s">
        <v>356</v>
      </c>
      <c r="E366" s="1" t="s">
        <v>46</v>
      </c>
      <c r="F366" s="1" t="s">
        <v>46</v>
      </c>
      <c r="G366" s="1" t="s">
        <v>46</v>
      </c>
      <c r="H366" s="1" t="s">
        <v>46</v>
      </c>
      <c r="I366" s="1" t="s">
        <v>46</v>
      </c>
      <c r="J366" s="1" t="s">
        <v>201</v>
      </c>
      <c r="K366" s="28" t="s">
        <v>558</v>
      </c>
      <c r="L366" s="1" t="s">
        <v>84</v>
      </c>
      <c r="M366" s="1" t="s">
        <v>84</v>
      </c>
      <c r="N366" s="1" t="s">
        <v>84</v>
      </c>
      <c r="O366" s="1" t="s">
        <v>46</v>
      </c>
      <c r="P366" s="1" t="s">
        <v>84</v>
      </c>
      <c r="Q366" s="1" t="s">
        <v>84</v>
      </c>
      <c r="R366" s="1" t="s">
        <v>84</v>
      </c>
    </row>
    <row r="367" ht="14.25" customHeight="1">
      <c r="A367" s="1">
        <v>51.0</v>
      </c>
      <c r="B367" s="1">
        <v>33.0</v>
      </c>
      <c r="C367" s="1" t="s">
        <v>559</v>
      </c>
      <c r="D367" s="1" t="s">
        <v>560</v>
      </c>
      <c r="E367" s="1" t="s">
        <v>46</v>
      </c>
      <c r="F367" s="1" t="s">
        <v>46</v>
      </c>
      <c r="G367" s="1" t="s">
        <v>46</v>
      </c>
      <c r="H367" s="1" t="s">
        <v>46</v>
      </c>
      <c r="I367" s="1" t="s">
        <v>46</v>
      </c>
      <c r="J367" s="1" t="s">
        <v>46</v>
      </c>
      <c r="K367" s="28" t="s">
        <v>46</v>
      </c>
      <c r="L367" s="1" t="s">
        <v>30</v>
      </c>
      <c r="M367" s="1" t="s">
        <v>30</v>
      </c>
      <c r="N367" s="1" t="s">
        <v>30</v>
      </c>
      <c r="O367" s="1" t="s">
        <v>30</v>
      </c>
      <c r="P367" s="1" t="s">
        <v>30</v>
      </c>
      <c r="Q367" s="1" t="s">
        <v>30</v>
      </c>
      <c r="R367" s="1" t="s">
        <v>30</v>
      </c>
    </row>
    <row r="368" ht="14.25" customHeight="1">
      <c r="A368" s="1">
        <v>51.0</v>
      </c>
      <c r="B368" s="1">
        <v>33.0</v>
      </c>
      <c r="C368" s="1" t="s">
        <v>561</v>
      </c>
      <c r="D368" s="1" t="s">
        <v>562</v>
      </c>
      <c r="K368" s="28"/>
    </row>
    <row r="369" ht="14.25" customHeight="1">
      <c r="A369" s="1">
        <v>51.0</v>
      </c>
      <c r="B369" s="1">
        <v>33.0</v>
      </c>
      <c r="C369" s="1" t="s">
        <v>283</v>
      </c>
      <c r="D369" s="1" t="s">
        <v>284</v>
      </c>
      <c r="G369" s="1" t="s">
        <v>40</v>
      </c>
      <c r="H369" s="1" t="s">
        <v>40</v>
      </c>
      <c r="I369" s="1" t="s">
        <v>40</v>
      </c>
      <c r="J369" s="1" t="s">
        <v>40</v>
      </c>
      <c r="K369" s="28" t="s">
        <v>46</v>
      </c>
      <c r="N369" s="1" t="s">
        <v>57</v>
      </c>
      <c r="O369" s="1" t="s">
        <v>57</v>
      </c>
      <c r="P369" s="1" t="s">
        <v>57</v>
      </c>
      <c r="Q369" s="1" t="s">
        <v>57</v>
      </c>
      <c r="R369" s="1" t="s">
        <v>57</v>
      </c>
    </row>
    <row r="370" ht="14.25" customHeight="1">
      <c r="A370" s="1">
        <v>51.0</v>
      </c>
      <c r="B370" s="1">
        <v>33.0</v>
      </c>
      <c r="C370" s="1" t="s">
        <v>563</v>
      </c>
      <c r="D370" s="1" t="s">
        <v>564</v>
      </c>
    </row>
    <row r="371" ht="14.25" customHeight="1">
      <c r="A371" s="1">
        <v>51.0</v>
      </c>
      <c r="B371" s="1">
        <v>33.0</v>
      </c>
      <c r="C371" s="1" t="s">
        <v>258</v>
      </c>
      <c r="K371" s="28"/>
    </row>
    <row r="372" ht="14.25" customHeight="1">
      <c r="A372" s="1">
        <v>51.0</v>
      </c>
      <c r="B372" s="1">
        <v>33.0</v>
      </c>
      <c r="C372" s="1" t="s">
        <v>196</v>
      </c>
      <c r="K372" s="28"/>
    </row>
    <row r="373" ht="14.25" customHeight="1">
      <c r="A373" s="1">
        <v>51.0</v>
      </c>
      <c r="B373" s="1">
        <v>34.0</v>
      </c>
      <c r="C373" s="1" t="s">
        <v>565</v>
      </c>
      <c r="D373" s="1" t="s">
        <v>566</v>
      </c>
      <c r="E373" s="1" t="s">
        <v>46</v>
      </c>
      <c r="F373" s="1" t="s">
        <v>46</v>
      </c>
      <c r="G373" s="1" t="s">
        <v>46</v>
      </c>
      <c r="H373" s="1" t="s">
        <v>46</v>
      </c>
      <c r="I373" s="1" t="s">
        <v>46</v>
      </c>
      <c r="J373" s="1" t="s">
        <v>47</v>
      </c>
      <c r="K373" s="28" t="s">
        <v>201</v>
      </c>
      <c r="L373" s="1" t="s">
        <v>57</v>
      </c>
      <c r="M373" s="1" t="s">
        <v>57</v>
      </c>
      <c r="N373" s="1" t="s">
        <v>57</v>
      </c>
      <c r="O373" s="1" t="s">
        <v>57</v>
      </c>
      <c r="P373" s="1" t="s">
        <v>57</v>
      </c>
      <c r="Q373" s="1" t="s">
        <v>84</v>
      </c>
      <c r="R373" s="1" t="s">
        <v>84</v>
      </c>
    </row>
    <row r="374" ht="14.25" customHeight="1">
      <c r="A374" s="1">
        <v>51.0</v>
      </c>
      <c r="B374" s="1">
        <v>34.0</v>
      </c>
      <c r="C374" s="1" t="s">
        <v>567</v>
      </c>
      <c r="D374" s="1" t="s">
        <v>568</v>
      </c>
      <c r="G374" s="1" t="s">
        <v>46</v>
      </c>
      <c r="H374" s="1" t="s">
        <v>46</v>
      </c>
      <c r="I374" s="1" t="s">
        <v>46</v>
      </c>
      <c r="J374" s="1" t="s">
        <v>46</v>
      </c>
      <c r="K374" s="28"/>
      <c r="N374" s="1" t="s">
        <v>84</v>
      </c>
      <c r="O374" s="1" t="s">
        <v>84</v>
      </c>
      <c r="P374" s="1" t="s">
        <v>84</v>
      </c>
      <c r="Q374" s="1" t="s">
        <v>84</v>
      </c>
      <c r="R374" s="1" t="s">
        <v>84</v>
      </c>
    </row>
    <row r="375" ht="14.25" customHeight="1">
      <c r="A375" s="1">
        <v>51.0</v>
      </c>
      <c r="B375" s="1">
        <v>34.0</v>
      </c>
      <c r="C375" s="1" t="s">
        <v>359</v>
      </c>
      <c r="D375" s="1" t="s">
        <v>360</v>
      </c>
      <c r="G375" s="1" t="s">
        <v>46</v>
      </c>
      <c r="H375" s="1" t="s">
        <v>46</v>
      </c>
      <c r="I375" s="1" t="s">
        <v>46</v>
      </c>
      <c r="J375" s="1" t="s">
        <v>46</v>
      </c>
      <c r="K375" s="28"/>
      <c r="N375" s="1" t="s">
        <v>84</v>
      </c>
      <c r="O375" s="1" t="s">
        <v>84</v>
      </c>
      <c r="P375" s="1" t="s">
        <v>84</v>
      </c>
      <c r="Q375" s="1" t="s">
        <v>84</v>
      </c>
      <c r="R375" s="1" t="s">
        <v>84</v>
      </c>
    </row>
    <row r="376" ht="14.25" customHeight="1">
      <c r="A376" s="1">
        <v>51.0</v>
      </c>
      <c r="B376" s="1">
        <v>34.0</v>
      </c>
      <c r="C376" s="1" t="s">
        <v>202</v>
      </c>
      <c r="G376" s="1" t="s">
        <v>569</v>
      </c>
      <c r="H376" s="1" t="s">
        <v>569</v>
      </c>
      <c r="I376" s="1" t="s">
        <v>569</v>
      </c>
      <c r="K376" s="28"/>
      <c r="N376" s="1" t="s">
        <v>84</v>
      </c>
      <c r="O376" s="1" t="s">
        <v>84</v>
      </c>
      <c r="P376" s="1" t="s">
        <v>84</v>
      </c>
    </row>
    <row r="377" ht="14.25" customHeight="1">
      <c r="A377" s="1">
        <v>51.0</v>
      </c>
      <c r="B377" s="1">
        <v>34.0</v>
      </c>
      <c r="C377" s="1" t="s">
        <v>203</v>
      </c>
      <c r="K377" s="28"/>
    </row>
    <row r="378" ht="14.25" customHeight="1">
      <c r="A378" s="1">
        <v>51.0</v>
      </c>
      <c r="B378" s="1">
        <v>35.0</v>
      </c>
      <c r="C378" s="1" t="s">
        <v>570</v>
      </c>
      <c r="D378" s="1" t="s">
        <v>571</v>
      </c>
      <c r="E378" s="1" t="s">
        <v>46</v>
      </c>
      <c r="F378" s="1" t="s">
        <v>46</v>
      </c>
      <c r="G378" s="1" t="s">
        <v>46</v>
      </c>
      <c r="H378" s="1" t="s">
        <v>46</v>
      </c>
      <c r="I378" s="1" t="s">
        <v>46</v>
      </c>
      <c r="J378" s="1" t="s">
        <v>46</v>
      </c>
      <c r="K378" s="28" t="s">
        <v>46</v>
      </c>
      <c r="L378" s="1" t="s">
        <v>30</v>
      </c>
      <c r="M378" s="1" t="s">
        <v>30</v>
      </c>
      <c r="N378" s="1" t="s">
        <v>84</v>
      </c>
      <c r="O378" s="1" t="s">
        <v>84</v>
      </c>
      <c r="P378" s="1" t="s">
        <v>84</v>
      </c>
      <c r="Q378" s="1" t="s">
        <v>84</v>
      </c>
      <c r="R378" s="1" t="s">
        <v>84</v>
      </c>
    </row>
    <row r="379" ht="14.25" customHeight="1">
      <c r="A379" s="1">
        <v>51.0</v>
      </c>
      <c r="B379" s="1">
        <v>35.0</v>
      </c>
      <c r="C379" s="1" t="s">
        <v>572</v>
      </c>
      <c r="D379" s="1" t="s">
        <v>573</v>
      </c>
      <c r="G379" s="1" t="s">
        <v>201</v>
      </c>
      <c r="H379" s="1" t="s">
        <v>201</v>
      </c>
      <c r="I379" s="1" t="s">
        <v>574</v>
      </c>
      <c r="J379" s="1" t="s">
        <v>574</v>
      </c>
      <c r="K379" s="28" t="s">
        <v>201</v>
      </c>
      <c r="N379" s="1" t="s">
        <v>84</v>
      </c>
      <c r="O379" s="1" t="s">
        <v>84</v>
      </c>
      <c r="P379" s="1" t="s">
        <v>575</v>
      </c>
      <c r="Q379" s="1" t="s">
        <v>576</v>
      </c>
      <c r="R379" s="1" t="s">
        <v>576</v>
      </c>
    </row>
    <row r="380" ht="14.25" customHeight="1">
      <c r="A380" s="1">
        <v>51.0</v>
      </c>
      <c r="B380" s="1">
        <v>35.0</v>
      </c>
      <c r="C380" s="1" t="s">
        <v>577</v>
      </c>
      <c r="D380" s="1" t="s">
        <v>578</v>
      </c>
      <c r="K380" s="28"/>
    </row>
    <row r="381" ht="14.25" customHeight="1">
      <c r="A381" s="1">
        <v>51.0</v>
      </c>
      <c r="B381" s="1">
        <v>35.0</v>
      </c>
      <c r="C381" s="1" t="s">
        <v>579</v>
      </c>
      <c r="D381" s="1" t="s">
        <v>580</v>
      </c>
      <c r="E381" s="1" t="s">
        <v>66</v>
      </c>
      <c r="F381" s="1" t="s">
        <v>71</v>
      </c>
      <c r="G381" s="1" t="s">
        <v>46</v>
      </c>
      <c r="H381" s="1" t="s">
        <v>46</v>
      </c>
      <c r="I381" s="1" t="s">
        <v>39</v>
      </c>
      <c r="J381" s="1" t="s">
        <v>39</v>
      </c>
      <c r="K381" s="28"/>
      <c r="L381" s="1" t="s">
        <v>30</v>
      </c>
      <c r="M381" s="1" t="s">
        <v>30</v>
      </c>
      <c r="N381" s="1" t="s">
        <v>57</v>
      </c>
      <c r="O381" s="1" t="s">
        <v>57</v>
      </c>
      <c r="P381" s="1" t="s">
        <v>57</v>
      </c>
      <c r="Q381" s="1" t="s">
        <v>57</v>
      </c>
      <c r="R381" s="1" t="s">
        <v>57</v>
      </c>
    </row>
    <row r="382" ht="14.25" customHeight="1">
      <c r="A382" s="1">
        <v>51.0</v>
      </c>
      <c r="B382" s="1">
        <v>35.0</v>
      </c>
      <c r="C382" s="1" t="s">
        <v>439</v>
      </c>
      <c r="D382" s="1" t="s">
        <v>440</v>
      </c>
      <c r="G382" s="1" t="s">
        <v>46</v>
      </c>
      <c r="H382" s="1" t="s">
        <v>46</v>
      </c>
      <c r="I382" s="1" t="s">
        <v>46</v>
      </c>
      <c r="J382" s="1" t="s">
        <v>201</v>
      </c>
      <c r="K382" s="28" t="s">
        <v>46</v>
      </c>
      <c r="N382" s="1" t="s">
        <v>84</v>
      </c>
      <c r="O382" s="1" t="s">
        <v>84</v>
      </c>
      <c r="P382" s="1" t="s">
        <v>84</v>
      </c>
      <c r="Q382" s="1" t="s">
        <v>84</v>
      </c>
      <c r="R382" s="1" t="s">
        <v>84</v>
      </c>
    </row>
    <row r="383" ht="14.25" customHeight="1">
      <c r="A383" s="1">
        <v>51.0</v>
      </c>
      <c r="B383" s="1">
        <v>35.0</v>
      </c>
      <c r="C383" s="1" t="s">
        <v>581</v>
      </c>
      <c r="D383" s="1" t="s">
        <v>582</v>
      </c>
      <c r="G383" s="1" t="s">
        <v>46</v>
      </c>
      <c r="N383" s="1" t="s">
        <v>84</v>
      </c>
    </row>
    <row r="384" ht="14.25" customHeight="1">
      <c r="A384" s="1">
        <v>51.0</v>
      </c>
      <c r="B384" s="1">
        <v>35.0</v>
      </c>
      <c r="C384" s="1" t="s">
        <v>583</v>
      </c>
      <c r="D384" s="1" t="s">
        <v>584</v>
      </c>
      <c r="G384" s="1" t="s">
        <v>46</v>
      </c>
      <c r="H384" s="1" t="s">
        <v>46</v>
      </c>
      <c r="I384" s="1" t="s">
        <v>46</v>
      </c>
      <c r="J384" s="1" t="s">
        <v>201</v>
      </c>
      <c r="K384" s="28"/>
      <c r="N384" s="1" t="s">
        <v>84</v>
      </c>
      <c r="O384" s="1" t="s">
        <v>84</v>
      </c>
      <c r="P384" s="1" t="s">
        <v>84</v>
      </c>
      <c r="Q384" s="1" t="s">
        <v>84</v>
      </c>
      <c r="R384" s="1" t="s">
        <v>84</v>
      </c>
    </row>
    <row r="385" ht="14.25" customHeight="1">
      <c r="A385" s="1">
        <v>51.0</v>
      </c>
      <c r="B385" s="1">
        <v>35.0</v>
      </c>
      <c r="C385" s="1" t="s">
        <v>208</v>
      </c>
      <c r="H385" s="1" t="s">
        <v>46</v>
      </c>
      <c r="I385" s="1" t="s">
        <v>46</v>
      </c>
      <c r="K385" s="28"/>
      <c r="O385" s="1" t="s">
        <v>84</v>
      </c>
      <c r="P385" s="1" t="s">
        <v>57</v>
      </c>
    </row>
    <row r="386" ht="14.25" customHeight="1">
      <c r="A386" s="1">
        <v>51.0</v>
      </c>
      <c r="B386" s="1">
        <v>35.0</v>
      </c>
      <c r="C386" s="1" t="s">
        <v>209</v>
      </c>
      <c r="K386" s="28"/>
    </row>
    <row r="387" ht="14.25" customHeight="1">
      <c r="A387" s="1">
        <v>51.0</v>
      </c>
      <c r="B387" s="1">
        <v>36.0</v>
      </c>
      <c r="C387" s="1" t="s">
        <v>44</v>
      </c>
      <c r="D387" s="1" t="s">
        <v>45</v>
      </c>
      <c r="F387" s="1" t="s">
        <v>46</v>
      </c>
      <c r="H387" s="1" t="s">
        <v>46</v>
      </c>
      <c r="I387" s="1" t="s">
        <v>46</v>
      </c>
      <c r="J387" s="1" t="s">
        <v>46</v>
      </c>
      <c r="K387" s="28" t="s">
        <v>47</v>
      </c>
      <c r="M387" s="1" t="s">
        <v>30</v>
      </c>
      <c r="O387" s="1" t="s">
        <v>30</v>
      </c>
      <c r="P387" s="1" t="s">
        <v>30</v>
      </c>
      <c r="Q387" s="1" t="s">
        <v>30</v>
      </c>
      <c r="R387" s="1" t="s">
        <v>30</v>
      </c>
    </row>
    <row r="388" ht="14.25" customHeight="1">
      <c r="A388" s="1">
        <v>51.0</v>
      </c>
      <c r="B388" s="1">
        <v>36.0</v>
      </c>
      <c r="C388" s="1" t="s">
        <v>115</v>
      </c>
      <c r="D388" s="1" t="s">
        <v>116</v>
      </c>
      <c r="H388" s="1" t="s">
        <v>46</v>
      </c>
      <c r="I388" s="1" t="s">
        <v>46</v>
      </c>
      <c r="J388" s="1" t="s">
        <v>46</v>
      </c>
      <c r="K388" s="28" t="s">
        <v>66</v>
      </c>
      <c r="O388" s="1" t="s">
        <v>57</v>
      </c>
      <c r="P388" s="1" t="s">
        <v>30</v>
      </c>
      <c r="Q388" s="1" t="s">
        <v>30</v>
      </c>
      <c r="R388" s="1" t="s">
        <v>30</v>
      </c>
    </row>
    <row r="389" ht="14.25" customHeight="1">
      <c r="A389" s="1">
        <v>51.0</v>
      </c>
      <c r="B389" s="1">
        <v>36.0</v>
      </c>
      <c r="C389" s="1" t="s">
        <v>117</v>
      </c>
      <c r="D389" s="1" t="s">
        <v>118</v>
      </c>
      <c r="E389" s="1" t="s">
        <v>160</v>
      </c>
      <c r="F389" s="1" t="s">
        <v>160</v>
      </c>
      <c r="G389" s="1" t="s">
        <v>160</v>
      </c>
      <c r="H389" s="1" t="s">
        <v>39</v>
      </c>
      <c r="I389" s="1" t="s">
        <v>47</v>
      </c>
      <c r="J389" s="1" t="s">
        <v>47</v>
      </c>
      <c r="K389" s="28" t="s">
        <v>46</v>
      </c>
      <c r="L389" s="1" t="s">
        <v>84</v>
      </c>
      <c r="M389" s="1" t="s">
        <v>84</v>
      </c>
      <c r="O389" s="1" t="s">
        <v>57</v>
      </c>
      <c r="P389" s="1" t="s">
        <v>30</v>
      </c>
      <c r="Q389" s="1" t="s">
        <v>30</v>
      </c>
      <c r="R389" s="1" t="s">
        <v>30</v>
      </c>
    </row>
    <row r="390" ht="14.25" customHeight="1">
      <c r="A390" s="1">
        <v>51.0</v>
      </c>
      <c r="B390" s="1">
        <v>36.0</v>
      </c>
      <c r="C390" s="1" t="s">
        <v>51</v>
      </c>
      <c r="D390" s="1" t="s">
        <v>52</v>
      </c>
      <c r="F390" s="1" t="s">
        <v>46</v>
      </c>
      <c r="H390" s="1" t="s">
        <v>201</v>
      </c>
      <c r="I390" s="1" t="s">
        <v>46</v>
      </c>
      <c r="J390" s="1" t="s">
        <v>46</v>
      </c>
      <c r="K390" s="28" t="s">
        <v>47</v>
      </c>
      <c r="M390" s="1" t="s">
        <v>57</v>
      </c>
      <c r="O390" s="1" t="s">
        <v>84</v>
      </c>
      <c r="P390" s="1" t="s">
        <v>84</v>
      </c>
      <c r="Q390" s="1" t="s">
        <v>30</v>
      </c>
      <c r="R390" s="1" t="s">
        <v>30</v>
      </c>
    </row>
    <row r="391" ht="14.25" customHeight="1">
      <c r="A391" s="1">
        <v>51.0</v>
      </c>
      <c r="B391" s="1">
        <v>36.0</v>
      </c>
      <c r="C391" s="1" t="s">
        <v>111</v>
      </c>
      <c r="D391" s="1" t="s">
        <v>112</v>
      </c>
      <c r="H391" s="1" t="s">
        <v>46</v>
      </c>
      <c r="I391" s="1" t="s">
        <v>201</v>
      </c>
      <c r="J391" s="1" t="s">
        <v>201</v>
      </c>
      <c r="K391" s="28" t="s">
        <v>46</v>
      </c>
      <c r="O391" s="1" t="s">
        <v>84</v>
      </c>
      <c r="P391" s="1" t="s">
        <v>57</v>
      </c>
      <c r="Q391" s="1" t="s">
        <v>57</v>
      </c>
      <c r="R391" s="1" t="s">
        <v>57</v>
      </c>
    </row>
    <row r="392" ht="14.25" customHeight="1">
      <c r="A392" s="1">
        <v>51.0</v>
      </c>
      <c r="B392" s="1">
        <v>36.0</v>
      </c>
      <c r="C392" s="1" t="s">
        <v>62</v>
      </c>
      <c r="D392" s="1" t="s">
        <v>63</v>
      </c>
      <c r="F392" s="1" t="s">
        <v>46</v>
      </c>
      <c r="H392" s="1" t="s">
        <v>46</v>
      </c>
      <c r="I392" s="1" t="s">
        <v>47</v>
      </c>
      <c r="J392" s="1" t="s">
        <v>47</v>
      </c>
      <c r="K392" s="28" t="s">
        <v>47</v>
      </c>
      <c r="M392" s="1" t="s">
        <v>30</v>
      </c>
      <c r="O392" s="1" t="s">
        <v>30</v>
      </c>
      <c r="P392" s="1" t="s">
        <v>30</v>
      </c>
      <c r="Q392" s="1" t="s">
        <v>30</v>
      </c>
      <c r="R392" s="1" t="s">
        <v>30</v>
      </c>
    </row>
    <row r="393" ht="14.25" customHeight="1">
      <c r="A393" s="1">
        <v>51.0</v>
      </c>
      <c r="B393" s="1">
        <v>36.0</v>
      </c>
      <c r="C393" s="1" t="s">
        <v>301</v>
      </c>
      <c r="K393" s="28"/>
    </row>
    <row r="394" ht="14.25" customHeight="1">
      <c r="A394" s="1">
        <v>51.0</v>
      </c>
      <c r="B394" s="1">
        <v>36.0</v>
      </c>
      <c r="C394" s="1" t="s">
        <v>302</v>
      </c>
      <c r="K394" s="28"/>
    </row>
    <row r="395" ht="14.25" customHeight="1">
      <c r="A395" s="1">
        <v>51.0</v>
      </c>
      <c r="B395" s="1">
        <v>37.0</v>
      </c>
      <c r="C395" s="1" t="s">
        <v>370</v>
      </c>
      <c r="D395" s="1" t="s">
        <v>371</v>
      </c>
      <c r="E395" s="1" t="s">
        <v>46</v>
      </c>
      <c r="F395" s="1" t="s">
        <v>46</v>
      </c>
      <c r="G395" s="1" t="s">
        <v>46</v>
      </c>
      <c r="H395" s="1" t="s">
        <v>46</v>
      </c>
      <c r="I395" s="1" t="s">
        <v>46</v>
      </c>
      <c r="J395" s="1" t="s">
        <v>46</v>
      </c>
      <c r="K395" s="28" t="s">
        <v>46</v>
      </c>
      <c r="L395" s="1" t="s">
        <v>30</v>
      </c>
      <c r="M395" s="1" t="s">
        <v>30</v>
      </c>
      <c r="N395" s="1" t="s">
        <v>30</v>
      </c>
      <c r="O395" s="1" t="s">
        <v>30</v>
      </c>
      <c r="P395" s="1" t="s">
        <v>30</v>
      </c>
      <c r="Q395" s="1" t="s">
        <v>57</v>
      </c>
      <c r="R395" s="1" t="s">
        <v>57</v>
      </c>
    </row>
    <row r="396" ht="14.25" customHeight="1">
      <c r="A396" s="1">
        <v>51.0</v>
      </c>
      <c r="B396" s="1">
        <v>37.0</v>
      </c>
      <c r="C396" s="1" t="s">
        <v>585</v>
      </c>
      <c r="D396" s="1" t="s">
        <v>586</v>
      </c>
      <c r="E396" s="1" t="s">
        <v>47</v>
      </c>
      <c r="F396" s="1" t="s">
        <v>47</v>
      </c>
      <c r="G396" s="1" t="s">
        <v>47</v>
      </c>
      <c r="H396" s="1" t="s">
        <v>47</v>
      </c>
      <c r="I396" s="1" t="s">
        <v>46</v>
      </c>
      <c r="J396" s="1" t="s">
        <v>201</v>
      </c>
      <c r="K396" s="28" t="s">
        <v>46</v>
      </c>
      <c r="L396" s="1" t="s">
        <v>30</v>
      </c>
      <c r="M396" s="1" t="s">
        <v>30</v>
      </c>
      <c r="N396" s="1" t="s">
        <v>30</v>
      </c>
      <c r="O396" s="1" t="s">
        <v>30</v>
      </c>
      <c r="P396" s="1" t="s">
        <v>30</v>
      </c>
      <c r="Q396" s="1" t="s">
        <v>57</v>
      </c>
      <c r="R396" s="1" t="s">
        <v>57</v>
      </c>
    </row>
    <row r="397" ht="14.25" customHeight="1">
      <c r="A397" s="1">
        <v>51.0</v>
      </c>
      <c r="B397" s="1">
        <v>37.0</v>
      </c>
      <c r="C397" s="1" t="s">
        <v>587</v>
      </c>
      <c r="D397" s="1" t="s">
        <v>588</v>
      </c>
      <c r="G397" s="1" t="s">
        <v>46</v>
      </c>
      <c r="H397" s="1" t="s">
        <v>46</v>
      </c>
      <c r="I397" s="1" t="s">
        <v>46</v>
      </c>
      <c r="J397" s="1" t="s">
        <v>46</v>
      </c>
      <c r="K397" s="28"/>
      <c r="N397" s="1" t="s">
        <v>84</v>
      </c>
      <c r="O397" s="1" t="s">
        <v>84</v>
      </c>
      <c r="P397" s="1" t="s">
        <v>84</v>
      </c>
      <c r="Q397" s="1" t="s">
        <v>84</v>
      </c>
      <c r="R397" s="1" t="s">
        <v>84</v>
      </c>
    </row>
    <row r="398" ht="14.25" customHeight="1">
      <c r="A398" s="1">
        <v>51.0</v>
      </c>
      <c r="B398" s="1">
        <v>37.0</v>
      </c>
      <c r="C398" s="1" t="s">
        <v>589</v>
      </c>
      <c r="D398" s="1" t="s">
        <v>373</v>
      </c>
      <c r="G398" s="1" t="s">
        <v>46</v>
      </c>
      <c r="K398" s="28"/>
      <c r="N398" s="1" t="s">
        <v>84</v>
      </c>
    </row>
    <row r="399" ht="14.25" customHeight="1">
      <c r="A399" s="1">
        <v>51.0</v>
      </c>
      <c r="B399" s="1">
        <v>37.0</v>
      </c>
      <c r="C399" s="1" t="s">
        <v>590</v>
      </c>
      <c r="D399" s="1" t="s">
        <v>591</v>
      </c>
      <c r="E399" s="1" t="s">
        <v>46</v>
      </c>
      <c r="F399" s="1" t="s">
        <v>46</v>
      </c>
      <c r="G399" s="1" t="s">
        <v>46</v>
      </c>
      <c r="H399" s="1" t="s">
        <v>46</v>
      </c>
      <c r="I399" s="1" t="s">
        <v>46</v>
      </c>
      <c r="J399" s="1" t="s">
        <v>46</v>
      </c>
      <c r="K399" s="28" t="s">
        <v>46</v>
      </c>
      <c r="L399" s="1" t="s">
        <v>57</v>
      </c>
      <c r="M399" s="1" t="s">
        <v>57</v>
      </c>
      <c r="N399" s="1" t="s">
        <v>57</v>
      </c>
      <c r="O399" s="1" t="s">
        <v>57</v>
      </c>
      <c r="P399" s="1" t="s">
        <v>57</v>
      </c>
      <c r="Q399" s="1" t="s">
        <v>57</v>
      </c>
      <c r="R399" s="1" t="s">
        <v>57</v>
      </c>
    </row>
    <row r="400" ht="14.25" customHeight="1">
      <c r="A400" s="1">
        <v>51.0</v>
      </c>
      <c r="B400" s="1">
        <v>37.0</v>
      </c>
      <c r="C400" s="1" t="s">
        <v>592</v>
      </c>
      <c r="D400" s="1" t="s">
        <v>593</v>
      </c>
      <c r="E400" s="1" t="s">
        <v>46</v>
      </c>
      <c r="F400" s="1" t="s">
        <v>46</v>
      </c>
      <c r="G400" s="1" t="s">
        <v>46</v>
      </c>
      <c r="H400" s="1" t="s">
        <v>46</v>
      </c>
      <c r="I400" s="1" t="s">
        <v>46</v>
      </c>
      <c r="J400" s="1" t="s">
        <v>201</v>
      </c>
      <c r="K400" s="28"/>
      <c r="L400" s="1" t="s">
        <v>30</v>
      </c>
      <c r="M400" s="1" t="s">
        <v>30</v>
      </c>
      <c r="N400" s="1" t="s">
        <v>30</v>
      </c>
      <c r="O400" s="1" t="s">
        <v>30</v>
      </c>
      <c r="P400" s="1" t="s">
        <v>30</v>
      </c>
      <c r="Q400" s="1" t="s">
        <v>57</v>
      </c>
      <c r="R400" s="1" t="s">
        <v>57</v>
      </c>
    </row>
    <row r="401" ht="14.25" customHeight="1">
      <c r="A401" s="1">
        <v>51.0</v>
      </c>
      <c r="B401" s="1">
        <v>37.0</v>
      </c>
      <c r="C401" s="1" t="s">
        <v>594</v>
      </c>
      <c r="D401" s="1" t="s">
        <v>595</v>
      </c>
    </row>
    <row r="402" ht="14.25" customHeight="1">
      <c r="A402" s="1">
        <v>51.0</v>
      </c>
      <c r="B402" s="1">
        <v>37.0</v>
      </c>
      <c r="C402" s="1" t="s">
        <v>596</v>
      </c>
      <c r="D402" s="1" t="s">
        <v>597</v>
      </c>
      <c r="K402" s="28"/>
    </row>
    <row r="403" ht="14.25" customHeight="1">
      <c r="A403" s="1">
        <v>51.0</v>
      </c>
      <c r="B403" s="1">
        <v>37.0</v>
      </c>
      <c r="C403" s="1" t="s">
        <v>598</v>
      </c>
      <c r="D403" s="1" t="s">
        <v>566</v>
      </c>
    </row>
    <row r="404" ht="14.25" customHeight="1">
      <c r="A404" s="1">
        <v>51.0</v>
      </c>
      <c r="B404" s="1">
        <v>37.0</v>
      </c>
      <c r="C404" s="1" t="s">
        <v>599</v>
      </c>
      <c r="D404" s="1" t="s">
        <v>600</v>
      </c>
      <c r="K404" s="28"/>
    </row>
    <row r="405" ht="14.25" customHeight="1">
      <c r="A405" s="1">
        <v>51.0</v>
      </c>
      <c r="B405" s="1">
        <v>37.0</v>
      </c>
      <c r="C405" s="1" t="s">
        <v>214</v>
      </c>
      <c r="K405" s="28"/>
    </row>
    <row r="406" ht="14.25" customHeight="1">
      <c r="A406" s="1">
        <v>51.0</v>
      </c>
      <c r="B406" s="1">
        <v>37.0</v>
      </c>
      <c r="C406" s="1" t="s">
        <v>215</v>
      </c>
      <c r="K406" s="28"/>
    </row>
    <row r="407" ht="14.25" customHeight="1">
      <c r="A407" s="1">
        <v>51.0</v>
      </c>
      <c r="B407" s="1">
        <v>39.0</v>
      </c>
      <c r="C407" s="1" t="s">
        <v>379</v>
      </c>
      <c r="K407" s="28"/>
    </row>
    <row r="408" ht="14.25" customHeight="1">
      <c r="A408" s="1">
        <v>51.0</v>
      </c>
      <c r="B408" s="1">
        <v>45.0</v>
      </c>
      <c r="C408" s="1" t="s">
        <v>601</v>
      </c>
      <c r="D408" s="1" t="s">
        <v>602</v>
      </c>
      <c r="E408" s="1" t="s">
        <v>47</v>
      </c>
      <c r="F408" s="1" t="s">
        <v>47</v>
      </c>
      <c r="G408" s="1" t="s">
        <v>47</v>
      </c>
      <c r="H408" s="1" t="s">
        <v>47</v>
      </c>
      <c r="I408" s="1" t="s">
        <v>47</v>
      </c>
      <c r="J408" s="1" t="s">
        <v>47</v>
      </c>
      <c r="K408" s="28" t="s">
        <v>47</v>
      </c>
      <c r="L408" s="1" t="s">
        <v>57</v>
      </c>
      <c r="M408" s="1" t="s">
        <v>57</v>
      </c>
      <c r="N408" s="1" t="s">
        <v>57</v>
      </c>
      <c r="O408" s="1" t="s">
        <v>57</v>
      </c>
      <c r="P408" s="1" t="s">
        <v>57</v>
      </c>
      <c r="Q408" s="1" t="s">
        <v>57</v>
      </c>
      <c r="R408" s="1" t="s">
        <v>57</v>
      </c>
    </row>
    <row r="409" ht="14.25" customHeight="1">
      <c r="A409" s="1">
        <v>51.0</v>
      </c>
      <c r="B409" s="1">
        <v>45.0</v>
      </c>
      <c r="C409" s="1" t="s">
        <v>603</v>
      </c>
      <c r="D409" s="1" t="s">
        <v>604</v>
      </c>
      <c r="E409" s="1" t="s">
        <v>47</v>
      </c>
      <c r="F409" s="1" t="s">
        <v>47</v>
      </c>
      <c r="G409" s="1" t="s">
        <v>47</v>
      </c>
      <c r="H409" s="1" t="s">
        <v>47</v>
      </c>
      <c r="I409" s="1" t="s">
        <v>47</v>
      </c>
      <c r="J409" s="1" t="s">
        <v>47</v>
      </c>
      <c r="K409" s="28"/>
      <c r="L409" s="1" t="s">
        <v>30</v>
      </c>
      <c r="M409" s="1" t="s">
        <v>57</v>
      </c>
      <c r="N409" s="1" t="s">
        <v>57</v>
      </c>
      <c r="O409" s="1" t="s">
        <v>57</v>
      </c>
      <c r="P409" s="1" t="s">
        <v>57</v>
      </c>
      <c r="Q409" s="1" t="s">
        <v>57</v>
      </c>
      <c r="R409" s="1" t="s">
        <v>57</v>
      </c>
    </row>
    <row r="410" ht="14.25" customHeight="1">
      <c r="A410" s="1">
        <v>51.0</v>
      </c>
      <c r="B410" s="1">
        <v>45.0</v>
      </c>
      <c r="C410" s="1" t="s">
        <v>605</v>
      </c>
      <c r="D410" s="1" t="s">
        <v>606</v>
      </c>
      <c r="E410" s="1" t="s">
        <v>47</v>
      </c>
      <c r="F410" s="1" t="s">
        <v>47</v>
      </c>
      <c r="G410" s="1" t="s">
        <v>47</v>
      </c>
      <c r="H410" s="1" t="s">
        <v>47</v>
      </c>
      <c r="I410" s="1" t="s">
        <v>46</v>
      </c>
      <c r="J410" s="1" t="s">
        <v>46</v>
      </c>
      <c r="K410" s="28" t="s">
        <v>201</v>
      </c>
      <c r="L410" s="1" t="s">
        <v>57</v>
      </c>
      <c r="M410" s="1" t="s">
        <v>57</v>
      </c>
      <c r="N410" s="1" t="s">
        <v>57</v>
      </c>
      <c r="O410" s="1" t="s">
        <v>57</v>
      </c>
      <c r="P410" s="1" t="s">
        <v>57</v>
      </c>
      <c r="Q410" s="1" t="s">
        <v>57</v>
      </c>
      <c r="R410" s="1" t="s">
        <v>57</v>
      </c>
    </row>
    <row r="411" ht="14.25" customHeight="1">
      <c r="A411" s="1">
        <v>51.0</v>
      </c>
      <c r="B411" s="1">
        <v>45.0</v>
      </c>
      <c r="C411" s="1" t="s">
        <v>394</v>
      </c>
      <c r="D411" s="1" t="s">
        <v>395</v>
      </c>
      <c r="E411" s="1" t="s">
        <v>46</v>
      </c>
      <c r="F411" s="1" t="s">
        <v>46</v>
      </c>
      <c r="G411" s="1" t="s">
        <v>46</v>
      </c>
      <c r="H411" s="1" t="s">
        <v>46</v>
      </c>
      <c r="I411" s="1" t="s">
        <v>201</v>
      </c>
      <c r="J411" s="1" t="s">
        <v>201</v>
      </c>
      <c r="K411" s="28" t="s">
        <v>201</v>
      </c>
      <c r="L411" s="1" t="s">
        <v>84</v>
      </c>
      <c r="M411" s="1" t="s">
        <v>84</v>
      </c>
      <c r="N411" s="1" t="s">
        <v>84</v>
      </c>
      <c r="O411" s="1" t="s">
        <v>84</v>
      </c>
      <c r="P411" s="1" t="s">
        <v>84</v>
      </c>
      <c r="Q411" s="1" t="s">
        <v>84</v>
      </c>
      <c r="R411" s="1" t="s">
        <v>84</v>
      </c>
    </row>
    <row r="412" ht="14.25" customHeight="1">
      <c r="A412" s="1">
        <v>51.0</v>
      </c>
      <c r="B412" s="1">
        <v>45.0</v>
      </c>
      <c r="C412" s="1" t="s">
        <v>321</v>
      </c>
      <c r="D412" s="1" t="s">
        <v>322</v>
      </c>
      <c r="E412" s="1" t="s">
        <v>46</v>
      </c>
      <c r="F412" s="1" t="s">
        <v>46</v>
      </c>
      <c r="G412" s="1" t="s">
        <v>47</v>
      </c>
      <c r="H412" s="1" t="s">
        <v>47</v>
      </c>
      <c r="I412" s="1" t="s">
        <v>47</v>
      </c>
      <c r="J412" s="1" t="s">
        <v>47</v>
      </c>
      <c r="K412" s="28" t="s">
        <v>47</v>
      </c>
      <c r="L412" s="1" t="s">
        <v>84</v>
      </c>
      <c r="M412" s="1" t="s">
        <v>84</v>
      </c>
      <c r="N412" s="1" t="s">
        <v>84</v>
      </c>
      <c r="O412" s="1" t="s">
        <v>84</v>
      </c>
      <c r="P412" s="1" t="s">
        <v>84</v>
      </c>
      <c r="Q412" s="1" t="s">
        <v>57</v>
      </c>
      <c r="R412" s="1" t="s">
        <v>57</v>
      </c>
    </row>
    <row r="413" ht="14.25" customHeight="1">
      <c r="A413" s="1">
        <v>51.0</v>
      </c>
      <c r="B413" s="1">
        <v>45.0</v>
      </c>
      <c r="C413" s="1" t="s">
        <v>221</v>
      </c>
      <c r="G413" s="1" t="s">
        <v>201</v>
      </c>
      <c r="H413" s="1" t="s">
        <v>201</v>
      </c>
      <c r="I413" s="1" t="s">
        <v>201</v>
      </c>
      <c r="K413" s="28"/>
      <c r="N413" s="1" t="s">
        <v>84</v>
      </c>
      <c r="O413" s="1" t="s">
        <v>84</v>
      </c>
      <c r="P413" s="1" t="s">
        <v>84</v>
      </c>
    </row>
    <row r="414" ht="14.25" customHeight="1">
      <c r="A414" s="1">
        <v>51.0</v>
      </c>
      <c r="B414" s="1">
        <v>45.0</v>
      </c>
      <c r="C414" s="1" t="s">
        <v>218</v>
      </c>
      <c r="K414" s="29"/>
    </row>
    <row r="415" ht="14.25" customHeight="1">
      <c r="A415" s="1">
        <v>57.0</v>
      </c>
      <c r="B415" s="1">
        <v>24.0</v>
      </c>
      <c r="C415" s="1" t="s">
        <v>607</v>
      </c>
      <c r="D415" s="1" t="s">
        <v>608</v>
      </c>
      <c r="E415" s="1" t="s">
        <v>66</v>
      </c>
      <c r="F415" s="1" t="s">
        <v>71</v>
      </c>
      <c r="G415" s="1" t="s">
        <v>66</v>
      </c>
      <c r="H415" s="1" t="s">
        <v>609</v>
      </c>
      <c r="I415" s="1" t="s">
        <v>609</v>
      </c>
      <c r="J415" s="1" t="s">
        <v>46</v>
      </c>
      <c r="K415" s="1" t="s">
        <v>46</v>
      </c>
      <c r="L415" s="1" t="s">
        <v>84</v>
      </c>
      <c r="M415" s="1" t="s">
        <v>84</v>
      </c>
      <c r="N415" s="1" t="s">
        <v>84</v>
      </c>
      <c r="O415" s="1" t="s">
        <v>57</v>
      </c>
      <c r="P415" s="1" t="s">
        <v>84</v>
      </c>
      <c r="Q415" s="1" t="s">
        <v>57</v>
      </c>
      <c r="R415" s="1" t="s">
        <v>57</v>
      </c>
    </row>
    <row r="416" ht="14.25" customHeight="1">
      <c r="A416" s="1">
        <v>57.0</v>
      </c>
      <c r="B416" s="1">
        <v>24.0</v>
      </c>
      <c r="C416" s="1" t="s">
        <v>610</v>
      </c>
      <c r="D416" s="1" t="s">
        <v>573</v>
      </c>
      <c r="G416" s="1" t="s">
        <v>46</v>
      </c>
      <c r="H416" s="1" t="s">
        <v>46</v>
      </c>
      <c r="I416" s="1" t="s">
        <v>46</v>
      </c>
      <c r="J416" s="1" t="s">
        <v>47</v>
      </c>
      <c r="N416" s="1" t="s">
        <v>84</v>
      </c>
      <c r="O416" s="1" t="s">
        <v>30</v>
      </c>
      <c r="P416" s="1" t="s">
        <v>84</v>
      </c>
      <c r="Q416" s="1" t="s">
        <v>57</v>
      </c>
      <c r="R416" s="1" t="s">
        <v>57</v>
      </c>
    </row>
    <row r="417" ht="14.25" customHeight="1">
      <c r="A417" s="1">
        <v>57.0</v>
      </c>
      <c r="B417" s="1">
        <v>24.0</v>
      </c>
      <c r="C417" s="1" t="s">
        <v>611</v>
      </c>
      <c r="D417" s="1" t="s">
        <v>612</v>
      </c>
      <c r="E417" s="1" t="s">
        <v>66</v>
      </c>
      <c r="F417" s="1" t="s">
        <v>71</v>
      </c>
      <c r="G417" s="1" t="s">
        <v>46</v>
      </c>
      <c r="H417" s="1" t="s">
        <v>46</v>
      </c>
      <c r="I417" s="1" t="s">
        <v>46</v>
      </c>
      <c r="J417" s="1" t="s">
        <v>160</v>
      </c>
      <c r="K417" s="1" t="s">
        <v>46</v>
      </c>
      <c r="L417" s="1" t="s">
        <v>84</v>
      </c>
      <c r="M417" s="1" t="s">
        <v>84</v>
      </c>
      <c r="N417" s="1" t="s">
        <v>84</v>
      </c>
      <c r="O417" s="1" t="s">
        <v>57</v>
      </c>
      <c r="P417" s="1" t="s">
        <v>57</v>
      </c>
      <c r="Q417" s="1" t="s">
        <v>57</v>
      </c>
      <c r="R417" s="1" t="s">
        <v>57</v>
      </c>
    </row>
    <row r="418" ht="14.25" customHeight="1">
      <c r="A418" s="1">
        <v>57.0</v>
      </c>
      <c r="B418" s="1">
        <v>24.0</v>
      </c>
      <c r="C418" s="1" t="s">
        <v>613</v>
      </c>
      <c r="D418" s="1" t="s">
        <v>614</v>
      </c>
      <c r="G418" s="1" t="s">
        <v>46</v>
      </c>
      <c r="H418" s="1" t="s">
        <v>46</v>
      </c>
      <c r="I418" s="1" t="s">
        <v>609</v>
      </c>
      <c r="J418" s="1" t="s">
        <v>71</v>
      </c>
      <c r="K418" s="1" t="s">
        <v>46</v>
      </c>
      <c r="N418" s="1" t="s">
        <v>84</v>
      </c>
      <c r="O418" s="1" t="s">
        <v>57</v>
      </c>
      <c r="P418" s="1" t="s">
        <v>84</v>
      </c>
      <c r="Q418" s="1" t="s">
        <v>57</v>
      </c>
      <c r="R418" s="1" t="s">
        <v>57</v>
      </c>
    </row>
    <row r="419" ht="14.25" customHeight="1">
      <c r="A419" s="1">
        <v>57.0</v>
      </c>
      <c r="B419" s="1">
        <v>24.0</v>
      </c>
      <c r="C419" s="1" t="s">
        <v>615</v>
      </c>
      <c r="D419" s="1" t="s">
        <v>616</v>
      </c>
      <c r="E419" s="1" t="s">
        <v>47</v>
      </c>
      <c r="G419" s="1" t="s">
        <v>46</v>
      </c>
      <c r="K419" s="1" t="s">
        <v>160</v>
      </c>
      <c r="L419" s="1" t="s">
        <v>57</v>
      </c>
      <c r="N419" s="1" t="s">
        <v>84</v>
      </c>
    </row>
    <row r="420" ht="14.25" customHeight="1">
      <c r="A420" s="1">
        <v>57.0</v>
      </c>
      <c r="B420" s="1">
        <v>24.0</v>
      </c>
      <c r="C420" s="1" t="s">
        <v>617</v>
      </c>
      <c r="D420" s="1" t="s">
        <v>618</v>
      </c>
      <c r="F420" s="1" t="s">
        <v>46</v>
      </c>
      <c r="G420" s="1" t="s">
        <v>46</v>
      </c>
      <c r="H420" s="1" t="s">
        <v>47</v>
      </c>
      <c r="I420" s="1" t="s">
        <v>47</v>
      </c>
      <c r="J420" s="1" t="s">
        <v>47</v>
      </c>
      <c r="K420" s="1" t="s">
        <v>47</v>
      </c>
      <c r="M420" s="1" t="s">
        <v>84</v>
      </c>
      <c r="N420" s="1" t="s">
        <v>84</v>
      </c>
      <c r="O420" s="1" t="s">
        <v>84</v>
      </c>
      <c r="P420" s="1" t="s">
        <v>84</v>
      </c>
      <c r="Q420" s="1" t="s">
        <v>57</v>
      </c>
      <c r="R420" s="1" t="s">
        <v>57</v>
      </c>
    </row>
    <row r="421" ht="14.25" customHeight="1">
      <c r="A421" s="1">
        <v>57.0</v>
      </c>
      <c r="B421" s="1">
        <v>24.0</v>
      </c>
      <c r="C421" s="1" t="s">
        <v>420</v>
      </c>
      <c r="P421" s="1" t="s">
        <v>125</v>
      </c>
    </row>
    <row r="422" ht="14.25" customHeight="1">
      <c r="A422" s="1">
        <v>57.0</v>
      </c>
      <c r="B422" s="1">
        <v>33.0</v>
      </c>
      <c r="C422" s="1" t="s">
        <v>355</v>
      </c>
      <c r="D422" s="1" t="s">
        <v>356</v>
      </c>
      <c r="H422" s="1" t="s">
        <v>125</v>
      </c>
      <c r="J422" s="1" t="s">
        <v>160</v>
      </c>
      <c r="K422" s="1" t="s">
        <v>160</v>
      </c>
      <c r="L422" s="1" t="s">
        <v>84</v>
      </c>
      <c r="O422" s="1" t="s">
        <v>57</v>
      </c>
      <c r="P422" s="1" t="s">
        <v>125</v>
      </c>
      <c r="Q422" s="1" t="s">
        <v>57</v>
      </c>
      <c r="R422" s="1" t="s">
        <v>57</v>
      </c>
    </row>
    <row r="423" ht="14.25" customHeight="1">
      <c r="A423" s="1">
        <v>57.0</v>
      </c>
      <c r="B423" s="1">
        <v>33.0</v>
      </c>
      <c r="C423" s="1" t="s">
        <v>283</v>
      </c>
      <c r="D423" s="1" t="s">
        <v>284</v>
      </c>
      <c r="E423" s="1" t="s">
        <v>46</v>
      </c>
      <c r="F423" s="1" t="s">
        <v>46</v>
      </c>
      <c r="G423" s="1" t="s">
        <v>46</v>
      </c>
      <c r="H423" s="1" t="s">
        <v>160</v>
      </c>
      <c r="I423" s="1" t="s">
        <v>160</v>
      </c>
      <c r="J423" s="1" t="s">
        <v>160</v>
      </c>
      <c r="K423" s="1" t="s">
        <v>160</v>
      </c>
      <c r="M423" s="1" t="s">
        <v>84</v>
      </c>
      <c r="N423" s="1" t="s">
        <v>84</v>
      </c>
      <c r="O423" s="1" t="s">
        <v>57</v>
      </c>
      <c r="P423" s="1" t="s">
        <v>84</v>
      </c>
      <c r="Q423" s="1" t="s">
        <v>57</v>
      </c>
      <c r="R423" s="1" t="s">
        <v>57</v>
      </c>
    </row>
    <row r="424" ht="14.25" customHeight="1">
      <c r="A424" s="1">
        <v>57.0</v>
      </c>
      <c r="B424" s="1">
        <v>33.0</v>
      </c>
      <c r="C424" s="1" t="s">
        <v>619</v>
      </c>
      <c r="D424" s="1" t="s">
        <v>620</v>
      </c>
      <c r="G424" s="1" t="s">
        <v>46</v>
      </c>
      <c r="H424" s="1" t="s">
        <v>160</v>
      </c>
      <c r="K424" s="1" t="s">
        <v>47</v>
      </c>
      <c r="N424" s="1" t="s">
        <v>84</v>
      </c>
      <c r="O424" s="1" t="s">
        <v>57</v>
      </c>
      <c r="P424" s="1" t="s">
        <v>84</v>
      </c>
    </row>
    <row r="425" ht="14.25" customHeight="1">
      <c r="A425" s="1">
        <v>57.0</v>
      </c>
      <c r="B425" s="1">
        <v>33.0</v>
      </c>
      <c r="C425" s="1" t="s">
        <v>621</v>
      </c>
      <c r="D425" s="1" t="s">
        <v>622</v>
      </c>
      <c r="E425" s="1" t="s">
        <v>46</v>
      </c>
      <c r="F425" s="1" t="s">
        <v>46</v>
      </c>
      <c r="G425" s="1" t="s">
        <v>46</v>
      </c>
      <c r="H425" s="1" t="s">
        <v>46</v>
      </c>
      <c r="I425" s="1" t="s">
        <v>160</v>
      </c>
      <c r="J425" s="1" t="s">
        <v>160</v>
      </c>
      <c r="K425" s="1" t="s">
        <v>46</v>
      </c>
      <c r="L425" s="1" t="s">
        <v>84</v>
      </c>
      <c r="M425" s="1" t="s">
        <v>84</v>
      </c>
      <c r="N425" s="1" t="s">
        <v>84</v>
      </c>
      <c r="O425" s="1" t="s">
        <v>30</v>
      </c>
      <c r="P425" s="1" t="s">
        <v>84</v>
      </c>
      <c r="Q425" s="1" t="s">
        <v>57</v>
      </c>
      <c r="R425" s="1" t="s">
        <v>57</v>
      </c>
    </row>
    <row r="426" ht="14.25" customHeight="1">
      <c r="A426" s="1">
        <v>57.0</v>
      </c>
      <c r="B426" s="1">
        <v>33.0</v>
      </c>
      <c r="C426" s="1" t="s">
        <v>563</v>
      </c>
      <c r="D426" s="1" t="s">
        <v>564</v>
      </c>
      <c r="E426" s="1" t="s">
        <v>46</v>
      </c>
      <c r="F426" s="1" t="s">
        <v>46</v>
      </c>
      <c r="G426" s="1" t="s">
        <v>46</v>
      </c>
      <c r="H426" s="1" t="s">
        <v>46</v>
      </c>
      <c r="I426" s="1" t="s">
        <v>160</v>
      </c>
      <c r="J426" s="1" t="s">
        <v>47</v>
      </c>
      <c r="K426" s="1" t="s">
        <v>160</v>
      </c>
      <c r="L426" s="1" t="s">
        <v>84</v>
      </c>
      <c r="M426" s="1" t="s">
        <v>84</v>
      </c>
      <c r="N426" s="1" t="s">
        <v>84</v>
      </c>
      <c r="O426" s="1" t="s">
        <v>57</v>
      </c>
      <c r="P426" s="1" t="s">
        <v>57</v>
      </c>
      <c r="Q426" s="1" t="s">
        <v>57</v>
      </c>
      <c r="R426" s="1" t="s">
        <v>57</v>
      </c>
    </row>
    <row r="427" ht="14.25" customHeight="1">
      <c r="A427" s="1">
        <v>57.0</v>
      </c>
      <c r="B427" s="1">
        <v>33.0</v>
      </c>
      <c r="C427" s="1" t="s">
        <v>623</v>
      </c>
      <c r="D427" s="1" t="s">
        <v>624</v>
      </c>
      <c r="E427" s="1" t="s">
        <v>46</v>
      </c>
      <c r="F427" s="1" t="s">
        <v>46</v>
      </c>
      <c r="G427" s="1" t="s">
        <v>46</v>
      </c>
      <c r="H427" s="1" t="s">
        <v>160</v>
      </c>
      <c r="I427" s="1" t="s">
        <v>160</v>
      </c>
      <c r="J427" s="1" t="s">
        <v>609</v>
      </c>
      <c r="K427" s="1" t="s">
        <v>160</v>
      </c>
      <c r="L427" s="1" t="s">
        <v>84</v>
      </c>
      <c r="M427" s="1" t="s">
        <v>84</v>
      </c>
      <c r="N427" s="1" t="s">
        <v>84</v>
      </c>
      <c r="O427" s="1" t="s">
        <v>57</v>
      </c>
      <c r="P427" s="1" t="s">
        <v>57</v>
      </c>
      <c r="Q427" s="1" t="s">
        <v>57</v>
      </c>
      <c r="R427" s="1" t="s">
        <v>57</v>
      </c>
    </row>
    <row r="428" ht="14.25" customHeight="1">
      <c r="A428" s="1">
        <v>57.0</v>
      </c>
      <c r="B428" s="1">
        <v>33.0</v>
      </c>
      <c r="C428" s="1" t="s">
        <v>258</v>
      </c>
      <c r="G428" s="1" t="s">
        <v>125</v>
      </c>
      <c r="I428" s="1" t="s">
        <v>125</v>
      </c>
      <c r="N428" s="1" t="s">
        <v>125</v>
      </c>
    </row>
    <row r="429" ht="14.25" customHeight="1">
      <c r="A429" s="1">
        <v>57.0</v>
      </c>
      <c r="B429" s="1">
        <v>33.0</v>
      </c>
      <c r="C429" s="1" t="s">
        <v>196</v>
      </c>
    </row>
    <row r="430" ht="14.25" customHeight="1">
      <c r="A430" s="1">
        <v>57.0</v>
      </c>
      <c r="B430" s="1">
        <v>34.0</v>
      </c>
      <c r="C430" s="1" t="s">
        <v>567</v>
      </c>
      <c r="D430" s="1" t="s">
        <v>568</v>
      </c>
      <c r="E430" s="1" t="s">
        <v>46</v>
      </c>
      <c r="F430" s="1" t="s">
        <v>46</v>
      </c>
      <c r="G430" s="1" t="s">
        <v>66</v>
      </c>
      <c r="H430" s="1" t="s">
        <v>46</v>
      </c>
      <c r="I430" s="1" t="s">
        <v>160</v>
      </c>
      <c r="J430" s="1" t="s">
        <v>46</v>
      </c>
      <c r="K430" s="1" t="s">
        <v>46</v>
      </c>
      <c r="L430" s="1" t="s">
        <v>84</v>
      </c>
      <c r="M430" s="1" t="s">
        <v>84</v>
      </c>
      <c r="N430" s="1" t="s">
        <v>84</v>
      </c>
      <c r="O430" s="1" t="s">
        <v>30</v>
      </c>
      <c r="P430" s="1" t="s">
        <v>57</v>
      </c>
      <c r="Q430" s="1" t="s">
        <v>57</v>
      </c>
      <c r="R430" s="1" t="s">
        <v>57</v>
      </c>
    </row>
    <row r="431" ht="14.25" customHeight="1">
      <c r="A431" s="1">
        <v>57.0</v>
      </c>
      <c r="B431" s="1">
        <v>34.0</v>
      </c>
      <c r="C431" s="1" t="s">
        <v>359</v>
      </c>
      <c r="D431" s="1" t="s">
        <v>360</v>
      </c>
      <c r="E431" s="1" t="s">
        <v>46</v>
      </c>
      <c r="F431" s="1" t="s">
        <v>46</v>
      </c>
      <c r="G431" s="1" t="s">
        <v>47</v>
      </c>
      <c r="H431" s="1" t="s">
        <v>47</v>
      </c>
      <c r="I431" s="1" t="s">
        <v>47</v>
      </c>
      <c r="J431" s="1" t="s">
        <v>47</v>
      </c>
      <c r="L431" s="1" t="s">
        <v>84</v>
      </c>
      <c r="M431" s="1" t="s">
        <v>84</v>
      </c>
      <c r="N431" s="1" t="s">
        <v>84</v>
      </c>
      <c r="O431" s="1" t="s">
        <v>57</v>
      </c>
      <c r="P431" s="1" t="s">
        <v>57</v>
      </c>
      <c r="Q431" s="1" t="s">
        <v>84</v>
      </c>
      <c r="R431" s="1" t="s">
        <v>84</v>
      </c>
    </row>
    <row r="432" ht="14.25" customHeight="1">
      <c r="A432" s="1">
        <v>57.0</v>
      </c>
      <c r="B432" s="1">
        <v>34.0</v>
      </c>
      <c r="C432" s="1" t="s">
        <v>510</v>
      </c>
      <c r="D432" s="1" t="s">
        <v>511</v>
      </c>
      <c r="G432" s="1" t="s">
        <v>125</v>
      </c>
      <c r="I432" s="1" t="s">
        <v>46</v>
      </c>
      <c r="J432" s="1" t="s">
        <v>46</v>
      </c>
      <c r="K432" s="1" t="s">
        <v>47</v>
      </c>
      <c r="N432" s="1" t="s">
        <v>125</v>
      </c>
      <c r="P432" s="1" t="s">
        <v>57</v>
      </c>
      <c r="Q432" s="1" t="s">
        <v>84</v>
      </c>
      <c r="R432" s="1" t="s">
        <v>84</v>
      </c>
    </row>
    <row r="433" ht="14.25" customHeight="1">
      <c r="A433" s="1">
        <v>57.0</v>
      </c>
      <c r="B433" s="1">
        <v>34.0</v>
      </c>
      <c r="C433" s="1" t="s">
        <v>202</v>
      </c>
      <c r="G433" s="1" t="s">
        <v>125</v>
      </c>
      <c r="N433" s="1" t="s">
        <v>125</v>
      </c>
    </row>
    <row r="434" ht="14.25" customHeight="1">
      <c r="A434" s="1">
        <v>57.0</v>
      </c>
      <c r="B434" s="1">
        <v>34.0</v>
      </c>
      <c r="C434" s="1" t="s">
        <v>203</v>
      </c>
    </row>
    <row r="435" ht="14.25" customHeight="1">
      <c r="A435" s="1">
        <v>57.0</v>
      </c>
      <c r="B435" s="1">
        <v>35.0</v>
      </c>
      <c r="C435" s="1" t="s">
        <v>570</v>
      </c>
      <c r="D435" s="1" t="s">
        <v>571</v>
      </c>
      <c r="E435" s="1" t="s">
        <v>46</v>
      </c>
      <c r="F435" s="1" t="s">
        <v>46</v>
      </c>
      <c r="G435" s="1" t="s">
        <v>66</v>
      </c>
      <c r="H435" s="1" t="s">
        <v>71</v>
      </c>
      <c r="I435" s="1" t="s">
        <v>46</v>
      </c>
      <c r="J435" s="1" t="s">
        <v>46</v>
      </c>
      <c r="K435" s="1" t="s">
        <v>46</v>
      </c>
      <c r="L435" s="1" t="s">
        <v>84</v>
      </c>
      <c r="M435" s="1" t="s">
        <v>84</v>
      </c>
      <c r="N435" s="1" t="s">
        <v>84</v>
      </c>
      <c r="O435" s="1" t="s">
        <v>57</v>
      </c>
      <c r="P435" s="1" t="s">
        <v>84</v>
      </c>
      <c r="Q435" s="1" t="s">
        <v>57</v>
      </c>
      <c r="R435" s="1" t="s">
        <v>57</v>
      </c>
    </row>
    <row r="436" ht="14.25" customHeight="1">
      <c r="A436" s="1">
        <v>57.0</v>
      </c>
      <c r="B436" s="1">
        <v>35.0</v>
      </c>
      <c r="C436" s="1" t="s">
        <v>572</v>
      </c>
      <c r="D436" s="1" t="s">
        <v>573</v>
      </c>
      <c r="E436" s="1" t="s">
        <v>185</v>
      </c>
      <c r="F436" s="1" t="s">
        <v>46</v>
      </c>
      <c r="G436" s="1" t="s">
        <v>66</v>
      </c>
      <c r="H436" s="1" t="s">
        <v>609</v>
      </c>
      <c r="I436" s="1" t="s">
        <v>46</v>
      </c>
      <c r="J436" s="1" t="s">
        <v>46</v>
      </c>
      <c r="K436" s="1" t="s">
        <v>46</v>
      </c>
      <c r="L436" s="1" t="s">
        <v>84</v>
      </c>
      <c r="M436" s="1" t="s">
        <v>84</v>
      </c>
      <c r="N436" s="1" t="s">
        <v>84</v>
      </c>
      <c r="O436" s="1" t="s">
        <v>57</v>
      </c>
      <c r="P436" s="1" t="s">
        <v>84</v>
      </c>
      <c r="Q436" s="1" t="s">
        <v>57</v>
      </c>
      <c r="R436" s="1" t="s">
        <v>57</v>
      </c>
    </row>
    <row r="437" ht="14.25" customHeight="1">
      <c r="A437" s="1">
        <v>57.0</v>
      </c>
      <c r="B437" s="1">
        <v>35.0</v>
      </c>
      <c r="C437" s="1" t="s">
        <v>579</v>
      </c>
      <c r="D437" s="1" t="s">
        <v>580</v>
      </c>
      <c r="E437" s="1" t="s">
        <v>47</v>
      </c>
      <c r="F437" s="1" t="s">
        <v>46</v>
      </c>
      <c r="G437" s="1" t="s">
        <v>46</v>
      </c>
      <c r="H437" s="1" t="s">
        <v>46</v>
      </c>
      <c r="I437" s="1" t="s">
        <v>47</v>
      </c>
      <c r="J437" s="1" t="s">
        <v>47</v>
      </c>
      <c r="K437" s="1" t="s">
        <v>47</v>
      </c>
      <c r="L437" s="1" t="s">
        <v>57</v>
      </c>
      <c r="M437" s="1" t="s">
        <v>84</v>
      </c>
      <c r="N437" s="1" t="s">
        <v>84</v>
      </c>
      <c r="O437" s="1" t="s">
        <v>30</v>
      </c>
      <c r="P437" s="1" t="s">
        <v>57</v>
      </c>
      <c r="Q437" s="1" t="s">
        <v>84</v>
      </c>
      <c r="R437" s="1" t="s">
        <v>84</v>
      </c>
    </row>
    <row r="438" ht="14.25" customHeight="1">
      <c r="A438" s="1">
        <v>57.0</v>
      </c>
      <c r="B438" s="1">
        <v>35.0</v>
      </c>
      <c r="C438" s="1" t="s">
        <v>439</v>
      </c>
      <c r="D438" s="1" t="s">
        <v>440</v>
      </c>
      <c r="E438" s="1" t="s">
        <v>47</v>
      </c>
      <c r="F438" s="1" t="s">
        <v>47</v>
      </c>
      <c r="G438" s="1" t="s">
        <v>47</v>
      </c>
      <c r="H438" s="1" t="s">
        <v>47</v>
      </c>
      <c r="I438" s="1" t="s">
        <v>47</v>
      </c>
      <c r="J438" s="1" t="s">
        <v>47</v>
      </c>
      <c r="K438" s="1" t="s">
        <v>47</v>
      </c>
      <c r="L438" s="1" t="s">
        <v>57</v>
      </c>
      <c r="M438" s="1" t="s">
        <v>84</v>
      </c>
      <c r="N438" s="1" t="s">
        <v>84</v>
      </c>
      <c r="O438" s="1" t="s">
        <v>57</v>
      </c>
      <c r="P438" s="1" t="s">
        <v>57</v>
      </c>
      <c r="Q438" s="1" t="s">
        <v>57</v>
      </c>
      <c r="R438" s="1" t="s">
        <v>57</v>
      </c>
    </row>
    <row r="439" ht="14.25" customHeight="1">
      <c r="A439" s="1">
        <v>57.0</v>
      </c>
      <c r="B439" s="1">
        <v>35.0</v>
      </c>
      <c r="C439" s="1" t="s">
        <v>625</v>
      </c>
      <c r="D439" s="1" t="s">
        <v>582</v>
      </c>
      <c r="E439" s="1" t="s">
        <v>46</v>
      </c>
      <c r="F439" s="1" t="s">
        <v>46</v>
      </c>
      <c r="G439" s="1" t="s">
        <v>46</v>
      </c>
      <c r="H439" s="1" t="s">
        <v>46</v>
      </c>
      <c r="I439" s="1" t="s">
        <v>609</v>
      </c>
      <c r="J439" s="1" t="s">
        <v>46</v>
      </c>
      <c r="K439" s="1" t="s">
        <v>609</v>
      </c>
      <c r="L439" s="1" t="s">
        <v>84</v>
      </c>
      <c r="M439" s="1" t="s">
        <v>84</v>
      </c>
      <c r="N439" s="1" t="s">
        <v>84</v>
      </c>
      <c r="O439" s="1" t="s">
        <v>57</v>
      </c>
      <c r="P439" s="1" t="s">
        <v>84</v>
      </c>
      <c r="Q439" s="1" t="s">
        <v>57</v>
      </c>
      <c r="R439" s="1" t="s">
        <v>57</v>
      </c>
    </row>
    <row r="440" ht="14.25" customHeight="1">
      <c r="A440" s="1">
        <v>57.0</v>
      </c>
      <c r="B440" s="1">
        <v>35.0</v>
      </c>
      <c r="C440" s="1" t="s">
        <v>208</v>
      </c>
      <c r="G440" s="1" t="s">
        <v>201</v>
      </c>
      <c r="H440" s="1" t="s">
        <v>160</v>
      </c>
      <c r="N440" s="1" t="s">
        <v>84</v>
      </c>
      <c r="O440" s="1" t="s">
        <v>57</v>
      </c>
    </row>
    <row r="441" ht="14.25" customHeight="1">
      <c r="A441" s="1">
        <v>57.0</v>
      </c>
      <c r="B441" s="1">
        <v>35.0</v>
      </c>
      <c r="C441" s="1" t="s">
        <v>209</v>
      </c>
    </row>
    <row r="442" ht="14.25" customHeight="1">
      <c r="A442" s="1">
        <v>57.0</v>
      </c>
      <c r="B442" s="1">
        <v>36.0</v>
      </c>
      <c r="C442" s="1" t="s">
        <v>115</v>
      </c>
      <c r="D442" s="1" t="s">
        <v>116</v>
      </c>
      <c r="E442" s="1" t="s">
        <v>66</v>
      </c>
      <c r="F442" s="1" t="s">
        <v>46</v>
      </c>
      <c r="H442" s="1" t="s">
        <v>46</v>
      </c>
      <c r="I442" s="1" t="s">
        <v>46</v>
      </c>
      <c r="J442" s="1" t="s">
        <v>46</v>
      </c>
      <c r="K442" s="1" t="s">
        <v>160</v>
      </c>
      <c r="L442" s="1" t="s">
        <v>84</v>
      </c>
      <c r="M442" s="1" t="s">
        <v>84</v>
      </c>
      <c r="O442" s="1" t="s">
        <v>57</v>
      </c>
      <c r="P442" s="1" t="s">
        <v>30</v>
      </c>
      <c r="Q442" s="1" t="s">
        <v>57</v>
      </c>
      <c r="R442" s="1" t="s">
        <v>57</v>
      </c>
    </row>
    <row r="443" ht="14.25" customHeight="1">
      <c r="A443" s="1">
        <v>57.0</v>
      </c>
      <c r="B443" s="1">
        <v>36.0</v>
      </c>
      <c r="C443" s="1" t="s">
        <v>117</v>
      </c>
      <c r="D443" s="1" t="s">
        <v>118</v>
      </c>
      <c r="E443" s="1" t="s">
        <v>66</v>
      </c>
      <c r="F443" s="1" t="s">
        <v>71</v>
      </c>
      <c r="H443" s="1" t="s">
        <v>39</v>
      </c>
      <c r="I443" s="1" t="s">
        <v>47</v>
      </c>
      <c r="J443" s="1" t="s">
        <v>160</v>
      </c>
      <c r="K443" s="1" t="s">
        <v>160</v>
      </c>
      <c r="L443" s="1" t="s">
        <v>84</v>
      </c>
      <c r="M443" s="1" t="s">
        <v>84</v>
      </c>
      <c r="O443" s="1" t="s">
        <v>57</v>
      </c>
      <c r="P443" s="1" t="s">
        <v>30</v>
      </c>
      <c r="Q443" s="1" t="s">
        <v>57</v>
      </c>
      <c r="R443" s="1" t="s">
        <v>57</v>
      </c>
    </row>
    <row r="444" ht="14.25" customHeight="1">
      <c r="A444" s="1">
        <v>57.0</v>
      </c>
      <c r="B444" s="1">
        <v>36.0</v>
      </c>
      <c r="C444" s="1" t="s">
        <v>119</v>
      </c>
      <c r="D444" s="1" t="s">
        <v>120</v>
      </c>
      <c r="E444" s="1" t="s">
        <v>46</v>
      </c>
      <c r="F444" s="1" t="s">
        <v>46</v>
      </c>
      <c r="H444" s="1" t="s">
        <v>46</v>
      </c>
      <c r="I444" s="1" t="s">
        <v>46</v>
      </c>
      <c r="J444" s="1" t="s">
        <v>46</v>
      </c>
      <c r="K444" s="1" t="s">
        <v>609</v>
      </c>
      <c r="L444" s="1" t="s">
        <v>84</v>
      </c>
      <c r="M444" s="1" t="s">
        <v>84</v>
      </c>
      <c r="O444" s="1" t="s">
        <v>57</v>
      </c>
      <c r="P444" s="1" t="s">
        <v>84</v>
      </c>
      <c r="Q444" s="1" t="s">
        <v>57</v>
      </c>
      <c r="R444" s="1" t="s">
        <v>57</v>
      </c>
    </row>
    <row r="445" ht="14.25" customHeight="1">
      <c r="A445" s="1">
        <v>57.0</v>
      </c>
      <c r="B445" s="1">
        <v>36.0</v>
      </c>
      <c r="C445" s="1" t="s">
        <v>51</v>
      </c>
      <c r="D445" s="1" t="s">
        <v>52</v>
      </c>
      <c r="F445" s="1" t="s">
        <v>46</v>
      </c>
      <c r="K445" s="1" t="s">
        <v>71</v>
      </c>
      <c r="M445" s="1" t="s">
        <v>84</v>
      </c>
    </row>
    <row r="446" ht="14.25" customHeight="1">
      <c r="A446" s="1">
        <v>57.0</v>
      </c>
      <c r="B446" s="1">
        <v>36.0</v>
      </c>
      <c r="C446" s="1" t="s">
        <v>111</v>
      </c>
      <c r="D446" s="1" t="s">
        <v>112</v>
      </c>
    </row>
    <row r="447" ht="14.25" customHeight="1">
      <c r="A447" s="1">
        <v>57.0</v>
      </c>
      <c r="B447" s="1">
        <v>36.0</v>
      </c>
      <c r="C447" s="1" t="s">
        <v>62</v>
      </c>
      <c r="D447" s="1" t="s">
        <v>63</v>
      </c>
      <c r="F447" s="1" t="s">
        <v>46</v>
      </c>
      <c r="K447" s="1" t="s">
        <v>160</v>
      </c>
      <c r="M447" s="1" t="s">
        <v>84</v>
      </c>
    </row>
    <row r="448" ht="14.25" customHeight="1">
      <c r="A448" s="1">
        <v>57.0</v>
      </c>
      <c r="B448" s="1">
        <v>36.0</v>
      </c>
      <c r="C448" s="1" t="s">
        <v>301</v>
      </c>
      <c r="E448" s="1" t="s">
        <v>46</v>
      </c>
      <c r="F448" s="1" t="s">
        <v>46</v>
      </c>
      <c r="L448" s="1" t="s">
        <v>84</v>
      </c>
      <c r="M448" s="1" t="s">
        <v>84</v>
      </c>
    </row>
    <row r="449" ht="14.25" customHeight="1">
      <c r="A449" s="1">
        <v>57.0</v>
      </c>
      <c r="B449" s="1">
        <v>36.0</v>
      </c>
      <c r="C449" s="1" t="s">
        <v>302</v>
      </c>
    </row>
    <row r="450" ht="14.25" customHeight="1">
      <c r="A450" s="1">
        <v>57.0</v>
      </c>
      <c r="B450" s="1">
        <v>37.0</v>
      </c>
      <c r="C450" s="1" t="s">
        <v>585</v>
      </c>
      <c r="D450" s="1" t="s">
        <v>586</v>
      </c>
      <c r="E450" s="1" t="s">
        <v>46</v>
      </c>
      <c r="F450" s="1" t="s">
        <v>46</v>
      </c>
      <c r="G450" s="1" t="s">
        <v>177</v>
      </c>
      <c r="H450" s="1" t="s">
        <v>46</v>
      </c>
      <c r="I450" s="1" t="s">
        <v>160</v>
      </c>
      <c r="J450" s="1" t="s">
        <v>160</v>
      </c>
      <c r="K450" s="1" t="s">
        <v>160</v>
      </c>
      <c r="L450" s="1" t="s">
        <v>84</v>
      </c>
      <c r="M450" s="1" t="s">
        <v>84</v>
      </c>
      <c r="N450" s="1" t="s">
        <v>84</v>
      </c>
      <c r="O450" s="1" t="s">
        <v>57</v>
      </c>
      <c r="P450" s="1" t="s">
        <v>57</v>
      </c>
      <c r="Q450" s="1" t="s">
        <v>57</v>
      </c>
      <c r="R450" s="1" t="s">
        <v>57</v>
      </c>
    </row>
    <row r="451" ht="14.25" customHeight="1">
      <c r="A451" s="1">
        <v>57.0</v>
      </c>
      <c r="B451" s="1">
        <v>37.0</v>
      </c>
      <c r="C451" s="1" t="s">
        <v>587</v>
      </c>
      <c r="D451" s="1" t="s">
        <v>588</v>
      </c>
      <c r="E451" s="1" t="s">
        <v>46</v>
      </c>
      <c r="F451" s="1" t="s">
        <v>46</v>
      </c>
      <c r="G451" s="1" t="s">
        <v>177</v>
      </c>
      <c r="H451" s="1" t="s">
        <v>626</v>
      </c>
      <c r="I451" s="1" t="s">
        <v>46</v>
      </c>
      <c r="J451" s="1" t="s">
        <v>46</v>
      </c>
      <c r="K451" s="1" t="s">
        <v>609</v>
      </c>
      <c r="L451" s="1" t="s">
        <v>84</v>
      </c>
      <c r="M451" s="1" t="s">
        <v>84</v>
      </c>
      <c r="N451" s="1" t="s">
        <v>84</v>
      </c>
      <c r="O451" s="1" t="s">
        <v>30</v>
      </c>
      <c r="P451" s="1" t="s">
        <v>84</v>
      </c>
      <c r="Q451" s="1" t="s">
        <v>57</v>
      </c>
      <c r="R451" s="1" t="s">
        <v>57</v>
      </c>
    </row>
    <row r="452" ht="14.25" customHeight="1">
      <c r="A452" s="1">
        <v>57.0</v>
      </c>
      <c r="B452" s="1">
        <v>37.0</v>
      </c>
      <c r="C452" s="1" t="s">
        <v>590</v>
      </c>
      <c r="D452" s="1" t="s">
        <v>591</v>
      </c>
      <c r="E452" s="1" t="s">
        <v>46</v>
      </c>
      <c r="F452" s="1" t="s">
        <v>46</v>
      </c>
      <c r="G452" s="1" t="s">
        <v>177</v>
      </c>
      <c r="H452" s="1" t="s">
        <v>71</v>
      </c>
      <c r="I452" s="1" t="s">
        <v>46</v>
      </c>
      <c r="J452" s="1" t="s">
        <v>46</v>
      </c>
      <c r="K452" s="1" t="s">
        <v>46</v>
      </c>
      <c r="L452" s="1" t="s">
        <v>84</v>
      </c>
      <c r="M452" s="1" t="s">
        <v>84</v>
      </c>
      <c r="N452" s="1" t="s">
        <v>84</v>
      </c>
      <c r="O452" s="1" t="s">
        <v>57</v>
      </c>
      <c r="P452" s="1" t="s">
        <v>57</v>
      </c>
      <c r="Q452" s="1" t="s">
        <v>84</v>
      </c>
      <c r="R452" s="1" t="s">
        <v>84</v>
      </c>
    </row>
    <row r="453" ht="14.25" customHeight="1">
      <c r="A453" s="1">
        <v>57.0</v>
      </c>
      <c r="B453" s="1">
        <v>37.0</v>
      </c>
      <c r="C453" s="1" t="s">
        <v>592</v>
      </c>
      <c r="D453" s="1" t="s">
        <v>593</v>
      </c>
      <c r="E453" s="1" t="s">
        <v>46</v>
      </c>
      <c r="F453" s="1" t="s">
        <v>46</v>
      </c>
      <c r="G453" s="1" t="s">
        <v>46</v>
      </c>
      <c r="H453" s="1" t="s">
        <v>46</v>
      </c>
      <c r="I453" s="1" t="s">
        <v>46</v>
      </c>
      <c r="J453" s="1" t="s">
        <v>160</v>
      </c>
      <c r="K453" s="1" t="s">
        <v>47</v>
      </c>
      <c r="L453" s="1" t="s">
        <v>84</v>
      </c>
      <c r="M453" s="1" t="s">
        <v>84</v>
      </c>
      <c r="N453" s="1" t="s">
        <v>84</v>
      </c>
      <c r="O453" s="1" t="s">
        <v>57</v>
      </c>
      <c r="P453" s="1" t="s">
        <v>84</v>
      </c>
      <c r="Q453" s="1" t="s">
        <v>57</v>
      </c>
      <c r="R453" s="1" t="s">
        <v>57</v>
      </c>
    </row>
    <row r="454" ht="14.25" customHeight="1">
      <c r="A454" s="1">
        <v>57.0</v>
      </c>
      <c r="B454" s="1">
        <v>37.0</v>
      </c>
      <c r="C454" s="1" t="s">
        <v>627</v>
      </c>
      <c r="D454" s="1" t="s">
        <v>628</v>
      </c>
      <c r="E454" s="1" t="s">
        <v>46</v>
      </c>
      <c r="F454" s="1" t="s">
        <v>46</v>
      </c>
      <c r="G454" s="1" t="s">
        <v>46</v>
      </c>
      <c r="H454" s="1" t="s">
        <v>46</v>
      </c>
      <c r="I454" s="1" t="s">
        <v>46</v>
      </c>
      <c r="J454" s="1" t="s">
        <v>609</v>
      </c>
      <c r="K454" s="1" t="s">
        <v>46</v>
      </c>
      <c r="L454" s="1" t="s">
        <v>84</v>
      </c>
      <c r="M454" s="1" t="s">
        <v>84</v>
      </c>
      <c r="N454" s="1" t="s">
        <v>84</v>
      </c>
      <c r="O454" s="1" t="s">
        <v>57</v>
      </c>
      <c r="P454" s="1" t="s">
        <v>84</v>
      </c>
      <c r="Q454" s="1" t="s">
        <v>57</v>
      </c>
      <c r="R454" s="1" t="s">
        <v>57</v>
      </c>
    </row>
    <row r="455" ht="14.25" customHeight="1">
      <c r="A455" s="1">
        <v>57.0</v>
      </c>
      <c r="B455" s="1">
        <v>37.0</v>
      </c>
      <c r="C455" s="1" t="s">
        <v>594</v>
      </c>
      <c r="D455" s="1" t="s">
        <v>595</v>
      </c>
      <c r="E455" s="1" t="s">
        <v>46</v>
      </c>
      <c r="F455" s="1" t="s">
        <v>46</v>
      </c>
      <c r="G455" s="1" t="s">
        <v>177</v>
      </c>
      <c r="H455" s="1" t="s">
        <v>71</v>
      </c>
      <c r="I455" s="1" t="s">
        <v>160</v>
      </c>
      <c r="J455" s="1" t="s">
        <v>609</v>
      </c>
      <c r="K455" s="1" t="s">
        <v>71</v>
      </c>
      <c r="L455" s="1" t="s">
        <v>84</v>
      </c>
      <c r="M455" s="1" t="s">
        <v>84</v>
      </c>
      <c r="N455" s="1" t="s">
        <v>84</v>
      </c>
      <c r="O455" s="1" t="s">
        <v>57</v>
      </c>
      <c r="P455" s="1" t="s">
        <v>84</v>
      </c>
      <c r="Q455" s="1" t="s">
        <v>84</v>
      </c>
      <c r="R455" s="1" t="s">
        <v>84</v>
      </c>
    </row>
    <row r="456" ht="14.25" customHeight="1">
      <c r="A456" s="1">
        <v>57.0</v>
      </c>
      <c r="B456" s="1">
        <v>37.0</v>
      </c>
      <c r="C456" s="1" t="s">
        <v>629</v>
      </c>
      <c r="D456" s="1" t="s">
        <v>630</v>
      </c>
      <c r="E456" s="1" t="s">
        <v>46</v>
      </c>
      <c r="F456" s="1" t="s">
        <v>46</v>
      </c>
      <c r="G456" s="1" t="s">
        <v>177</v>
      </c>
      <c r="H456" s="1" t="s">
        <v>46</v>
      </c>
      <c r="I456" s="1" t="s">
        <v>46</v>
      </c>
      <c r="J456" s="1" t="s">
        <v>71</v>
      </c>
      <c r="K456" s="1" t="s">
        <v>160</v>
      </c>
      <c r="L456" s="1" t="s">
        <v>84</v>
      </c>
      <c r="M456" s="1" t="s">
        <v>84</v>
      </c>
      <c r="N456" s="1" t="s">
        <v>84</v>
      </c>
      <c r="O456" s="1" t="s">
        <v>57</v>
      </c>
      <c r="P456" s="1" t="s">
        <v>57</v>
      </c>
      <c r="Q456" s="1" t="s">
        <v>84</v>
      </c>
      <c r="R456" s="1" t="s">
        <v>84</v>
      </c>
    </row>
    <row r="457" ht="14.25" customHeight="1">
      <c r="A457" s="1">
        <v>57.0</v>
      </c>
      <c r="B457" s="1">
        <v>37.0</v>
      </c>
      <c r="C457" s="1" t="s">
        <v>631</v>
      </c>
      <c r="D457" s="1" t="s">
        <v>632</v>
      </c>
      <c r="G457" s="1" t="s">
        <v>125</v>
      </c>
      <c r="I457" s="1" t="s">
        <v>46</v>
      </c>
      <c r="J457" s="1" t="s">
        <v>46</v>
      </c>
      <c r="K457" s="1" t="s">
        <v>47</v>
      </c>
      <c r="P457" s="1" t="s">
        <v>84</v>
      </c>
      <c r="Q457" s="1" t="s">
        <v>57</v>
      </c>
      <c r="R457" s="1" t="s">
        <v>57</v>
      </c>
    </row>
    <row r="458" ht="14.25" customHeight="1">
      <c r="A458" s="1">
        <v>57.0</v>
      </c>
      <c r="B458" s="1">
        <v>37.0</v>
      </c>
      <c r="C458" s="1" t="s">
        <v>214</v>
      </c>
      <c r="G458" s="1" t="s">
        <v>125</v>
      </c>
    </row>
    <row r="459" ht="14.25" customHeight="1">
      <c r="A459" s="1">
        <v>57.0</v>
      </c>
      <c r="B459" s="1">
        <v>37.0</v>
      </c>
      <c r="C459" s="1" t="s">
        <v>215</v>
      </c>
    </row>
    <row r="460" ht="14.25" customHeight="1">
      <c r="A460" s="1">
        <v>57.0</v>
      </c>
      <c r="B460" s="1">
        <v>38.0</v>
      </c>
      <c r="C460" s="1" t="s">
        <v>633</v>
      </c>
      <c r="D460" s="1" t="s">
        <v>634</v>
      </c>
      <c r="E460" s="1" t="s">
        <v>47</v>
      </c>
      <c r="F460" s="1" t="s">
        <v>47</v>
      </c>
      <c r="G460" s="1" t="s">
        <v>47</v>
      </c>
      <c r="H460" s="1" t="s">
        <v>47</v>
      </c>
      <c r="I460" s="1" t="s">
        <v>47</v>
      </c>
      <c r="J460" s="1" t="s">
        <v>47</v>
      </c>
      <c r="L460" s="1" t="s">
        <v>57</v>
      </c>
      <c r="M460" s="1" t="s">
        <v>84</v>
      </c>
      <c r="N460" s="1" t="s">
        <v>84</v>
      </c>
      <c r="O460" s="1" t="s">
        <v>57</v>
      </c>
      <c r="P460" s="1" t="s">
        <v>30</v>
      </c>
      <c r="Q460" s="1" t="s">
        <v>84</v>
      </c>
      <c r="R460" s="1" t="s">
        <v>84</v>
      </c>
    </row>
    <row r="461" ht="14.25" customHeight="1">
      <c r="A461" s="1">
        <v>57.0</v>
      </c>
      <c r="B461" s="1">
        <v>38.0</v>
      </c>
      <c r="C461" s="1" t="s">
        <v>635</v>
      </c>
      <c r="D461" s="1" t="s">
        <v>636</v>
      </c>
      <c r="E461" s="1" t="s">
        <v>47</v>
      </c>
      <c r="F461" s="1" t="s">
        <v>47</v>
      </c>
      <c r="G461" s="1" t="s">
        <v>47</v>
      </c>
      <c r="H461" s="1" t="s">
        <v>47</v>
      </c>
      <c r="I461" s="1" t="s">
        <v>47</v>
      </c>
      <c r="J461" s="1" t="s">
        <v>47</v>
      </c>
      <c r="K461" s="1" t="s">
        <v>47</v>
      </c>
      <c r="L461" s="1" t="s">
        <v>57</v>
      </c>
      <c r="M461" s="1" t="s">
        <v>84</v>
      </c>
      <c r="N461" s="1" t="s">
        <v>84</v>
      </c>
      <c r="O461" s="1" t="s">
        <v>57</v>
      </c>
      <c r="P461" s="1" t="s">
        <v>57</v>
      </c>
      <c r="Q461" s="1" t="s">
        <v>57</v>
      </c>
      <c r="R461" s="1" t="s">
        <v>57</v>
      </c>
    </row>
    <row r="462" ht="14.25" customHeight="1">
      <c r="A462" s="1">
        <v>57.0</v>
      </c>
      <c r="B462" s="1">
        <v>38.0</v>
      </c>
      <c r="C462" s="1" t="s">
        <v>637</v>
      </c>
      <c r="G462" s="1" t="s">
        <v>125</v>
      </c>
      <c r="N462" s="1" t="s">
        <v>125</v>
      </c>
    </row>
    <row r="463" ht="14.25" customHeight="1">
      <c r="A463" s="1">
        <v>57.0</v>
      </c>
      <c r="B463" s="1">
        <v>38.0</v>
      </c>
      <c r="C463" s="1" t="s">
        <v>378</v>
      </c>
    </row>
    <row r="464" ht="14.25" customHeight="1">
      <c r="A464" s="1">
        <v>57.0</v>
      </c>
      <c r="B464" s="1">
        <v>39.0</v>
      </c>
      <c r="C464" s="1" t="s">
        <v>304</v>
      </c>
      <c r="E464" s="1" t="s">
        <v>185</v>
      </c>
      <c r="F464" s="1" t="s">
        <v>46</v>
      </c>
      <c r="G464" s="1" t="s">
        <v>177</v>
      </c>
      <c r="L464" s="1" t="s">
        <v>84</v>
      </c>
      <c r="M464" s="1" t="s">
        <v>84</v>
      </c>
      <c r="N464" s="1" t="s">
        <v>84</v>
      </c>
    </row>
    <row r="465" ht="14.25" customHeight="1">
      <c r="A465" s="1">
        <v>57.0</v>
      </c>
      <c r="B465" s="1">
        <v>45.0</v>
      </c>
      <c r="C465" s="1" t="s">
        <v>638</v>
      </c>
      <c r="D465" s="1" t="s">
        <v>639</v>
      </c>
      <c r="E465" s="1" t="s">
        <v>46</v>
      </c>
      <c r="F465" s="1" t="s">
        <v>46</v>
      </c>
      <c r="G465" s="1" t="s">
        <v>46</v>
      </c>
      <c r="H465" s="1" t="s">
        <v>46</v>
      </c>
      <c r="I465" s="1" t="s">
        <v>46</v>
      </c>
      <c r="J465" s="1" t="s">
        <v>46</v>
      </c>
      <c r="K465" s="1" t="s">
        <v>47</v>
      </c>
      <c r="L465" s="1" t="s">
        <v>84</v>
      </c>
      <c r="M465" s="1" t="s">
        <v>84</v>
      </c>
      <c r="N465" s="1" t="s">
        <v>84</v>
      </c>
      <c r="O465" s="1" t="s">
        <v>57</v>
      </c>
      <c r="P465" s="1" t="s">
        <v>30</v>
      </c>
      <c r="Q465" s="1" t="s">
        <v>57</v>
      </c>
      <c r="R465" s="1" t="s">
        <v>57</v>
      </c>
    </row>
    <row r="466" ht="14.25" customHeight="1">
      <c r="A466" s="1">
        <v>57.0</v>
      </c>
      <c r="B466" s="1">
        <v>45.0</v>
      </c>
      <c r="C466" s="1" t="s">
        <v>640</v>
      </c>
      <c r="D466" s="1" t="s">
        <v>641</v>
      </c>
      <c r="E466" s="1" t="s">
        <v>46</v>
      </c>
      <c r="F466" s="1" t="s">
        <v>46</v>
      </c>
      <c r="G466" s="1" t="s">
        <v>46</v>
      </c>
      <c r="H466" s="1" t="s">
        <v>46</v>
      </c>
      <c r="I466" s="1" t="s">
        <v>46</v>
      </c>
      <c r="J466" s="1" t="s">
        <v>46</v>
      </c>
      <c r="K466" s="1" t="s">
        <v>46</v>
      </c>
      <c r="L466" s="1" t="s">
        <v>84</v>
      </c>
      <c r="M466" s="1" t="s">
        <v>84</v>
      </c>
      <c r="N466" s="1" t="s">
        <v>84</v>
      </c>
      <c r="O466" s="1" t="s">
        <v>57</v>
      </c>
      <c r="P466" s="1" t="s">
        <v>57</v>
      </c>
      <c r="Q466" s="1" t="s">
        <v>57</v>
      </c>
      <c r="R466" s="1" t="s">
        <v>57</v>
      </c>
    </row>
    <row r="467" ht="14.25" customHeight="1">
      <c r="A467" s="1">
        <v>57.0</v>
      </c>
      <c r="B467" s="1">
        <v>45.0</v>
      </c>
      <c r="C467" s="1" t="s">
        <v>394</v>
      </c>
      <c r="D467" s="1" t="s">
        <v>395</v>
      </c>
      <c r="G467" s="1" t="s">
        <v>46</v>
      </c>
      <c r="K467" s="1" t="s">
        <v>46</v>
      </c>
      <c r="N467" s="1" t="s">
        <v>84</v>
      </c>
    </row>
    <row r="468" ht="14.25" customHeight="1">
      <c r="A468" s="1">
        <v>57.0</v>
      </c>
      <c r="B468" s="1">
        <v>45.0</v>
      </c>
      <c r="C468" s="1" t="s">
        <v>321</v>
      </c>
      <c r="D468" s="1" t="s">
        <v>322</v>
      </c>
      <c r="E468" s="1" t="s">
        <v>46</v>
      </c>
      <c r="F468" s="1" t="s">
        <v>46</v>
      </c>
      <c r="G468" s="1" t="s">
        <v>47</v>
      </c>
      <c r="H468" s="1" t="s">
        <v>39</v>
      </c>
      <c r="I468" s="1" t="s">
        <v>160</v>
      </c>
      <c r="J468" s="1" t="s">
        <v>47</v>
      </c>
      <c r="K468" s="1" t="s">
        <v>47</v>
      </c>
      <c r="L468" s="1" t="s">
        <v>84</v>
      </c>
      <c r="M468" s="1" t="s">
        <v>84</v>
      </c>
      <c r="N468" s="1" t="s">
        <v>84</v>
      </c>
      <c r="O468" s="1" t="s">
        <v>57</v>
      </c>
      <c r="P468" s="1" t="s">
        <v>57</v>
      </c>
      <c r="Q468" s="1" t="s">
        <v>84</v>
      </c>
      <c r="R468" s="1" t="s">
        <v>84</v>
      </c>
    </row>
    <row r="469" ht="14.25" customHeight="1">
      <c r="A469" s="1">
        <v>57.0</v>
      </c>
      <c r="B469" s="1">
        <v>45.0</v>
      </c>
      <c r="C469" s="1" t="s">
        <v>642</v>
      </c>
      <c r="D469" s="1" t="s">
        <v>643</v>
      </c>
      <c r="E469" s="1" t="s">
        <v>47</v>
      </c>
      <c r="F469" s="1" t="s">
        <v>46</v>
      </c>
      <c r="G469" s="1" t="s">
        <v>46</v>
      </c>
      <c r="H469" s="1" t="s">
        <v>46</v>
      </c>
      <c r="I469" s="1" t="s">
        <v>46</v>
      </c>
      <c r="J469" s="1" t="s">
        <v>46</v>
      </c>
      <c r="L469" s="1" t="s">
        <v>84</v>
      </c>
      <c r="M469" s="1" t="s">
        <v>84</v>
      </c>
      <c r="N469" s="1" t="s">
        <v>84</v>
      </c>
      <c r="O469" s="1" t="s">
        <v>84</v>
      </c>
      <c r="P469" s="1" t="s">
        <v>84</v>
      </c>
      <c r="Q469" s="1" t="s">
        <v>57</v>
      </c>
      <c r="R469" s="1" t="s">
        <v>57</v>
      </c>
    </row>
    <row r="470" ht="14.25" customHeight="1">
      <c r="A470" s="1">
        <v>57.0</v>
      </c>
      <c r="B470" s="1">
        <v>45.0</v>
      </c>
      <c r="C470" s="1" t="s">
        <v>218</v>
      </c>
      <c r="N470" s="1" t="s">
        <v>125</v>
      </c>
    </row>
    <row r="471" ht="14.25" customHeight="1">
      <c r="A471" s="1">
        <v>57.0</v>
      </c>
      <c r="B471" s="1">
        <v>57.0</v>
      </c>
      <c r="C471" s="1" t="s">
        <v>644</v>
      </c>
      <c r="D471" s="1" t="s">
        <v>645</v>
      </c>
      <c r="E471" s="1" t="s">
        <v>47</v>
      </c>
      <c r="F471" s="1" t="s">
        <v>46</v>
      </c>
      <c r="G471" s="1" t="s">
        <v>46</v>
      </c>
      <c r="H471" s="1" t="s">
        <v>46</v>
      </c>
      <c r="K471" s="1" t="s">
        <v>609</v>
      </c>
      <c r="L471" s="1" t="s">
        <v>84</v>
      </c>
      <c r="M471" s="1" t="s">
        <v>84</v>
      </c>
      <c r="N471" s="1" t="s">
        <v>84</v>
      </c>
      <c r="O471" s="1" t="s">
        <v>57</v>
      </c>
    </row>
    <row r="472" ht="14.25" customHeight="1">
      <c r="A472" s="1">
        <v>57.0</v>
      </c>
      <c r="B472" s="1">
        <v>57.0</v>
      </c>
      <c r="C472" s="1" t="s">
        <v>402</v>
      </c>
      <c r="D472" s="1" t="s">
        <v>403</v>
      </c>
      <c r="E472" s="1" t="s">
        <v>46</v>
      </c>
      <c r="F472" s="1" t="s">
        <v>46</v>
      </c>
      <c r="G472" s="1" t="s">
        <v>46</v>
      </c>
      <c r="H472" s="1" t="s">
        <v>46</v>
      </c>
      <c r="I472" s="1" t="s">
        <v>609</v>
      </c>
      <c r="J472" s="1" t="s">
        <v>46</v>
      </c>
      <c r="K472" s="1" t="s">
        <v>609</v>
      </c>
      <c r="L472" s="1" t="s">
        <v>84</v>
      </c>
      <c r="M472" s="1" t="s">
        <v>84</v>
      </c>
      <c r="N472" s="1" t="s">
        <v>84</v>
      </c>
      <c r="O472" s="1" t="s">
        <v>57</v>
      </c>
      <c r="P472" s="1" t="s">
        <v>84</v>
      </c>
      <c r="Q472" s="1" t="s">
        <v>57</v>
      </c>
      <c r="R472" s="1" t="s">
        <v>57</v>
      </c>
    </row>
    <row r="473" ht="14.25" customHeight="1">
      <c r="A473" s="1">
        <v>57.0</v>
      </c>
      <c r="B473" s="1">
        <v>57.0</v>
      </c>
      <c r="C473" s="1" t="s">
        <v>404</v>
      </c>
      <c r="D473" s="1" t="s">
        <v>405</v>
      </c>
      <c r="E473" s="1" t="s">
        <v>46</v>
      </c>
      <c r="F473" s="1" t="s">
        <v>47</v>
      </c>
      <c r="G473" s="1" t="s">
        <v>46</v>
      </c>
      <c r="H473" s="1" t="s">
        <v>46</v>
      </c>
      <c r="I473" s="1" t="s">
        <v>46</v>
      </c>
      <c r="J473" s="1" t="s">
        <v>46</v>
      </c>
      <c r="K473" s="1" t="s">
        <v>46</v>
      </c>
      <c r="L473" s="1" t="s">
        <v>84</v>
      </c>
      <c r="M473" s="1" t="s">
        <v>84</v>
      </c>
      <c r="N473" s="1" t="s">
        <v>84</v>
      </c>
      <c r="O473" s="1" t="s">
        <v>57</v>
      </c>
      <c r="P473" s="1" t="s">
        <v>84</v>
      </c>
      <c r="Q473" s="1" t="s">
        <v>57</v>
      </c>
      <c r="R473" s="1" t="s">
        <v>57</v>
      </c>
    </row>
    <row r="474" ht="14.25" customHeight="1">
      <c r="A474" s="1">
        <v>57.0</v>
      </c>
      <c r="B474" s="1">
        <v>57.0</v>
      </c>
      <c r="C474" s="1" t="s">
        <v>409</v>
      </c>
      <c r="D474" s="1" t="s">
        <v>410</v>
      </c>
      <c r="E474" s="1" t="s">
        <v>47</v>
      </c>
      <c r="F474" s="1" t="s">
        <v>46</v>
      </c>
      <c r="G474" s="1" t="s">
        <v>47</v>
      </c>
      <c r="H474" s="1" t="s">
        <v>47</v>
      </c>
      <c r="I474" s="1" t="s">
        <v>160</v>
      </c>
      <c r="J474" s="1" t="s">
        <v>47</v>
      </c>
      <c r="L474" s="1" t="s">
        <v>57</v>
      </c>
      <c r="M474" s="1" t="s">
        <v>84</v>
      </c>
      <c r="N474" s="1" t="s">
        <v>84</v>
      </c>
      <c r="O474" s="1" t="s">
        <v>57</v>
      </c>
      <c r="P474" s="1" t="s">
        <v>57</v>
      </c>
      <c r="Q474" s="1" t="s">
        <v>57</v>
      </c>
      <c r="R474" s="1" t="s">
        <v>57</v>
      </c>
    </row>
    <row r="475" ht="14.25" customHeight="1">
      <c r="A475" s="1">
        <v>57.0</v>
      </c>
      <c r="B475" s="1">
        <v>57.0</v>
      </c>
      <c r="C475" s="1" t="s">
        <v>411</v>
      </c>
      <c r="D475" s="1" t="s">
        <v>412</v>
      </c>
      <c r="E475" s="1" t="s">
        <v>46</v>
      </c>
      <c r="F475" s="1" t="s">
        <v>46</v>
      </c>
      <c r="G475" s="1" t="s">
        <v>46</v>
      </c>
      <c r="H475" s="1" t="s">
        <v>46</v>
      </c>
      <c r="I475" s="1" t="s">
        <v>46</v>
      </c>
      <c r="J475" s="1" t="s">
        <v>46</v>
      </c>
      <c r="K475" s="1" t="s">
        <v>46</v>
      </c>
      <c r="L475" s="1" t="s">
        <v>84</v>
      </c>
      <c r="M475" s="1" t="s">
        <v>84</v>
      </c>
      <c r="N475" s="1" t="s">
        <v>84</v>
      </c>
      <c r="O475" s="1" t="s">
        <v>57</v>
      </c>
      <c r="P475" s="1" t="s">
        <v>84</v>
      </c>
      <c r="Q475" s="1" t="s">
        <v>57</v>
      </c>
      <c r="R475" s="1" t="s">
        <v>57</v>
      </c>
    </row>
    <row r="476" ht="14.25" customHeight="1">
      <c r="A476" s="1">
        <v>57.0</v>
      </c>
      <c r="B476" s="1">
        <v>57.0</v>
      </c>
      <c r="C476" s="1" t="s">
        <v>414</v>
      </c>
    </row>
    <row r="477" ht="14.25" customHeight="1">
      <c r="A477" s="1">
        <v>58.0</v>
      </c>
      <c r="B477" s="1">
        <v>32.0</v>
      </c>
      <c r="C477" s="1" t="s">
        <v>646</v>
      </c>
      <c r="D477" s="1" t="s">
        <v>647</v>
      </c>
      <c r="K477" s="15"/>
      <c r="R477" s="15"/>
    </row>
    <row r="478" ht="14.25" customHeight="1">
      <c r="A478" s="1">
        <v>58.0</v>
      </c>
      <c r="B478" s="1">
        <v>33.0</v>
      </c>
      <c r="C478" s="1" t="s">
        <v>648</v>
      </c>
      <c r="D478" s="1" t="s">
        <v>649</v>
      </c>
      <c r="E478" s="1" t="s">
        <v>71</v>
      </c>
      <c r="K478" s="15"/>
      <c r="L478" s="1" t="s">
        <v>57</v>
      </c>
      <c r="R478" s="15"/>
    </row>
    <row r="479" ht="14.25" customHeight="1">
      <c r="A479" s="1">
        <v>58.0</v>
      </c>
      <c r="B479" s="1">
        <v>33.0</v>
      </c>
      <c r="C479" s="1" t="s">
        <v>543</v>
      </c>
      <c r="D479" s="1" t="s">
        <v>544</v>
      </c>
      <c r="K479" s="15"/>
      <c r="R479" s="15"/>
    </row>
    <row r="480" ht="14.25" customHeight="1">
      <c r="A480" s="1">
        <v>58.0</v>
      </c>
      <c r="B480" s="1">
        <v>33.0</v>
      </c>
      <c r="C480" s="1" t="s">
        <v>258</v>
      </c>
      <c r="H480" s="1" t="s">
        <v>269</v>
      </c>
      <c r="K480" s="15"/>
      <c r="R480" s="15"/>
    </row>
    <row r="481" ht="14.25" customHeight="1">
      <c r="A481" s="1">
        <v>58.0</v>
      </c>
      <c r="B481" s="1">
        <v>33.0</v>
      </c>
      <c r="C481" s="1" t="s">
        <v>196</v>
      </c>
      <c r="K481" s="15"/>
      <c r="R481" s="15"/>
    </row>
    <row r="482" ht="14.25" customHeight="1">
      <c r="A482" s="1">
        <v>58.0</v>
      </c>
      <c r="B482" s="1">
        <v>34.0</v>
      </c>
      <c r="C482" s="1" t="s">
        <v>549</v>
      </c>
      <c r="D482" s="1" t="s">
        <v>550</v>
      </c>
      <c r="E482" s="1" t="s">
        <v>47</v>
      </c>
      <c r="F482" s="1" t="s">
        <v>47</v>
      </c>
      <c r="G482" s="1" t="s">
        <v>185</v>
      </c>
      <c r="H482" s="1" t="s">
        <v>46</v>
      </c>
      <c r="I482" s="1" t="s">
        <v>46</v>
      </c>
      <c r="J482" s="1" t="s">
        <v>46</v>
      </c>
      <c r="K482" s="15"/>
      <c r="L482" s="1" t="s">
        <v>57</v>
      </c>
      <c r="M482" s="1" t="s">
        <v>57</v>
      </c>
      <c r="N482" s="1" t="s">
        <v>84</v>
      </c>
      <c r="P482" s="1" t="s">
        <v>84</v>
      </c>
      <c r="Q482" s="1" t="s">
        <v>30</v>
      </c>
      <c r="R482" s="15"/>
    </row>
    <row r="483" ht="14.25" customHeight="1">
      <c r="A483" s="1">
        <v>58.0</v>
      </c>
      <c r="B483" s="1">
        <v>34.0</v>
      </c>
      <c r="C483" s="1" t="s">
        <v>473</v>
      </c>
      <c r="D483" s="1" t="s">
        <v>474</v>
      </c>
      <c r="E483" s="1" t="s">
        <v>46</v>
      </c>
      <c r="F483" s="1" t="s">
        <v>46</v>
      </c>
      <c r="G483" s="1" t="s">
        <v>46</v>
      </c>
      <c r="H483" s="1" t="s">
        <v>46</v>
      </c>
      <c r="I483" s="1" t="s">
        <v>46</v>
      </c>
      <c r="J483" s="1" t="s">
        <v>46</v>
      </c>
      <c r="K483" s="15"/>
      <c r="L483" s="1" t="s">
        <v>57</v>
      </c>
      <c r="M483" s="1" t="s">
        <v>57</v>
      </c>
      <c r="N483" s="1" t="s">
        <v>84</v>
      </c>
      <c r="O483" s="1" t="s">
        <v>84</v>
      </c>
      <c r="P483" s="1" t="s">
        <v>84</v>
      </c>
      <c r="Q483" s="1" t="s">
        <v>30</v>
      </c>
      <c r="R483" s="15"/>
    </row>
    <row r="484" ht="14.25" customHeight="1">
      <c r="A484" s="1">
        <v>58.0</v>
      </c>
      <c r="B484" s="1">
        <v>34.0</v>
      </c>
      <c r="C484" s="1" t="s">
        <v>202</v>
      </c>
      <c r="K484" s="15"/>
      <c r="R484" s="15"/>
    </row>
    <row r="485" ht="14.25" customHeight="1">
      <c r="A485" s="1">
        <v>58.0</v>
      </c>
      <c r="B485" s="1">
        <v>34.0</v>
      </c>
      <c r="C485" s="1" t="s">
        <v>203</v>
      </c>
      <c r="K485" s="15"/>
      <c r="R485" s="15"/>
    </row>
    <row r="486" ht="14.25" customHeight="1">
      <c r="A486" s="1">
        <v>58.0</v>
      </c>
      <c r="B486" s="1">
        <v>46.0</v>
      </c>
      <c r="C486" s="1" t="s">
        <v>553</v>
      </c>
      <c r="D486" s="1" t="s">
        <v>554</v>
      </c>
      <c r="E486" s="1" t="s">
        <v>66</v>
      </c>
      <c r="F486" s="1" t="s">
        <v>46</v>
      </c>
      <c r="H486" s="1" t="s">
        <v>269</v>
      </c>
      <c r="K486" s="15"/>
      <c r="L486" s="1" t="s">
        <v>57</v>
      </c>
      <c r="M486" s="1" t="s">
        <v>57</v>
      </c>
      <c r="N486" s="1" t="s">
        <v>84</v>
      </c>
      <c r="R486" s="15"/>
    </row>
    <row r="487" ht="14.25" customHeight="1">
      <c r="A487" s="1">
        <v>61.0</v>
      </c>
      <c r="B487" s="1">
        <v>23.0</v>
      </c>
      <c r="C487" s="1" t="s">
        <v>650</v>
      </c>
      <c r="D487" s="1" t="s">
        <v>651</v>
      </c>
      <c r="E487" s="1" t="s">
        <v>46</v>
      </c>
      <c r="F487" s="1" t="s">
        <v>46</v>
      </c>
      <c r="G487" s="1" t="s">
        <v>46</v>
      </c>
      <c r="H487" s="1" t="s">
        <v>46</v>
      </c>
      <c r="I487" s="1" t="s">
        <v>47</v>
      </c>
      <c r="J487" s="1" t="s">
        <v>47</v>
      </c>
      <c r="K487" s="30" t="s">
        <v>47</v>
      </c>
      <c r="L487" s="1" t="s">
        <v>30</v>
      </c>
      <c r="M487" s="1" t="s">
        <v>30</v>
      </c>
      <c r="N487" s="1" t="s">
        <v>30</v>
      </c>
      <c r="O487" s="1" t="s">
        <v>30</v>
      </c>
      <c r="P487" s="1" t="s">
        <v>30</v>
      </c>
      <c r="Q487" s="1" t="s">
        <v>30</v>
      </c>
      <c r="R487" s="1" t="s">
        <v>30</v>
      </c>
    </row>
    <row r="488" ht="14.25" customHeight="1">
      <c r="A488" s="1">
        <v>61.0</v>
      </c>
      <c r="B488" s="1">
        <v>23.0</v>
      </c>
      <c r="C488" s="1" t="s">
        <v>652</v>
      </c>
      <c r="D488" s="1" t="s">
        <v>653</v>
      </c>
      <c r="E488" s="1" t="s">
        <v>46</v>
      </c>
      <c r="F488" s="1" t="s">
        <v>71</v>
      </c>
      <c r="G488" s="1" t="s">
        <v>253</v>
      </c>
      <c r="H488" s="1" t="s">
        <v>46</v>
      </c>
      <c r="I488" s="1" t="s">
        <v>47</v>
      </c>
      <c r="J488" s="1" t="s">
        <v>47</v>
      </c>
      <c r="K488" s="30" t="s">
        <v>47</v>
      </c>
      <c r="L488" s="1" t="s">
        <v>30</v>
      </c>
      <c r="M488" s="1" t="s">
        <v>30</v>
      </c>
      <c r="N488" s="1" t="s">
        <v>30</v>
      </c>
      <c r="O488" s="1" t="s">
        <v>30</v>
      </c>
      <c r="P488" s="1" t="s">
        <v>30</v>
      </c>
      <c r="Q488" s="1" t="s">
        <v>30</v>
      </c>
      <c r="R488" s="1" t="s">
        <v>30</v>
      </c>
    </row>
    <row r="489" ht="14.25" customHeight="1">
      <c r="A489" s="1">
        <v>61.0</v>
      </c>
      <c r="B489" s="1">
        <v>23.0</v>
      </c>
      <c r="C489" s="1" t="s">
        <v>242</v>
      </c>
      <c r="E489" s="1" t="s">
        <v>46</v>
      </c>
      <c r="F489" s="1" t="s">
        <v>46</v>
      </c>
      <c r="G489" s="1" t="s">
        <v>46</v>
      </c>
      <c r="K489" s="5"/>
      <c r="L489" s="1" t="s">
        <v>84</v>
      </c>
      <c r="M489" s="1" t="s">
        <v>84</v>
      </c>
      <c r="N489" s="1" t="s">
        <v>84</v>
      </c>
    </row>
    <row r="490" ht="14.25" customHeight="1">
      <c r="A490" s="1">
        <v>61.0</v>
      </c>
      <c r="B490" s="1">
        <v>23.0</v>
      </c>
      <c r="C490" s="1" t="s">
        <v>243</v>
      </c>
      <c r="K490" s="5"/>
    </row>
    <row r="491" ht="14.25" customHeight="1">
      <c r="A491" s="1">
        <v>61.0</v>
      </c>
      <c r="B491" s="1">
        <v>32.0</v>
      </c>
      <c r="C491" s="1" t="s">
        <v>654</v>
      </c>
      <c r="D491" s="1" t="s">
        <v>655</v>
      </c>
      <c r="E491" s="1" t="s">
        <v>276</v>
      </c>
      <c r="F491" s="1" t="s">
        <v>656</v>
      </c>
      <c r="G491" s="1" t="s">
        <v>657</v>
      </c>
      <c r="H491" s="1" t="s">
        <v>656</v>
      </c>
      <c r="I491" s="1" t="s">
        <v>503</v>
      </c>
      <c r="J491" s="1" t="s">
        <v>503</v>
      </c>
      <c r="K491" s="30" t="s">
        <v>658</v>
      </c>
      <c r="L491" s="1" t="s">
        <v>57</v>
      </c>
      <c r="M491" s="1" t="s">
        <v>57</v>
      </c>
      <c r="N491" s="1" t="s">
        <v>57</v>
      </c>
      <c r="O491" s="1" t="s">
        <v>57</v>
      </c>
      <c r="P491" s="1" t="s">
        <v>57</v>
      </c>
      <c r="Q491" s="1" t="s">
        <v>57</v>
      </c>
      <c r="R491" s="1" t="s">
        <v>57</v>
      </c>
    </row>
    <row r="492" ht="14.25" customHeight="1">
      <c r="A492" s="1">
        <v>61.0</v>
      </c>
      <c r="B492" s="1">
        <v>32.0</v>
      </c>
      <c r="C492" s="1" t="s">
        <v>659</v>
      </c>
      <c r="D492" s="1" t="s">
        <v>660</v>
      </c>
      <c r="E492" s="1" t="s">
        <v>46</v>
      </c>
      <c r="F492" s="1" t="s">
        <v>46</v>
      </c>
      <c r="G492" s="1" t="s">
        <v>46</v>
      </c>
      <c r="H492" s="1" t="s">
        <v>661</v>
      </c>
      <c r="I492" s="1" t="s">
        <v>574</v>
      </c>
      <c r="K492" s="30" t="s">
        <v>662</v>
      </c>
      <c r="L492" s="1" t="s">
        <v>84</v>
      </c>
      <c r="M492" s="1" t="s">
        <v>84</v>
      </c>
      <c r="N492" s="1" t="s">
        <v>84</v>
      </c>
      <c r="O492" s="1" t="s">
        <v>57</v>
      </c>
      <c r="P492" s="1" t="s">
        <v>57</v>
      </c>
      <c r="Q492" s="1" t="s">
        <v>57</v>
      </c>
      <c r="R492" s="1" t="s">
        <v>57</v>
      </c>
    </row>
    <row r="493" ht="14.25" customHeight="1">
      <c r="A493" s="1">
        <v>61.0</v>
      </c>
      <c r="B493" s="1">
        <v>32.0</v>
      </c>
      <c r="C493" s="1" t="s">
        <v>194</v>
      </c>
      <c r="E493" s="1" t="s">
        <v>46</v>
      </c>
      <c r="F493" s="1" t="s">
        <v>46</v>
      </c>
      <c r="G493" s="1" t="s">
        <v>46</v>
      </c>
      <c r="K493" s="5"/>
      <c r="L493" s="1" t="s">
        <v>84</v>
      </c>
      <c r="M493" s="1" t="s">
        <v>84</v>
      </c>
      <c r="N493" s="1" t="s">
        <v>84</v>
      </c>
    </row>
    <row r="494" ht="14.25" customHeight="1">
      <c r="A494" s="1">
        <v>61.0</v>
      </c>
      <c r="B494" s="1">
        <v>32.0</v>
      </c>
      <c r="C494" s="1" t="s">
        <v>195</v>
      </c>
      <c r="K494" s="5"/>
    </row>
    <row r="495" ht="14.25" customHeight="1">
      <c r="A495" s="1">
        <v>61.0</v>
      </c>
      <c r="B495" s="1">
        <v>33.0</v>
      </c>
      <c r="C495" s="1" t="s">
        <v>663</v>
      </c>
      <c r="D495" s="1" t="s">
        <v>664</v>
      </c>
      <c r="E495" s="1" t="s">
        <v>46</v>
      </c>
      <c r="F495" s="1" t="s">
        <v>46</v>
      </c>
      <c r="G495" s="1" t="s">
        <v>46</v>
      </c>
      <c r="H495" s="1" t="s">
        <v>46</v>
      </c>
      <c r="I495" s="1" t="s">
        <v>46</v>
      </c>
      <c r="J495" s="1" t="s">
        <v>46</v>
      </c>
      <c r="K495" s="30" t="s">
        <v>47</v>
      </c>
      <c r="L495" s="1" t="s">
        <v>84</v>
      </c>
      <c r="M495" s="1" t="s">
        <v>84</v>
      </c>
      <c r="N495" s="1" t="s">
        <v>84</v>
      </c>
      <c r="O495" s="1" t="s">
        <v>84</v>
      </c>
      <c r="P495" s="1" t="s">
        <v>84</v>
      </c>
      <c r="Q495" s="1" t="s">
        <v>84</v>
      </c>
      <c r="R495" s="1" t="s">
        <v>84</v>
      </c>
    </row>
    <row r="496" ht="14.25" customHeight="1">
      <c r="A496" s="1">
        <v>61.0</v>
      </c>
      <c r="B496" s="1">
        <v>33.0</v>
      </c>
      <c r="C496" s="1" t="s">
        <v>258</v>
      </c>
      <c r="K496" s="5"/>
    </row>
    <row r="497" ht="14.25" customHeight="1">
      <c r="A497" s="1">
        <v>61.0</v>
      </c>
      <c r="B497" s="1">
        <v>33.0</v>
      </c>
      <c r="C497" s="1" t="s">
        <v>196</v>
      </c>
      <c r="K497" s="5"/>
    </row>
    <row r="498" ht="14.25" customHeight="1">
      <c r="A498" s="1">
        <v>61.0</v>
      </c>
      <c r="B498" s="1">
        <v>34.0</v>
      </c>
      <c r="C498" s="1" t="s">
        <v>359</v>
      </c>
      <c r="D498" s="1" t="s">
        <v>360</v>
      </c>
      <c r="E498" s="1" t="s">
        <v>47</v>
      </c>
      <c r="F498" s="1" t="s">
        <v>47</v>
      </c>
      <c r="G498" s="1" t="s">
        <v>47</v>
      </c>
      <c r="H498" s="1" t="s">
        <v>46</v>
      </c>
      <c r="I498" s="1" t="s">
        <v>46</v>
      </c>
      <c r="J498" s="1" t="s">
        <v>46</v>
      </c>
      <c r="K498" s="30" t="s">
        <v>47</v>
      </c>
      <c r="L498" s="1" t="s">
        <v>57</v>
      </c>
      <c r="M498" s="1" t="s">
        <v>57</v>
      </c>
      <c r="N498" s="1" t="s">
        <v>57</v>
      </c>
      <c r="O498" s="1" t="s">
        <v>84</v>
      </c>
      <c r="P498" s="1" t="s">
        <v>84</v>
      </c>
      <c r="Q498" s="1" t="s">
        <v>84</v>
      </c>
      <c r="R498" s="1" t="s">
        <v>84</v>
      </c>
    </row>
    <row r="499" ht="14.25" customHeight="1">
      <c r="A499" s="1">
        <v>61.0</v>
      </c>
      <c r="B499" s="1">
        <v>34.0</v>
      </c>
      <c r="C499" s="1" t="s">
        <v>202</v>
      </c>
      <c r="K499" s="5"/>
    </row>
    <row r="500" ht="14.25" customHeight="1">
      <c r="A500" s="1">
        <v>61.0</v>
      </c>
      <c r="B500" s="1">
        <v>34.0</v>
      </c>
      <c r="C500" s="1" t="s">
        <v>203</v>
      </c>
      <c r="K500" s="5"/>
    </row>
    <row r="501" ht="14.25" customHeight="1">
      <c r="A501" s="1">
        <v>61.0</v>
      </c>
      <c r="B501" s="1">
        <v>35.0</v>
      </c>
      <c r="C501" s="1" t="s">
        <v>665</v>
      </c>
      <c r="D501" s="1" t="s">
        <v>666</v>
      </c>
      <c r="E501" s="1" t="s">
        <v>46</v>
      </c>
      <c r="F501" s="1" t="s">
        <v>46</v>
      </c>
      <c r="G501" s="1" t="s">
        <v>46</v>
      </c>
      <c r="H501" s="1" t="s">
        <v>667</v>
      </c>
      <c r="I501" s="1" t="s">
        <v>503</v>
      </c>
      <c r="J501" s="1" t="s">
        <v>503</v>
      </c>
      <c r="K501" s="30" t="s">
        <v>668</v>
      </c>
      <c r="L501" s="1" t="s">
        <v>57</v>
      </c>
      <c r="M501" s="1" t="s">
        <v>57</v>
      </c>
      <c r="N501" s="1" t="s">
        <v>57</v>
      </c>
      <c r="O501" s="1" t="s">
        <v>57</v>
      </c>
      <c r="P501" s="1" t="s">
        <v>30</v>
      </c>
      <c r="Q501" s="1" t="s">
        <v>30</v>
      </c>
      <c r="R501" s="1" t="s">
        <v>30</v>
      </c>
    </row>
    <row r="502" ht="14.25" customHeight="1">
      <c r="A502" s="1">
        <v>61.0</v>
      </c>
      <c r="B502" s="1">
        <v>35.0</v>
      </c>
      <c r="C502" s="1" t="s">
        <v>669</v>
      </c>
      <c r="D502" s="1" t="s">
        <v>670</v>
      </c>
      <c r="E502" s="1" t="s">
        <v>671</v>
      </c>
      <c r="F502" s="1" t="s">
        <v>47</v>
      </c>
      <c r="G502" s="1" t="s">
        <v>47</v>
      </c>
      <c r="H502" s="1" t="s">
        <v>47</v>
      </c>
      <c r="I502" s="1" t="s">
        <v>40</v>
      </c>
      <c r="J502" s="1" t="s">
        <v>47</v>
      </c>
      <c r="K502" s="30" t="s">
        <v>46</v>
      </c>
      <c r="L502" s="1" t="s">
        <v>30</v>
      </c>
      <c r="M502" s="1" t="s">
        <v>30</v>
      </c>
      <c r="N502" s="1" t="s">
        <v>30</v>
      </c>
      <c r="O502" s="1" t="s">
        <v>57</v>
      </c>
      <c r="P502" s="1" t="s">
        <v>30</v>
      </c>
      <c r="Q502" s="1" t="s">
        <v>30</v>
      </c>
      <c r="R502" s="1" t="s">
        <v>30</v>
      </c>
    </row>
    <row r="503" ht="14.25" customHeight="1">
      <c r="A503" s="1">
        <v>61.0</v>
      </c>
      <c r="B503" s="1">
        <v>35.0</v>
      </c>
      <c r="C503" s="1" t="s">
        <v>672</v>
      </c>
      <c r="D503" s="1" t="s">
        <v>673</v>
      </c>
      <c r="E503" s="1" t="s">
        <v>46</v>
      </c>
      <c r="F503" s="1" t="s">
        <v>46</v>
      </c>
      <c r="G503" s="1" t="s">
        <v>66</v>
      </c>
      <c r="H503" s="1" t="s">
        <v>46</v>
      </c>
      <c r="I503" s="1" t="s">
        <v>46</v>
      </c>
      <c r="J503" s="1" t="s">
        <v>46</v>
      </c>
      <c r="K503" s="31" t="s">
        <v>46</v>
      </c>
      <c r="L503" s="1" t="s">
        <v>84</v>
      </c>
      <c r="M503" s="1" t="s">
        <v>84</v>
      </c>
      <c r="N503" s="1" t="s">
        <v>84</v>
      </c>
      <c r="O503" s="1" t="s">
        <v>84</v>
      </c>
      <c r="P503" s="1" t="s">
        <v>84</v>
      </c>
      <c r="Q503" s="1" t="s">
        <v>84</v>
      </c>
      <c r="R503" s="1" t="s">
        <v>84</v>
      </c>
    </row>
    <row r="504" ht="14.25" customHeight="1">
      <c r="A504" s="1">
        <v>61.0</v>
      </c>
      <c r="B504" s="1">
        <v>35.0</v>
      </c>
      <c r="C504" s="1" t="s">
        <v>208</v>
      </c>
      <c r="K504" s="5"/>
    </row>
    <row r="505" ht="14.25" customHeight="1">
      <c r="A505" s="1">
        <v>61.0</v>
      </c>
      <c r="B505" s="1">
        <v>35.0</v>
      </c>
      <c r="C505" s="1" t="s">
        <v>209</v>
      </c>
      <c r="K505" s="5"/>
    </row>
    <row r="506" ht="14.25" customHeight="1">
      <c r="A506" s="1">
        <v>61.0</v>
      </c>
      <c r="B506" s="1">
        <v>36.0</v>
      </c>
      <c r="C506" s="1" t="s">
        <v>119</v>
      </c>
      <c r="D506" s="1" t="s">
        <v>120</v>
      </c>
      <c r="K506" s="30"/>
    </row>
    <row r="507" ht="14.25" customHeight="1">
      <c r="A507" s="1">
        <v>61.0</v>
      </c>
      <c r="B507" s="1">
        <v>36.0</v>
      </c>
      <c r="C507" s="1" t="s">
        <v>302</v>
      </c>
      <c r="K507" s="5"/>
    </row>
    <row r="508" ht="14.25" customHeight="1">
      <c r="A508" s="1">
        <v>61.0</v>
      </c>
      <c r="B508" s="1">
        <v>37.0</v>
      </c>
      <c r="C508" s="1" t="s">
        <v>589</v>
      </c>
      <c r="D508" s="1" t="s">
        <v>373</v>
      </c>
      <c r="E508" s="1" t="s">
        <v>46</v>
      </c>
      <c r="F508" s="1" t="s">
        <v>46</v>
      </c>
      <c r="G508" s="1" t="s">
        <v>47</v>
      </c>
      <c r="H508" s="1" t="s">
        <v>47</v>
      </c>
      <c r="I508" s="1" t="s">
        <v>40</v>
      </c>
      <c r="J508" s="1" t="s">
        <v>46</v>
      </c>
      <c r="K508" s="30" t="s">
        <v>286</v>
      </c>
      <c r="L508" s="1" t="s">
        <v>30</v>
      </c>
      <c r="M508" s="1" t="s">
        <v>30</v>
      </c>
      <c r="N508" s="1" t="s">
        <v>30</v>
      </c>
      <c r="O508" s="1" t="s">
        <v>57</v>
      </c>
      <c r="P508" s="1" t="s">
        <v>30</v>
      </c>
      <c r="Q508" s="1" t="s">
        <v>30</v>
      </c>
      <c r="R508" s="1" t="s">
        <v>30</v>
      </c>
    </row>
    <row r="509" ht="14.25" customHeight="1">
      <c r="A509" s="1">
        <v>61.0</v>
      </c>
      <c r="B509" s="1">
        <v>37.0</v>
      </c>
      <c r="C509" s="1" t="s">
        <v>674</v>
      </c>
      <c r="D509" s="1" t="s">
        <v>675</v>
      </c>
      <c r="E509" s="1" t="s">
        <v>46</v>
      </c>
      <c r="F509" s="1" t="s">
        <v>47</v>
      </c>
      <c r="G509" s="1" t="s">
        <v>676</v>
      </c>
      <c r="H509" s="1" t="s">
        <v>282</v>
      </c>
      <c r="I509" s="1" t="s">
        <v>46</v>
      </c>
      <c r="J509" s="1" t="s">
        <v>46</v>
      </c>
      <c r="K509" s="30" t="s">
        <v>38</v>
      </c>
      <c r="L509" s="1" t="s">
        <v>30</v>
      </c>
      <c r="M509" s="1" t="s">
        <v>30</v>
      </c>
      <c r="N509" s="1" t="s">
        <v>30</v>
      </c>
      <c r="O509" s="1" t="s">
        <v>57</v>
      </c>
      <c r="P509" s="1" t="s">
        <v>30</v>
      </c>
      <c r="Q509" s="1" t="s">
        <v>30</v>
      </c>
      <c r="R509" s="1" t="s">
        <v>30</v>
      </c>
    </row>
    <row r="510" ht="14.25" customHeight="1">
      <c r="A510" s="1">
        <v>61.0</v>
      </c>
      <c r="B510" s="1">
        <v>37.0</v>
      </c>
      <c r="C510" s="1" t="s">
        <v>677</v>
      </c>
      <c r="D510" s="1" t="s">
        <v>678</v>
      </c>
      <c r="E510" s="1" t="s">
        <v>66</v>
      </c>
      <c r="F510" s="1" t="s">
        <v>71</v>
      </c>
      <c r="G510" s="1" t="s">
        <v>46</v>
      </c>
      <c r="H510" s="1" t="s">
        <v>46</v>
      </c>
      <c r="I510" s="1" t="s">
        <v>39</v>
      </c>
      <c r="J510" s="1" t="s">
        <v>39</v>
      </c>
      <c r="K510" s="32" t="s">
        <v>47</v>
      </c>
      <c r="L510" s="1" t="s">
        <v>57</v>
      </c>
      <c r="M510" s="1" t="s">
        <v>57</v>
      </c>
      <c r="N510" s="1" t="s">
        <v>57</v>
      </c>
      <c r="O510" s="1" t="s">
        <v>84</v>
      </c>
      <c r="P510" s="1" t="s">
        <v>30</v>
      </c>
      <c r="Q510" s="1" t="s">
        <v>30</v>
      </c>
      <c r="R510" s="1" t="s">
        <v>30</v>
      </c>
    </row>
    <row r="511" ht="14.25" customHeight="1">
      <c r="A511" s="1">
        <v>61.0</v>
      </c>
      <c r="B511" s="1">
        <v>37.0</v>
      </c>
      <c r="C511" s="1" t="s">
        <v>214</v>
      </c>
      <c r="K511" s="5"/>
    </row>
    <row r="512" ht="14.25" customHeight="1">
      <c r="A512" s="1">
        <v>61.0</v>
      </c>
      <c r="B512" s="1">
        <v>37.0</v>
      </c>
      <c r="C512" s="1" t="s">
        <v>215</v>
      </c>
      <c r="K512" s="5"/>
    </row>
    <row r="513" ht="14.25" customHeight="1">
      <c r="A513" s="1">
        <v>61.0</v>
      </c>
      <c r="B513" s="1">
        <v>38.0</v>
      </c>
      <c r="C513" s="1" t="s">
        <v>378</v>
      </c>
      <c r="I513" s="1" t="s">
        <v>47</v>
      </c>
      <c r="K513" s="5"/>
    </row>
    <row r="514" ht="14.25" customHeight="1">
      <c r="A514" s="1">
        <v>61.0</v>
      </c>
      <c r="B514" s="1">
        <v>39.0</v>
      </c>
      <c r="C514" s="1" t="s">
        <v>379</v>
      </c>
      <c r="K514" s="5"/>
    </row>
    <row r="515" ht="14.25" customHeight="1">
      <c r="A515" s="1">
        <v>61.0</v>
      </c>
      <c r="B515" s="1">
        <v>42.0</v>
      </c>
      <c r="C515" s="1" t="s">
        <v>679</v>
      </c>
      <c r="D515" s="1" t="s">
        <v>680</v>
      </c>
      <c r="E515" s="1" t="s">
        <v>46</v>
      </c>
      <c r="F515" s="1" t="s">
        <v>71</v>
      </c>
      <c r="G515" s="1" t="s">
        <v>66</v>
      </c>
      <c r="H515" s="1" t="s">
        <v>46</v>
      </c>
      <c r="I515" s="1" t="s">
        <v>46</v>
      </c>
      <c r="J515" s="1" t="s">
        <v>46</v>
      </c>
      <c r="K515" s="30" t="s">
        <v>46</v>
      </c>
      <c r="L515" s="1" t="s">
        <v>84</v>
      </c>
      <c r="M515" s="1" t="s">
        <v>84</v>
      </c>
      <c r="N515" s="1" t="s">
        <v>84</v>
      </c>
      <c r="O515" s="1" t="s">
        <v>84</v>
      </c>
      <c r="P515" s="1" t="s">
        <v>84</v>
      </c>
      <c r="Q515" s="1" t="s">
        <v>84</v>
      </c>
      <c r="R515" s="1" t="s">
        <v>84</v>
      </c>
    </row>
    <row r="516" ht="14.25" customHeight="1">
      <c r="A516" s="1">
        <v>61.0</v>
      </c>
      <c r="B516" s="1">
        <v>42.0</v>
      </c>
      <c r="C516" s="1" t="s">
        <v>681</v>
      </c>
      <c r="K516" s="5"/>
    </row>
    <row r="517" ht="14.25" customHeight="1">
      <c r="A517" s="1">
        <v>61.0</v>
      </c>
      <c r="B517" s="1">
        <v>42.0</v>
      </c>
      <c r="C517" s="1" t="s">
        <v>484</v>
      </c>
      <c r="K517" s="5"/>
    </row>
    <row r="518" ht="14.25" customHeight="1">
      <c r="A518" s="1">
        <v>61.0</v>
      </c>
      <c r="B518" s="1">
        <v>45.0</v>
      </c>
      <c r="C518" s="1" t="s">
        <v>682</v>
      </c>
      <c r="D518" s="1" t="s">
        <v>683</v>
      </c>
      <c r="K518" s="30"/>
    </row>
    <row r="519" ht="14.25" customHeight="1">
      <c r="A519" s="1">
        <v>61.0</v>
      </c>
      <c r="B519" s="1">
        <v>45.0</v>
      </c>
      <c r="C519" s="1" t="s">
        <v>221</v>
      </c>
      <c r="K519" s="5"/>
    </row>
    <row r="520" ht="14.25" customHeight="1">
      <c r="A520" s="1">
        <v>61.0</v>
      </c>
      <c r="B520" s="1">
        <v>45.0</v>
      </c>
      <c r="C520" s="1" t="s">
        <v>218</v>
      </c>
      <c r="K520" s="5"/>
    </row>
    <row r="521" ht="14.25" customHeight="1">
      <c r="A521" s="1">
        <v>61.0</v>
      </c>
      <c r="B521" s="1">
        <v>55.0</v>
      </c>
      <c r="C521" s="1" t="s">
        <v>684</v>
      </c>
      <c r="D521" s="1" t="s">
        <v>685</v>
      </c>
      <c r="K521" s="30"/>
    </row>
    <row r="522" ht="14.25" customHeight="1">
      <c r="A522" s="1">
        <v>61.0</v>
      </c>
      <c r="B522" s="1">
        <v>55.0</v>
      </c>
      <c r="C522" s="1" t="s">
        <v>228</v>
      </c>
      <c r="K522" s="5"/>
    </row>
    <row r="523" ht="14.25" customHeight="1">
      <c r="A523" s="1">
        <v>61.0</v>
      </c>
      <c r="B523" s="1">
        <v>56.0</v>
      </c>
      <c r="C523" s="1" t="s">
        <v>686</v>
      </c>
      <c r="D523" s="1" t="s">
        <v>687</v>
      </c>
      <c r="K523" s="30"/>
    </row>
    <row r="524" ht="14.25" customHeight="1">
      <c r="A524" s="1">
        <v>61.0</v>
      </c>
      <c r="B524" s="1">
        <v>56.0</v>
      </c>
      <c r="C524" s="1" t="s">
        <v>237</v>
      </c>
      <c r="K524" s="5"/>
    </row>
    <row r="525" ht="14.25" customHeight="1">
      <c r="A525" s="1">
        <v>61.0</v>
      </c>
      <c r="B525" s="1">
        <v>56.0</v>
      </c>
      <c r="C525" s="1" t="s">
        <v>238</v>
      </c>
      <c r="K525" s="5"/>
    </row>
    <row r="526" ht="14.25" customHeight="1">
      <c r="A526" s="1">
        <v>61.0</v>
      </c>
      <c r="B526" s="1">
        <v>57.0</v>
      </c>
      <c r="C526" s="1" t="s">
        <v>688</v>
      </c>
      <c r="D526" s="1" t="s">
        <v>689</v>
      </c>
      <c r="E526" s="1" t="s">
        <v>66</v>
      </c>
      <c r="F526" s="1" t="s">
        <v>71</v>
      </c>
      <c r="G526" s="1" t="s">
        <v>46</v>
      </c>
      <c r="H526" s="1" t="s">
        <v>54</v>
      </c>
      <c r="I526" s="1" t="s">
        <v>25</v>
      </c>
      <c r="J526" s="1" t="s">
        <v>25</v>
      </c>
      <c r="K526" s="33" t="s">
        <v>38</v>
      </c>
      <c r="L526" s="1" t="s">
        <v>30</v>
      </c>
      <c r="M526" s="1" t="s">
        <v>30</v>
      </c>
      <c r="N526" s="1" t="s">
        <v>30</v>
      </c>
      <c r="O526" s="1" t="s">
        <v>57</v>
      </c>
      <c r="P526" s="1" t="s">
        <v>84</v>
      </c>
      <c r="Q526" s="1" t="s">
        <v>84</v>
      </c>
      <c r="R526" s="1" t="s">
        <v>84</v>
      </c>
    </row>
    <row r="527" ht="14.25" customHeight="1">
      <c r="A527" s="1">
        <v>61.0</v>
      </c>
      <c r="B527" s="1">
        <v>57.0</v>
      </c>
      <c r="C527" s="1" t="s">
        <v>411</v>
      </c>
      <c r="D527" s="1" t="s">
        <v>412</v>
      </c>
      <c r="E527" s="1" t="s">
        <v>46</v>
      </c>
      <c r="F527" s="1" t="s">
        <v>46</v>
      </c>
      <c r="G527" s="1" t="s">
        <v>46</v>
      </c>
      <c r="H527" s="1" t="s">
        <v>46</v>
      </c>
      <c r="I527" s="1" t="s">
        <v>46</v>
      </c>
      <c r="J527" s="1" t="s">
        <v>46</v>
      </c>
      <c r="K527" s="5" t="s">
        <v>46</v>
      </c>
      <c r="L527" s="1" t="s">
        <v>84</v>
      </c>
      <c r="M527" s="1" t="s">
        <v>84</v>
      </c>
      <c r="N527" s="1" t="s">
        <v>84</v>
      </c>
      <c r="O527" s="1" t="s">
        <v>84</v>
      </c>
      <c r="P527" s="1" t="s">
        <v>57</v>
      </c>
      <c r="Q527" s="1" t="s">
        <v>57</v>
      </c>
      <c r="R527" s="1" t="s">
        <v>57</v>
      </c>
    </row>
    <row r="528" ht="14.25" customHeight="1">
      <c r="A528" s="1">
        <v>61.0</v>
      </c>
      <c r="B528" s="1">
        <v>57.0</v>
      </c>
    </row>
    <row r="529" ht="14.25" customHeight="1">
      <c r="A529" s="1">
        <v>61.0</v>
      </c>
      <c r="B529" s="1">
        <v>57.0</v>
      </c>
      <c r="C529" s="1" t="s">
        <v>413</v>
      </c>
    </row>
    <row r="530" ht="14.25" customHeight="1">
      <c r="A530" s="1">
        <v>61.0</v>
      </c>
      <c r="B530" s="1">
        <v>57.0</v>
      </c>
      <c r="C530" s="1" t="s">
        <v>414</v>
      </c>
    </row>
    <row r="531" ht="14.25" customHeight="1">
      <c r="A531" s="1">
        <v>67.0</v>
      </c>
      <c r="B531" s="1">
        <v>23.0</v>
      </c>
      <c r="C531" s="1" t="s">
        <v>690</v>
      </c>
      <c r="D531" s="1" t="s">
        <v>691</v>
      </c>
      <c r="E531" s="1" t="s">
        <v>160</v>
      </c>
      <c r="F531" s="1" t="s">
        <v>160</v>
      </c>
      <c r="G531" s="1" t="s">
        <v>160</v>
      </c>
      <c r="H531" s="1" t="s">
        <v>47</v>
      </c>
      <c r="I531" s="1" t="s">
        <v>201</v>
      </c>
      <c r="J531" s="1" t="s">
        <v>201</v>
      </c>
      <c r="K531" s="16" t="s">
        <v>201</v>
      </c>
      <c r="L531" s="1" t="s">
        <v>30</v>
      </c>
      <c r="M531" s="1" t="s">
        <v>30</v>
      </c>
      <c r="N531" s="1" t="s">
        <v>30</v>
      </c>
      <c r="O531" s="1" t="s">
        <v>30</v>
      </c>
      <c r="P531" s="1" t="s">
        <v>30</v>
      </c>
      <c r="Q531" s="1" t="s">
        <v>30</v>
      </c>
      <c r="R531" s="1" t="s">
        <v>30</v>
      </c>
    </row>
    <row r="532" ht="14.25" customHeight="1">
      <c r="A532" s="1">
        <v>67.0</v>
      </c>
      <c r="B532" s="1">
        <v>23.0</v>
      </c>
      <c r="C532" s="1" t="s">
        <v>650</v>
      </c>
      <c r="D532" s="1" t="s">
        <v>651</v>
      </c>
      <c r="E532" s="1" t="s">
        <v>46</v>
      </c>
      <c r="F532" s="1" t="s">
        <v>46</v>
      </c>
      <c r="G532" s="1" t="s">
        <v>46</v>
      </c>
      <c r="H532" s="1" t="s">
        <v>47</v>
      </c>
      <c r="I532" s="1" t="s">
        <v>201</v>
      </c>
      <c r="J532" s="1" t="s">
        <v>201</v>
      </c>
      <c r="K532" s="16" t="s">
        <v>201</v>
      </c>
      <c r="L532" s="1" t="s">
        <v>30</v>
      </c>
      <c r="M532" s="1" t="s">
        <v>30</v>
      </c>
      <c r="N532" s="1" t="s">
        <v>30</v>
      </c>
      <c r="O532" s="1" t="s">
        <v>30</v>
      </c>
      <c r="P532" s="1" t="s">
        <v>57</v>
      </c>
      <c r="Q532" s="1" t="s">
        <v>57</v>
      </c>
      <c r="R532" s="1" t="s">
        <v>57</v>
      </c>
    </row>
    <row r="533" ht="14.25" customHeight="1">
      <c r="A533" s="1">
        <v>67.0</v>
      </c>
      <c r="B533" s="1">
        <v>23.0</v>
      </c>
      <c r="C533" s="1" t="s">
        <v>692</v>
      </c>
      <c r="D533" s="1" t="s">
        <v>693</v>
      </c>
      <c r="E533" s="1" t="s">
        <v>160</v>
      </c>
      <c r="F533" s="1" t="s">
        <v>160</v>
      </c>
      <c r="G533" s="1" t="s">
        <v>160</v>
      </c>
      <c r="H533" s="1" t="s">
        <v>46</v>
      </c>
      <c r="I533" s="1" t="s">
        <v>201</v>
      </c>
      <c r="J533" s="1" t="s">
        <v>201</v>
      </c>
      <c r="K533" s="16" t="s">
        <v>201</v>
      </c>
      <c r="L533" s="1" t="s">
        <v>30</v>
      </c>
      <c r="M533" s="1" t="s">
        <v>30</v>
      </c>
      <c r="N533" s="1" t="s">
        <v>30</v>
      </c>
      <c r="O533" s="1" t="s">
        <v>30</v>
      </c>
      <c r="P533" s="1" t="s">
        <v>30</v>
      </c>
      <c r="Q533" s="1" t="s">
        <v>30</v>
      </c>
      <c r="R533" s="1" t="s">
        <v>30</v>
      </c>
    </row>
    <row r="534" ht="14.25" customHeight="1">
      <c r="A534" s="1">
        <v>67.0</v>
      </c>
      <c r="B534" s="1">
        <v>23.0</v>
      </c>
      <c r="C534" s="1" t="s">
        <v>652</v>
      </c>
      <c r="D534" s="1" t="s">
        <v>653</v>
      </c>
      <c r="E534" s="1" t="s">
        <v>46</v>
      </c>
      <c r="F534" s="1" t="s">
        <v>46</v>
      </c>
      <c r="G534" s="1" t="s">
        <v>46</v>
      </c>
      <c r="H534" s="1" t="s">
        <v>46</v>
      </c>
      <c r="I534" s="1" t="s">
        <v>201</v>
      </c>
      <c r="K534" s="16" t="s">
        <v>46</v>
      </c>
      <c r="L534" s="1" t="s">
        <v>30</v>
      </c>
      <c r="M534" s="1" t="s">
        <v>30</v>
      </c>
      <c r="N534" s="1" t="s">
        <v>30</v>
      </c>
      <c r="O534" s="1" t="s">
        <v>30</v>
      </c>
      <c r="P534" s="1" t="s">
        <v>30</v>
      </c>
      <c r="Q534" s="1" t="s">
        <v>30</v>
      </c>
      <c r="R534" s="1" t="s">
        <v>30</v>
      </c>
    </row>
    <row r="535" ht="14.25" customHeight="1">
      <c r="A535" s="1">
        <v>67.0</v>
      </c>
      <c r="B535" s="1">
        <v>23.0</v>
      </c>
      <c r="C535" s="1" t="s">
        <v>694</v>
      </c>
      <c r="D535" s="1" t="s">
        <v>695</v>
      </c>
      <c r="E535" s="1" t="s">
        <v>46</v>
      </c>
      <c r="F535" s="1" t="s">
        <v>46</v>
      </c>
      <c r="G535" s="1" t="s">
        <v>46</v>
      </c>
      <c r="H535" s="1" t="s">
        <v>39</v>
      </c>
      <c r="I535" s="1" t="s">
        <v>201</v>
      </c>
      <c r="J535" s="1" t="s">
        <v>201</v>
      </c>
      <c r="K535" s="16" t="s">
        <v>201</v>
      </c>
      <c r="L535" s="1" t="s">
        <v>30</v>
      </c>
      <c r="M535" s="1" t="s">
        <v>30</v>
      </c>
      <c r="N535" s="1" t="s">
        <v>30</v>
      </c>
      <c r="O535" s="1" t="s">
        <v>30</v>
      </c>
      <c r="P535" s="1" t="s">
        <v>30</v>
      </c>
      <c r="Q535" s="1" t="s">
        <v>30</v>
      </c>
      <c r="R535" s="1" t="s">
        <v>30</v>
      </c>
    </row>
    <row r="536" ht="14.25" customHeight="1">
      <c r="A536" s="1">
        <v>67.0</v>
      </c>
      <c r="B536" s="1">
        <v>23.0</v>
      </c>
      <c r="C536" s="1" t="s">
        <v>696</v>
      </c>
      <c r="D536" s="1" t="s">
        <v>697</v>
      </c>
      <c r="K536" s="15"/>
      <c r="O536" s="1" t="s">
        <v>125</v>
      </c>
    </row>
    <row r="537" ht="14.25" customHeight="1">
      <c r="A537" s="1">
        <v>67.0</v>
      </c>
      <c r="B537" s="1">
        <v>23.0</v>
      </c>
      <c r="C537" s="1" t="s">
        <v>698</v>
      </c>
      <c r="K537" s="15"/>
    </row>
    <row r="538" ht="14.25" customHeight="1">
      <c r="A538" s="1">
        <v>67.0</v>
      </c>
      <c r="B538" s="1">
        <v>31.0</v>
      </c>
      <c r="K538" s="15"/>
    </row>
    <row r="539" ht="14.25" customHeight="1">
      <c r="A539" s="1">
        <v>67.0</v>
      </c>
      <c r="B539" s="1">
        <v>31.0</v>
      </c>
      <c r="C539" s="1" t="s">
        <v>699</v>
      </c>
      <c r="D539" s="1" t="s">
        <v>700</v>
      </c>
      <c r="E539" s="1" t="s">
        <v>46</v>
      </c>
      <c r="F539" s="1" t="s">
        <v>46</v>
      </c>
      <c r="G539" s="1" t="s">
        <v>46</v>
      </c>
      <c r="H539" s="1" t="s">
        <v>46</v>
      </c>
      <c r="I539" s="1" t="s">
        <v>46</v>
      </c>
      <c r="J539" s="1" t="s">
        <v>46</v>
      </c>
      <c r="K539" s="16" t="s">
        <v>46</v>
      </c>
      <c r="L539" s="1" t="s">
        <v>30</v>
      </c>
      <c r="M539" s="1" t="s">
        <v>30</v>
      </c>
      <c r="N539" s="1" t="s">
        <v>30</v>
      </c>
      <c r="O539" s="1" t="s">
        <v>30</v>
      </c>
      <c r="P539" s="1" t="s">
        <v>30</v>
      </c>
      <c r="Q539" s="1" t="s">
        <v>30</v>
      </c>
      <c r="R539" s="1" t="s">
        <v>30</v>
      </c>
    </row>
    <row r="540" ht="14.25" customHeight="1">
      <c r="A540" s="1">
        <v>67.0</v>
      </c>
      <c r="B540" s="1">
        <v>31.0</v>
      </c>
      <c r="C540" s="1" t="s">
        <v>701</v>
      </c>
      <c r="D540" s="1" t="s">
        <v>702</v>
      </c>
      <c r="E540" s="1" t="s">
        <v>66</v>
      </c>
      <c r="F540" s="1" t="s">
        <v>609</v>
      </c>
      <c r="G540" s="1" t="s">
        <v>185</v>
      </c>
      <c r="H540" s="1" t="s">
        <v>71</v>
      </c>
      <c r="I540" s="1" t="s">
        <v>66</v>
      </c>
      <c r="J540" s="1" t="s">
        <v>66</v>
      </c>
      <c r="K540" s="16" t="s">
        <v>66</v>
      </c>
      <c r="L540" s="1" t="s">
        <v>30</v>
      </c>
      <c r="M540" s="1" t="s">
        <v>30</v>
      </c>
      <c r="N540" s="1" t="s">
        <v>30</v>
      </c>
      <c r="O540" s="1" t="s">
        <v>30</v>
      </c>
      <c r="P540" s="1" t="s">
        <v>30</v>
      </c>
      <c r="Q540" s="1" t="s">
        <v>30</v>
      </c>
      <c r="R540" s="1" t="s">
        <v>30</v>
      </c>
    </row>
    <row r="541" ht="14.25" customHeight="1">
      <c r="A541" s="1">
        <v>67.0</v>
      </c>
      <c r="B541" s="1">
        <v>31.0</v>
      </c>
      <c r="C541" s="1" t="s">
        <v>703</v>
      </c>
      <c r="E541" s="1" t="s">
        <v>166</v>
      </c>
      <c r="F541" s="1" t="s">
        <v>46</v>
      </c>
      <c r="G541" s="1" t="s">
        <v>46</v>
      </c>
      <c r="H541" s="1" t="s">
        <v>46</v>
      </c>
      <c r="I541" s="1" t="s">
        <v>66</v>
      </c>
      <c r="J541" s="1" t="s">
        <v>66</v>
      </c>
      <c r="K541" s="16" t="s">
        <v>66</v>
      </c>
      <c r="L541" s="1" t="s">
        <v>30</v>
      </c>
      <c r="M541" s="1" t="s">
        <v>30</v>
      </c>
      <c r="N541" s="1" t="s">
        <v>30</v>
      </c>
      <c r="O541" s="1" t="s">
        <v>125</v>
      </c>
      <c r="P541" s="1" t="s">
        <v>30</v>
      </c>
      <c r="Q541" s="1" t="s">
        <v>30</v>
      </c>
      <c r="R541" s="1" t="s">
        <v>30</v>
      </c>
    </row>
    <row r="542" ht="14.25" customHeight="1">
      <c r="A542" s="1">
        <v>67.0</v>
      </c>
      <c r="B542" s="1">
        <v>31.0</v>
      </c>
      <c r="C542" s="1" t="s">
        <v>704</v>
      </c>
      <c r="K542" s="15"/>
      <c r="P542" s="1" t="s">
        <v>125</v>
      </c>
    </row>
    <row r="543" ht="14.25" customHeight="1">
      <c r="A543" s="1">
        <v>67.0</v>
      </c>
      <c r="B543" s="1">
        <v>32.0</v>
      </c>
      <c r="K543" s="15"/>
    </row>
    <row r="544" ht="14.25" customHeight="1">
      <c r="A544" s="1">
        <v>67.0</v>
      </c>
      <c r="B544" s="1">
        <v>32.0</v>
      </c>
      <c r="C544" s="1" t="s">
        <v>654</v>
      </c>
      <c r="D544" s="1" t="s">
        <v>705</v>
      </c>
      <c r="E544" s="1" t="s">
        <v>46</v>
      </c>
      <c r="F544" s="1" t="s">
        <v>46</v>
      </c>
      <c r="G544" s="1" t="s">
        <v>46</v>
      </c>
      <c r="H544" s="1" t="s">
        <v>609</v>
      </c>
      <c r="I544" s="1" t="s">
        <v>46</v>
      </c>
      <c r="J544" s="1" t="s">
        <v>46</v>
      </c>
      <c r="K544" s="16" t="s">
        <v>185</v>
      </c>
      <c r="L544" s="1" t="s">
        <v>30</v>
      </c>
      <c r="M544" s="1" t="s">
        <v>30</v>
      </c>
      <c r="N544" s="1" t="s">
        <v>30</v>
      </c>
      <c r="O544" s="1" t="s">
        <v>30</v>
      </c>
      <c r="P544" s="1" t="s">
        <v>30</v>
      </c>
      <c r="Q544" s="1" t="s">
        <v>30</v>
      </c>
      <c r="R544" s="1" t="s">
        <v>30</v>
      </c>
    </row>
    <row r="545" ht="14.25" customHeight="1">
      <c r="A545" s="1">
        <v>67.0</v>
      </c>
      <c r="B545" s="1">
        <v>32.0</v>
      </c>
      <c r="C545" s="1" t="s">
        <v>706</v>
      </c>
      <c r="D545" s="1" t="s">
        <v>707</v>
      </c>
      <c r="E545" s="1" t="s">
        <v>46</v>
      </c>
      <c r="F545" s="1" t="s">
        <v>46</v>
      </c>
      <c r="G545" s="1" t="s">
        <v>46</v>
      </c>
      <c r="H545" s="1" t="s">
        <v>46</v>
      </c>
      <c r="I545" s="1" t="s">
        <v>66</v>
      </c>
      <c r="J545" s="1" t="s">
        <v>66</v>
      </c>
      <c r="K545" s="16" t="s">
        <v>66</v>
      </c>
      <c r="L545" s="1" t="s">
        <v>30</v>
      </c>
      <c r="M545" s="1" t="s">
        <v>30</v>
      </c>
      <c r="N545" s="1" t="s">
        <v>30</v>
      </c>
      <c r="O545" s="1" t="s">
        <v>30</v>
      </c>
      <c r="P545" s="1" t="s">
        <v>30</v>
      </c>
      <c r="Q545" s="1" t="s">
        <v>30</v>
      </c>
      <c r="R545" s="1" t="s">
        <v>30</v>
      </c>
    </row>
    <row r="546" ht="14.25" customHeight="1">
      <c r="A546" s="1">
        <v>67.0</v>
      </c>
      <c r="B546" s="1">
        <v>32.0</v>
      </c>
      <c r="C546" s="1" t="s">
        <v>659</v>
      </c>
      <c r="D546" s="1" t="s">
        <v>660</v>
      </c>
      <c r="E546" s="1" t="s">
        <v>46</v>
      </c>
      <c r="F546" s="1" t="s">
        <v>46</v>
      </c>
      <c r="G546" s="1" t="s">
        <v>46</v>
      </c>
      <c r="H546" s="1" t="s">
        <v>71</v>
      </c>
      <c r="I546" s="1" t="s">
        <v>66</v>
      </c>
      <c r="J546" s="1" t="s">
        <v>66</v>
      </c>
      <c r="K546" s="16" t="s">
        <v>39</v>
      </c>
      <c r="L546" s="1" t="s">
        <v>30</v>
      </c>
      <c r="M546" s="1" t="s">
        <v>30</v>
      </c>
      <c r="N546" s="1" t="s">
        <v>30</v>
      </c>
      <c r="O546" s="1" t="s">
        <v>30</v>
      </c>
      <c r="P546" s="1" t="s">
        <v>30</v>
      </c>
      <c r="Q546" s="1" t="s">
        <v>30</v>
      </c>
      <c r="R546" s="1" t="s">
        <v>30</v>
      </c>
    </row>
    <row r="547" ht="14.25" customHeight="1">
      <c r="A547" s="1">
        <v>67.0</v>
      </c>
      <c r="B547" s="1">
        <v>32.0</v>
      </c>
      <c r="C547" s="1" t="s">
        <v>708</v>
      </c>
      <c r="D547" s="1" t="s">
        <v>709</v>
      </c>
      <c r="G547" s="1" t="s">
        <v>46</v>
      </c>
      <c r="H547" s="1" t="s">
        <v>46</v>
      </c>
      <c r="I547" s="1" t="s">
        <v>166</v>
      </c>
      <c r="J547" s="1" t="s">
        <v>166</v>
      </c>
      <c r="K547" s="16" t="s">
        <v>166</v>
      </c>
      <c r="N547" s="1" t="s">
        <v>30</v>
      </c>
      <c r="O547" s="1" t="s">
        <v>30</v>
      </c>
      <c r="P547" s="1" t="s">
        <v>30</v>
      </c>
      <c r="Q547" s="1" t="s">
        <v>30</v>
      </c>
      <c r="R547" s="1" t="s">
        <v>30</v>
      </c>
    </row>
    <row r="548" ht="14.25" customHeight="1">
      <c r="A548" s="1">
        <v>67.0</v>
      </c>
      <c r="B548" s="1">
        <v>32.0</v>
      </c>
      <c r="C548" s="1" t="s">
        <v>710</v>
      </c>
      <c r="D548" s="1" t="s">
        <v>711</v>
      </c>
      <c r="G548" s="1" t="s">
        <v>712</v>
      </c>
      <c r="H548" s="1" t="s">
        <v>713</v>
      </c>
      <c r="I548" s="1" t="s">
        <v>166</v>
      </c>
      <c r="J548" s="1" t="s">
        <v>166</v>
      </c>
      <c r="K548" s="16" t="s">
        <v>166</v>
      </c>
      <c r="N548" s="1" t="s">
        <v>30</v>
      </c>
      <c r="O548" s="1" t="s">
        <v>30</v>
      </c>
      <c r="P548" s="1" t="s">
        <v>57</v>
      </c>
      <c r="Q548" s="1" t="s">
        <v>57</v>
      </c>
      <c r="R548" s="1" t="s">
        <v>57</v>
      </c>
    </row>
    <row r="549" ht="14.25" customHeight="1">
      <c r="A549" s="1">
        <v>67.0</v>
      </c>
      <c r="B549" s="1">
        <v>32.0</v>
      </c>
      <c r="C549" s="1" t="s">
        <v>714</v>
      </c>
      <c r="D549" s="1" t="s">
        <v>715</v>
      </c>
      <c r="G549" s="1" t="s">
        <v>46</v>
      </c>
      <c r="H549" s="1" t="s">
        <v>46</v>
      </c>
      <c r="I549" s="1" t="s">
        <v>166</v>
      </c>
      <c r="J549" s="1" t="s">
        <v>166</v>
      </c>
      <c r="K549" s="16" t="s">
        <v>716</v>
      </c>
      <c r="N549" s="1" t="s">
        <v>30</v>
      </c>
      <c r="O549" s="1" t="s">
        <v>30</v>
      </c>
      <c r="P549" s="1" t="s">
        <v>57</v>
      </c>
      <c r="Q549" s="1" t="s">
        <v>57</v>
      </c>
      <c r="R549" s="1" t="s">
        <v>57</v>
      </c>
    </row>
    <row r="550" ht="14.25" customHeight="1">
      <c r="A550" s="1">
        <v>67.0</v>
      </c>
      <c r="B550" s="1">
        <v>32.0</v>
      </c>
      <c r="C550" s="1" t="s">
        <v>717</v>
      </c>
      <c r="K550" s="15"/>
    </row>
    <row r="551" ht="14.25" customHeight="1">
      <c r="A551" s="1">
        <v>67.0</v>
      </c>
      <c r="B551" s="1">
        <v>32.0</v>
      </c>
      <c r="C551" s="1" t="s">
        <v>718</v>
      </c>
      <c r="K551" s="15"/>
    </row>
    <row r="552" ht="14.25" customHeight="1">
      <c r="A552" s="1">
        <v>67.0</v>
      </c>
      <c r="B552" s="1">
        <v>35.0</v>
      </c>
      <c r="C552" s="1" t="s">
        <v>719</v>
      </c>
      <c r="D552" s="1" t="s">
        <v>720</v>
      </c>
      <c r="F552" s="1" t="s">
        <v>46</v>
      </c>
      <c r="G552" s="1" t="s">
        <v>46</v>
      </c>
      <c r="H552" s="1" t="s">
        <v>71</v>
      </c>
      <c r="I552" s="1" t="s">
        <v>166</v>
      </c>
      <c r="J552" s="1" t="s">
        <v>166</v>
      </c>
      <c r="K552" s="34" t="s">
        <v>160</v>
      </c>
      <c r="L552" s="1" t="s">
        <v>30</v>
      </c>
      <c r="M552" s="1" t="s">
        <v>30</v>
      </c>
      <c r="N552" s="1" t="s">
        <v>30</v>
      </c>
      <c r="P552" s="1" t="s">
        <v>30</v>
      </c>
      <c r="Q552" s="1" t="s">
        <v>30</v>
      </c>
      <c r="R552" s="1" t="s">
        <v>30</v>
      </c>
    </row>
    <row r="553" ht="14.25" customHeight="1">
      <c r="A553" s="1">
        <v>67.0</v>
      </c>
      <c r="B553" s="1">
        <v>35.0</v>
      </c>
      <c r="C553" s="1" t="s">
        <v>721</v>
      </c>
      <c r="F553" s="1" t="s">
        <v>46</v>
      </c>
      <c r="G553" s="1" t="s">
        <v>46</v>
      </c>
      <c r="H553" s="1" t="s">
        <v>46</v>
      </c>
      <c r="I553" s="1" t="s">
        <v>46</v>
      </c>
      <c r="J553" s="1" t="s">
        <v>46</v>
      </c>
      <c r="K553" s="15" t="s">
        <v>46</v>
      </c>
      <c r="L553" s="1" t="s">
        <v>30</v>
      </c>
      <c r="M553" s="1" t="s">
        <v>30</v>
      </c>
      <c r="N553" s="1" t="s">
        <v>30</v>
      </c>
      <c r="O553" s="1" t="s">
        <v>163</v>
      </c>
      <c r="P553" s="1" t="s">
        <v>30</v>
      </c>
      <c r="Q553" s="1" t="s">
        <v>30</v>
      </c>
      <c r="R553" s="1" t="s">
        <v>30</v>
      </c>
    </row>
    <row r="554" ht="14.25" customHeight="1">
      <c r="A554" s="1">
        <v>67.0</v>
      </c>
      <c r="B554" s="1">
        <v>35.0</v>
      </c>
      <c r="G554" s="1" t="s">
        <v>125</v>
      </c>
      <c r="J554" s="1" t="s">
        <v>125</v>
      </c>
      <c r="K554" s="15"/>
      <c r="P554" s="1" t="s">
        <v>125</v>
      </c>
    </row>
    <row r="555" ht="14.25" customHeight="1">
      <c r="A555" s="1">
        <v>67.0</v>
      </c>
      <c r="B555" s="1">
        <v>35.0</v>
      </c>
      <c r="C555" s="1" t="s">
        <v>722</v>
      </c>
      <c r="K555" s="15"/>
    </row>
    <row r="556" ht="14.25" customHeight="1">
      <c r="A556" s="1">
        <v>67.0</v>
      </c>
      <c r="B556" s="1">
        <v>37.0</v>
      </c>
      <c r="J556" s="1" t="s">
        <v>125</v>
      </c>
      <c r="K556" s="15"/>
    </row>
    <row r="557" ht="14.25" customHeight="1">
      <c r="A557" s="1">
        <v>67.0</v>
      </c>
      <c r="B557" s="1">
        <v>37.0</v>
      </c>
      <c r="C557" s="1" t="s">
        <v>589</v>
      </c>
      <c r="D557" s="1" t="s">
        <v>373</v>
      </c>
      <c r="E557" s="1" t="s">
        <v>46</v>
      </c>
      <c r="F557" s="1" t="s">
        <v>46</v>
      </c>
      <c r="G557" s="1" t="s">
        <v>46</v>
      </c>
      <c r="H557" s="1" t="s">
        <v>46</v>
      </c>
      <c r="I557" s="1" t="s">
        <v>46</v>
      </c>
      <c r="J557" s="1" t="s">
        <v>46</v>
      </c>
      <c r="K557" s="35" t="s">
        <v>46</v>
      </c>
      <c r="L557" s="1" t="s">
        <v>30</v>
      </c>
      <c r="M557" s="1" t="s">
        <v>30</v>
      </c>
      <c r="N557" s="1" t="s">
        <v>30</v>
      </c>
      <c r="O557" s="1" t="s">
        <v>30</v>
      </c>
      <c r="P557" s="1" t="s">
        <v>30</v>
      </c>
      <c r="Q557" s="1" t="s">
        <v>30</v>
      </c>
      <c r="R557" s="1" t="s">
        <v>30</v>
      </c>
    </row>
    <row r="558" ht="14.25" customHeight="1">
      <c r="A558" s="1">
        <v>67.0</v>
      </c>
      <c r="B558" s="1">
        <v>37.0</v>
      </c>
      <c r="C558" s="1" t="s">
        <v>723</v>
      </c>
      <c r="F558" s="1" t="s">
        <v>46</v>
      </c>
      <c r="G558" s="1" t="s">
        <v>46</v>
      </c>
      <c r="H558" s="1" t="s">
        <v>46</v>
      </c>
      <c r="I558" s="1" t="s">
        <v>46</v>
      </c>
      <c r="J558" s="1" t="s">
        <v>40</v>
      </c>
      <c r="K558" s="15" t="s">
        <v>46</v>
      </c>
      <c r="L558" s="1" t="s">
        <v>125</v>
      </c>
      <c r="M558" s="1" t="s">
        <v>125</v>
      </c>
      <c r="N558" s="1" t="s">
        <v>125</v>
      </c>
      <c r="P558" s="1" t="s">
        <v>30</v>
      </c>
      <c r="Q558" s="1" t="s">
        <v>30</v>
      </c>
      <c r="R558" s="1" t="s">
        <v>30</v>
      </c>
    </row>
    <row r="559" ht="14.25" customHeight="1">
      <c r="A559" s="1">
        <v>67.0</v>
      </c>
      <c r="B559" s="1">
        <v>37.0</v>
      </c>
      <c r="C559" s="1" t="s">
        <v>724</v>
      </c>
      <c r="F559" s="1" t="s">
        <v>46</v>
      </c>
      <c r="G559" s="1" t="s">
        <v>46</v>
      </c>
      <c r="H559" s="1" t="s">
        <v>46</v>
      </c>
      <c r="I559" s="1" t="s">
        <v>46</v>
      </c>
      <c r="K559" s="15"/>
      <c r="P559" s="1" t="s">
        <v>30</v>
      </c>
    </row>
    <row r="560" ht="14.25" customHeight="1">
      <c r="A560" s="1">
        <v>67.0</v>
      </c>
      <c r="B560" s="1">
        <v>42.0</v>
      </c>
      <c r="J560" s="1" t="s">
        <v>125</v>
      </c>
      <c r="K560" s="15"/>
    </row>
    <row r="561" ht="14.25" customHeight="1">
      <c r="A561" s="1">
        <v>67.0</v>
      </c>
      <c r="B561" s="1">
        <v>42.0</v>
      </c>
      <c r="J561" s="1" t="s">
        <v>125</v>
      </c>
      <c r="K561" s="15"/>
    </row>
    <row r="562" ht="14.25" customHeight="1">
      <c r="A562" s="1">
        <v>67.0</v>
      </c>
      <c r="B562" s="1">
        <v>42.0</v>
      </c>
      <c r="C562" s="1" t="s">
        <v>725</v>
      </c>
      <c r="D562" s="1" t="s">
        <v>726</v>
      </c>
      <c r="E562" s="1" t="s">
        <v>46</v>
      </c>
      <c r="F562" s="1" t="s">
        <v>160</v>
      </c>
      <c r="G562" s="1" t="s">
        <v>46</v>
      </c>
      <c r="H562" s="1" t="s">
        <v>71</v>
      </c>
      <c r="I562" s="1" t="s">
        <v>46</v>
      </c>
      <c r="J562" s="1" t="s">
        <v>46</v>
      </c>
      <c r="K562" s="16" t="s">
        <v>46</v>
      </c>
      <c r="L562" s="1" t="s">
        <v>57</v>
      </c>
      <c r="M562" s="1" t="s">
        <v>57</v>
      </c>
      <c r="N562" s="1" t="s">
        <v>57</v>
      </c>
      <c r="P562" s="1" t="s">
        <v>30</v>
      </c>
      <c r="Q562" s="1" t="s">
        <v>30</v>
      </c>
      <c r="R562" s="1" t="s">
        <v>30</v>
      </c>
    </row>
    <row r="563" ht="14.25" customHeight="1">
      <c r="A563" s="1">
        <v>67.0</v>
      </c>
      <c r="B563" s="1">
        <v>42.0</v>
      </c>
      <c r="C563" s="1" t="s">
        <v>727</v>
      </c>
      <c r="D563" s="1" t="s">
        <v>728</v>
      </c>
      <c r="E563" s="1" t="s">
        <v>46</v>
      </c>
      <c r="F563" s="1" t="s">
        <v>46</v>
      </c>
      <c r="G563" s="1" t="s">
        <v>46</v>
      </c>
      <c r="H563" s="1" t="s">
        <v>71</v>
      </c>
      <c r="I563" s="1" t="s">
        <v>125</v>
      </c>
      <c r="J563" s="1" t="s">
        <v>125</v>
      </c>
      <c r="K563" s="15"/>
      <c r="L563" s="1" t="s">
        <v>30</v>
      </c>
      <c r="M563" s="1" t="s">
        <v>30</v>
      </c>
      <c r="N563" s="1" t="s">
        <v>30</v>
      </c>
      <c r="P563" s="1" t="s">
        <v>30</v>
      </c>
    </row>
    <row r="564" ht="14.25" customHeight="1">
      <c r="A564" s="1">
        <v>67.0</v>
      </c>
      <c r="B564" s="1">
        <v>42.0</v>
      </c>
      <c r="C564" s="1" t="s">
        <v>729</v>
      </c>
      <c r="E564" s="1" t="s">
        <v>46</v>
      </c>
      <c r="F564" s="1" t="s">
        <v>46</v>
      </c>
      <c r="G564" s="1" t="s">
        <v>46</v>
      </c>
      <c r="H564" s="1" t="s">
        <v>46</v>
      </c>
      <c r="K564" s="15" t="s">
        <v>46</v>
      </c>
      <c r="L564" s="1" t="s">
        <v>30</v>
      </c>
      <c r="M564" s="1" t="s">
        <v>30</v>
      </c>
      <c r="N564" s="1" t="s">
        <v>30</v>
      </c>
    </row>
    <row r="565" ht="14.25" customHeight="1">
      <c r="A565" s="1">
        <v>67.0</v>
      </c>
      <c r="B565" s="1">
        <v>42.0</v>
      </c>
      <c r="C565" s="1" t="s">
        <v>730</v>
      </c>
      <c r="K565" s="15"/>
    </row>
    <row r="566" ht="14.25" customHeight="1">
      <c r="A566" s="1">
        <v>67.0</v>
      </c>
      <c r="B566" s="1">
        <v>45.0</v>
      </c>
      <c r="K566" s="15"/>
    </row>
    <row r="567" ht="14.25" customHeight="1">
      <c r="A567" s="1">
        <v>67.0</v>
      </c>
      <c r="B567" s="1">
        <v>45.0</v>
      </c>
      <c r="C567" s="1" t="s">
        <v>731</v>
      </c>
      <c r="D567" s="1" t="s">
        <v>732</v>
      </c>
      <c r="E567" s="1" t="s">
        <v>46</v>
      </c>
      <c r="F567" s="1" t="s">
        <v>46</v>
      </c>
      <c r="G567" s="1" t="s">
        <v>46</v>
      </c>
      <c r="H567" s="1" t="s">
        <v>46</v>
      </c>
      <c r="I567" s="1" t="s">
        <v>46</v>
      </c>
      <c r="J567" s="1" t="s">
        <v>46</v>
      </c>
      <c r="K567" s="16" t="s">
        <v>160</v>
      </c>
      <c r="L567" s="1" t="s">
        <v>57</v>
      </c>
      <c r="M567" s="1" t="s">
        <v>57</v>
      </c>
      <c r="N567" s="1" t="s">
        <v>57</v>
      </c>
      <c r="P567" s="1" t="s">
        <v>30</v>
      </c>
      <c r="Q567" s="1" t="s">
        <v>30</v>
      </c>
      <c r="R567" s="1" t="s">
        <v>30</v>
      </c>
    </row>
    <row r="568" ht="14.25" customHeight="1">
      <c r="A568" s="1">
        <v>67.0</v>
      </c>
      <c r="B568" s="1">
        <v>45.0</v>
      </c>
      <c r="C568" s="1" t="s">
        <v>733</v>
      </c>
      <c r="E568" s="1" t="s">
        <v>46</v>
      </c>
      <c r="F568" s="1" t="s">
        <v>46</v>
      </c>
      <c r="G568" s="1" t="s">
        <v>46</v>
      </c>
      <c r="H568" s="1" t="s">
        <v>46</v>
      </c>
      <c r="I568" s="1" t="s">
        <v>46</v>
      </c>
      <c r="J568" s="1" t="s">
        <v>46</v>
      </c>
      <c r="K568" s="16" t="s">
        <v>160</v>
      </c>
      <c r="L568" s="1" t="s">
        <v>57</v>
      </c>
      <c r="M568" s="1" t="s">
        <v>57</v>
      </c>
      <c r="N568" s="1" t="s">
        <v>57</v>
      </c>
      <c r="P568" s="1" t="s">
        <v>30</v>
      </c>
      <c r="Q568" s="1" t="s">
        <v>30</v>
      </c>
      <c r="R568" s="1" t="s">
        <v>30</v>
      </c>
    </row>
    <row r="569" ht="14.25" customHeight="1">
      <c r="A569" s="1">
        <v>67.0</v>
      </c>
      <c r="B569" s="1">
        <v>45.0</v>
      </c>
      <c r="C569" s="1" t="s">
        <v>488</v>
      </c>
    </row>
    <row r="570" ht="14.25" customHeight="1">
      <c r="A570" s="1">
        <v>71.0</v>
      </c>
      <c r="B570" s="1">
        <v>24.0</v>
      </c>
      <c r="C570" s="1" t="s">
        <v>607</v>
      </c>
      <c r="D570" s="1" t="s">
        <v>608</v>
      </c>
      <c r="G570" s="1" t="s">
        <v>46</v>
      </c>
      <c r="H570" s="1" t="s">
        <v>46</v>
      </c>
      <c r="I570" s="1" t="s">
        <v>46</v>
      </c>
      <c r="J570" s="1" t="s">
        <v>46</v>
      </c>
      <c r="K570" s="1" t="s">
        <v>46</v>
      </c>
      <c r="N570" s="1" t="s">
        <v>84</v>
      </c>
      <c r="O570" s="1" t="s">
        <v>84</v>
      </c>
      <c r="P570" s="1" t="s">
        <v>84</v>
      </c>
      <c r="Q570" s="1" t="s">
        <v>84</v>
      </c>
      <c r="R570" s="1" t="s">
        <v>84</v>
      </c>
    </row>
    <row r="571" ht="14.25" customHeight="1">
      <c r="A571" s="1">
        <v>71.0</v>
      </c>
      <c r="B571" s="1">
        <v>24.0</v>
      </c>
      <c r="C571" s="1" t="s">
        <v>610</v>
      </c>
      <c r="D571" s="1" t="s">
        <v>573</v>
      </c>
      <c r="G571" s="1" t="s">
        <v>46</v>
      </c>
      <c r="H571" s="1" t="s">
        <v>46</v>
      </c>
      <c r="I571" s="1" t="s">
        <v>46</v>
      </c>
      <c r="J571" s="1" t="s">
        <v>46</v>
      </c>
      <c r="K571" s="1" t="s">
        <v>47</v>
      </c>
      <c r="N571" s="1" t="s">
        <v>84</v>
      </c>
      <c r="O571" s="1" t="s">
        <v>84</v>
      </c>
      <c r="P571" s="1" t="s">
        <v>84</v>
      </c>
      <c r="Q571" s="1" t="s">
        <v>57</v>
      </c>
      <c r="R571" s="1" t="s">
        <v>57</v>
      </c>
    </row>
    <row r="572" ht="14.25" customHeight="1">
      <c r="A572" s="1">
        <v>71.0</v>
      </c>
      <c r="B572" s="1">
        <v>24.0</v>
      </c>
      <c r="C572" s="1" t="s">
        <v>613</v>
      </c>
      <c r="D572" s="1" t="s">
        <v>614</v>
      </c>
      <c r="G572" s="1" t="s">
        <v>46</v>
      </c>
      <c r="H572" s="1" t="s">
        <v>46</v>
      </c>
      <c r="I572" s="1" t="s">
        <v>46</v>
      </c>
      <c r="J572" s="1" t="s">
        <v>46</v>
      </c>
      <c r="K572" s="1" t="s">
        <v>66</v>
      </c>
      <c r="N572" s="1" t="s">
        <v>84</v>
      </c>
      <c r="O572" s="1" t="s">
        <v>84</v>
      </c>
      <c r="P572" s="1" t="s">
        <v>84</v>
      </c>
      <c r="Q572" s="1" t="s">
        <v>84</v>
      </c>
      <c r="R572" s="1" t="s">
        <v>84</v>
      </c>
    </row>
    <row r="573" ht="14.25" customHeight="1">
      <c r="A573" s="1">
        <v>71.0</v>
      </c>
      <c r="B573" s="1">
        <v>24.0</v>
      </c>
      <c r="C573" s="1" t="s">
        <v>617</v>
      </c>
      <c r="D573" s="1" t="s">
        <v>618</v>
      </c>
      <c r="E573" s="1" t="s">
        <v>66</v>
      </c>
      <c r="F573" s="1" t="s">
        <v>46</v>
      </c>
      <c r="G573" s="1" t="s">
        <v>47</v>
      </c>
      <c r="H573" s="1" t="s">
        <v>47</v>
      </c>
      <c r="I573" s="1" t="s">
        <v>47</v>
      </c>
      <c r="J573" s="1" t="s">
        <v>46</v>
      </c>
      <c r="K573" s="1" t="s">
        <v>47</v>
      </c>
      <c r="L573" s="1" t="s">
        <v>84</v>
      </c>
      <c r="M573" s="1" t="s">
        <v>84</v>
      </c>
      <c r="N573" s="1" t="s">
        <v>84</v>
      </c>
      <c r="O573" s="1" t="s">
        <v>57</v>
      </c>
      <c r="P573" s="1" t="s">
        <v>57</v>
      </c>
      <c r="Q573" s="1" t="s">
        <v>57</v>
      </c>
      <c r="R573" s="1" t="s">
        <v>57</v>
      </c>
    </row>
    <row r="574" ht="14.25" customHeight="1">
      <c r="A574" s="1">
        <v>71.0</v>
      </c>
      <c r="B574" s="1">
        <v>24.0</v>
      </c>
      <c r="C574" s="1" t="s">
        <v>420</v>
      </c>
    </row>
    <row r="575" ht="14.25" customHeight="1">
      <c r="A575" s="1">
        <v>71.0</v>
      </c>
      <c r="B575" s="1">
        <v>33.0</v>
      </c>
      <c r="C575" s="1" t="s">
        <v>734</v>
      </c>
      <c r="D575" s="1" t="s">
        <v>735</v>
      </c>
      <c r="G575" s="1" t="s">
        <v>46</v>
      </c>
      <c r="H575" s="1" t="s">
        <v>46</v>
      </c>
      <c r="I575" s="1" t="s">
        <v>46</v>
      </c>
      <c r="J575" s="1" t="s">
        <v>46</v>
      </c>
      <c r="K575" s="1" t="s">
        <v>46</v>
      </c>
      <c r="N575" s="1" t="s">
        <v>84</v>
      </c>
      <c r="O575" s="1" t="s">
        <v>84</v>
      </c>
      <c r="P575" s="1" t="s">
        <v>84</v>
      </c>
      <c r="Q575" s="1" t="s">
        <v>84</v>
      </c>
      <c r="R575" s="1" t="s">
        <v>84</v>
      </c>
    </row>
    <row r="576" ht="14.25" customHeight="1">
      <c r="A576" s="1">
        <v>71.0</v>
      </c>
      <c r="B576" s="1">
        <v>33.0</v>
      </c>
      <c r="C576" s="1" t="s">
        <v>561</v>
      </c>
      <c r="D576" s="1" t="s">
        <v>562</v>
      </c>
      <c r="E576" s="1" t="s">
        <v>46</v>
      </c>
      <c r="F576" s="1" t="s">
        <v>46</v>
      </c>
      <c r="G576" s="1" t="s">
        <v>47</v>
      </c>
      <c r="H576" s="1" t="s">
        <v>46</v>
      </c>
      <c r="I576" s="1" t="s">
        <v>47</v>
      </c>
      <c r="J576" s="1" t="s">
        <v>47</v>
      </c>
      <c r="K576" s="1" t="s">
        <v>47</v>
      </c>
      <c r="L576" s="1" t="s">
        <v>84</v>
      </c>
      <c r="M576" s="1" t="s">
        <v>84</v>
      </c>
      <c r="N576" s="1" t="s">
        <v>84</v>
      </c>
      <c r="O576" s="1" t="s">
        <v>57</v>
      </c>
      <c r="P576" s="1" t="s">
        <v>57</v>
      </c>
      <c r="Q576" s="1" t="s">
        <v>57</v>
      </c>
      <c r="R576" s="1" t="s">
        <v>57</v>
      </c>
    </row>
    <row r="577" ht="14.25" customHeight="1">
      <c r="A577" s="1">
        <v>71.0</v>
      </c>
      <c r="B577" s="1">
        <v>33.0</v>
      </c>
      <c r="C577" s="1" t="s">
        <v>283</v>
      </c>
      <c r="D577" s="1" t="s">
        <v>284</v>
      </c>
      <c r="E577" s="1" t="s">
        <v>46</v>
      </c>
      <c r="F577" s="1" t="s">
        <v>46</v>
      </c>
      <c r="G577" s="1" t="s">
        <v>46</v>
      </c>
      <c r="H577" s="1" t="s">
        <v>46</v>
      </c>
      <c r="I577" s="1" t="s">
        <v>46</v>
      </c>
      <c r="J577" s="1" t="s">
        <v>46</v>
      </c>
      <c r="K577" s="1" t="s">
        <v>47</v>
      </c>
      <c r="L577" s="1" t="s">
        <v>84</v>
      </c>
      <c r="M577" s="1" t="s">
        <v>84</v>
      </c>
      <c r="N577" s="1" t="s">
        <v>84</v>
      </c>
      <c r="O577" s="1" t="s">
        <v>84</v>
      </c>
      <c r="P577" s="1" t="s">
        <v>84</v>
      </c>
      <c r="Q577" s="1" t="s">
        <v>84</v>
      </c>
      <c r="R577" s="1" t="s">
        <v>84</v>
      </c>
    </row>
    <row r="578" ht="14.25" customHeight="1">
      <c r="A578" s="1">
        <v>71.0</v>
      </c>
      <c r="B578" s="1">
        <v>33.0</v>
      </c>
      <c r="C578" s="1" t="s">
        <v>619</v>
      </c>
      <c r="D578" s="1" t="s">
        <v>620</v>
      </c>
      <c r="G578" s="1" t="s">
        <v>47</v>
      </c>
      <c r="H578" s="1" t="s">
        <v>47</v>
      </c>
      <c r="I578" s="1" t="s">
        <v>47</v>
      </c>
      <c r="J578" s="1" t="s">
        <v>47</v>
      </c>
      <c r="K578" s="1" t="s">
        <v>46</v>
      </c>
      <c r="N578" s="1" t="s">
        <v>84</v>
      </c>
      <c r="O578" s="1" t="s">
        <v>57</v>
      </c>
      <c r="P578" s="1" t="s">
        <v>57</v>
      </c>
      <c r="Q578" s="1" t="s">
        <v>57</v>
      </c>
      <c r="R578" s="1" t="s">
        <v>57</v>
      </c>
    </row>
    <row r="579" ht="14.25" customHeight="1">
      <c r="A579" s="1">
        <v>71.0</v>
      </c>
      <c r="B579" s="1">
        <v>33.0</v>
      </c>
      <c r="C579" s="1" t="s">
        <v>736</v>
      </c>
      <c r="D579" s="1" t="s">
        <v>737</v>
      </c>
      <c r="G579" s="1" t="s">
        <v>47</v>
      </c>
      <c r="H579" s="1" t="s">
        <v>47</v>
      </c>
      <c r="I579" s="1" t="s">
        <v>47</v>
      </c>
      <c r="J579" s="1" t="s">
        <v>47</v>
      </c>
      <c r="K579" s="1" t="s">
        <v>47</v>
      </c>
      <c r="N579" s="1" t="s">
        <v>84</v>
      </c>
      <c r="O579" s="1" t="s">
        <v>84</v>
      </c>
      <c r="P579" s="1" t="s">
        <v>84</v>
      </c>
      <c r="Q579" s="1" t="s">
        <v>84</v>
      </c>
      <c r="R579" s="1" t="s">
        <v>84</v>
      </c>
    </row>
    <row r="580" ht="14.25" customHeight="1">
      <c r="A580" s="1">
        <v>71.0</v>
      </c>
      <c r="B580" s="1">
        <v>33.0</v>
      </c>
      <c r="C580" s="1" t="s">
        <v>621</v>
      </c>
      <c r="D580" s="1" t="s">
        <v>622</v>
      </c>
      <c r="E580" s="1" t="s">
        <v>46</v>
      </c>
      <c r="F580" s="1" t="s">
        <v>46</v>
      </c>
      <c r="G580" s="1" t="s">
        <v>46</v>
      </c>
      <c r="H580" s="1" t="s">
        <v>46</v>
      </c>
      <c r="I580" s="1" t="s">
        <v>46</v>
      </c>
      <c r="J580" s="1" t="s">
        <v>46</v>
      </c>
      <c r="K580" s="1" t="s">
        <v>47</v>
      </c>
      <c r="L580" s="1" t="s">
        <v>84</v>
      </c>
      <c r="M580" s="1" t="s">
        <v>84</v>
      </c>
      <c r="N580" s="1" t="s">
        <v>84</v>
      </c>
      <c r="O580" s="1" t="s">
        <v>84</v>
      </c>
      <c r="P580" s="1" t="s">
        <v>84</v>
      </c>
      <c r="Q580" s="1" t="s">
        <v>84</v>
      </c>
      <c r="R580" s="1" t="s">
        <v>84</v>
      </c>
    </row>
    <row r="581" ht="14.25" customHeight="1">
      <c r="A581" s="1">
        <v>71.0</v>
      </c>
      <c r="B581" s="1">
        <v>33.0</v>
      </c>
      <c r="C581" s="1" t="s">
        <v>563</v>
      </c>
      <c r="D581" s="1" t="s">
        <v>564</v>
      </c>
      <c r="E581" s="1" t="s">
        <v>46</v>
      </c>
      <c r="F581" s="1" t="s">
        <v>46</v>
      </c>
      <c r="G581" s="1" t="s">
        <v>46</v>
      </c>
      <c r="H581" s="1" t="s">
        <v>46</v>
      </c>
      <c r="I581" s="1" t="s">
        <v>46</v>
      </c>
      <c r="J581" s="1" t="s">
        <v>46</v>
      </c>
      <c r="K581" s="1" t="s">
        <v>46</v>
      </c>
      <c r="L581" s="1" t="s">
        <v>84</v>
      </c>
      <c r="M581" s="1" t="s">
        <v>84</v>
      </c>
      <c r="N581" s="1" t="s">
        <v>84</v>
      </c>
      <c r="O581" s="1" t="s">
        <v>84</v>
      </c>
      <c r="P581" s="1" t="s">
        <v>84</v>
      </c>
      <c r="Q581" s="1" t="s">
        <v>84</v>
      </c>
      <c r="R581" s="1" t="s">
        <v>84</v>
      </c>
    </row>
    <row r="582" ht="14.25" customHeight="1">
      <c r="A582" s="1">
        <v>71.0</v>
      </c>
      <c r="B582" s="1">
        <v>33.0</v>
      </c>
      <c r="C582" s="1" t="s">
        <v>623</v>
      </c>
      <c r="D582" s="1" t="s">
        <v>624</v>
      </c>
      <c r="E582" s="1" t="s">
        <v>46</v>
      </c>
      <c r="F582" s="1" t="s">
        <v>46</v>
      </c>
      <c r="G582" s="1" t="s">
        <v>46</v>
      </c>
      <c r="H582" s="1" t="s">
        <v>46</v>
      </c>
      <c r="I582" s="1" t="s">
        <v>46</v>
      </c>
      <c r="J582" s="1" t="s">
        <v>46</v>
      </c>
      <c r="K582" s="1" t="s">
        <v>47</v>
      </c>
      <c r="L582" s="1" t="s">
        <v>84</v>
      </c>
      <c r="M582" s="1" t="s">
        <v>84</v>
      </c>
      <c r="N582" s="1" t="s">
        <v>84</v>
      </c>
      <c r="O582" s="1" t="s">
        <v>84</v>
      </c>
      <c r="P582" s="1" t="s">
        <v>84</v>
      </c>
      <c r="Q582" s="1" t="s">
        <v>84</v>
      </c>
      <c r="R582" s="1" t="s">
        <v>84</v>
      </c>
    </row>
    <row r="583" ht="14.25" customHeight="1">
      <c r="A583" s="1">
        <v>71.0</v>
      </c>
      <c r="B583" s="1">
        <v>33.0</v>
      </c>
      <c r="C583" s="1" t="s">
        <v>258</v>
      </c>
    </row>
    <row r="584" ht="14.25" customHeight="1">
      <c r="A584" s="1">
        <v>71.0</v>
      </c>
      <c r="B584" s="1">
        <v>33.0</v>
      </c>
      <c r="C584" s="1" t="s">
        <v>196</v>
      </c>
    </row>
    <row r="585" ht="14.25" customHeight="1">
      <c r="A585" s="1">
        <v>71.0</v>
      </c>
      <c r="B585" s="1">
        <v>34.0</v>
      </c>
      <c r="C585" s="1" t="s">
        <v>567</v>
      </c>
      <c r="D585" s="1" t="s">
        <v>568</v>
      </c>
      <c r="E585" s="1" t="s">
        <v>66</v>
      </c>
      <c r="F585" s="1" t="s">
        <v>46</v>
      </c>
      <c r="G585" s="1" t="s">
        <v>46</v>
      </c>
      <c r="H585" s="1" t="s">
        <v>46</v>
      </c>
      <c r="I585" s="1" t="s">
        <v>46</v>
      </c>
      <c r="J585" s="1" t="s">
        <v>46</v>
      </c>
      <c r="K585" s="1" t="s">
        <v>47</v>
      </c>
      <c r="L585" s="1" t="s">
        <v>84</v>
      </c>
      <c r="M585" s="1" t="s">
        <v>84</v>
      </c>
      <c r="N585" s="1" t="s">
        <v>84</v>
      </c>
      <c r="O585" s="1" t="s">
        <v>57</v>
      </c>
      <c r="P585" s="1" t="s">
        <v>57</v>
      </c>
      <c r="Q585" s="1" t="s">
        <v>57</v>
      </c>
      <c r="R585" s="1" t="s">
        <v>57</v>
      </c>
    </row>
    <row r="586" ht="14.25" customHeight="1">
      <c r="A586" s="1">
        <v>71.0</v>
      </c>
      <c r="B586" s="1">
        <v>34.0</v>
      </c>
      <c r="C586" s="1" t="s">
        <v>359</v>
      </c>
      <c r="D586" s="1" t="s">
        <v>360</v>
      </c>
      <c r="E586" s="1" t="s">
        <v>46</v>
      </c>
      <c r="F586" s="1" t="s">
        <v>46</v>
      </c>
      <c r="G586" s="1" t="s">
        <v>46</v>
      </c>
      <c r="H586" s="1" t="s">
        <v>46</v>
      </c>
      <c r="I586" s="1" t="s">
        <v>46</v>
      </c>
      <c r="J586" s="1" t="s">
        <v>46</v>
      </c>
      <c r="K586" s="25" t="s">
        <v>46</v>
      </c>
      <c r="L586" s="1" t="s">
        <v>84</v>
      </c>
      <c r="M586" s="1" t="s">
        <v>84</v>
      </c>
      <c r="N586" s="1" t="s">
        <v>84</v>
      </c>
      <c r="O586" s="1" t="s">
        <v>57</v>
      </c>
      <c r="P586" s="1" t="s">
        <v>57</v>
      </c>
      <c r="Q586" s="1" t="s">
        <v>57</v>
      </c>
      <c r="R586" s="25" t="s">
        <v>84</v>
      </c>
    </row>
    <row r="587" ht="14.25" customHeight="1">
      <c r="A587" s="1">
        <v>71.0</v>
      </c>
      <c r="B587" s="1">
        <v>34.0</v>
      </c>
      <c r="C587" s="1" t="s">
        <v>202</v>
      </c>
      <c r="G587" s="1" t="s">
        <v>125</v>
      </c>
      <c r="H587" s="1" t="s">
        <v>46</v>
      </c>
      <c r="I587" s="1" t="s">
        <v>46</v>
      </c>
      <c r="J587" s="1" t="s">
        <v>46</v>
      </c>
      <c r="K587" s="25" t="s">
        <v>46</v>
      </c>
      <c r="O587" s="1" t="s">
        <v>57</v>
      </c>
      <c r="P587" s="1" t="s">
        <v>57</v>
      </c>
      <c r="Q587" s="1" t="s">
        <v>57</v>
      </c>
      <c r="R587" s="25" t="s">
        <v>84</v>
      </c>
    </row>
    <row r="588" ht="14.25" customHeight="1">
      <c r="A588" s="1">
        <v>71.0</v>
      </c>
      <c r="B588" s="1">
        <v>34.0</v>
      </c>
      <c r="C588" s="1" t="s">
        <v>203</v>
      </c>
    </row>
    <row r="589" ht="14.25" customHeight="1">
      <c r="A589" s="1">
        <v>71.0</v>
      </c>
      <c r="B589" s="1">
        <v>35.0</v>
      </c>
      <c r="C589" s="1" t="s">
        <v>570</v>
      </c>
      <c r="D589" s="1" t="s">
        <v>571</v>
      </c>
      <c r="E589" s="1" t="s">
        <v>46</v>
      </c>
      <c r="F589" s="1" t="s">
        <v>46</v>
      </c>
      <c r="G589" s="1" t="s">
        <v>46</v>
      </c>
      <c r="H589" s="1" t="s">
        <v>46</v>
      </c>
      <c r="I589" s="1" t="s">
        <v>46</v>
      </c>
      <c r="J589" s="1" t="s">
        <v>46</v>
      </c>
      <c r="K589" s="25" t="s">
        <v>46</v>
      </c>
      <c r="L589" s="1" t="s">
        <v>84</v>
      </c>
      <c r="M589" s="1" t="s">
        <v>84</v>
      </c>
      <c r="N589" s="1" t="s">
        <v>84</v>
      </c>
      <c r="O589" s="1" t="s">
        <v>57</v>
      </c>
      <c r="P589" s="1" t="s">
        <v>57</v>
      </c>
      <c r="Q589" s="1" t="s">
        <v>57</v>
      </c>
      <c r="R589" s="25" t="s">
        <v>57</v>
      </c>
    </row>
    <row r="590" ht="14.25" customHeight="1">
      <c r="A590" s="1">
        <v>71.0</v>
      </c>
      <c r="B590" s="1">
        <v>35.0</v>
      </c>
      <c r="C590" s="1" t="s">
        <v>738</v>
      </c>
      <c r="D590" s="1" t="s">
        <v>739</v>
      </c>
      <c r="E590" s="1" t="s">
        <v>46</v>
      </c>
      <c r="F590" s="1" t="s">
        <v>125</v>
      </c>
      <c r="G590" s="1" t="s">
        <v>47</v>
      </c>
      <c r="H590" s="1" t="s">
        <v>47</v>
      </c>
      <c r="I590" s="1" t="s">
        <v>47</v>
      </c>
      <c r="J590" s="1" t="s">
        <v>46</v>
      </c>
      <c r="K590" s="5" t="s">
        <v>46</v>
      </c>
      <c r="L590" s="1" t="s">
        <v>84</v>
      </c>
      <c r="N590" s="1" t="s">
        <v>84</v>
      </c>
      <c r="O590" s="1" t="s">
        <v>57</v>
      </c>
      <c r="P590" s="1" t="s">
        <v>57</v>
      </c>
      <c r="Q590" s="1" t="s">
        <v>57</v>
      </c>
      <c r="R590" s="1" t="s">
        <v>57</v>
      </c>
    </row>
    <row r="591" ht="14.25" customHeight="1">
      <c r="A591" s="1">
        <v>71.0</v>
      </c>
      <c r="B591" s="1">
        <v>35.0</v>
      </c>
      <c r="C591" s="1" t="s">
        <v>740</v>
      </c>
      <c r="D591" s="1" t="s">
        <v>741</v>
      </c>
      <c r="E591" s="1" t="s">
        <v>46</v>
      </c>
      <c r="F591" s="1" t="s">
        <v>46</v>
      </c>
      <c r="G591" s="1" t="s">
        <v>46</v>
      </c>
      <c r="H591" s="1" t="s">
        <v>46</v>
      </c>
      <c r="I591" s="1" t="s">
        <v>47</v>
      </c>
      <c r="J591" s="1" t="s">
        <v>47</v>
      </c>
      <c r="K591" s="5" t="s">
        <v>46</v>
      </c>
      <c r="L591" s="1" t="s">
        <v>84</v>
      </c>
      <c r="M591" s="1" t="s">
        <v>84</v>
      </c>
      <c r="N591" s="1" t="s">
        <v>84</v>
      </c>
      <c r="O591" s="1" t="s">
        <v>57</v>
      </c>
      <c r="P591" s="1" t="s">
        <v>57</v>
      </c>
      <c r="Q591" s="1" t="s">
        <v>57</v>
      </c>
      <c r="R591" s="1" t="s">
        <v>57</v>
      </c>
    </row>
    <row r="592" ht="14.25" customHeight="1">
      <c r="A592" s="1">
        <v>71.0</v>
      </c>
      <c r="B592" s="1">
        <v>35.0</v>
      </c>
      <c r="C592" s="1" t="s">
        <v>439</v>
      </c>
      <c r="D592" s="1" t="s">
        <v>440</v>
      </c>
      <c r="E592" s="1" t="s">
        <v>46</v>
      </c>
      <c r="F592" s="1" t="s">
        <v>46</v>
      </c>
      <c r="G592" s="1" t="s">
        <v>46</v>
      </c>
      <c r="H592" s="1" t="s">
        <v>46</v>
      </c>
      <c r="I592" s="1" t="s">
        <v>46</v>
      </c>
      <c r="J592" s="1" t="s">
        <v>47</v>
      </c>
      <c r="K592" s="25" t="s">
        <v>47</v>
      </c>
      <c r="L592" s="1" t="s">
        <v>84</v>
      </c>
      <c r="M592" s="1" t="s">
        <v>84</v>
      </c>
      <c r="N592" s="1" t="s">
        <v>84</v>
      </c>
      <c r="O592" s="1" t="s">
        <v>57</v>
      </c>
      <c r="P592" s="1" t="s">
        <v>57</v>
      </c>
      <c r="Q592" s="1" t="s">
        <v>57</v>
      </c>
      <c r="R592" s="25" t="s">
        <v>57</v>
      </c>
    </row>
    <row r="593" ht="14.25" customHeight="1">
      <c r="A593" s="1">
        <v>71.0</v>
      </c>
      <c r="B593" s="1">
        <v>35.0</v>
      </c>
      <c r="C593" s="1" t="s">
        <v>625</v>
      </c>
      <c r="D593" s="1" t="s">
        <v>582</v>
      </c>
      <c r="E593" s="1" t="s">
        <v>46</v>
      </c>
      <c r="F593" s="1" t="s">
        <v>46</v>
      </c>
      <c r="G593" s="1" t="s">
        <v>46</v>
      </c>
      <c r="H593" s="1" t="s">
        <v>46</v>
      </c>
      <c r="I593" s="1" t="s">
        <v>46</v>
      </c>
      <c r="J593" s="1" t="s">
        <v>46</v>
      </c>
      <c r="K593" s="25" t="s">
        <v>46</v>
      </c>
      <c r="L593" s="1" t="s">
        <v>84</v>
      </c>
      <c r="M593" s="1" t="s">
        <v>84</v>
      </c>
      <c r="N593" s="1" t="s">
        <v>84</v>
      </c>
      <c r="O593" s="1" t="s">
        <v>84</v>
      </c>
      <c r="P593" s="1" t="s">
        <v>84</v>
      </c>
      <c r="Q593" s="1" t="s">
        <v>84</v>
      </c>
      <c r="R593" s="25" t="s">
        <v>84</v>
      </c>
    </row>
    <row r="594" ht="14.25" customHeight="1">
      <c r="A594" s="1">
        <v>71.0</v>
      </c>
      <c r="B594" s="1">
        <v>35.0</v>
      </c>
      <c r="C594" s="1" t="s">
        <v>208</v>
      </c>
      <c r="G594" s="1" t="s">
        <v>125</v>
      </c>
      <c r="H594" s="1" t="s">
        <v>46</v>
      </c>
      <c r="I594" s="1" t="s">
        <v>46</v>
      </c>
      <c r="J594" s="1" t="s">
        <v>46</v>
      </c>
      <c r="K594" s="25" t="s">
        <v>46</v>
      </c>
      <c r="O594" s="1" t="s">
        <v>57</v>
      </c>
      <c r="P594" s="1" t="s">
        <v>57</v>
      </c>
      <c r="Q594" s="1" t="s">
        <v>57</v>
      </c>
      <c r="R594" s="25" t="s">
        <v>57</v>
      </c>
    </row>
    <row r="595" ht="14.25" customHeight="1">
      <c r="A595" s="1">
        <v>71.0</v>
      </c>
      <c r="B595" s="1">
        <v>35.0</v>
      </c>
      <c r="C595" s="1" t="s">
        <v>209</v>
      </c>
    </row>
    <row r="596" ht="14.25" customHeight="1">
      <c r="A596" s="1">
        <v>71.0</v>
      </c>
      <c r="B596" s="1">
        <v>36.0</v>
      </c>
      <c r="C596" s="1" t="s">
        <v>105</v>
      </c>
      <c r="D596" s="1" t="s">
        <v>106</v>
      </c>
      <c r="E596" s="1" t="s">
        <v>46</v>
      </c>
      <c r="F596" s="1" t="s">
        <v>46</v>
      </c>
      <c r="H596" s="1" t="s">
        <v>46</v>
      </c>
      <c r="I596" s="1" t="s">
        <v>46</v>
      </c>
      <c r="J596" s="1" t="s">
        <v>46</v>
      </c>
      <c r="K596" s="5" t="s">
        <v>47</v>
      </c>
      <c r="L596" s="1" t="s">
        <v>57</v>
      </c>
      <c r="M596" s="1" t="s">
        <v>84</v>
      </c>
      <c r="N596" s="1" t="s">
        <v>84</v>
      </c>
      <c r="O596" s="1" t="s">
        <v>57</v>
      </c>
      <c r="P596" s="1" t="s">
        <v>57</v>
      </c>
      <c r="Q596" s="1" t="s">
        <v>57</v>
      </c>
      <c r="R596" s="1" t="s">
        <v>57</v>
      </c>
    </row>
    <row r="597" ht="14.25" customHeight="1">
      <c r="A597" s="1">
        <v>71.0</v>
      </c>
      <c r="B597" s="1">
        <v>36.0</v>
      </c>
      <c r="C597" s="1" t="s">
        <v>115</v>
      </c>
      <c r="D597" s="1" t="s">
        <v>116</v>
      </c>
      <c r="E597" s="1" t="s">
        <v>46</v>
      </c>
      <c r="F597" s="1" t="s">
        <v>46</v>
      </c>
      <c r="H597" s="1" t="s">
        <v>46</v>
      </c>
      <c r="I597" s="1" t="s">
        <v>46</v>
      </c>
      <c r="J597" s="1" t="s">
        <v>46</v>
      </c>
      <c r="K597" s="5" t="s">
        <v>46</v>
      </c>
      <c r="L597" s="1" t="s">
        <v>84</v>
      </c>
      <c r="M597" s="1" t="s">
        <v>57</v>
      </c>
      <c r="N597" s="1" t="s">
        <v>57</v>
      </c>
      <c r="O597" s="1" t="s">
        <v>57</v>
      </c>
      <c r="P597" s="1" t="s">
        <v>57</v>
      </c>
      <c r="Q597" s="1" t="s">
        <v>57</v>
      </c>
      <c r="R597" s="1" t="s">
        <v>57</v>
      </c>
    </row>
    <row r="598" ht="14.25" customHeight="1">
      <c r="A598" s="1">
        <v>71.0</v>
      </c>
      <c r="B598" s="1">
        <v>36.0</v>
      </c>
      <c r="C598" s="1" t="s">
        <v>51</v>
      </c>
      <c r="D598" s="1" t="s">
        <v>52</v>
      </c>
      <c r="F598" s="1" t="s">
        <v>46</v>
      </c>
      <c r="H598" s="1" t="s">
        <v>177</v>
      </c>
      <c r="I598" s="1" t="s">
        <v>46</v>
      </c>
      <c r="J598" s="1" t="s">
        <v>46</v>
      </c>
      <c r="K598" s="25" t="s">
        <v>46</v>
      </c>
      <c r="M598" s="1" t="s">
        <v>57</v>
      </c>
      <c r="N598" s="1" t="s">
        <v>57</v>
      </c>
      <c r="O598" s="1" t="s">
        <v>84</v>
      </c>
      <c r="P598" s="1" t="s">
        <v>84</v>
      </c>
      <c r="Q598" s="1" t="s">
        <v>84</v>
      </c>
      <c r="R598" s="25" t="s">
        <v>84</v>
      </c>
    </row>
    <row r="599" ht="14.25" customHeight="1">
      <c r="A599" s="1">
        <v>71.0</v>
      </c>
      <c r="B599" s="1">
        <v>36.0</v>
      </c>
      <c r="C599" s="1" t="s">
        <v>111</v>
      </c>
      <c r="D599" s="1" t="s">
        <v>112</v>
      </c>
      <c r="E599" s="1" t="s">
        <v>47</v>
      </c>
      <c r="F599" s="1" t="s">
        <v>47</v>
      </c>
      <c r="H599" s="1" t="s">
        <v>47</v>
      </c>
      <c r="I599" s="1" t="s">
        <v>47</v>
      </c>
      <c r="J599" s="1" t="s">
        <v>47</v>
      </c>
      <c r="K599" s="25" t="s">
        <v>47</v>
      </c>
      <c r="L599" s="1" t="s">
        <v>84</v>
      </c>
      <c r="M599" s="1" t="s">
        <v>57</v>
      </c>
      <c r="N599" s="1" t="s">
        <v>57</v>
      </c>
      <c r="O599" s="1" t="s">
        <v>84</v>
      </c>
      <c r="P599" s="1" t="s">
        <v>84</v>
      </c>
      <c r="Q599" s="1" t="s">
        <v>84</v>
      </c>
      <c r="R599" s="25" t="s">
        <v>84</v>
      </c>
    </row>
    <row r="600" ht="14.25" customHeight="1">
      <c r="A600" s="1">
        <v>71.0</v>
      </c>
      <c r="B600" s="1">
        <v>36.0</v>
      </c>
      <c r="C600" s="1" t="s">
        <v>62</v>
      </c>
      <c r="D600" s="1" t="s">
        <v>63</v>
      </c>
      <c r="F600" s="1" t="s">
        <v>46</v>
      </c>
      <c r="H600" s="1" t="s">
        <v>46</v>
      </c>
      <c r="M600" s="1" t="s">
        <v>57</v>
      </c>
      <c r="N600" s="1" t="s">
        <v>57</v>
      </c>
      <c r="O600" s="1" t="s">
        <v>84</v>
      </c>
      <c r="P600" s="1" t="s">
        <v>84</v>
      </c>
      <c r="Q600" s="1" t="s">
        <v>84</v>
      </c>
      <c r="R600" s="1" t="s">
        <v>84</v>
      </c>
    </row>
    <row r="601" ht="14.25" customHeight="1">
      <c r="A601" s="1">
        <v>71.0</v>
      </c>
      <c r="B601" s="1">
        <v>36.0</v>
      </c>
      <c r="C601" s="1" t="s">
        <v>301</v>
      </c>
      <c r="E601" s="1" t="s">
        <v>46</v>
      </c>
      <c r="F601" s="1" t="s">
        <v>46</v>
      </c>
      <c r="H601" s="1" t="s">
        <v>46</v>
      </c>
      <c r="I601" s="1" t="s">
        <v>46</v>
      </c>
      <c r="J601" s="1" t="s">
        <v>46</v>
      </c>
      <c r="K601" s="1" t="s">
        <v>46</v>
      </c>
      <c r="L601" s="1" t="s">
        <v>57</v>
      </c>
      <c r="M601" s="1" t="s">
        <v>57</v>
      </c>
      <c r="N601" s="1" t="s">
        <v>57</v>
      </c>
      <c r="O601" s="1" t="s">
        <v>84</v>
      </c>
      <c r="P601" s="1" t="s">
        <v>84</v>
      </c>
      <c r="Q601" s="1" t="s">
        <v>84</v>
      </c>
      <c r="R601" s="1" t="s">
        <v>84</v>
      </c>
    </row>
    <row r="602" ht="14.25" customHeight="1">
      <c r="A602" s="1">
        <v>71.0</v>
      </c>
      <c r="B602" s="1">
        <v>36.0</v>
      </c>
      <c r="C602" s="1" t="s">
        <v>302</v>
      </c>
    </row>
    <row r="603" ht="14.25" customHeight="1">
      <c r="A603" s="1">
        <v>71.0</v>
      </c>
      <c r="B603" s="1">
        <v>37.0</v>
      </c>
      <c r="C603" s="1" t="s">
        <v>742</v>
      </c>
      <c r="D603" s="1" t="s">
        <v>743</v>
      </c>
      <c r="E603" s="1" t="s">
        <v>46</v>
      </c>
      <c r="F603" s="1" t="s">
        <v>46</v>
      </c>
      <c r="G603" s="1" t="s">
        <v>46</v>
      </c>
      <c r="H603" s="1" t="s">
        <v>46</v>
      </c>
      <c r="I603" s="1" t="s">
        <v>46</v>
      </c>
      <c r="J603" s="1" t="s">
        <v>46</v>
      </c>
      <c r="K603" s="1" t="s">
        <v>46</v>
      </c>
      <c r="L603" s="1" t="s">
        <v>84</v>
      </c>
      <c r="M603" s="1" t="s">
        <v>84</v>
      </c>
      <c r="N603" s="1" t="s">
        <v>84</v>
      </c>
      <c r="O603" s="1" t="s">
        <v>57</v>
      </c>
      <c r="P603" s="1" t="s">
        <v>57</v>
      </c>
      <c r="Q603" s="1" t="s">
        <v>57</v>
      </c>
      <c r="R603" s="1" t="s">
        <v>57</v>
      </c>
    </row>
    <row r="604" ht="14.25" customHeight="1">
      <c r="A604" s="1">
        <v>71.0</v>
      </c>
      <c r="B604" s="1">
        <v>37.0</v>
      </c>
      <c r="C604" s="1" t="s">
        <v>587</v>
      </c>
      <c r="D604" s="1" t="s">
        <v>588</v>
      </c>
      <c r="F604" s="1" t="s">
        <v>46</v>
      </c>
      <c r="G604" s="1" t="s">
        <v>46</v>
      </c>
      <c r="H604" s="1" t="s">
        <v>46</v>
      </c>
      <c r="I604" s="1" t="s">
        <v>46</v>
      </c>
      <c r="J604" s="1" t="s">
        <v>46</v>
      </c>
      <c r="K604" s="5" t="s">
        <v>47</v>
      </c>
      <c r="M604" s="1" t="s">
        <v>84</v>
      </c>
      <c r="N604" s="1" t="s">
        <v>84</v>
      </c>
      <c r="O604" s="1" t="s">
        <v>57</v>
      </c>
      <c r="P604" s="1" t="s">
        <v>57</v>
      </c>
      <c r="Q604" s="1" t="s">
        <v>57</v>
      </c>
      <c r="R604" s="1" t="s">
        <v>57</v>
      </c>
    </row>
    <row r="605" ht="14.25" customHeight="1">
      <c r="A605" s="1">
        <v>71.0</v>
      </c>
      <c r="B605" s="1">
        <v>37.0</v>
      </c>
      <c r="C605" s="1" t="s">
        <v>744</v>
      </c>
      <c r="D605" s="1" t="s">
        <v>745</v>
      </c>
      <c r="E605" s="1" t="s">
        <v>46</v>
      </c>
      <c r="F605" s="1" t="s">
        <v>46</v>
      </c>
      <c r="G605" s="1" t="s">
        <v>46</v>
      </c>
      <c r="H605" s="1" t="s">
        <v>46</v>
      </c>
      <c r="I605" s="1" t="s">
        <v>46</v>
      </c>
      <c r="J605" s="1" t="s">
        <v>46</v>
      </c>
      <c r="K605" s="5" t="s">
        <v>47</v>
      </c>
      <c r="L605" s="1" t="s">
        <v>84</v>
      </c>
      <c r="M605" s="1" t="s">
        <v>84</v>
      </c>
      <c r="N605" s="1" t="s">
        <v>84</v>
      </c>
      <c r="O605" s="1" t="s">
        <v>84</v>
      </c>
      <c r="P605" s="1" t="s">
        <v>84</v>
      </c>
      <c r="Q605" s="1" t="s">
        <v>84</v>
      </c>
      <c r="R605" s="1" t="s">
        <v>84</v>
      </c>
    </row>
    <row r="606" ht="14.25" customHeight="1">
      <c r="A606" s="1">
        <v>71.0</v>
      </c>
      <c r="B606" s="1">
        <v>37.0</v>
      </c>
      <c r="C606" s="1" t="s">
        <v>590</v>
      </c>
      <c r="D606" s="1" t="s">
        <v>591</v>
      </c>
      <c r="E606" s="1" t="s">
        <v>46</v>
      </c>
      <c r="F606" s="1" t="s">
        <v>46</v>
      </c>
      <c r="G606" s="1" t="s">
        <v>46</v>
      </c>
      <c r="H606" s="1" t="s">
        <v>46</v>
      </c>
      <c r="I606" s="1" t="s">
        <v>46</v>
      </c>
      <c r="J606" s="1" t="s">
        <v>46</v>
      </c>
      <c r="K606" s="1" t="s">
        <v>46</v>
      </c>
      <c r="L606" s="1" t="s">
        <v>84</v>
      </c>
      <c r="M606" s="1" t="s">
        <v>84</v>
      </c>
      <c r="N606" s="1" t="s">
        <v>84</v>
      </c>
      <c r="O606" s="1" t="s">
        <v>84</v>
      </c>
      <c r="P606" s="1" t="s">
        <v>84</v>
      </c>
      <c r="Q606" s="1" t="s">
        <v>84</v>
      </c>
      <c r="R606" s="1" t="s">
        <v>84</v>
      </c>
    </row>
    <row r="607" ht="14.25" customHeight="1">
      <c r="A607" s="1">
        <v>71.0</v>
      </c>
      <c r="B607" s="1">
        <v>37.0</v>
      </c>
      <c r="C607" s="1" t="s">
        <v>592</v>
      </c>
      <c r="D607" s="1" t="s">
        <v>593</v>
      </c>
      <c r="E607" s="1" t="s">
        <v>46</v>
      </c>
      <c r="F607" s="1" t="s">
        <v>46</v>
      </c>
      <c r="G607" s="1" t="s">
        <v>46</v>
      </c>
      <c r="H607" s="1" t="s">
        <v>46</v>
      </c>
      <c r="I607" s="1" t="s">
        <v>47</v>
      </c>
      <c r="J607" s="1" t="s">
        <v>47</v>
      </c>
      <c r="L607" s="1" t="s">
        <v>84</v>
      </c>
      <c r="M607" s="1" t="s">
        <v>84</v>
      </c>
      <c r="N607" s="1" t="s">
        <v>84</v>
      </c>
      <c r="O607" s="1" t="s">
        <v>84</v>
      </c>
      <c r="P607" s="1" t="s">
        <v>84</v>
      </c>
      <c r="Q607" s="1" t="s">
        <v>84</v>
      </c>
      <c r="R607" s="1" t="s">
        <v>84</v>
      </c>
    </row>
    <row r="608" ht="14.25" customHeight="1">
      <c r="A608" s="1">
        <v>71.0</v>
      </c>
      <c r="B608" s="1">
        <v>37.0</v>
      </c>
      <c r="C608" s="1" t="s">
        <v>627</v>
      </c>
      <c r="D608" s="1" t="s">
        <v>628</v>
      </c>
      <c r="E608" s="1" t="s">
        <v>46</v>
      </c>
      <c r="F608" s="1" t="s">
        <v>46</v>
      </c>
      <c r="G608" s="1" t="s">
        <v>201</v>
      </c>
      <c r="H608" s="1" t="s">
        <v>201</v>
      </c>
      <c r="I608" s="1" t="s">
        <v>46</v>
      </c>
      <c r="J608" s="1" t="s">
        <v>46</v>
      </c>
      <c r="K608" s="1" t="s">
        <v>46</v>
      </c>
      <c r="L608" s="1" t="s">
        <v>84</v>
      </c>
      <c r="M608" s="1" t="s">
        <v>84</v>
      </c>
      <c r="N608" s="1" t="s">
        <v>84</v>
      </c>
      <c r="O608" s="1" t="s">
        <v>84</v>
      </c>
      <c r="P608" s="1" t="s">
        <v>84</v>
      </c>
      <c r="Q608" s="1" t="s">
        <v>84</v>
      </c>
      <c r="R608" s="1" t="s">
        <v>84</v>
      </c>
    </row>
    <row r="609" ht="14.25" customHeight="1">
      <c r="A609" s="1">
        <v>71.0</v>
      </c>
      <c r="B609" s="1">
        <v>37.0</v>
      </c>
      <c r="C609" s="1" t="s">
        <v>746</v>
      </c>
      <c r="D609" s="1" t="s">
        <v>747</v>
      </c>
      <c r="E609" s="1" t="s">
        <v>66</v>
      </c>
      <c r="F609" s="1" t="s">
        <v>71</v>
      </c>
      <c r="G609" s="1" t="s">
        <v>46</v>
      </c>
      <c r="H609" s="1" t="s">
        <v>46</v>
      </c>
      <c r="I609" s="1" t="s">
        <v>46</v>
      </c>
      <c r="J609" s="1" t="s">
        <v>46</v>
      </c>
      <c r="K609" s="1" t="s">
        <v>47</v>
      </c>
      <c r="L609" s="1" t="s">
        <v>84</v>
      </c>
      <c r="M609" s="1" t="s">
        <v>84</v>
      </c>
      <c r="N609" s="1" t="s">
        <v>84</v>
      </c>
      <c r="O609" s="1" t="s">
        <v>84</v>
      </c>
      <c r="P609" s="1" t="s">
        <v>84</v>
      </c>
      <c r="Q609" s="1" t="s">
        <v>84</v>
      </c>
      <c r="R609" s="1" t="s">
        <v>84</v>
      </c>
    </row>
    <row r="610" ht="14.25" customHeight="1">
      <c r="A610" s="1">
        <v>71.0</v>
      </c>
      <c r="B610" s="1">
        <v>37.0</v>
      </c>
      <c r="C610" s="1" t="s">
        <v>214</v>
      </c>
      <c r="E610" s="1" t="s">
        <v>47</v>
      </c>
      <c r="F610" s="1" t="s">
        <v>47</v>
      </c>
      <c r="G610" s="1" t="s">
        <v>46</v>
      </c>
      <c r="H610" s="1" t="s">
        <v>46</v>
      </c>
      <c r="I610" s="1" t="s">
        <v>46</v>
      </c>
      <c r="J610" s="1" t="s">
        <v>46</v>
      </c>
      <c r="K610" s="25" t="s">
        <v>46</v>
      </c>
      <c r="L610" s="1" t="s">
        <v>84</v>
      </c>
      <c r="M610" s="1" t="s">
        <v>84</v>
      </c>
      <c r="N610" s="1" t="s">
        <v>84</v>
      </c>
      <c r="O610" s="1" t="s">
        <v>84</v>
      </c>
      <c r="P610" s="1" t="s">
        <v>84</v>
      </c>
      <c r="Q610" s="1" t="s">
        <v>84</v>
      </c>
      <c r="R610" s="25" t="s">
        <v>84</v>
      </c>
    </row>
    <row r="611" ht="14.25" customHeight="1">
      <c r="A611" s="1">
        <v>71.0</v>
      </c>
      <c r="B611" s="1">
        <v>37.0</v>
      </c>
      <c r="C611" s="1" t="s">
        <v>215</v>
      </c>
    </row>
    <row r="612" ht="14.25" customHeight="1">
      <c r="A612" s="1">
        <v>71.0</v>
      </c>
      <c r="B612" s="1">
        <v>38.0</v>
      </c>
      <c r="C612" s="1" t="s">
        <v>633</v>
      </c>
      <c r="D612" s="1" t="s">
        <v>634</v>
      </c>
      <c r="E612" s="1" t="s">
        <v>47</v>
      </c>
      <c r="F612" s="1" t="s">
        <v>47</v>
      </c>
      <c r="G612" s="1" t="s">
        <v>47</v>
      </c>
      <c r="H612" s="1" t="s">
        <v>47</v>
      </c>
      <c r="I612" s="1" t="s">
        <v>47</v>
      </c>
      <c r="J612" s="1" t="s">
        <v>47</v>
      </c>
      <c r="K612" s="25" t="s">
        <v>47</v>
      </c>
      <c r="L612" s="1" t="s">
        <v>57</v>
      </c>
      <c r="M612" s="1" t="s">
        <v>84</v>
      </c>
      <c r="N612" s="1" t="s">
        <v>84</v>
      </c>
      <c r="O612" s="1" t="s">
        <v>57</v>
      </c>
      <c r="P612" s="1" t="s">
        <v>57</v>
      </c>
      <c r="Q612" s="1" t="s">
        <v>57</v>
      </c>
      <c r="R612" s="25" t="s">
        <v>57</v>
      </c>
    </row>
    <row r="613" ht="14.25" customHeight="1">
      <c r="A613" s="1">
        <v>71.0</v>
      </c>
      <c r="B613" s="1">
        <v>38.0</v>
      </c>
      <c r="C613" s="1" t="s">
        <v>748</v>
      </c>
      <c r="D613" s="1" t="s">
        <v>749</v>
      </c>
      <c r="E613" s="1" t="s">
        <v>47</v>
      </c>
      <c r="F613" s="1" t="s">
        <v>47</v>
      </c>
      <c r="G613" s="1" t="s">
        <v>47</v>
      </c>
      <c r="H613" s="1" t="s">
        <v>47</v>
      </c>
      <c r="I613" s="1" t="s">
        <v>47</v>
      </c>
      <c r="J613" s="1" t="s">
        <v>47</v>
      </c>
      <c r="K613" s="25" t="s">
        <v>47</v>
      </c>
      <c r="L613" s="1" t="s">
        <v>57</v>
      </c>
      <c r="M613" s="1" t="s">
        <v>84</v>
      </c>
      <c r="N613" s="1" t="s">
        <v>84</v>
      </c>
      <c r="O613" s="1" t="s">
        <v>57</v>
      </c>
      <c r="P613" s="1" t="s">
        <v>57</v>
      </c>
      <c r="Q613" s="1" t="s">
        <v>57</v>
      </c>
      <c r="R613" s="25" t="s">
        <v>57</v>
      </c>
    </row>
    <row r="614" ht="14.25" customHeight="1">
      <c r="A614" s="1">
        <v>71.0</v>
      </c>
      <c r="B614" s="1">
        <v>38.0</v>
      </c>
      <c r="C614" s="1" t="s">
        <v>637</v>
      </c>
      <c r="G614" s="1" t="s">
        <v>125</v>
      </c>
      <c r="H614" s="1" t="s">
        <v>46</v>
      </c>
      <c r="I614" s="1" t="s">
        <v>46</v>
      </c>
      <c r="J614" s="1" t="s">
        <v>46</v>
      </c>
      <c r="K614" s="25" t="s">
        <v>46</v>
      </c>
      <c r="O614" s="1" t="s">
        <v>84</v>
      </c>
      <c r="P614" s="1" t="s">
        <v>84</v>
      </c>
      <c r="Q614" s="1" t="s">
        <v>84</v>
      </c>
      <c r="R614" s="25" t="s">
        <v>84</v>
      </c>
    </row>
    <row r="615" ht="14.25" customHeight="1">
      <c r="A615" s="1">
        <v>71.0</v>
      </c>
      <c r="B615" s="1">
        <v>38.0</v>
      </c>
      <c r="C615" s="1" t="s">
        <v>378</v>
      </c>
    </row>
    <row r="616" ht="14.25" customHeight="1">
      <c r="A616" s="1">
        <v>71.0</v>
      </c>
      <c r="B616" s="1">
        <v>39.0</v>
      </c>
      <c r="C616" s="1" t="s">
        <v>750</v>
      </c>
      <c r="D616" s="1" t="s">
        <v>483</v>
      </c>
      <c r="E616" s="1" t="s">
        <v>46</v>
      </c>
      <c r="F616" s="1" t="s">
        <v>46</v>
      </c>
      <c r="G616" s="1" t="s">
        <v>46</v>
      </c>
      <c r="H616" s="1" t="s">
        <v>46</v>
      </c>
      <c r="I616" s="1" t="s">
        <v>46</v>
      </c>
      <c r="J616" s="1" t="s">
        <v>46</v>
      </c>
      <c r="K616" s="25" t="s">
        <v>46</v>
      </c>
      <c r="L616" s="1" t="s">
        <v>84</v>
      </c>
      <c r="M616" s="1" t="s">
        <v>84</v>
      </c>
      <c r="N616" s="1" t="s">
        <v>84</v>
      </c>
      <c r="O616" s="1" t="s">
        <v>84</v>
      </c>
      <c r="P616" s="1" t="s">
        <v>84</v>
      </c>
      <c r="Q616" s="1" t="s">
        <v>84</v>
      </c>
      <c r="R616" s="25" t="s">
        <v>84</v>
      </c>
    </row>
    <row r="617" ht="14.25" customHeight="1">
      <c r="A617" s="1">
        <v>71.0</v>
      </c>
      <c r="B617" s="1">
        <v>39.0</v>
      </c>
      <c r="C617" s="1" t="s">
        <v>379</v>
      </c>
    </row>
    <row r="618" ht="14.25" customHeight="1">
      <c r="A618" s="1">
        <v>71.0</v>
      </c>
      <c r="B618" s="1">
        <v>45.0</v>
      </c>
      <c r="C618" s="1" t="s">
        <v>638</v>
      </c>
      <c r="D618" s="1" t="s">
        <v>639</v>
      </c>
      <c r="E618" s="1" t="s">
        <v>46</v>
      </c>
      <c r="F618" s="1" t="s">
        <v>46</v>
      </c>
      <c r="G618" s="1" t="s">
        <v>46</v>
      </c>
      <c r="H618" s="1" t="s">
        <v>46</v>
      </c>
      <c r="I618" s="1" t="s">
        <v>46</v>
      </c>
      <c r="J618" s="1" t="s">
        <v>46</v>
      </c>
      <c r="K618" s="1" t="s">
        <v>46</v>
      </c>
      <c r="L618" s="1" t="s">
        <v>84</v>
      </c>
      <c r="M618" s="1" t="s">
        <v>84</v>
      </c>
      <c r="N618" s="1" t="s">
        <v>84</v>
      </c>
      <c r="O618" s="1" t="s">
        <v>84</v>
      </c>
      <c r="P618" s="1" t="s">
        <v>84</v>
      </c>
      <c r="Q618" s="1" t="s">
        <v>84</v>
      </c>
      <c r="R618" s="1" t="s">
        <v>84</v>
      </c>
    </row>
    <row r="619" ht="14.25" customHeight="1">
      <c r="A619" s="1">
        <v>71.0</v>
      </c>
      <c r="B619" s="1">
        <v>45.0</v>
      </c>
      <c r="C619" s="1" t="s">
        <v>640</v>
      </c>
      <c r="D619" s="1" t="s">
        <v>641</v>
      </c>
      <c r="E619" s="1" t="s">
        <v>46</v>
      </c>
      <c r="F619" s="1" t="s">
        <v>46</v>
      </c>
      <c r="G619" s="1" t="s">
        <v>46</v>
      </c>
      <c r="H619" s="1" t="s">
        <v>46</v>
      </c>
      <c r="I619" s="1" t="s">
        <v>46</v>
      </c>
      <c r="J619" s="1" t="s">
        <v>46</v>
      </c>
      <c r="K619" s="1" t="s">
        <v>46</v>
      </c>
      <c r="L619" s="1" t="s">
        <v>84</v>
      </c>
      <c r="M619" s="1" t="s">
        <v>84</v>
      </c>
      <c r="N619" s="1" t="s">
        <v>84</v>
      </c>
      <c r="O619" s="1" t="s">
        <v>84</v>
      </c>
      <c r="P619" s="1" t="s">
        <v>84</v>
      </c>
      <c r="Q619" s="1" t="s">
        <v>84</v>
      </c>
      <c r="R619" s="1" t="s">
        <v>84</v>
      </c>
    </row>
    <row r="620" ht="14.25" customHeight="1">
      <c r="A620" s="1">
        <v>71.0</v>
      </c>
      <c r="B620" s="1">
        <v>45.0</v>
      </c>
      <c r="C620" s="1" t="s">
        <v>394</v>
      </c>
      <c r="D620" s="1" t="s">
        <v>395</v>
      </c>
      <c r="G620" s="1" t="s">
        <v>46</v>
      </c>
      <c r="H620" s="1" t="s">
        <v>46</v>
      </c>
      <c r="I620" s="1" t="s">
        <v>46</v>
      </c>
      <c r="J620" s="1" t="s">
        <v>46</v>
      </c>
      <c r="K620" s="1" t="s">
        <v>66</v>
      </c>
      <c r="O620" s="1" t="s">
        <v>84</v>
      </c>
      <c r="P620" s="1" t="s">
        <v>84</v>
      </c>
      <c r="Q620" s="1" t="s">
        <v>84</v>
      </c>
      <c r="R620" s="1" t="s">
        <v>84</v>
      </c>
    </row>
    <row r="621" ht="14.25" customHeight="1">
      <c r="A621" s="1">
        <v>71.0</v>
      </c>
      <c r="B621" s="1">
        <v>45.0</v>
      </c>
      <c r="C621" s="1" t="s">
        <v>321</v>
      </c>
      <c r="D621" s="1" t="s">
        <v>322</v>
      </c>
      <c r="E621" s="1" t="s">
        <v>47</v>
      </c>
      <c r="F621" s="1" t="s">
        <v>47</v>
      </c>
      <c r="G621" s="1" t="s">
        <v>47</v>
      </c>
      <c r="H621" s="1" t="s">
        <v>47</v>
      </c>
      <c r="I621" s="1" t="s">
        <v>47</v>
      </c>
      <c r="J621" s="1" t="s">
        <v>47</v>
      </c>
      <c r="L621" s="1" t="s">
        <v>84</v>
      </c>
      <c r="M621" s="1" t="s">
        <v>84</v>
      </c>
      <c r="N621" s="1" t="s">
        <v>84</v>
      </c>
      <c r="O621" s="1" t="s">
        <v>84</v>
      </c>
      <c r="P621" s="1" t="s">
        <v>84</v>
      </c>
      <c r="Q621" s="1" t="s">
        <v>84</v>
      </c>
      <c r="R621" s="1" t="s">
        <v>84</v>
      </c>
    </row>
    <row r="622" ht="14.25" customHeight="1">
      <c r="A622" s="1">
        <v>71.0</v>
      </c>
      <c r="B622" s="1">
        <v>45.0</v>
      </c>
      <c r="C622" s="1" t="s">
        <v>642</v>
      </c>
      <c r="D622" s="1" t="s">
        <v>643</v>
      </c>
      <c r="E622" s="1" t="s">
        <v>46</v>
      </c>
      <c r="F622" s="1" t="s">
        <v>46</v>
      </c>
      <c r="G622" s="1" t="s">
        <v>46</v>
      </c>
      <c r="H622" s="1" t="s">
        <v>46</v>
      </c>
      <c r="I622" s="1" t="s">
        <v>46</v>
      </c>
      <c r="J622" s="1" t="s">
        <v>46</v>
      </c>
      <c r="K622" s="1" t="s">
        <v>46</v>
      </c>
      <c r="L622" s="1" t="s">
        <v>84</v>
      </c>
      <c r="M622" s="1" t="s">
        <v>84</v>
      </c>
      <c r="N622" s="1" t="s">
        <v>84</v>
      </c>
      <c r="O622" s="1" t="s">
        <v>84</v>
      </c>
      <c r="P622" s="1" t="s">
        <v>84</v>
      </c>
      <c r="Q622" s="1" t="s">
        <v>84</v>
      </c>
      <c r="R622" s="1" t="s">
        <v>84</v>
      </c>
    </row>
    <row r="623" ht="14.25" customHeight="1">
      <c r="A623" s="1">
        <v>71.0</v>
      </c>
      <c r="B623" s="1">
        <v>45.0</v>
      </c>
      <c r="C623" s="1" t="s">
        <v>221</v>
      </c>
      <c r="G623" s="1" t="s">
        <v>125</v>
      </c>
      <c r="H623" s="1" t="s">
        <v>46</v>
      </c>
      <c r="I623" s="1" t="s">
        <v>46</v>
      </c>
      <c r="J623" s="1" t="s">
        <v>46</v>
      </c>
      <c r="K623" s="25" t="s">
        <v>46</v>
      </c>
      <c r="O623" s="1" t="s">
        <v>84</v>
      </c>
      <c r="P623" s="1" t="s">
        <v>84</v>
      </c>
      <c r="Q623" s="1" t="s">
        <v>84</v>
      </c>
      <c r="R623" s="25" t="s">
        <v>84</v>
      </c>
    </row>
    <row r="624" ht="14.25" customHeight="1">
      <c r="A624" s="1">
        <v>71.0</v>
      </c>
      <c r="B624" s="1">
        <v>45.0</v>
      </c>
      <c r="C624" s="1" t="s">
        <v>218</v>
      </c>
    </row>
    <row r="625" ht="14.25" customHeight="1">
      <c r="A625" s="1">
        <v>71.0</v>
      </c>
      <c r="B625" s="1">
        <v>57.0</v>
      </c>
      <c r="C625" s="1" t="s">
        <v>402</v>
      </c>
      <c r="D625" s="1" t="s">
        <v>403</v>
      </c>
      <c r="E625" s="1" t="s">
        <v>46</v>
      </c>
      <c r="F625" s="1" t="s">
        <v>46</v>
      </c>
      <c r="G625" s="1" t="s">
        <v>46</v>
      </c>
      <c r="H625" s="1" t="s">
        <v>46</v>
      </c>
      <c r="I625" s="1" t="s">
        <v>46</v>
      </c>
      <c r="J625" s="1" t="s">
        <v>46</v>
      </c>
      <c r="K625" s="1" t="s">
        <v>66</v>
      </c>
      <c r="L625" s="1" t="s">
        <v>84</v>
      </c>
      <c r="M625" s="1" t="s">
        <v>84</v>
      </c>
      <c r="N625" s="1" t="s">
        <v>84</v>
      </c>
      <c r="O625" s="1" t="s">
        <v>84</v>
      </c>
      <c r="P625" s="1" t="s">
        <v>84</v>
      </c>
      <c r="Q625" s="1" t="s">
        <v>84</v>
      </c>
      <c r="R625" s="1" t="s">
        <v>84</v>
      </c>
    </row>
    <row r="626" ht="14.25" customHeight="1">
      <c r="A626" s="1">
        <v>71.0</v>
      </c>
      <c r="B626" s="1">
        <v>57.0</v>
      </c>
      <c r="C626" s="1" t="s">
        <v>404</v>
      </c>
      <c r="D626" s="1" t="s">
        <v>405</v>
      </c>
      <c r="E626" s="1" t="s">
        <v>46</v>
      </c>
      <c r="F626" s="1" t="s">
        <v>46</v>
      </c>
      <c r="G626" s="1" t="s">
        <v>46</v>
      </c>
      <c r="H626" s="1" t="s">
        <v>46</v>
      </c>
      <c r="I626" s="1" t="s">
        <v>46</v>
      </c>
      <c r="J626" s="1" t="s">
        <v>46</v>
      </c>
      <c r="K626" s="1" t="s">
        <v>66</v>
      </c>
      <c r="L626" s="1" t="s">
        <v>84</v>
      </c>
      <c r="M626" s="1" t="s">
        <v>84</v>
      </c>
      <c r="N626" s="1" t="s">
        <v>84</v>
      </c>
      <c r="O626" s="1" t="s">
        <v>57</v>
      </c>
      <c r="P626" s="1" t="s">
        <v>57</v>
      </c>
      <c r="Q626" s="1" t="s">
        <v>57</v>
      </c>
      <c r="R626" s="1" t="s">
        <v>57</v>
      </c>
    </row>
    <row r="627" ht="14.25" customHeight="1">
      <c r="A627" s="1">
        <v>71.0</v>
      </c>
      <c r="B627" s="1">
        <v>57.0</v>
      </c>
      <c r="C627" s="1" t="s">
        <v>409</v>
      </c>
      <c r="D627" s="1" t="s">
        <v>410</v>
      </c>
      <c r="E627" s="1" t="s">
        <v>46</v>
      </c>
      <c r="F627" s="1" t="s">
        <v>46</v>
      </c>
      <c r="G627" s="1" t="s">
        <v>46</v>
      </c>
      <c r="H627" s="1" t="s">
        <v>46</v>
      </c>
      <c r="I627" s="1" t="s">
        <v>46</v>
      </c>
      <c r="J627" s="1" t="s">
        <v>46</v>
      </c>
      <c r="K627" s="1" t="s">
        <v>66</v>
      </c>
      <c r="L627" s="1" t="s">
        <v>84</v>
      </c>
      <c r="M627" s="1" t="s">
        <v>293</v>
      </c>
      <c r="N627" s="1" t="s">
        <v>84</v>
      </c>
      <c r="O627" s="1" t="s">
        <v>57</v>
      </c>
      <c r="P627" s="1" t="s">
        <v>57</v>
      </c>
      <c r="Q627" s="1" t="s">
        <v>57</v>
      </c>
      <c r="R627" s="1" t="s">
        <v>57</v>
      </c>
    </row>
    <row r="628" ht="14.25" customHeight="1">
      <c r="A628" s="1">
        <v>71.0</v>
      </c>
      <c r="B628" s="1">
        <v>57.0</v>
      </c>
      <c r="C628" s="1" t="s">
        <v>411</v>
      </c>
      <c r="D628" s="1" t="s">
        <v>412</v>
      </c>
      <c r="G628" s="1" t="s">
        <v>46</v>
      </c>
      <c r="H628" s="1" t="s">
        <v>46</v>
      </c>
      <c r="I628" s="1" t="s">
        <v>46</v>
      </c>
      <c r="J628" s="1" t="s">
        <v>46</v>
      </c>
      <c r="K628" s="25" t="s">
        <v>46</v>
      </c>
      <c r="N628" s="1" t="s">
        <v>84</v>
      </c>
      <c r="O628" s="1" t="s">
        <v>84</v>
      </c>
      <c r="P628" s="1" t="s">
        <v>84</v>
      </c>
      <c r="Q628" s="1" t="s">
        <v>84</v>
      </c>
      <c r="R628" s="25" t="s">
        <v>84</v>
      </c>
    </row>
    <row r="629" ht="14.25" customHeight="1">
      <c r="A629" s="1">
        <v>71.0</v>
      </c>
      <c r="B629" s="1">
        <v>57.0</v>
      </c>
      <c r="C629" s="1" t="s">
        <v>413</v>
      </c>
      <c r="G629" s="1" t="s">
        <v>125</v>
      </c>
      <c r="H629" s="1" t="s">
        <v>46</v>
      </c>
      <c r="I629" s="1" t="s">
        <v>751</v>
      </c>
      <c r="J629" s="1" t="s">
        <v>751</v>
      </c>
      <c r="K629" s="25" t="s">
        <v>751</v>
      </c>
      <c r="O629" s="1" t="s">
        <v>84</v>
      </c>
      <c r="P629" s="1" t="s">
        <v>84</v>
      </c>
      <c r="Q629" s="1" t="s">
        <v>84</v>
      </c>
      <c r="R629" s="25" t="s">
        <v>84</v>
      </c>
    </row>
    <row r="630" ht="14.25" customHeight="1">
      <c r="A630" s="1">
        <v>71.0</v>
      </c>
      <c r="B630" s="1">
        <v>57.0</v>
      </c>
      <c r="C630" s="1" t="s">
        <v>414</v>
      </c>
    </row>
    <row r="631" ht="14.25" customHeight="1">
      <c r="A631" s="1">
        <v>77.0</v>
      </c>
      <c r="B631" s="1">
        <v>32.0</v>
      </c>
      <c r="C631" s="1" t="s">
        <v>752</v>
      </c>
      <c r="H631" s="1" t="s">
        <v>46</v>
      </c>
      <c r="I631" s="1" t="s">
        <v>46</v>
      </c>
      <c r="J631" s="1" t="s">
        <v>46</v>
      </c>
      <c r="K631" s="36" t="s">
        <v>66</v>
      </c>
      <c r="O631" s="1" t="s">
        <v>30</v>
      </c>
      <c r="P631" s="1" t="s">
        <v>30</v>
      </c>
      <c r="Q631" s="1" t="s">
        <v>30</v>
      </c>
      <c r="R631" s="36" t="s">
        <v>30</v>
      </c>
    </row>
    <row r="632" ht="14.25" customHeight="1">
      <c r="A632" s="1">
        <v>77.0</v>
      </c>
      <c r="B632" s="1">
        <v>33.0</v>
      </c>
      <c r="C632" s="1" t="s">
        <v>258</v>
      </c>
      <c r="E632" s="1" t="s">
        <v>46</v>
      </c>
      <c r="F632" s="1" t="s">
        <v>46</v>
      </c>
      <c r="G632" s="1" t="s">
        <v>46</v>
      </c>
      <c r="H632" s="1" t="s">
        <v>160</v>
      </c>
      <c r="I632" s="1" t="s">
        <v>160</v>
      </c>
      <c r="J632" s="1" t="s">
        <v>160</v>
      </c>
      <c r="K632" s="25" t="s">
        <v>160</v>
      </c>
      <c r="L632" s="1" t="s">
        <v>84</v>
      </c>
      <c r="M632" s="1" t="s">
        <v>84</v>
      </c>
      <c r="N632" s="1" t="s">
        <v>84</v>
      </c>
      <c r="O632" s="1" t="s">
        <v>84</v>
      </c>
      <c r="P632" s="1" t="s">
        <v>30</v>
      </c>
      <c r="Q632" s="1" t="s">
        <v>84</v>
      </c>
      <c r="R632" s="1" t="s">
        <v>84</v>
      </c>
    </row>
    <row r="633" ht="14.25" customHeight="1">
      <c r="A633" s="1">
        <v>77.0</v>
      </c>
      <c r="B633" s="1">
        <v>34.0</v>
      </c>
      <c r="C633" s="1" t="s">
        <v>203</v>
      </c>
      <c r="K633" s="36" t="s">
        <v>46</v>
      </c>
      <c r="R633" s="36" t="s">
        <v>84</v>
      </c>
    </row>
    <row r="634" ht="14.25" customHeight="1">
      <c r="A634" s="1">
        <v>77.0</v>
      </c>
      <c r="B634" s="1">
        <v>35.0</v>
      </c>
      <c r="C634" s="1" t="s">
        <v>753</v>
      </c>
      <c r="D634" s="1" t="s">
        <v>754</v>
      </c>
      <c r="E634" s="1" t="s">
        <v>46</v>
      </c>
      <c r="F634" s="1" t="s">
        <v>46</v>
      </c>
      <c r="G634" s="1" t="s">
        <v>46</v>
      </c>
      <c r="H634" s="1" t="s">
        <v>46</v>
      </c>
      <c r="I634" s="1" t="s">
        <v>46</v>
      </c>
      <c r="J634" s="1" t="s">
        <v>46</v>
      </c>
      <c r="K634" s="37" t="s">
        <v>365</v>
      </c>
      <c r="L634" s="1" t="s">
        <v>30</v>
      </c>
      <c r="M634" s="1" t="s">
        <v>30</v>
      </c>
      <c r="N634" s="1" t="s">
        <v>30</v>
      </c>
      <c r="O634" s="1" t="s">
        <v>30</v>
      </c>
      <c r="P634" s="1" t="s">
        <v>57</v>
      </c>
      <c r="Q634" s="1" t="s">
        <v>30</v>
      </c>
      <c r="R634" s="36" t="s">
        <v>30</v>
      </c>
    </row>
    <row r="635" ht="14.25" customHeight="1">
      <c r="A635" s="1">
        <v>77.0</v>
      </c>
      <c r="B635" s="1">
        <v>35.0</v>
      </c>
      <c r="C635" s="1" t="s">
        <v>755</v>
      </c>
      <c r="D635" s="1" t="s">
        <v>756</v>
      </c>
      <c r="E635" s="1" t="s">
        <v>46</v>
      </c>
      <c r="F635" s="1" t="s">
        <v>46</v>
      </c>
      <c r="G635" s="1" t="s">
        <v>46</v>
      </c>
      <c r="H635" s="1" t="s">
        <v>46</v>
      </c>
      <c r="I635" s="1" t="s">
        <v>46</v>
      </c>
      <c r="J635" s="1" t="s">
        <v>46</v>
      </c>
      <c r="K635" s="37" t="s">
        <v>71</v>
      </c>
      <c r="L635" s="1" t="s">
        <v>30</v>
      </c>
      <c r="M635" s="1" t="s">
        <v>30</v>
      </c>
      <c r="N635" s="1" t="s">
        <v>30</v>
      </c>
      <c r="O635" s="1" t="s">
        <v>57</v>
      </c>
      <c r="P635" s="1" t="s">
        <v>57</v>
      </c>
      <c r="Q635" s="1" t="s">
        <v>57</v>
      </c>
      <c r="R635" s="36" t="s">
        <v>30</v>
      </c>
    </row>
    <row r="636" ht="14.25" customHeight="1">
      <c r="A636" s="1">
        <v>77.0</v>
      </c>
      <c r="B636" s="1">
        <v>35.0</v>
      </c>
      <c r="C636" s="1" t="s">
        <v>757</v>
      </c>
      <c r="D636" s="1" t="s">
        <v>758</v>
      </c>
      <c r="E636" s="1" t="s">
        <v>46</v>
      </c>
      <c r="F636" s="1" t="s">
        <v>46</v>
      </c>
      <c r="G636" s="1" t="s">
        <v>46</v>
      </c>
      <c r="H636" s="1" t="s">
        <v>46</v>
      </c>
      <c r="I636" s="1" t="s">
        <v>46</v>
      </c>
      <c r="J636" s="1" t="s">
        <v>46</v>
      </c>
      <c r="K636" s="37" t="s">
        <v>609</v>
      </c>
      <c r="L636" s="1" t="s">
        <v>57</v>
      </c>
      <c r="M636" s="1" t="s">
        <v>57</v>
      </c>
      <c r="N636" s="1" t="s">
        <v>57</v>
      </c>
      <c r="O636" s="1" t="s">
        <v>57</v>
      </c>
      <c r="P636" s="1" t="s">
        <v>57</v>
      </c>
      <c r="Q636" s="1" t="s">
        <v>57</v>
      </c>
      <c r="R636" s="36" t="s">
        <v>57</v>
      </c>
    </row>
    <row r="637" ht="14.25" customHeight="1">
      <c r="A637" s="1">
        <v>77.0</v>
      </c>
      <c r="B637" s="1">
        <v>35.0</v>
      </c>
      <c r="C637" s="1" t="s">
        <v>759</v>
      </c>
      <c r="D637" s="1" t="s">
        <v>760</v>
      </c>
      <c r="E637" s="1" t="s">
        <v>46</v>
      </c>
      <c r="F637" s="1" t="s">
        <v>46</v>
      </c>
      <c r="G637" s="1" t="s">
        <v>46</v>
      </c>
      <c r="H637" s="1" t="s">
        <v>46</v>
      </c>
      <c r="I637" s="1" t="s">
        <v>46</v>
      </c>
      <c r="J637" s="1" t="s">
        <v>46</v>
      </c>
      <c r="K637" s="37" t="s">
        <v>761</v>
      </c>
      <c r="L637" s="1" t="s">
        <v>84</v>
      </c>
      <c r="M637" s="1" t="s">
        <v>84</v>
      </c>
      <c r="N637" s="1" t="s">
        <v>84</v>
      </c>
      <c r="O637" s="1" t="s">
        <v>57</v>
      </c>
      <c r="P637" s="1" t="s">
        <v>30</v>
      </c>
      <c r="Q637" s="1" t="s">
        <v>57</v>
      </c>
      <c r="R637" s="36" t="s">
        <v>30</v>
      </c>
    </row>
    <row r="638" ht="14.25" customHeight="1">
      <c r="A638" s="1">
        <v>77.0</v>
      </c>
      <c r="B638" s="1">
        <v>35.0</v>
      </c>
      <c r="C638" s="1" t="s">
        <v>208</v>
      </c>
    </row>
    <row r="639" ht="14.25" customHeight="1">
      <c r="A639" s="1">
        <v>77.0</v>
      </c>
      <c r="B639" s="1">
        <v>35.0</v>
      </c>
      <c r="C639" s="1" t="s">
        <v>209</v>
      </c>
    </row>
    <row r="640" ht="14.25" customHeight="1">
      <c r="A640" s="1">
        <v>77.0</v>
      </c>
      <c r="B640" s="1">
        <v>36.0</v>
      </c>
      <c r="C640" s="1" t="s">
        <v>21</v>
      </c>
      <c r="D640" s="1" t="s">
        <v>23</v>
      </c>
    </row>
    <row r="641" ht="14.25" customHeight="1">
      <c r="A641" s="1">
        <v>77.0</v>
      </c>
      <c r="B641" s="1">
        <v>36.0</v>
      </c>
      <c r="C641" s="1" t="s">
        <v>44</v>
      </c>
      <c r="D641" s="1" t="s">
        <v>45</v>
      </c>
      <c r="R641" s="36"/>
    </row>
    <row r="642" ht="14.25" customHeight="1">
      <c r="A642" s="1">
        <v>77.0</v>
      </c>
      <c r="B642" s="1">
        <v>36.0</v>
      </c>
      <c r="C642" s="1" t="s">
        <v>82</v>
      </c>
      <c r="D642" s="1" t="s">
        <v>83</v>
      </c>
      <c r="R642" s="38"/>
    </row>
    <row r="643" ht="14.25" customHeight="1">
      <c r="A643" s="1">
        <v>77.0</v>
      </c>
      <c r="B643" s="1">
        <v>36.0</v>
      </c>
      <c r="C643" s="1" t="s">
        <v>51</v>
      </c>
      <c r="D643" s="1" t="s">
        <v>52</v>
      </c>
      <c r="R643" s="36"/>
    </row>
    <row r="644" ht="14.25" customHeight="1">
      <c r="A644" s="1">
        <v>77.0</v>
      </c>
      <c r="B644" s="1">
        <v>36.0</v>
      </c>
      <c r="C644" s="1" t="s">
        <v>62</v>
      </c>
      <c r="D644" s="1" t="s">
        <v>63</v>
      </c>
      <c r="R644" s="36"/>
    </row>
    <row r="645" ht="14.25" customHeight="1">
      <c r="A645" s="1">
        <v>77.0</v>
      </c>
      <c r="B645" s="1">
        <v>36.0</v>
      </c>
      <c r="C645" s="1" t="s">
        <v>301</v>
      </c>
      <c r="R645" s="36"/>
    </row>
    <row r="646" ht="14.25" customHeight="1">
      <c r="A646" s="1">
        <v>77.0</v>
      </c>
      <c r="B646" s="1">
        <v>36.0</v>
      </c>
      <c r="C646" s="1" t="s">
        <v>302</v>
      </c>
      <c r="R646" s="36"/>
    </row>
    <row r="647" ht="14.25" customHeight="1">
      <c r="A647" s="1">
        <v>77.0</v>
      </c>
      <c r="B647" s="1">
        <v>37.0</v>
      </c>
      <c r="C647" s="1" t="s">
        <v>589</v>
      </c>
      <c r="D647" s="1" t="s">
        <v>373</v>
      </c>
      <c r="E647" s="1" t="s">
        <v>66</v>
      </c>
      <c r="F647" s="1" t="s">
        <v>71</v>
      </c>
      <c r="G647" s="1" t="s">
        <v>66</v>
      </c>
      <c r="H647" s="1" t="s">
        <v>314</v>
      </c>
      <c r="I647" s="1" t="s">
        <v>71</v>
      </c>
      <c r="J647" s="1" t="s">
        <v>71</v>
      </c>
      <c r="K647" s="37" t="s">
        <v>46</v>
      </c>
      <c r="L647" s="1" t="s">
        <v>30</v>
      </c>
      <c r="M647" s="1" t="s">
        <v>30</v>
      </c>
      <c r="N647" s="1" t="s">
        <v>30</v>
      </c>
      <c r="O647" s="1" t="s">
        <v>58</v>
      </c>
      <c r="P647" s="1" t="s">
        <v>57</v>
      </c>
      <c r="Q647" s="1" t="s">
        <v>84</v>
      </c>
      <c r="R647" s="36" t="s">
        <v>57</v>
      </c>
    </row>
    <row r="648" ht="14.25" customHeight="1">
      <c r="A648" s="1">
        <v>77.0</v>
      </c>
      <c r="B648" s="1">
        <v>37.0</v>
      </c>
      <c r="C648" s="1" t="s">
        <v>762</v>
      </c>
      <c r="D648" s="1" t="s">
        <v>763</v>
      </c>
      <c r="E648" s="1" t="s">
        <v>66</v>
      </c>
      <c r="F648" s="1" t="s">
        <v>46</v>
      </c>
      <c r="G648" s="1" t="s">
        <v>66</v>
      </c>
      <c r="H648" s="1" t="s">
        <v>253</v>
      </c>
      <c r="I648" s="1" t="s">
        <v>609</v>
      </c>
      <c r="J648" s="1" t="s">
        <v>46</v>
      </c>
      <c r="K648" s="37" t="s">
        <v>71</v>
      </c>
      <c r="L648" s="1" t="s">
        <v>30</v>
      </c>
      <c r="M648" s="1" t="s">
        <v>30</v>
      </c>
      <c r="N648" s="1" t="s">
        <v>30</v>
      </c>
      <c r="O648" s="1" t="s">
        <v>57</v>
      </c>
      <c r="P648" s="1" t="s">
        <v>57</v>
      </c>
      <c r="Q648" s="1" t="s">
        <v>57</v>
      </c>
      <c r="R648" s="36" t="s">
        <v>30</v>
      </c>
    </row>
    <row r="649" ht="14.25" customHeight="1">
      <c r="A649" s="1">
        <v>77.0</v>
      </c>
      <c r="B649" s="1">
        <v>37.0</v>
      </c>
      <c r="C649" s="1" t="s">
        <v>214</v>
      </c>
      <c r="R649" s="38"/>
    </row>
    <row r="650" ht="14.25" customHeight="1">
      <c r="A650" s="1">
        <v>77.0</v>
      </c>
      <c r="B650" s="1">
        <v>37.0</v>
      </c>
      <c r="C650" s="1" t="s">
        <v>215</v>
      </c>
      <c r="R650" s="36"/>
    </row>
    <row r="651" ht="14.25" customHeight="1">
      <c r="A651" s="1">
        <v>77.0</v>
      </c>
      <c r="B651" s="1">
        <v>39.0</v>
      </c>
      <c r="C651" s="1" t="s">
        <v>379</v>
      </c>
      <c r="R651" s="36"/>
    </row>
    <row r="652" ht="14.25" customHeight="1">
      <c r="A652" s="1">
        <v>77.0</v>
      </c>
      <c r="B652" s="1">
        <v>42.0</v>
      </c>
      <c r="C652" s="1" t="s">
        <v>764</v>
      </c>
      <c r="D652" s="1" t="s">
        <v>726</v>
      </c>
      <c r="H652" s="1" t="s">
        <v>46</v>
      </c>
      <c r="I652" s="1" t="s">
        <v>46</v>
      </c>
      <c r="J652" s="1" t="s">
        <v>46</v>
      </c>
      <c r="K652" s="36" t="s">
        <v>47</v>
      </c>
      <c r="O652" s="1" t="s">
        <v>57</v>
      </c>
      <c r="P652" s="1" t="s">
        <v>57</v>
      </c>
      <c r="Q652" s="1" t="s">
        <v>57</v>
      </c>
      <c r="R652" s="36" t="s">
        <v>57</v>
      </c>
    </row>
    <row r="653" ht="14.25" customHeight="1">
      <c r="A653" s="1">
        <v>77.0</v>
      </c>
      <c r="B653" s="1">
        <v>42.0</v>
      </c>
      <c r="C653" s="1" t="s">
        <v>681</v>
      </c>
      <c r="K653" s="37" t="s">
        <v>185</v>
      </c>
      <c r="R653" s="36"/>
    </row>
    <row r="654" ht="14.25" customHeight="1">
      <c r="A654" s="1">
        <v>77.0</v>
      </c>
      <c r="B654" s="1">
        <v>42.0</v>
      </c>
      <c r="C654" s="1" t="s">
        <v>484</v>
      </c>
      <c r="R654" s="38"/>
    </row>
    <row r="655" ht="14.25" customHeight="1">
      <c r="A655" s="1">
        <v>77.0</v>
      </c>
      <c r="B655" s="1">
        <v>45.0</v>
      </c>
      <c r="C655" s="39" t="s">
        <v>533</v>
      </c>
      <c r="D655" s="39" t="s">
        <v>765</v>
      </c>
      <c r="E655" s="1" t="s">
        <v>201</v>
      </c>
      <c r="F655" s="1" t="s">
        <v>201</v>
      </c>
      <c r="G655" s="1" t="s">
        <v>160</v>
      </c>
      <c r="H655" s="1" t="s">
        <v>160</v>
      </c>
      <c r="I655" s="1" t="s">
        <v>160</v>
      </c>
      <c r="J655" s="1" t="s">
        <v>160</v>
      </c>
      <c r="K655" s="40" t="s">
        <v>160</v>
      </c>
      <c r="L655" s="1" t="s">
        <v>84</v>
      </c>
      <c r="M655" s="1" t="s">
        <v>84</v>
      </c>
      <c r="N655" s="1" t="s">
        <v>84</v>
      </c>
      <c r="O655" s="1" t="s">
        <v>84</v>
      </c>
      <c r="P655" s="1" t="s">
        <v>84</v>
      </c>
      <c r="Q655" s="1" t="s">
        <v>57</v>
      </c>
      <c r="R655" s="40" t="s">
        <v>84</v>
      </c>
    </row>
    <row r="656" ht="14.25" customHeight="1">
      <c r="A656" s="1">
        <v>77.0</v>
      </c>
      <c r="B656" s="1">
        <v>53.0</v>
      </c>
      <c r="C656" s="1" t="s">
        <v>337</v>
      </c>
      <c r="F656" s="1" t="s">
        <v>125</v>
      </c>
      <c r="K656" s="41"/>
    </row>
    <row r="657" ht="14.25" customHeight="1">
      <c r="A657" s="1">
        <v>77.0</v>
      </c>
      <c r="B657" s="1">
        <v>57.0</v>
      </c>
      <c r="C657" s="1" t="s">
        <v>766</v>
      </c>
      <c r="D657" s="1" t="s">
        <v>767</v>
      </c>
      <c r="E657" s="1" t="s">
        <v>66</v>
      </c>
      <c r="F657" s="1" t="s">
        <v>71</v>
      </c>
      <c r="G657" s="1" t="s">
        <v>66</v>
      </c>
      <c r="H657" s="1" t="s">
        <v>46</v>
      </c>
      <c r="I657" s="1" t="s">
        <v>46</v>
      </c>
      <c r="J657" s="1" t="s">
        <v>46</v>
      </c>
      <c r="K657" s="37" t="s">
        <v>166</v>
      </c>
      <c r="L657" s="1" t="s">
        <v>57</v>
      </c>
      <c r="M657" s="1" t="s">
        <v>57</v>
      </c>
      <c r="N657" s="1" t="s">
        <v>57</v>
      </c>
      <c r="O657" s="1" t="s">
        <v>30</v>
      </c>
      <c r="P657" s="1" t="s">
        <v>84</v>
      </c>
      <c r="Q657" s="1" t="s">
        <v>57</v>
      </c>
      <c r="R657" s="36" t="s">
        <v>84</v>
      </c>
    </row>
    <row r="658" ht="14.25" customHeight="1">
      <c r="A658" s="1">
        <v>77.0</v>
      </c>
      <c r="B658" s="1">
        <v>57.0</v>
      </c>
      <c r="C658" s="1" t="s">
        <v>409</v>
      </c>
      <c r="D658" s="1" t="s">
        <v>410</v>
      </c>
      <c r="F658" s="1" t="s">
        <v>125</v>
      </c>
      <c r="K658" s="37" t="s">
        <v>185</v>
      </c>
      <c r="M658" s="1" t="s">
        <v>125</v>
      </c>
      <c r="R658" s="36" t="s">
        <v>84</v>
      </c>
    </row>
    <row r="659" ht="14.25" customHeight="1">
      <c r="A659" s="1">
        <v>77.0</v>
      </c>
      <c r="B659" s="1">
        <v>57.0</v>
      </c>
      <c r="C659" s="1" t="s">
        <v>768</v>
      </c>
      <c r="D659" s="1" t="s">
        <v>769</v>
      </c>
      <c r="E659" s="1" t="s">
        <v>66</v>
      </c>
      <c r="F659" s="1" t="s">
        <v>71</v>
      </c>
      <c r="G659" s="1" t="s">
        <v>46</v>
      </c>
      <c r="H659" s="1" t="s">
        <v>46</v>
      </c>
      <c r="I659" s="1" t="s">
        <v>46</v>
      </c>
      <c r="J659" s="1" t="s">
        <v>46</v>
      </c>
      <c r="K659" s="37" t="s">
        <v>166</v>
      </c>
      <c r="L659" s="1" t="s">
        <v>57</v>
      </c>
      <c r="M659" s="1" t="s">
        <v>57</v>
      </c>
      <c r="N659" s="1" t="s">
        <v>57</v>
      </c>
      <c r="O659" s="1" t="s">
        <v>57</v>
      </c>
      <c r="P659" s="1" t="s">
        <v>57</v>
      </c>
      <c r="Q659" s="1" t="s">
        <v>84</v>
      </c>
      <c r="R659" s="36" t="s">
        <v>84</v>
      </c>
    </row>
    <row r="660" ht="14.25" customHeight="1">
      <c r="A660" s="1">
        <v>77.0</v>
      </c>
      <c r="B660" s="1">
        <v>57.0</v>
      </c>
      <c r="C660" s="1" t="s">
        <v>411</v>
      </c>
      <c r="D660" s="1" t="s">
        <v>412</v>
      </c>
      <c r="R660" s="38"/>
    </row>
    <row r="661" ht="14.25" customHeight="1">
      <c r="A661" s="1">
        <v>77.0</v>
      </c>
      <c r="B661" s="1">
        <v>57.0</v>
      </c>
      <c r="C661" s="1" t="s">
        <v>414</v>
      </c>
      <c r="P661" s="1" t="s">
        <v>125</v>
      </c>
      <c r="R661" s="36"/>
    </row>
    <row r="662" ht="14.25" customHeight="1">
      <c r="A662" s="1">
        <v>81.0</v>
      </c>
      <c r="B662" s="1">
        <v>32.0</v>
      </c>
      <c r="C662" s="1" t="s">
        <v>770</v>
      </c>
      <c r="D662" s="1" t="s">
        <v>771</v>
      </c>
      <c r="E662" s="1" t="s">
        <v>46</v>
      </c>
      <c r="F662" s="1" t="s">
        <v>46</v>
      </c>
      <c r="G662" s="1" t="s">
        <v>46</v>
      </c>
      <c r="H662" s="1" t="s">
        <v>46</v>
      </c>
      <c r="I662" s="1" t="s">
        <v>46</v>
      </c>
      <c r="J662" s="1" t="s">
        <v>46</v>
      </c>
      <c r="K662" s="1" t="s">
        <v>46</v>
      </c>
      <c r="L662" s="1" t="s">
        <v>57</v>
      </c>
      <c r="M662" s="1" t="s">
        <v>57</v>
      </c>
      <c r="N662" s="1" t="s">
        <v>30</v>
      </c>
      <c r="O662" s="1" t="s">
        <v>30</v>
      </c>
      <c r="P662" s="1" t="s">
        <v>30</v>
      </c>
      <c r="Q662" s="1" t="s">
        <v>30</v>
      </c>
      <c r="R662" s="1" t="s">
        <v>30</v>
      </c>
    </row>
    <row r="663" ht="14.25" customHeight="1">
      <c r="A663" s="1">
        <v>81.0</v>
      </c>
      <c r="B663" s="1">
        <v>32.0</v>
      </c>
      <c r="C663" s="1" t="s">
        <v>772</v>
      </c>
      <c r="D663" s="1" t="s">
        <v>773</v>
      </c>
      <c r="E663" s="1" t="s">
        <v>46</v>
      </c>
      <c r="F663" s="1" t="s">
        <v>46</v>
      </c>
      <c r="G663" s="1" t="s">
        <v>46</v>
      </c>
      <c r="H663" s="1" t="s">
        <v>46</v>
      </c>
      <c r="I663" s="1" t="s">
        <v>46</v>
      </c>
      <c r="J663" s="1" t="s">
        <v>46</v>
      </c>
      <c r="K663" s="1" t="s">
        <v>46</v>
      </c>
      <c r="L663" s="1" t="s">
        <v>30</v>
      </c>
      <c r="M663" s="1" t="s">
        <v>30</v>
      </c>
      <c r="N663" s="1" t="s">
        <v>57</v>
      </c>
      <c r="O663" s="1" t="s">
        <v>57</v>
      </c>
      <c r="P663" s="1" t="s">
        <v>57</v>
      </c>
      <c r="Q663" s="1" t="s">
        <v>57</v>
      </c>
      <c r="R663" s="1" t="s">
        <v>57</v>
      </c>
    </row>
    <row r="664" ht="14.25" customHeight="1">
      <c r="A664" s="1">
        <v>81.0</v>
      </c>
      <c r="B664" s="1">
        <v>32.0</v>
      </c>
      <c r="C664" s="1" t="s">
        <v>774</v>
      </c>
      <c r="D664" s="1" t="s">
        <v>775</v>
      </c>
    </row>
    <row r="665" ht="14.25" customHeight="1">
      <c r="A665" s="1">
        <v>81.0</v>
      </c>
      <c r="B665" s="1">
        <v>32.0</v>
      </c>
      <c r="C665" s="1" t="s">
        <v>460</v>
      </c>
      <c r="D665" s="1" t="s">
        <v>461</v>
      </c>
      <c r="E665" s="1" t="s">
        <v>46</v>
      </c>
      <c r="F665" s="1" t="s">
        <v>46</v>
      </c>
      <c r="G665" s="1" t="s">
        <v>46</v>
      </c>
      <c r="H665" s="1" t="s">
        <v>46</v>
      </c>
      <c r="I665" s="1" t="s">
        <v>46</v>
      </c>
      <c r="J665" s="1" t="s">
        <v>46</v>
      </c>
      <c r="K665" s="1" t="s">
        <v>46</v>
      </c>
      <c r="L665" s="1" t="s">
        <v>84</v>
      </c>
      <c r="M665" s="1" t="s">
        <v>84</v>
      </c>
      <c r="N665" s="1" t="s">
        <v>30</v>
      </c>
      <c r="O665" s="1" t="s">
        <v>30</v>
      </c>
      <c r="P665" s="1" t="s">
        <v>30</v>
      </c>
      <c r="Q665" s="1" t="s">
        <v>30</v>
      </c>
      <c r="R665" s="1" t="s">
        <v>30</v>
      </c>
    </row>
    <row r="666" ht="14.25" customHeight="1">
      <c r="A666" s="1">
        <v>81.0</v>
      </c>
      <c r="B666" s="1">
        <v>32.0</v>
      </c>
      <c r="C666" s="1" t="s">
        <v>462</v>
      </c>
      <c r="D666" s="1" t="s">
        <v>463</v>
      </c>
      <c r="E666" s="1" t="s">
        <v>46</v>
      </c>
      <c r="F666" s="1" t="s">
        <v>46</v>
      </c>
      <c r="G666" s="1" t="s">
        <v>46</v>
      </c>
      <c r="H666" s="1" t="s">
        <v>46</v>
      </c>
      <c r="I666" s="1" t="s">
        <v>46</v>
      </c>
      <c r="J666" s="1" t="s">
        <v>46</v>
      </c>
      <c r="K666" s="1" t="s">
        <v>46</v>
      </c>
      <c r="L666" s="1" t="s">
        <v>57</v>
      </c>
      <c r="M666" s="1" t="s">
        <v>57</v>
      </c>
      <c r="N666" s="1" t="s">
        <v>30</v>
      </c>
      <c r="O666" s="1" t="s">
        <v>30</v>
      </c>
      <c r="P666" s="1" t="s">
        <v>30</v>
      </c>
      <c r="Q666" s="1" t="s">
        <v>30</v>
      </c>
      <c r="R666" s="1" t="s">
        <v>30</v>
      </c>
    </row>
    <row r="667" ht="14.25" customHeight="1">
      <c r="A667" s="1">
        <v>81.0</v>
      </c>
      <c r="B667" s="1">
        <v>32.0</v>
      </c>
      <c r="C667" s="1" t="s">
        <v>194</v>
      </c>
    </row>
    <row r="668" ht="14.25" customHeight="1">
      <c r="A668" s="1">
        <v>81.0</v>
      </c>
      <c r="B668" s="1">
        <v>32.0</v>
      </c>
      <c r="C668" s="1" t="s">
        <v>195</v>
      </c>
    </row>
    <row r="669" ht="14.25" customHeight="1">
      <c r="A669" s="1">
        <v>81.0</v>
      </c>
      <c r="B669" s="1">
        <v>33.0</v>
      </c>
      <c r="C669" s="1" t="s">
        <v>283</v>
      </c>
      <c r="D669" s="1" t="s">
        <v>284</v>
      </c>
      <c r="E669" s="1" t="s">
        <v>46</v>
      </c>
      <c r="F669" s="1" t="s">
        <v>46</v>
      </c>
      <c r="G669" s="1" t="s">
        <v>46</v>
      </c>
      <c r="H669" s="1" t="s">
        <v>46</v>
      </c>
      <c r="I669" s="1" t="s">
        <v>46</v>
      </c>
      <c r="J669" s="1" t="s">
        <v>46</v>
      </c>
      <c r="K669" s="1" t="s">
        <v>46</v>
      </c>
      <c r="L669" s="1" t="s">
        <v>30</v>
      </c>
      <c r="M669" s="1" t="s">
        <v>30</v>
      </c>
      <c r="N669" s="1" t="s">
        <v>30</v>
      </c>
      <c r="O669" s="1" t="s">
        <v>30</v>
      </c>
      <c r="P669" s="1" t="s">
        <v>30</v>
      </c>
      <c r="Q669" s="1" t="s">
        <v>30</v>
      </c>
      <c r="R669" s="1" t="s">
        <v>30</v>
      </c>
    </row>
    <row r="670" ht="14.25" customHeight="1">
      <c r="A670" s="1">
        <v>81.0</v>
      </c>
      <c r="B670" s="1">
        <v>33.0</v>
      </c>
      <c r="C670" s="1" t="s">
        <v>776</v>
      </c>
      <c r="D670" s="1" t="s">
        <v>777</v>
      </c>
      <c r="E670" s="1" t="s">
        <v>46</v>
      </c>
      <c r="F670" s="1" t="s">
        <v>46</v>
      </c>
      <c r="G670" s="1" t="s">
        <v>46</v>
      </c>
      <c r="H670" s="1" t="s">
        <v>47</v>
      </c>
      <c r="I670" s="1" t="s">
        <v>46</v>
      </c>
      <c r="J670" s="1" t="s">
        <v>46</v>
      </c>
      <c r="K670" s="25" t="s">
        <v>201</v>
      </c>
      <c r="L670" s="1" t="s">
        <v>30</v>
      </c>
      <c r="M670" s="1" t="s">
        <v>30</v>
      </c>
      <c r="N670" s="1" t="s">
        <v>57</v>
      </c>
      <c r="O670" s="1" t="s">
        <v>57</v>
      </c>
      <c r="P670" s="1" t="s">
        <v>57</v>
      </c>
      <c r="Q670" s="1" t="s">
        <v>57</v>
      </c>
      <c r="R670" s="1" t="s">
        <v>57</v>
      </c>
    </row>
    <row r="671" ht="14.25" customHeight="1">
      <c r="A671" s="1">
        <v>81.0</v>
      </c>
      <c r="B671" s="1">
        <v>33.0</v>
      </c>
      <c r="C671" s="1" t="s">
        <v>258</v>
      </c>
      <c r="E671" s="1" t="s">
        <v>46</v>
      </c>
      <c r="F671" s="1" t="s">
        <v>46</v>
      </c>
      <c r="G671" s="1" t="s">
        <v>46</v>
      </c>
      <c r="H671" s="1" t="s">
        <v>46</v>
      </c>
      <c r="I671" s="1" t="s">
        <v>46</v>
      </c>
      <c r="J671" s="1" t="s">
        <v>46</v>
      </c>
      <c r="K671" s="1" t="s">
        <v>778</v>
      </c>
      <c r="L671" s="1" t="s">
        <v>84</v>
      </c>
      <c r="M671" s="1" t="s">
        <v>84</v>
      </c>
      <c r="N671" s="1" t="s">
        <v>57</v>
      </c>
      <c r="O671" s="1" t="s">
        <v>57</v>
      </c>
      <c r="P671" s="1" t="s">
        <v>57</v>
      </c>
      <c r="Q671" s="1" t="s">
        <v>57</v>
      </c>
      <c r="R671" s="1" t="s">
        <v>57</v>
      </c>
    </row>
    <row r="672" ht="14.25" customHeight="1">
      <c r="A672" s="1">
        <v>81.0</v>
      </c>
      <c r="B672" s="1">
        <v>33.0</v>
      </c>
      <c r="C672" s="1" t="s">
        <v>196</v>
      </c>
    </row>
    <row r="673" ht="14.25" customHeight="1">
      <c r="A673" s="1">
        <v>81.0</v>
      </c>
      <c r="B673" s="1">
        <v>34.0</v>
      </c>
      <c r="C673" s="1" t="s">
        <v>565</v>
      </c>
      <c r="D673" s="1" t="s">
        <v>566</v>
      </c>
      <c r="I673" s="1" t="s">
        <v>47</v>
      </c>
      <c r="J673" s="1" t="s">
        <v>47</v>
      </c>
      <c r="K673" s="25" t="s">
        <v>779</v>
      </c>
    </row>
    <row r="674" ht="14.25" customHeight="1">
      <c r="A674" s="1">
        <v>81.0</v>
      </c>
      <c r="B674" s="1">
        <v>34.0</v>
      </c>
      <c r="C674" s="1" t="s">
        <v>567</v>
      </c>
      <c r="D674" s="1" t="s">
        <v>568</v>
      </c>
    </row>
    <row r="675" ht="14.25" customHeight="1">
      <c r="A675" s="1">
        <v>81.0</v>
      </c>
      <c r="B675" s="1">
        <v>34.0</v>
      </c>
      <c r="C675" s="1" t="s">
        <v>780</v>
      </c>
      <c r="D675" s="1" t="s">
        <v>781</v>
      </c>
      <c r="E675" s="1" t="s">
        <v>47</v>
      </c>
      <c r="F675" s="1" t="s">
        <v>47</v>
      </c>
      <c r="G675" s="1" t="s">
        <v>47</v>
      </c>
      <c r="H675" s="1" t="s">
        <v>47</v>
      </c>
      <c r="I675" s="1" t="s">
        <v>47</v>
      </c>
      <c r="J675" s="1" t="s">
        <v>38</v>
      </c>
      <c r="K675" s="25" t="s">
        <v>201</v>
      </c>
      <c r="L675" s="1" t="s">
        <v>57</v>
      </c>
      <c r="M675" s="1" t="s">
        <v>57</v>
      </c>
      <c r="N675" s="1" t="s">
        <v>30</v>
      </c>
      <c r="O675" s="1" t="s">
        <v>30</v>
      </c>
      <c r="P675" s="1" t="s">
        <v>30</v>
      </c>
      <c r="Q675" s="1" t="s">
        <v>30</v>
      </c>
      <c r="R675" s="1" t="s">
        <v>30</v>
      </c>
    </row>
    <row r="676" ht="14.25" customHeight="1">
      <c r="A676" s="1">
        <v>81.0</v>
      </c>
      <c r="B676" s="1">
        <v>34.0</v>
      </c>
      <c r="C676" s="1" t="s">
        <v>782</v>
      </c>
      <c r="D676" s="1" t="s">
        <v>783</v>
      </c>
      <c r="E676" s="1" t="s">
        <v>39</v>
      </c>
      <c r="F676" s="1" t="s">
        <v>39</v>
      </c>
      <c r="G676" s="1" t="s">
        <v>46</v>
      </c>
      <c r="H676" s="1" t="s">
        <v>47</v>
      </c>
      <c r="I676" s="1" t="s">
        <v>46</v>
      </c>
      <c r="K676" s="1" t="s">
        <v>46</v>
      </c>
      <c r="L676" s="1" t="s">
        <v>84</v>
      </c>
      <c r="M676" s="1" t="s">
        <v>84</v>
      </c>
      <c r="N676" s="1" t="s">
        <v>30</v>
      </c>
      <c r="O676" s="1" t="s">
        <v>30</v>
      </c>
      <c r="P676" s="1" t="s">
        <v>30</v>
      </c>
      <c r="Q676" s="1" t="s">
        <v>30</v>
      </c>
      <c r="R676" s="1" t="s">
        <v>30</v>
      </c>
    </row>
    <row r="677" ht="14.25" customHeight="1">
      <c r="A677" s="1">
        <v>81.0</v>
      </c>
      <c r="B677" s="1">
        <v>34.0</v>
      </c>
      <c r="C677" s="1" t="s">
        <v>475</v>
      </c>
      <c r="D677" s="1" t="s">
        <v>476</v>
      </c>
      <c r="E677" s="1" t="s">
        <v>46</v>
      </c>
      <c r="F677" s="1" t="s">
        <v>46</v>
      </c>
      <c r="G677" s="1" t="s">
        <v>46</v>
      </c>
      <c r="H677" s="1" t="s">
        <v>46</v>
      </c>
      <c r="I677" s="1" t="s">
        <v>46</v>
      </c>
      <c r="K677" s="25" t="s">
        <v>46</v>
      </c>
      <c r="L677" s="1" t="s">
        <v>57</v>
      </c>
      <c r="M677" s="1" t="s">
        <v>57</v>
      </c>
      <c r="N677" s="1" t="s">
        <v>30</v>
      </c>
      <c r="O677" s="1" t="s">
        <v>30</v>
      </c>
      <c r="P677" s="1" t="s">
        <v>30</v>
      </c>
      <c r="Q677" s="1" t="s">
        <v>30</v>
      </c>
      <c r="R677" s="1" t="s">
        <v>30</v>
      </c>
    </row>
    <row r="678" ht="14.25" customHeight="1">
      <c r="A678" s="1">
        <v>81.0</v>
      </c>
      <c r="B678" s="1">
        <v>34.0</v>
      </c>
      <c r="C678" s="1" t="s">
        <v>784</v>
      </c>
      <c r="D678" s="1" t="s">
        <v>785</v>
      </c>
      <c r="E678" s="1" t="s">
        <v>39</v>
      </c>
      <c r="F678" s="1" t="s">
        <v>39</v>
      </c>
      <c r="G678" s="1" t="s">
        <v>46</v>
      </c>
      <c r="H678" s="1" t="s">
        <v>46</v>
      </c>
      <c r="I678" s="1" t="s">
        <v>46</v>
      </c>
      <c r="J678" s="1" t="s">
        <v>39</v>
      </c>
      <c r="K678" s="25" t="s">
        <v>39</v>
      </c>
      <c r="L678" s="1" t="s">
        <v>84</v>
      </c>
      <c r="M678" s="1" t="s">
        <v>84</v>
      </c>
      <c r="N678" s="1" t="s">
        <v>30</v>
      </c>
      <c r="O678" s="1" t="s">
        <v>30</v>
      </c>
      <c r="P678" s="1" t="s">
        <v>30</v>
      </c>
      <c r="Q678" s="1" t="s">
        <v>30</v>
      </c>
      <c r="R678" s="1" t="s">
        <v>30</v>
      </c>
    </row>
    <row r="679" ht="14.25" customHeight="1">
      <c r="A679" s="1">
        <v>81.0</v>
      </c>
      <c r="B679" s="1">
        <v>34.0</v>
      </c>
      <c r="C679" s="1" t="s">
        <v>786</v>
      </c>
      <c r="D679" s="1" t="s">
        <v>787</v>
      </c>
      <c r="I679" s="1" t="s">
        <v>46</v>
      </c>
      <c r="J679" s="1" t="s">
        <v>46</v>
      </c>
      <c r="K679" s="1" t="s">
        <v>46</v>
      </c>
    </row>
    <row r="680" ht="14.25" customHeight="1">
      <c r="A680" s="1">
        <v>81.0</v>
      </c>
      <c r="B680" s="1">
        <v>34.0</v>
      </c>
      <c r="C680" s="1" t="s">
        <v>510</v>
      </c>
      <c r="D680" s="1" t="s">
        <v>511</v>
      </c>
      <c r="E680" s="1" t="s">
        <v>66</v>
      </c>
      <c r="F680" s="1" t="s">
        <v>71</v>
      </c>
      <c r="G680" s="1" t="s">
        <v>46</v>
      </c>
      <c r="H680" s="1" t="s">
        <v>46</v>
      </c>
      <c r="I680" s="1" t="s">
        <v>46</v>
      </c>
      <c r="J680" s="1" t="s">
        <v>46</v>
      </c>
      <c r="K680" s="1" t="s">
        <v>46</v>
      </c>
      <c r="L680" s="1" t="s">
        <v>84</v>
      </c>
      <c r="M680" s="1" t="s">
        <v>84</v>
      </c>
      <c r="N680" s="1" t="s">
        <v>30</v>
      </c>
      <c r="O680" s="1" t="s">
        <v>30</v>
      </c>
      <c r="P680" s="1" t="s">
        <v>30</v>
      </c>
      <c r="Q680" s="1" t="s">
        <v>30</v>
      </c>
      <c r="R680" s="1" t="s">
        <v>30</v>
      </c>
    </row>
    <row r="681" ht="14.25" customHeight="1">
      <c r="A681" s="1">
        <v>81.0</v>
      </c>
      <c r="B681" s="1">
        <v>34.0</v>
      </c>
      <c r="C681" s="1" t="s">
        <v>788</v>
      </c>
      <c r="D681" s="1" t="s">
        <v>789</v>
      </c>
      <c r="E681" s="1" t="s">
        <v>46</v>
      </c>
      <c r="F681" s="1" t="s">
        <v>47</v>
      </c>
      <c r="G681" s="1" t="s">
        <v>47</v>
      </c>
      <c r="H681" s="1" t="s">
        <v>47</v>
      </c>
      <c r="I681" s="1" t="s">
        <v>47</v>
      </c>
      <c r="J681" s="1" t="s">
        <v>47</v>
      </c>
      <c r="K681" s="25" t="s">
        <v>39</v>
      </c>
      <c r="L681" s="1" t="s">
        <v>57</v>
      </c>
      <c r="M681" s="1" t="s">
        <v>57</v>
      </c>
      <c r="N681" s="1" t="s">
        <v>30</v>
      </c>
      <c r="O681" s="1" t="s">
        <v>30</v>
      </c>
      <c r="P681" s="1" t="s">
        <v>30</v>
      </c>
      <c r="Q681" s="1" t="s">
        <v>30</v>
      </c>
      <c r="R681" s="1" t="s">
        <v>30</v>
      </c>
    </row>
    <row r="682" ht="14.25" customHeight="1">
      <c r="A682" s="1">
        <v>81.0</v>
      </c>
      <c r="B682" s="1">
        <v>34.0</v>
      </c>
      <c r="C682" s="1" t="s">
        <v>202</v>
      </c>
      <c r="E682" s="1" t="s">
        <v>71</v>
      </c>
      <c r="F682" s="1" t="s">
        <v>71</v>
      </c>
      <c r="G682" s="1" t="s">
        <v>66</v>
      </c>
      <c r="H682" s="1" t="s">
        <v>66</v>
      </c>
      <c r="I682" s="1" t="s">
        <v>46</v>
      </c>
      <c r="J682" s="1" t="s">
        <v>46</v>
      </c>
      <c r="K682" s="1" t="s">
        <v>46</v>
      </c>
      <c r="L682" s="1" t="s">
        <v>84</v>
      </c>
      <c r="M682" s="1" t="s">
        <v>84</v>
      </c>
      <c r="N682" s="1" t="s">
        <v>84</v>
      </c>
      <c r="O682" s="1" t="s">
        <v>84</v>
      </c>
      <c r="P682" s="1" t="s">
        <v>84</v>
      </c>
      <c r="Q682" s="1" t="s">
        <v>84</v>
      </c>
      <c r="R682" s="1" t="s">
        <v>84</v>
      </c>
    </row>
    <row r="683" ht="14.25" customHeight="1">
      <c r="A683" s="1">
        <v>81.0</v>
      </c>
      <c r="B683" s="1">
        <v>34.0</v>
      </c>
      <c r="C683" s="1" t="s">
        <v>203</v>
      </c>
    </row>
    <row r="684" ht="14.25" customHeight="1">
      <c r="A684" s="1">
        <v>81.0</v>
      </c>
      <c r="B684" s="1">
        <v>37.0</v>
      </c>
      <c r="C684" s="1" t="s">
        <v>370</v>
      </c>
      <c r="D684" s="1" t="s">
        <v>371</v>
      </c>
      <c r="E684" s="1" t="s">
        <v>46</v>
      </c>
      <c r="F684" s="1" t="s">
        <v>46</v>
      </c>
      <c r="G684" s="1" t="s">
        <v>46</v>
      </c>
      <c r="H684" s="1" t="s">
        <v>46</v>
      </c>
      <c r="I684" s="1" t="s">
        <v>46</v>
      </c>
      <c r="J684" s="1" t="s">
        <v>46</v>
      </c>
      <c r="L684" s="1" t="s">
        <v>30</v>
      </c>
      <c r="M684" s="1" t="s">
        <v>30</v>
      </c>
      <c r="N684" s="1" t="s">
        <v>57</v>
      </c>
      <c r="O684" s="1" t="s">
        <v>57</v>
      </c>
      <c r="P684" s="1" t="s">
        <v>57</v>
      </c>
      <c r="Q684" s="1" t="s">
        <v>57</v>
      </c>
      <c r="R684" s="1" t="s">
        <v>57</v>
      </c>
    </row>
    <row r="685" ht="14.25" customHeight="1">
      <c r="A685" s="1">
        <v>81.0</v>
      </c>
      <c r="B685" s="1">
        <v>37.0</v>
      </c>
      <c r="C685" s="1" t="s">
        <v>790</v>
      </c>
      <c r="D685" s="1" t="s">
        <v>791</v>
      </c>
      <c r="E685" s="1" t="s">
        <v>66</v>
      </c>
      <c r="F685" s="1" t="s">
        <v>71</v>
      </c>
      <c r="G685" s="1" t="s">
        <v>46</v>
      </c>
      <c r="H685" s="1" t="s">
        <v>46</v>
      </c>
      <c r="I685" s="1" t="s">
        <v>46</v>
      </c>
      <c r="J685" s="1" t="s">
        <v>46</v>
      </c>
      <c r="K685" s="1" t="s">
        <v>46</v>
      </c>
      <c r="L685" s="1" t="s">
        <v>57</v>
      </c>
      <c r="M685" s="1" t="s">
        <v>57</v>
      </c>
      <c r="N685" s="1" t="s">
        <v>30</v>
      </c>
      <c r="O685" s="1" t="s">
        <v>30</v>
      </c>
      <c r="P685" s="1" t="s">
        <v>30</v>
      </c>
      <c r="Q685" s="1" t="s">
        <v>30</v>
      </c>
      <c r="R685" s="1" t="s">
        <v>30</v>
      </c>
    </row>
    <row r="686" ht="14.25" customHeight="1">
      <c r="A686" s="1">
        <v>81.0</v>
      </c>
      <c r="B686" s="1">
        <v>37.0</v>
      </c>
      <c r="C686" s="1" t="s">
        <v>585</v>
      </c>
      <c r="D686" s="1" t="s">
        <v>586</v>
      </c>
    </row>
    <row r="687" ht="14.25" customHeight="1">
      <c r="A687" s="1">
        <v>81.0</v>
      </c>
      <c r="B687" s="1">
        <v>37.0</v>
      </c>
      <c r="C687" s="1" t="s">
        <v>792</v>
      </c>
      <c r="D687" s="1" t="s">
        <v>793</v>
      </c>
      <c r="E687" s="1" t="s">
        <v>46</v>
      </c>
      <c r="F687" s="1" t="s">
        <v>46</v>
      </c>
      <c r="G687" s="1" t="s">
        <v>46</v>
      </c>
      <c r="H687" s="1" t="s">
        <v>46</v>
      </c>
      <c r="I687" s="1" t="s">
        <v>46</v>
      </c>
      <c r="J687" s="1" t="s">
        <v>46</v>
      </c>
      <c r="K687" s="1" t="s">
        <v>46</v>
      </c>
      <c r="L687" s="1" t="s">
        <v>57</v>
      </c>
      <c r="M687" s="1" t="s">
        <v>57</v>
      </c>
      <c r="N687" s="1" t="s">
        <v>84</v>
      </c>
      <c r="O687" s="1" t="s">
        <v>84</v>
      </c>
      <c r="P687" s="1" t="s">
        <v>84</v>
      </c>
      <c r="Q687" s="1" t="s">
        <v>84</v>
      </c>
      <c r="R687" s="1" t="s">
        <v>84</v>
      </c>
    </row>
    <row r="688" ht="14.25" customHeight="1">
      <c r="A688" s="1">
        <v>81.0</v>
      </c>
      <c r="B688" s="1">
        <v>37.0</v>
      </c>
      <c r="C688" s="1" t="s">
        <v>376</v>
      </c>
      <c r="D688" s="1" t="s">
        <v>377</v>
      </c>
      <c r="E688" s="1" t="s">
        <v>46</v>
      </c>
      <c r="F688" s="1" t="s">
        <v>46</v>
      </c>
      <c r="G688" s="1" t="s">
        <v>46</v>
      </c>
      <c r="H688" s="1" t="s">
        <v>46</v>
      </c>
      <c r="I688" s="1" t="s">
        <v>46</v>
      </c>
      <c r="J688" s="1" t="s">
        <v>46</v>
      </c>
      <c r="K688" s="25" t="s">
        <v>46</v>
      </c>
      <c r="L688" s="1" t="s">
        <v>84</v>
      </c>
      <c r="M688" s="1" t="s">
        <v>84</v>
      </c>
      <c r="N688" s="1" t="s">
        <v>84</v>
      </c>
      <c r="O688" s="1" t="s">
        <v>84</v>
      </c>
      <c r="P688" s="1" t="s">
        <v>84</v>
      </c>
      <c r="Q688" s="1" t="s">
        <v>84</v>
      </c>
      <c r="R688" s="1" t="s">
        <v>84</v>
      </c>
    </row>
    <row r="689" ht="14.25" customHeight="1">
      <c r="A689" s="1">
        <v>81.0</v>
      </c>
      <c r="B689" s="1">
        <v>37.0</v>
      </c>
      <c r="C689" s="1" t="s">
        <v>596</v>
      </c>
      <c r="D689" s="1" t="s">
        <v>597</v>
      </c>
      <c r="E689" s="1" t="s">
        <v>66</v>
      </c>
      <c r="F689" s="1" t="s">
        <v>71</v>
      </c>
      <c r="G689" s="1" t="s">
        <v>46</v>
      </c>
      <c r="H689" s="1" t="s">
        <v>46</v>
      </c>
      <c r="I689" s="1" t="s">
        <v>46</v>
      </c>
      <c r="J689" s="1" t="s">
        <v>46</v>
      </c>
      <c r="K689" s="1" t="s">
        <v>46</v>
      </c>
      <c r="L689" s="1" t="s">
        <v>57</v>
      </c>
      <c r="M689" s="1" t="s">
        <v>57</v>
      </c>
      <c r="N689" s="1" t="s">
        <v>30</v>
      </c>
      <c r="O689" s="1" t="s">
        <v>30</v>
      </c>
      <c r="P689" s="1" t="s">
        <v>30</v>
      </c>
      <c r="Q689" s="1" t="s">
        <v>30</v>
      </c>
      <c r="R689" s="1" t="s">
        <v>30</v>
      </c>
    </row>
    <row r="690" ht="14.25" customHeight="1">
      <c r="A690" s="1">
        <v>81.0</v>
      </c>
      <c r="B690" s="1">
        <v>37.0</v>
      </c>
      <c r="C690" s="1" t="s">
        <v>794</v>
      </c>
      <c r="D690" s="1" t="s">
        <v>795</v>
      </c>
      <c r="E690" s="1" t="s">
        <v>46</v>
      </c>
      <c r="F690" s="1" t="s">
        <v>46</v>
      </c>
      <c r="G690" s="1" t="s">
        <v>39</v>
      </c>
      <c r="H690" s="1" t="s">
        <v>46</v>
      </c>
      <c r="I690" s="1" t="s">
        <v>39</v>
      </c>
      <c r="J690" s="1" t="s">
        <v>39</v>
      </c>
      <c r="K690" s="25" t="s">
        <v>39</v>
      </c>
      <c r="L690" s="1" t="s">
        <v>57</v>
      </c>
      <c r="M690" s="1" t="s">
        <v>57</v>
      </c>
      <c r="N690" s="1" t="s">
        <v>57</v>
      </c>
      <c r="O690" s="1" t="s">
        <v>57</v>
      </c>
      <c r="P690" s="1" t="s">
        <v>57</v>
      </c>
      <c r="Q690" s="1" t="s">
        <v>57</v>
      </c>
      <c r="R690" s="1" t="s">
        <v>57</v>
      </c>
    </row>
    <row r="691" ht="14.25" customHeight="1">
      <c r="A691" s="1">
        <v>81.0</v>
      </c>
      <c r="B691" s="1">
        <v>37.0</v>
      </c>
      <c r="C691" s="1" t="s">
        <v>214</v>
      </c>
    </row>
    <row r="692" ht="14.25" customHeight="1">
      <c r="A692" s="1">
        <v>81.0</v>
      </c>
      <c r="B692" s="1">
        <v>37.0</v>
      </c>
      <c r="C692" s="1" t="s">
        <v>215</v>
      </c>
    </row>
    <row r="693" ht="14.25" customHeight="1">
      <c r="A693" s="1">
        <v>81.0</v>
      </c>
      <c r="B693" s="1">
        <v>57.0</v>
      </c>
      <c r="C693" s="1" t="s">
        <v>404</v>
      </c>
      <c r="D693" s="1" t="s">
        <v>405</v>
      </c>
    </row>
    <row r="694" ht="14.25" customHeight="1">
      <c r="A694" s="1">
        <v>81.0</v>
      </c>
      <c r="B694" s="1">
        <v>57.0</v>
      </c>
      <c r="C694" s="1" t="s">
        <v>409</v>
      </c>
      <c r="D694" s="1" t="s">
        <v>410</v>
      </c>
      <c r="E694" s="1" t="s">
        <v>66</v>
      </c>
      <c r="F694" s="1" t="s">
        <v>71</v>
      </c>
      <c r="G694" s="1" t="s">
        <v>46</v>
      </c>
      <c r="H694" s="1" t="s">
        <v>46</v>
      </c>
      <c r="I694" s="1" t="s">
        <v>46</v>
      </c>
      <c r="J694" s="1" t="s">
        <v>46</v>
      </c>
      <c r="K694" s="25" t="s">
        <v>286</v>
      </c>
      <c r="L694" s="1" t="s">
        <v>84</v>
      </c>
      <c r="M694" s="1" t="s">
        <v>84</v>
      </c>
      <c r="N694" s="1" t="s">
        <v>57</v>
      </c>
      <c r="O694" s="1" t="s">
        <v>57</v>
      </c>
      <c r="P694" s="1" t="s">
        <v>57</v>
      </c>
      <c r="Q694" s="1" t="s">
        <v>57</v>
      </c>
      <c r="R694" s="1" t="s">
        <v>57</v>
      </c>
    </row>
    <row r="695" ht="14.25" customHeight="1">
      <c r="A695" s="1">
        <v>81.0</v>
      </c>
      <c r="B695" s="1">
        <v>57.0</v>
      </c>
      <c r="C695" s="1" t="s">
        <v>411</v>
      </c>
      <c r="D695" s="1" t="s">
        <v>412</v>
      </c>
      <c r="E695" s="1" t="s">
        <v>46</v>
      </c>
      <c r="F695" s="1" t="s">
        <v>46</v>
      </c>
      <c r="G695" s="1" t="s">
        <v>46</v>
      </c>
      <c r="H695" s="1" t="s">
        <v>46</v>
      </c>
      <c r="I695" s="1" t="s">
        <v>46</v>
      </c>
      <c r="J695" s="1" t="s">
        <v>46</v>
      </c>
      <c r="L695" s="1" t="s">
        <v>84</v>
      </c>
      <c r="M695" s="1" t="s">
        <v>84</v>
      </c>
      <c r="N695" s="1" t="s">
        <v>30</v>
      </c>
      <c r="O695" s="1" t="s">
        <v>30</v>
      </c>
      <c r="P695" s="1" t="s">
        <v>30</v>
      </c>
      <c r="Q695" s="1" t="s">
        <v>30</v>
      </c>
      <c r="R695" s="1" t="s">
        <v>30</v>
      </c>
    </row>
    <row r="696" ht="14.25" customHeight="1">
      <c r="A696" s="1">
        <v>81.0</v>
      </c>
      <c r="B696" s="1">
        <v>57.0</v>
      </c>
      <c r="C696" s="1" t="s">
        <v>796</v>
      </c>
      <c r="D696" s="1" t="s">
        <v>797</v>
      </c>
      <c r="E696" s="1" t="s">
        <v>46</v>
      </c>
      <c r="F696" s="1" t="s">
        <v>46</v>
      </c>
      <c r="G696" s="1" t="s">
        <v>46</v>
      </c>
      <c r="H696" s="1" t="s">
        <v>46</v>
      </c>
      <c r="I696" s="1" t="s">
        <v>46</v>
      </c>
      <c r="J696" s="1" t="s">
        <v>46</v>
      </c>
      <c r="K696" s="25" t="s">
        <v>46</v>
      </c>
      <c r="L696" s="1" t="s">
        <v>84</v>
      </c>
      <c r="M696" s="1" t="s">
        <v>84</v>
      </c>
      <c r="N696" s="1" t="s">
        <v>57</v>
      </c>
      <c r="O696" s="1" t="s">
        <v>57</v>
      </c>
      <c r="P696" s="1" t="s">
        <v>57</v>
      </c>
      <c r="Q696" s="1" t="s">
        <v>57</v>
      </c>
      <c r="R696" s="1" t="s">
        <v>84</v>
      </c>
    </row>
    <row r="697" ht="14.25" customHeight="1">
      <c r="A697" s="1">
        <v>81.0</v>
      </c>
      <c r="B697" s="1">
        <v>57.0</v>
      </c>
      <c r="C697" s="1" t="s">
        <v>414</v>
      </c>
    </row>
    <row r="698" ht="14.25" customHeight="1">
      <c r="A698" s="1">
        <v>87.0</v>
      </c>
      <c r="B698" s="1">
        <v>32.0</v>
      </c>
      <c r="C698" s="1" t="s">
        <v>458</v>
      </c>
      <c r="D698" s="1" t="s">
        <v>459</v>
      </c>
      <c r="E698" s="1" t="s">
        <v>47</v>
      </c>
      <c r="F698" s="1" t="s">
        <v>47</v>
      </c>
      <c r="G698" s="1" t="s">
        <v>47</v>
      </c>
      <c r="H698" s="1" t="s">
        <v>47</v>
      </c>
      <c r="I698" s="1" t="s">
        <v>47</v>
      </c>
      <c r="J698" s="1" t="s">
        <v>47</v>
      </c>
      <c r="K698" s="42" t="s">
        <v>47</v>
      </c>
      <c r="L698" s="1" t="s">
        <v>84</v>
      </c>
      <c r="M698" s="1" t="s">
        <v>30</v>
      </c>
      <c r="N698" s="1" t="s">
        <v>30</v>
      </c>
      <c r="O698" s="1" t="s">
        <v>30</v>
      </c>
      <c r="P698" s="1" t="s">
        <v>30</v>
      </c>
      <c r="Q698" s="1" t="s">
        <v>84</v>
      </c>
      <c r="R698" s="1" t="s">
        <v>84</v>
      </c>
    </row>
    <row r="699" ht="14.25" customHeight="1">
      <c r="A699" s="1">
        <v>87.0</v>
      </c>
      <c r="B699" s="1">
        <v>32.0</v>
      </c>
      <c r="C699" s="1" t="s">
        <v>798</v>
      </c>
      <c r="D699" s="1" t="s">
        <v>799</v>
      </c>
      <c r="E699" s="1" t="s">
        <v>47</v>
      </c>
      <c r="F699" s="1" t="s">
        <v>47</v>
      </c>
      <c r="G699" s="1" t="s">
        <v>160</v>
      </c>
      <c r="H699" s="1" t="s">
        <v>47</v>
      </c>
      <c r="I699" s="1" t="s">
        <v>47</v>
      </c>
      <c r="J699" s="1" t="s">
        <v>47</v>
      </c>
      <c r="K699" s="42" t="s">
        <v>47</v>
      </c>
      <c r="L699" s="1" t="s">
        <v>30</v>
      </c>
      <c r="M699" s="1" t="s">
        <v>30</v>
      </c>
      <c r="N699" s="1" t="s">
        <v>30</v>
      </c>
      <c r="O699" s="1" t="s">
        <v>30</v>
      </c>
      <c r="P699" s="1" t="s">
        <v>30</v>
      </c>
      <c r="Q699" s="1" t="s">
        <v>30</v>
      </c>
      <c r="R699" s="1" t="s">
        <v>30</v>
      </c>
    </row>
    <row r="700" ht="14.25" customHeight="1">
      <c r="A700" s="1">
        <v>87.0</v>
      </c>
      <c r="B700" s="1">
        <v>32.0</v>
      </c>
      <c r="C700" s="1" t="s">
        <v>462</v>
      </c>
      <c r="D700" s="1" t="s">
        <v>463</v>
      </c>
      <c r="E700" s="1" t="s">
        <v>46</v>
      </c>
      <c r="F700" s="1" t="s">
        <v>46</v>
      </c>
      <c r="G700" s="1" t="s">
        <v>47</v>
      </c>
      <c r="H700" s="1" t="s">
        <v>47</v>
      </c>
      <c r="I700" s="1" t="s">
        <v>47</v>
      </c>
      <c r="J700" s="1" t="s">
        <v>47</v>
      </c>
      <c r="K700" s="42" t="s">
        <v>47</v>
      </c>
      <c r="L700" s="1" t="s">
        <v>84</v>
      </c>
      <c r="M700" s="1" t="s">
        <v>30</v>
      </c>
      <c r="N700" s="1" t="s">
        <v>30</v>
      </c>
      <c r="O700" s="1" t="s">
        <v>30</v>
      </c>
      <c r="P700" s="1" t="s">
        <v>30</v>
      </c>
      <c r="Q700" s="1" t="s">
        <v>30</v>
      </c>
      <c r="R700" s="1" t="s">
        <v>30</v>
      </c>
    </row>
    <row r="701" ht="14.25" customHeight="1">
      <c r="A701" s="1">
        <v>87.0</v>
      </c>
      <c r="B701" s="1">
        <v>32.0</v>
      </c>
      <c r="C701" s="1" t="s">
        <v>194</v>
      </c>
      <c r="K701" s="43"/>
    </row>
    <row r="702" ht="14.25" customHeight="1">
      <c r="A702" s="1">
        <v>87.0</v>
      </c>
      <c r="B702" s="1">
        <v>32.0</v>
      </c>
      <c r="C702" s="1" t="s">
        <v>195</v>
      </c>
      <c r="K702" s="43"/>
    </row>
    <row r="703" ht="14.25" customHeight="1">
      <c r="A703" s="1">
        <v>87.0</v>
      </c>
      <c r="B703" s="1">
        <v>33.0</v>
      </c>
      <c r="C703" s="1" t="s">
        <v>196</v>
      </c>
      <c r="K703" s="43"/>
    </row>
    <row r="704" ht="14.25" customHeight="1">
      <c r="A704" s="1">
        <v>87.0</v>
      </c>
      <c r="B704" s="1">
        <v>34.0</v>
      </c>
      <c r="C704" s="1" t="s">
        <v>473</v>
      </c>
      <c r="D704" s="1" t="s">
        <v>474</v>
      </c>
      <c r="E704" s="1" t="s">
        <v>46</v>
      </c>
      <c r="F704" s="1" t="s">
        <v>47</v>
      </c>
      <c r="G704" s="1" t="s">
        <v>47</v>
      </c>
      <c r="H704" s="1" t="s">
        <v>47</v>
      </c>
      <c r="I704" s="1" t="s">
        <v>47</v>
      </c>
      <c r="J704" s="1" t="s">
        <v>47</v>
      </c>
      <c r="K704" s="42" t="s">
        <v>47</v>
      </c>
      <c r="L704" s="1" t="s">
        <v>84</v>
      </c>
      <c r="M704" s="1" t="s">
        <v>57</v>
      </c>
      <c r="N704" s="1" t="s">
        <v>30</v>
      </c>
      <c r="O704" s="1" t="s">
        <v>30</v>
      </c>
      <c r="P704" s="1" t="s">
        <v>30</v>
      </c>
      <c r="Q704" s="1" t="s">
        <v>30</v>
      </c>
      <c r="R704" s="1" t="s">
        <v>30</v>
      </c>
    </row>
    <row r="705" ht="14.25" customHeight="1">
      <c r="A705" s="1">
        <v>87.0</v>
      </c>
      <c r="B705" s="1">
        <v>34.0</v>
      </c>
      <c r="C705" s="1" t="s">
        <v>202</v>
      </c>
      <c r="K705" s="43"/>
    </row>
    <row r="706" ht="14.25" customHeight="1">
      <c r="A706" s="1">
        <v>87.0</v>
      </c>
      <c r="B706" s="1">
        <v>34.0</v>
      </c>
      <c r="C706" s="1" t="s">
        <v>203</v>
      </c>
      <c r="K706" s="43"/>
    </row>
    <row r="707" ht="14.25" customHeight="1">
      <c r="A707" s="1">
        <v>87.0</v>
      </c>
      <c r="B707" s="1">
        <v>35.0</v>
      </c>
      <c r="C707" s="1" t="s">
        <v>800</v>
      </c>
      <c r="D707" s="1" t="s">
        <v>801</v>
      </c>
      <c r="E707" s="1" t="s">
        <v>46</v>
      </c>
      <c r="F707" s="1" t="s">
        <v>46</v>
      </c>
      <c r="G707" s="1" t="s">
        <v>46</v>
      </c>
      <c r="H707" s="1" t="s">
        <v>802</v>
      </c>
      <c r="I707" s="1" t="s">
        <v>46</v>
      </c>
      <c r="J707" s="1" t="s">
        <v>46</v>
      </c>
      <c r="K707" s="42" t="s">
        <v>46</v>
      </c>
      <c r="L707" s="1" t="s">
        <v>30</v>
      </c>
      <c r="M707" s="1" t="s">
        <v>30</v>
      </c>
      <c r="N707" s="1" t="s">
        <v>30</v>
      </c>
      <c r="O707" s="1" t="s">
        <v>30</v>
      </c>
      <c r="P707" s="1" t="s">
        <v>57</v>
      </c>
      <c r="Q707" s="1" t="s">
        <v>84</v>
      </c>
      <c r="R707" s="1" t="s">
        <v>84</v>
      </c>
    </row>
    <row r="708" ht="14.25" customHeight="1">
      <c r="A708" s="1">
        <v>87.0</v>
      </c>
      <c r="B708" s="1">
        <v>35.0</v>
      </c>
      <c r="C708" s="1" t="s">
        <v>803</v>
      </c>
      <c r="D708" s="1" t="s">
        <v>804</v>
      </c>
      <c r="E708" s="1" t="s">
        <v>46</v>
      </c>
      <c r="F708" s="1" t="s">
        <v>46</v>
      </c>
      <c r="G708" s="1" t="s">
        <v>46</v>
      </c>
      <c r="H708" s="1" t="s">
        <v>46</v>
      </c>
      <c r="I708" s="1" t="s">
        <v>46</v>
      </c>
      <c r="J708" s="1" t="s">
        <v>46</v>
      </c>
      <c r="K708" s="42" t="s">
        <v>47</v>
      </c>
      <c r="L708" s="1" t="s">
        <v>57</v>
      </c>
      <c r="M708" s="1" t="s">
        <v>57</v>
      </c>
      <c r="N708" s="1" t="s">
        <v>84</v>
      </c>
      <c r="O708" s="1" t="s">
        <v>30</v>
      </c>
      <c r="P708" s="1" t="s">
        <v>30</v>
      </c>
      <c r="Q708" s="1" t="s">
        <v>30</v>
      </c>
      <c r="R708" s="1" t="s">
        <v>30</v>
      </c>
    </row>
    <row r="709" ht="14.25" customHeight="1">
      <c r="A709" s="1">
        <v>87.0</v>
      </c>
      <c r="B709" s="1">
        <v>35.0</v>
      </c>
      <c r="C709" s="1" t="s">
        <v>759</v>
      </c>
      <c r="D709" s="1" t="s">
        <v>760</v>
      </c>
      <c r="E709" s="1" t="s">
        <v>46</v>
      </c>
      <c r="F709" s="1" t="s">
        <v>46</v>
      </c>
      <c r="G709" s="1" t="s">
        <v>46</v>
      </c>
      <c r="H709" s="1" t="s">
        <v>160</v>
      </c>
      <c r="I709" s="1" t="s">
        <v>47</v>
      </c>
      <c r="J709" s="1" t="s">
        <v>47</v>
      </c>
      <c r="K709" s="42" t="s">
        <v>47</v>
      </c>
      <c r="L709" s="1" t="s">
        <v>84</v>
      </c>
      <c r="M709" s="1" t="s">
        <v>84</v>
      </c>
      <c r="N709" s="1" t="s">
        <v>30</v>
      </c>
      <c r="O709" s="1" t="s">
        <v>84</v>
      </c>
      <c r="P709" s="1" t="s">
        <v>57</v>
      </c>
      <c r="Q709" s="1" t="s">
        <v>30</v>
      </c>
      <c r="R709" s="1" t="s">
        <v>30</v>
      </c>
    </row>
    <row r="710" ht="14.25" customHeight="1">
      <c r="A710" s="1">
        <v>87.0</v>
      </c>
      <c r="B710" s="1">
        <v>35.0</v>
      </c>
      <c r="C710" s="1" t="s">
        <v>805</v>
      </c>
      <c r="D710" s="1" t="s">
        <v>806</v>
      </c>
      <c r="E710" s="1" t="s">
        <v>46</v>
      </c>
      <c r="F710" s="1" t="s">
        <v>46</v>
      </c>
      <c r="G710" s="1" t="s">
        <v>46</v>
      </c>
      <c r="H710" s="1" t="s">
        <v>46</v>
      </c>
      <c r="I710" s="1" t="s">
        <v>47</v>
      </c>
      <c r="J710" s="1" t="s">
        <v>47</v>
      </c>
      <c r="K710" s="42" t="s">
        <v>47</v>
      </c>
      <c r="L710" s="1" t="s">
        <v>30</v>
      </c>
      <c r="M710" s="1" t="s">
        <v>30</v>
      </c>
      <c r="N710" s="1" t="s">
        <v>57</v>
      </c>
      <c r="O710" s="1" t="s">
        <v>30</v>
      </c>
      <c r="P710" s="1" t="s">
        <v>57</v>
      </c>
      <c r="Q710" s="1" t="s">
        <v>807</v>
      </c>
      <c r="R710" s="1" t="s">
        <v>807</v>
      </c>
    </row>
    <row r="711" ht="14.25" customHeight="1">
      <c r="A711" s="1">
        <v>87.0</v>
      </c>
      <c r="B711" s="1">
        <v>35.0</v>
      </c>
      <c r="C711" s="1" t="s">
        <v>208</v>
      </c>
      <c r="K711" s="43"/>
    </row>
    <row r="712" ht="14.25" customHeight="1">
      <c r="A712" s="1">
        <v>87.0</v>
      </c>
      <c r="B712" s="1">
        <v>35.0</v>
      </c>
      <c r="C712" s="1" t="s">
        <v>209</v>
      </c>
      <c r="K712" s="43"/>
    </row>
    <row r="713" ht="14.25" customHeight="1">
      <c r="A713" s="1">
        <v>87.0</v>
      </c>
      <c r="B713" s="1">
        <v>36.0</v>
      </c>
      <c r="C713" s="1" t="s">
        <v>44</v>
      </c>
      <c r="D713" s="1" t="s">
        <v>45</v>
      </c>
      <c r="K713" s="43"/>
    </row>
    <row r="714" ht="14.25" customHeight="1">
      <c r="A714" s="1">
        <v>87.0</v>
      </c>
      <c r="B714" s="1">
        <v>36.0</v>
      </c>
      <c r="C714" s="1" t="s">
        <v>121</v>
      </c>
      <c r="D714" s="1" t="s">
        <v>122</v>
      </c>
      <c r="K714" s="43"/>
    </row>
    <row r="715" ht="14.25" customHeight="1">
      <c r="A715" s="1">
        <v>87.0</v>
      </c>
      <c r="B715" s="1">
        <v>36.0</v>
      </c>
      <c r="C715" s="1" t="s">
        <v>51</v>
      </c>
      <c r="D715" s="1" t="s">
        <v>52</v>
      </c>
      <c r="K715" s="43"/>
    </row>
    <row r="716" ht="14.25" customHeight="1">
      <c r="A716" s="1">
        <v>87.0</v>
      </c>
      <c r="B716" s="1">
        <v>36.0</v>
      </c>
      <c r="C716" s="1" t="s">
        <v>62</v>
      </c>
      <c r="D716" s="1" t="s">
        <v>63</v>
      </c>
      <c r="K716" s="43"/>
    </row>
    <row r="717" ht="14.25" customHeight="1">
      <c r="A717" s="1">
        <v>87.0</v>
      </c>
      <c r="B717" s="1">
        <v>36.0</v>
      </c>
      <c r="C717" s="1" t="s">
        <v>301</v>
      </c>
      <c r="K717" s="43"/>
    </row>
    <row r="718" ht="14.25" customHeight="1">
      <c r="A718" s="1">
        <v>87.0</v>
      </c>
      <c r="B718" s="1">
        <v>36.0</v>
      </c>
      <c r="C718" s="1" t="s">
        <v>302</v>
      </c>
      <c r="K718" s="43"/>
    </row>
    <row r="719" ht="14.25" customHeight="1">
      <c r="A719" s="1">
        <v>87.0</v>
      </c>
      <c r="B719" s="1">
        <v>37.0</v>
      </c>
      <c r="C719" s="1" t="s">
        <v>808</v>
      </c>
      <c r="D719" s="1" t="s">
        <v>809</v>
      </c>
      <c r="E719" s="1" t="s">
        <v>47</v>
      </c>
      <c r="F719" s="1" t="s">
        <v>47</v>
      </c>
      <c r="G719" s="1" t="s">
        <v>47</v>
      </c>
      <c r="H719" s="1" t="s">
        <v>47</v>
      </c>
      <c r="I719" s="1" t="s">
        <v>46</v>
      </c>
      <c r="J719" s="1" t="s">
        <v>39</v>
      </c>
      <c r="K719" s="42" t="s">
        <v>54</v>
      </c>
      <c r="L719" s="1" t="s">
        <v>57</v>
      </c>
      <c r="M719" s="1" t="s">
        <v>30</v>
      </c>
      <c r="N719" s="1" t="s">
        <v>30</v>
      </c>
      <c r="O719" s="1" t="s">
        <v>30</v>
      </c>
      <c r="P719" s="1" t="s">
        <v>30</v>
      </c>
      <c r="Q719" s="1" t="s">
        <v>30</v>
      </c>
      <c r="R719" s="1" t="s">
        <v>30</v>
      </c>
    </row>
    <row r="720" ht="14.25" customHeight="1">
      <c r="A720" s="1">
        <v>87.0</v>
      </c>
      <c r="B720" s="1">
        <v>37.0</v>
      </c>
      <c r="C720" s="1" t="s">
        <v>589</v>
      </c>
      <c r="D720" s="1" t="s">
        <v>373</v>
      </c>
      <c r="E720" s="1" t="s">
        <v>46</v>
      </c>
      <c r="F720" s="1" t="s">
        <v>46</v>
      </c>
      <c r="G720" s="1" t="s">
        <v>46</v>
      </c>
      <c r="H720" s="1" t="s">
        <v>47</v>
      </c>
      <c r="I720" s="1" t="s">
        <v>46</v>
      </c>
      <c r="J720" s="1" t="s">
        <v>47</v>
      </c>
      <c r="K720" s="42" t="s">
        <v>46</v>
      </c>
      <c r="L720" s="1" t="s">
        <v>84</v>
      </c>
      <c r="M720" s="1" t="s">
        <v>84</v>
      </c>
      <c r="N720" s="1" t="s">
        <v>84</v>
      </c>
      <c r="O720" s="1" t="s">
        <v>84</v>
      </c>
      <c r="P720" s="1" t="s">
        <v>30</v>
      </c>
      <c r="Q720" s="1" t="s">
        <v>807</v>
      </c>
      <c r="R720" s="1" t="s">
        <v>807</v>
      </c>
    </row>
    <row r="721" ht="14.25" customHeight="1">
      <c r="A721" s="1">
        <v>87.0</v>
      </c>
      <c r="B721" s="1">
        <v>37.0</v>
      </c>
      <c r="C721" s="1" t="s">
        <v>214</v>
      </c>
      <c r="K721" s="43"/>
    </row>
    <row r="722" ht="14.25" customHeight="1">
      <c r="A722" s="1">
        <v>87.0</v>
      </c>
      <c r="B722" s="1">
        <v>37.0</v>
      </c>
      <c r="C722" s="1" t="s">
        <v>215</v>
      </c>
      <c r="K722" s="43"/>
    </row>
    <row r="723" ht="14.25" customHeight="1">
      <c r="A723" s="1">
        <v>87.0</v>
      </c>
      <c r="B723" s="1">
        <v>57.0</v>
      </c>
      <c r="C723" s="1" t="s">
        <v>766</v>
      </c>
      <c r="D723" s="1" t="s">
        <v>767</v>
      </c>
      <c r="E723" s="1" t="s">
        <v>66</v>
      </c>
      <c r="F723" s="1" t="s">
        <v>71</v>
      </c>
      <c r="G723" s="1" t="s">
        <v>66</v>
      </c>
      <c r="H723" s="1" t="s">
        <v>66</v>
      </c>
      <c r="I723" s="1" t="s">
        <v>46</v>
      </c>
      <c r="J723" s="1" t="s">
        <v>46</v>
      </c>
      <c r="K723" s="42" t="s">
        <v>47</v>
      </c>
      <c r="L723" s="1" t="s">
        <v>84</v>
      </c>
      <c r="M723" s="1" t="s">
        <v>84</v>
      </c>
      <c r="N723" s="1" t="s">
        <v>57</v>
      </c>
      <c r="O723" s="1" t="s">
        <v>84</v>
      </c>
      <c r="P723" s="1" t="s">
        <v>30</v>
      </c>
      <c r="Q723" s="1" t="s">
        <v>84</v>
      </c>
      <c r="R723" s="1" t="s">
        <v>84</v>
      </c>
    </row>
    <row r="724" ht="14.25" customHeight="1">
      <c r="A724" s="1">
        <v>87.0</v>
      </c>
      <c r="B724" s="1">
        <v>57.0</v>
      </c>
      <c r="C724" s="1" t="s">
        <v>411</v>
      </c>
      <c r="D724" s="1" t="s">
        <v>412</v>
      </c>
      <c r="K724" s="43"/>
    </row>
    <row r="725" ht="14.25" customHeight="1">
      <c r="A725" s="1">
        <v>87.0</v>
      </c>
      <c r="B725" s="1">
        <v>57.0</v>
      </c>
      <c r="C725" s="1" t="s">
        <v>413</v>
      </c>
      <c r="K725" s="43"/>
    </row>
    <row r="726" ht="14.25" customHeight="1">
      <c r="A726" s="1">
        <v>87.0</v>
      </c>
      <c r="B726" s="1">
        <v>57.0</v>
      </c>
      <c r="C726" s="1" t="s">
        <v>414</v>
      </c>
      <c r="K726" s="43"/>
    </row>
    <row r="727" ht="14.25" customHeight="1">
      <c r="A727" s="1">
        <v>88.0</v>
      </c>
      <c r="B727" s="1">
        <v>32.0</v>
      </c>
      <c r="C727" s="1" t="s">
        <v>810</v>
      </c>
      <c r="D727" s="1" t="s">
        <v>811</v>
      </c>
      <c r="E727" s="1" t="s">
        <v>46</v>
      </c>
      <c r="K727" s="15"/>
      <c r="L727" s="1" t="s">
        <v>57</v>
      </c>
      <c r="R727" s="15"/>
    </row>
    <row r="728" ht="14.25" customHeight="1">
      <c r="A728" s="1">
        <v>88.0</v>
      </c>
      <c r="B728" s="1">
        <v>34.0</v>
      </c>
      <c r="C728" s="1" t="s">
        <v>547</v>
      </c>
      <c r="D728" s="1" t="s">
        <v>548</v>
      </c>
      <c r="E728" s="1" t="s">
        <v>46</v>
      </c>
      <c r="F728" s="1" t="s">
        <v>46</v>
      </c>
      <c r="H728" s="1" t="s">
        <v>46</v>
      </c>
      <c r="I728" s="1" t="s">
        <v>46</v>
      </c>
      <c r="J728" s="1" t="s">
        <v>46</v>
      </c>
      <c r="K728" s="15"/>
      <c r="L728" s="1" t="s">
        <v>57</v>
      </c>
      <c r="M728" s="1" t="s">
        <v>57</v>
      </c>
      <c r="N728" s="1" t="s">
        <v>57</v>
      </c>
      <c r="O728" s="1" t="s">
        <v>57</v>
      </c>
      <c r="P728" s="1" t="s">
        <v>57</v>
      </c>
      <c r="Q728" s="1" t="s">
        <v>57</v>
      </c>
      <c r="R728" s="15"/>
    </row>
    <row r="729" ht="14.25" customHeight="1">
      <c r="A729" s="1">
        <v>88.0</v>
      </c>
      <c r="B729" s="1">
        <v>34.0</v>
      </c>
      <c r="C729" s="1" t="s">
        <v>202</v>
      </c>
      <c r="E729" s="1" t="s">
        <v>46</v>
      </c>
      <c r="F729" s="1" t="s">
        <v>46</v>
      </c>
      <c r="G729" s="1" t="s">
        <v>46</v>
      </c>
      <c r="H729" s="1" t="s">
        <v>46</v>
      </c>
      <c r="I729" s="1" t="s">
        <v>46</v>
      </c>
      <c r="J729" s="1" t="s">
        <v>46</v>
      </c>
      <c r="K729" s="15"/>
      <c r="L729" s="1" t="s">
        <v>57</v>
      </c>
      <c r="M729" s="1" t="s">
        <v>57</v>
      </c>
      <c r="N729" s="1" t="s">
        <v>84</v>
      </c>
      <c r="O729" s="1" t="s">
        <v>84</v>
      </c>
      <c r="P729" s="1" t="s">
        <v>84</v>
      </c>
      <c r="Q729" s="1" t="s">
        <v>84</v>
      </c>
      <c r="R729" s="15"/>
    </row>
    <row r="730" ht="14.25" customHeight="1">
      <c r="A730" s="1">
        <v>88.0</v>
      </c>
      <c r="B730" s="1">
        <v>34.0</v>
      </c>
      <c r="C730" s="1" t="s">
        <v>203</v>
      </c>
      <c r="K730" s="15"/>
      <c r="R730" s="15"/>
    </row>
    <row r="731" ht="14.25" customHeight="1">
      <c r="A731" s="1">
        <v>88.0</v>
      </c>
      <c r="B731" s="1">
        <v>46.0</v>
      </c>
      <c r="C731" s="1" t="s">
        <v>553</v>
      </c>
      <c r="D731" s="1" t="s">
        <v>554</v>
      </c>
      <c r="E731" s="1" t="s">
        <v>185</v>
      </c>
      <c r="F731" s="1" t="s">
        <v>609</v>
      </c>
      <c r="G731" s="1" t="s">
        <v>185</v>
      </c>
      <c r="H731" s="1" t="s">
        <v>269</v>
      </c>
      <c r="I731" s="1" t="s">
        <v>185</v>
      </c>
      <c r="J731" s="1" t="s">
        <v>185</v>
      </c>
      <c r="K731" s="15"/>
      <c r="L731" s="1" t="s">
        <v>57</v>
      </c>
      <c r="M731" s="1" t="s">
        <v>57</v>
      </c>
      <c r="O731" s="1" t="s">
        <v>30</v>
      </c>
      <c r="P731" s="1" t="s">
        <v>30</v>
      </c>
      <c r="Q731" s="1" t="s">
        <v>30</v>
      </c>
      <c r="R731" s="15"/>
    </row>
    <row r="732" ht="14.25" customHeight="1">
      <c r="A732" s="1">
        <v>88.0</v>
      </c>
      <c r="B732" s="1">
        <v>46.0</v>
      </c>
      <c r="C732" s="1" t="s">
        <v>555</v>
      </c>
      <c r="K732" s="15"/>
      <c r="R732" s="15"/>
    </row>
    <row r="733" ht="14.25" customHeight="1">
      <c r="A733" s="1" t="s">
        <v>20</v>
      </c>
      <c r="B733" s="1">
        <v>36.0</v>
      </c>
      <c r="C733" s="1" t="s">
        <v>21</v>
      </c>
      <c r="D733" s="1" t="s">
        <v>23</v>
      </c>
      <c r="E733" s="1" t="s">
        <v>24</v>
      </c>
      <c r="F733" s="1" t="s">
        <v>25</v>
      </c>
      <c r="G733" s="1" t="s">
        <v>26</v>
      </c>
      <c r="H733" s="1" t="s">
        <v>27</v>
      </c>
      <c r="I733" s="1" t="s">
        <v>28</v>
      </c>
      <c r="J733" s="1" t="s">
        <v>28</v>
      </c>
      <c r="K733" s="15"/>
      <c r="L733" s="1" t="s">
        <v>30</v>
      </c>
      <c r="M733" s="1" t="s">
        <v>30</v>
      </c>
      <c r="N733" s="1" t="s">
        <v>31</v>
      </c>
      <c r="O733" s="1" t="s">
        <v>32</v>
      </c>
      <c r="P733" s="1" t="s">
        <v>33</v>
      </c>
      <c r="Q733" s="1" t="s">
        <v>33</v>
      </c>
      <c r="R733" s="15"/>
    </row>
    <row r="734" ht="14.25" customHeight="1">
      <c r="A734" s="1" t="s">
        <v>20</v>
      </c>
      <c r="B734" s="1">
        <v>36.0</v>
      </c>
      <c r="C734" s="1" t="s">
        <v>36</v>
      </c>
      <c r="D734" s="1" t="s">
        <v>37</v>
      </c>
      <c r="E734" s="1" t="s">
        <v>38</v>
      </c>
      <c r="F734" s="1" t="s">
        <v>38</v>
      </c>
      <c r="G734" s="1" t="s">
        <v>38</v>
      </c>
      <c r="H734" s="1" t="s">
        <v>39</v>
      </c>
      <c r="I734" s="1" t="s">
        <v>38</v>
      </c>
      <c r="J734" s="1" t="s">
        <v>38</v>
      </c>
      <c r="K734" s="15"/>
      <c r="L734" s="1" t="s">
        <v>30</v>
      </c>
      <c r="M734" s="1" t="s">
        <v>30</v>
      </c>
      <c r="N734" s="1" t="s">
        <v>30</v>
      </c>
      <c r="O734" s="1" t="s">
        <v>30</v>
      </c>
      <c r="P734" s="1" t="s">
        <v>41</v>
      </c>
      <c r="Q734" s="1" t="s">
        <v>41</v>
      </c>
      <c r="R734" s="15"/>
    </row>
    <row r="735" ht="14.25" customHeight="1">
      <c r="A735" s="1" t="s">
        <v>20</v>
      </c>
      <c r="B735" s="1">
        <v>36.0</v>
      </c>
      <c r="C735" s="1" t="s">
        <v>44</v>
      </c>
      <c r="D735" s="1" t="s">
        <v>45</v>
      </c>
      <c r="E735" s="1" t="s">
        <v>46</v>
      </c>
      <c r="F735" s="1" t="s">
        <v>46</v>
      </c>
      <c r="G735" s="1" t="s">
        <v>46</v>
      </c>
      <c r="H735" s="1" t="s">
        <v>47</v>
      </c>
      <c r="I735" s="1" t="s">
        <v>47</v>
      </c>
      <c r="J735" s="1" t="s">
        <v>47</v>
      </c>
      <c r="K735" s="15"/>
      <c r="L735" s="1" t="s">
        <v>30</v>
      </c>
      <c r="M735" s="1" t="s">
        <v>30</v>
      </c>
      <c r="N735" s="1" t="s">
        <v>30</v>
      </c>
      <c r="O735" s="1" t="s">
        <v>30</v>
      </c>
      <c r="P735" s="1" t="s">
        <v>30</v>
      </c>
      <c r="Q735" s="1" t="s">
        <v>30</v>
      </c>
      <c r="R735" s="15"/>
    </row>
    <row r="736" ht="14.25" customHeight="1">
      <c r="A736" s="1" t="s">
        <v>20</v>
      </c>
      <c r="B736" s="1">
        <v>36.0</v>
      </c>
      <c r="C736" s="1" t="s">
        <v>51</v>
      </c>
      <c r="D736" s="1" t="s">
        <v>52</v>
      </c>
      <c r="E736" s="1" t="s">
        <v>53</v>
      </c>
      <c r="F736" s="1" t="s">
        <v>40</v>
      </c>
      <c r="G736" s="1" t="s">
        <v>53</v>
      </c>
      <c r="H736" s="1" t="s">
        <v>54</v>
      </c>
      <c r="I736" s="1" t="s">
        <v>55</v>
      </c>
      <c r="J736" s="1" t="s">
        <v>55</v>
      </c>
      <c r="K736" s="15"/>
      <c r="L736" s="1" t="s">
        <v>30</v>
      </c>
      <c r="M736" s="1" t="s">
        <v>30</v>
      </c>
      <c r="N736" s="1" t="s">
        <v>57</v>
      </c>
      <c r="O736" s="1" t="s">
        <v>58</v>
      </c>
      <c r="P736" s="1" t="s">
        <v>59</v>
      </c>
      <c r="Q736" s="1" t="s">
        <v>59</v>
      </c>
      <c r="R736" s="15"/>
    </row>
    <row r="737" ht="14.25" customHeight="1">
      <c r="A737" s="1" t="s">
        <v>20</v>
      </c>
      <c r="B737" s="1">
        <v>36.0</v>
      </c>
      <c r="C737" s="1" t="s">
        <v>87</v>
      </c>
      <c r="D737" s="1" t="s">
        <v>88</v>
      </c>
      <c r="E737" s="1" t="s">
        <v>47</v>
      </c>
      <c r="F737" s="1" t="s">
        <v>47</v>
      </c>
      <c r="G737" s="1" t="s">
        <v>47</v>
      </c>
      <c r="H737" s="1" t="s">
        <v>47</v>
      </c>
      <c r="I737" s="1" t="s">
        <v>47</v>
      </c>
      <c r="J737" s="1" t="s">
        <v>47</v>
      </c>
      <c r="K737" s="15"/>
      <c r="L737" s="1" t="s">
        <v>30</v>
      </c>
      <c r="M737" s="1" t="s">
        <v>30</v>
      </c>
      <c r="N737" s="1" t="s">
        <v>30</v>
      </c>
      <c r="O737" s="1" t="s">
        <v>30</v>
      </c>
      <c r="P737" s="1" t="s">
        <v>30</v>
      </c>
      <c r="Q737" s="1" t="s">
        <v>30</v>
      </c>
      <c r="R737" s="15"/>
    </row>
    <row r="738" ht="14.25" customHeight="1">
      <c r="A738" s="1" t="s">
        <v>20</v>
      </c>
      <c r="B738" s="1">
        <v>36.0</v>
      </c>
      <c r="C738" s="1" t="s">
        <v>62</v>
      </c>
      <c r="D738" s="1" t="s">
        <v>63</v>
      </c>
      <c r="E738" s="1" t="s">
        <v>46</v>
      </c>
      <c r="F738" s="1" t="s">
        <v>46</v>
      </c>
      <c r="G738" s="1" t="s">
        <v>47</v>
      </c>
      <c r="H738" s="1" t="s">
        <v>47</v>
      </c>
      <c r="I738" s="1" t="s">
        <v>47</v>
      </c>
      <c r="J738" s="1" t="s">
        <v>46</v>
      </c>
      <c r="K738" s="15"/>
      <c r="L738" s="1" t="s">
        <v>30</v>
      </c>
      <c r="M738" s="1" t="s">
        <v>30</v>
      </c>
      <c r="N738" s="1" t="s">
        <v>30</v>
      </c>
      <c r="O738" s="1" t="s">
        <v>30</v>
      </c>
      <c r="P738" s="1" t="s">
        <v>30</v>
      </c>
      <c r="Q738" s="1" t="s">
        <v>30</v>
      </c>
      <c r="R738" s="15"/>
    </row>
    <row r="739" ht="14.25" customHeight="1">
      <c r="A739" s="1" t="s">
        <v>20</v>
      </c>
      <c r="B739" s="1">
        <v>36.0</v>
      </c>
      <c r="C739" s="1" t="s">
        <v>21</v>
      </c>
      <c r="D739" s="1" t="s">
        <v>23</v>
      </c>
      <c r="E739" s="1" t="s">
        <v>46</v>
      </c>
      <c r="F739" s="1" t="s">
        <v>46</v>
      </c>
      <c r="G739" s="1" t="s">
        <v>46</v>
      </c>
      <c r="H739" s="1" t="s">
        <v>66</v>
      </c>
      <c r="I739" s="1" t="s">
        <v>66</v>
      </c>
      <c r="J739" s="1" t="s">
        <v>66</v>
      </c>
      <c r="K739" s="15"/>
      <c r="L739" s="1" t="s">
        <v>30</v>
      </c>
      <c r="M739" s="1" t="s">
        <v>30</v>
      </c>
      <c r="N739" s="1" t="s">
        <v>30</v>
      </c>
      <c r="O739" s="1" t="s">
        <v>30</v>
      </c>
      <c r="P739" s="1" t="s">
        <v>30</v>
      </c>
      <c r="Q739" s="1" t="s">
        <v>30</v>
      </c>
      <c r="R739" s="15"/>
    </row>
    <row r="740" ht="14.25" customHeight="1">
      <c r="A740" s="1" t="s">
        <v>20</v>
      </c>
      <c r="B740" s="1">
        <v>36.0</v>
      </c>
      <c r="C740" s="1" t="s">
        <v>44</v>
      </c>
      <c r="D740" s="1" t="s">
        <v>45</v>
      </c>
      <c r="E740" s="1" t="s">
        <v>46</v>
      </c>
      <c r="F740" s="1" t="s">
        <v>46</v>
      </c>
      <c r="G740" s="1" t="s">
        <v>46</v>
      </c>
      <c r="H740" s="1" t="s">
        <v>46</v>
      </c>
      <c r="I740" s="1" t="s">
        <v>46</v>
      </c>
      <c r="J740" s="1" t="s">
        <v>46</v>
      </c>
      <c r="K740" s="15"/>
      <c r="L740" s="1" t="s">
        <v>30</v>
      </c>
      <c r="M740" s="1" t="s">
        <v>30</v>
      </c>
      <c r="N740" s="1" t="s">
        <v>30</v>
      </c>
      <c r="O740" s="1" t="s">
        <v>30</v>
      </c>
      <c r="P740" s="1" t="s">
        <v>30</v>
      </c>
      <c r="Q740" s="1" t="s">
        <v>30</v>
      </c>
      <c r="R740" s="15"/>
    </row>
    <row r="741" ht="14.25" customHeight="1">
      <c r="A741" s="1" t="s">
        <v>20</v>
      </c>
      <c r="B741" s="1">
        <v>36.0</v>
      </c>
      <c r="C741" s="1" t="s">
        <v>51</v>
      </c>
      <c r="D741" s="1" t="s">
        <v>52</v>
      </c>
      <c r="E741" s="1" t="s">
        <v>71</v>
      </c>
      <c r="F741" s="1" t="s">
        <v>71</v>
      </c>
      <c r="G741" s="1" t="s">
        <v>71</v>
      </c>
      <c r="H741" s="1" t="s">
        <v>66</v>
      </c>
      <c r="I741" s="1" t="s">
        <v>46</v>
      </c>
      <c r="J741" s="1" t="s">
        <v>66</v>
      </c>
      <c r="K741" s="15"/>
      <c r="L741" s="1" t="s">
        <v>57</v>
      </c>
      <c r="M741" s="1" t="s">
        <v>57</v>
      </c>
      <c r="N741" s="1" t="s">
        <v>57</v>
      </c>
      <c r="O741" s="1" t="s">
        <v>30</v>
      </c>
      <c r="P741" s="1" t="s">
        <v>30</v>
      </c>
      <c r="Q741" s="1" t="s">
        <v>30</v>
      </c>
      <c r="R741" s="15"/>
    </row>
    <row r="742" ht="14.25" customHeight="1">
      <c r="A742" s="1" t="s">
        <v>20</v>
      </c>
      <c r="B742" s="1">
        <v>36.0</v>
      </c>
      <c r="C742" s="1" t="s">
        <v>87</v>
      </c>
      <c r="D742" s="1" t="s">
        <v>88</v>
      </c>
      <c r="E742" s="1" t="s">
        <v>47</v>
      </c>
      <c r="F742" s="1" t="s">
        <v>47</v>
      </c>
      <c r="G742" s="1" t="s">
        <v>47</v>
      </c>
      <c r="K742" s="15"/>
      <c r="L742" s="1" t="s">
        <v>30</v>
      </c>
      <c r="M742" s="1" t="s">
        <v>30</v>
      </c>
      <c r="N742" s="1" t="s">
        <v>30</v>
      </c>
      <c r="R742" s="15"/>
    </row>
    <row r="743" ht="14.25" customHeight="1">
      <c r="A743" s="1" t="s">
        <v>20</v>
      </c>
      <c r="B743" s="1">
        <v>36.0</v>
      </c>
      <c r="C743" s="1" t="s">
        <v>62</v>
      </c>
      <c r="D743" s="1" t="s">
        <v>63</v>
      </c>
      <c r="E743" s="1" t="s">
        <v>46</v>
      </c>
      <c r="F743" s="1" t="s">
        <v>46</v>
      </c>
      <c r="G743" s="1" t="s">
        <v>71</v>
      </c>
      <c r="H743" s="1" t="s">
        <v>47</v>
      </c>
      <c r="I743" s="1" t="s">
        <v>47</v>
      </c>
      <c r="J743" s="1" t="s">
        <v>47</v>
      </c>
      <c r="K743" s="15"/>
      <c r="L743" s="1" t="s">
        <v>30</v>
      </c>
      <c r="M743" s="1" t="s">
        <v>30</v>
      </c>
      <c r="N743" s="1" t="s">
        <v>30</v>
      </c>
      <c r="O743" s="1" t="s">
        <v>30</v>
      </c>
      <c r="P743" s="1" t="s">
        <v>30</v>
      </c>
      <c r="Q743" s="1" t="s">
        <v>30</v>
      </c>
      <c r="R743" s="15"/>
    </row>
    <row r="744" ht="14.25" customHeight="1">
      <c r="A744" s="1" t="s">
        <v>20</v>
      </c>
      <c r="B744" s="1">
        <v>36.0</v>
      </c>
      <c r="C744" s="1" t="s">
        <v>21</v>
      </c>
      <c r="D744" s="1" t="s">
        <v>23</v>
      </c>
      <c r="E744" s="1" t="s">
        <v>75</v>
      </c>
      <c r="F744" s="1" t="s">
        <v>76</v>
      </c>
      <c r="G744" s="1" t="s">
        <v>77</v>
      </c>
      <c r="H744" s="1" t="s">
        <v>56</v>
      </c>
      <c r="I744" s="1" t="s">
        <v>56</v>
      </c>
      <c r="J744" s="1" t="s">
        <v>56</v>
      </c>
      <c r="K744" s="15"/>
      <c r="L744" s="1" t="s">
        <v>30</v>
      </c>
      <c r="M744" s="1" t="s">
        <v>30</v>
      </c>
      <c r="N744" s="1" t="s">
        <v>59</v>
      </c>
      <c r="O744" s="1" t="s">
        <v>30</v>
      </c>
      <c r="P744" s="1" t="s">
        <v>30</v>
      </c>
      <c r="Q744" s="1" t="s">
        <v>30</v>
      </c>
      <c r="R744" s="15"/>
    </row>
    <row r="745" ht="14.25" customHeight="1">
      <c r="A745" s="1" t="s">
        <v>20</v>
      </c>
      <c r="B745" s="1">
        <v>36.0</v>
      </c>
      <c r="C745" s="1" t="s">
        <v>44</v>
      </c>
      <c r="D745" s="1" t="s">
        <v>45</v>
      </c>
      <c r="E745" s="1" t="s">
        <v>79</v>
      </c>
      <c r="F745" s="1" t="s">
        <v>40</v>
      </c>
      <c r="G745" s="1" t="s">
        <v>40</v>
      </c>
      <c r="H745" s="1" t="s">
        <v>38</v>
      </c>
      <c r="I745" s="1" t="s">
        <v>40</v>
      </c>
      <c r="J745" s="1" t="s">
        <v>80</v>
      </c>
      <c r="K745" s="15"/>
      <c r="L745" s="1" t="s">
        <v>30</v>
      </c>
      <c r="M745" s="1" t="s">
        <v>30</v>
      </c>
      <c r="N745" s="1" t="s">
        <v>30</v>
      </c>
      <c r="O745" s="1" t="s">
        <v>30</v>
      </c>
      <c r="P745" s="1" t="s">
        <v>30</v>
      </c>
      <c r="Q745" s="1" t="s">
        <v>30</v>
      </c>
      <c r="R745" s="15"/>
    </row>
    <row r="746" ht="14.25" customHeight="1">
      <c r="A746" s="1" t="s">
        <v>20</v>
      </c>
      <c r="B746" s="1">
        <v>36.0</v>
      </c>
      <c r="C746" s="1" t="s">
        <v>82</v>
      </c>
      <c r="D746" s="1" t="s">
        <v>83</v>
      </c>
      <c r="E746" s="1" t="s">
        <v>47</v>
      </c>
      <c r="F746" s="1" t="s">
        <v>47</v>
      </c>
      <c r="G746" s="1" t="s">
        <v>47</v>
      </c>
      <c r="H746" s="1" t="s">
        <v>47</v>
      </c>
      <c r="I746" s="1" t="s">
        <v>47</v>
      </c>
      <c r="J746" s="1" t="s">
        <v>47</v>
      </c>
      <c r="K746" s="15"/>
      <c r="L746" s="1" t="s">
        <v>30</v>
      </c>
      <c r="M746" s="1" t="s">
        <v>30</v>
      </c>
      <c r="N746" s="1" t="s">
        <v>57</v>
      </c>
      <c r="O746" s="1" t="s">
        <v>30</v>
      </c>
      <c r="P746" s="1" t="s">
        <v>30</v>
      </c>
      <c r="Q746" s="1" t="s">
        <v>84</v>
      </c>
      <c r="R746" s="15"/>
    </row>
    <row r="747" ht="14.25" customHeight="1">
      <c r="A747" s="1" t="s">
        <v>20</v>
      </c>
      <c r="B747" s="1">
        <v>36.0</v>
      </c>
      <c r="C747" s="1" t="s">
        <v>51</v>
      </c>
      <c r="D747" s="1" t="s">
        <v>52</v>
      </c>
      <c r="E747" s="1" t="s">
        <v>53</v>
      </c>
      <c r="F747" s="1" t="s">
        <v>76</v>
      </c>
      <c r="G747" s="1" t="s">
        <v>77</v>
      </c>
      <c r="H747" s="1" t="s">
        <v>55</v>
      </c>
      <c r="I747" s="1" t="s">
        <v>55</v>
      </c>
      <c r="J747" s="1" t="s">
        <v>55</v>
      </c>
      <c r="K747" s="15"/>
      <c r="L747" s="1" t="s">
        <v>59</v>
      </c>
      <c r="M747" s="1" t="s">
        <v>59</v>
      </c>
      <c r="N747" s="1" t="s">
        <v>59</v>
      </c>
      <c r="O747" s="1" t="s">
        <v>30</v>
      </c>
      <c r="P747" s="1" t="s">
        <v>30</v>
      </c>
      <c r="Q747" s="1" t="s">
        <v>30</v>
      </c>
      <c r="R747" s="15"/>
    </row>
    <row r="748" ht="14.25" customHeight="1">
      <c r="A748" s="1" t="s">
        <v>20</v>
      </c>
      <c r="B748" s="1">
        <v>36.0</v>
      </c>
      <c r="C748" s="1" t="s">
        <v>87</v>
      </c>
      <c r="D748" s="1" t="s">
        <v>88</v>
      </c>
      <c r="E748" s="1" t="s">
        <v>47</v>
      </c>
      <c r="F748" s="1" t="s">
        <v>47</v>
      </c>
      <c r="G748" s="1" t="s">
        <v>47</v>
      </c>
      <c r="H748" s="1" t="s">
        <v>47</v>
      </c>
      <c r="I748" s="1" t="s">
        <v>47</v>
      </c>
      <c r="J748" s="1" t="s">
        <v>47</v>
      </c>
      <c r="K748" s="15"/>
      <c r="L748" s="1" t="s">
        <v>30</v>
      </c>
      <c r="M748" s="1" t="s">
        <v>30</v>
      </c>
      <c r="N748" s="1" t="s">
        <v>30</v>
      </c>
      <c r="O748" s="1" t="s">
        <v>30</v>
      </c>
      <c r="P748" s="1" t="s">
        <v>30</v>
      </c>
      <c r="Q748" s="1" t="s">
        <v>30</v>
      </c>
      <c r="R748" s="15"/>
    </row>
    <row r="749" ht="14.25" customHeight="1">
      <c r="A749" s="1" t="s">
        <v>20</v>
      </c>
      <c r="B749" s="1">
        <v>36.0</v>
      </c>
      <c r="C749" s="1" t="s">
        <v>62</v>
      </c>
      <c r="D749" s="1" t="s">
        <v>63</v>
      </c>
      <c r="E749" s="1" t="s">
        <v>89</v>
      </c>
      <c r="F749" s="1" t="s">
        <v>25</v>
      </c>
      <c r="G749" s="1" t="s">
        <v>38</v>
      </c>
      <c r="H749" s="1" t="s">
        <v>25</v>
      </c>
      <c r="I749" s="1" t="s">
        <v>40</v>
      </c>
      <c r="J749" s="1" t="s">
        <v>55</v>
      </c>
      <c r="K749" s="15"/>
      <c r="L749" s="1" t="s">
        <v>30</v>
      </c>
      <c r="M749" s="1" t="s">
        <v>30</v>
      </c>
      <c r="N749" s="1" t="s">
        <v>30</v>
      </c>
      <c r="O749" s="1" t="s">
        <v>30</v>
      </c>
      <c r="P749" s="1" t="s">
        <v>30</v>
      </c>
      <c r="Q749" s="1" t="s">
        <v>30</v>
      </c>
      <c r="R749" s="15"/>
    </row>
    <row r="750" ht="14.25" customHeight="1"/>
    <row r="751" ht="14.25" customHeight="1"/>
    <row r="752" ht="14.25" customHeight="1"/>
    <row r="753" ht="14.25" customHeight="1">
      <c r="B753" s="4"/>
      <c r="C753" s="4"/>
      <c r="D753" s="4"/>
    </row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71"/>
    <col customWidth="1" min="4" max="10" width="8.71"/>
    <col customWidth="1" min="11" max="11" width="8.86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1">
        <v>87.0</v>
      </c>
      <c r="B2" s="1">
        <v>32.0</v>
      </c>
      <c r="C2" s="1" t="s">
        <v>458</v>
      </c>
      <c r="D2" s="1" t="s">
        <v>459</v>
      </c>
      <c r="E2" s="1" t="s">
        <v>47</v>
      </c>
      <c r="F2" s="1" t="s">
        <v>47</v>
      </c>
      <c r="G2" s="1" t="s">
        <v>47</v>
      </c>
      <c r="H2" s="1" t="s">
        <v>47</v>
      </c>
      <c r="I2" s="1" t="s">
        <v>47</v>
      </c>
      <c r="J2" s="1" t="s">
        <v>47</v>
      </c>
      <c r="K2" s="42" t="s">
        <v>47</v>
      </c>
      <c r="L2" s="1" t="s">
        <v>84</v>
      </c>
      <c r="M2" s="1" t="s">
        <v>30</v>
      </c>
      <c r="N2" s="1" t="s">
        <v>30</v>
      </c>
      <c r="O2" s="1" t="s">
        <v>30</v>
      </c>
      <c r="P2" s="1" t="s">
        <v>30</v>
      </c>
      <c r="Q2" s="1" t="s">
        <v>84</v>
      </c>
    </row>
    <row r="3" ht="14.25" customHeight="1">
      <c r="A3" s="1">
        <v>87.0</v>
      </c>
      <c r="B3" s="1">
        <v>32.0</v>
      </c>
      <c r="C3" s="1" t="s">
        <v>798</v>
      </c>
      <c r="D3" s="1" t="s">
        <v>799</v>
      </c>
      <c r="E3" s="1" t="s">
        <v>47</v>
      </c>
      <c r="F3" s="1" t="s">
        <v>47</v>
      </c>
      <c r="G3" s="1" t="s">
        <v>160</v>
      </c>
      <c r="H3" s="1" t="s">
        <v>47</v>
      </c>
      <c r="I3" s="1" t="s">
        <v>47</v>
      </c>
      <c r="J3" s="1" t="s">
        <v>47</v>
      </c>
      <c r="K3" s="42" t="s">
        <v>47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</row>
    <row r="4" ht="14.25" customHeight="1">
      <c r="A4" s="1">
        <v>87.0</v>
      </c>
      <c r="B4" s="1">
        <v>32.0</v>
      </c>
      <c r="C4" s="1" t="s">
        <v>462</v>
      </c>
      <c r="D4" s="1" t="s">
        <v>463</v>
      </c>
      <c r="E4" s="1" t="s">
        <v>46</v>
      </c>
      <c r="F4" s="1" t="s">
        <v>46</v>
      </c>
      <c r="G4" s="1" t="s">
        <v>47</v>
      </c>
      <c r="H4" s="1" t="s">
        <v>47</v>
      </c>
      <c r="I4" s="1" t="s">
        <v>47</v>
      </c>
      <c r="J4" s="1" t="s">
        <v>47</v>
      </c>
      <c r="K4" s="42" t="s">
        <v>47</v>
      </c>
      <c r="L4" s="1" t="s">
        <v>84</v>
      </c>
      <c r="M4" s="1" t="s">
        <v>30</v>
      </c>
      <c r="N4" s="1" t="s">
        <v>30</v>
      </c>
      <c r="O4" s="1" t="s">
        <v>30</v>
      </c>
      <c r="P4" s="1" t="s">
        <v>30</v>
      </c>
      <c r="Q4" s="1" t="s">
        <v>30</v>
      </c>
    </row>
    <row r="5" ht="14.25" customHeight="1">
      <c r="A5" s="1">
        <v>87.0</v>
      </c>
      <c r="B5" s="1">
        <v>32.0</v>
      </c>
      <c r="C5" s="1" t="s">
        <v>194</v>
      </c>
      <c r="K5" s="43"/>
    </row>
    <row r="6" ht="14.25" customHeight="1">
      <c r="A6" s="1">
        <v>87.0</v>
      </c>
      <c r="B6" s="1">
        <v>32.0</v>
      </c>
      <c r="C6" s="1" t="s">
        <v>195</v>
      </c>
      <c r="K6" s="43"/>
    </row>
    <row r="7" ht="14.25" customHeight="1">
      <c r="A7" s="1">
        <v>87.0</v>
      </c>
      <c r="B7" s="1">
        <v>33.0</v>
      </c>
      <c r="C7" s="1" t="s">
        <v>196</v>
      </c>
      <c r="K7" s="43"/>
    </row>
    <row r="8" ht="14.25" customHeight="1">
      <c r="A8" s="1">
        <v>87.0</v>
      </c>
      <c r="B8" s="1">
        <v>34.0</v>
      </c>
      <c r="C8" s="1" t="s">
        <v>473</v>
      </c>
      <c r="D8" s="1" t="s">
        <v>474</v>
      </c>
      <c r="E8" s="1" t="s">
        <v>46</v>
      </c>
      <c r="F8" s="1" t="s">
        <v>47</v>
      </c>
      <c r="G8" s="1" t="s">
        <v>47</v>
      </c>
      <c r="H8" s="1" t="s">
        <v>47</v>
      </c>
      <c r="I8" s="1" t="s">
        <v>47</v>
      </c>
      <c r="J8" s="1" t="s">
        <v>47</v>
      </c>
      <c r="K8" s="42" t="s">
        <v>47</v>
      </c>
      <c r="L8" s="1" t="s">
        <v>84</v>
      </c>
      <c r="M8" s="1" t="s">
        <v>57</v>
      </c>
      <c r="N8" s="1" t="s">
        <v>30</v>
      </c>
      <c r="O8" s="1" t="s">
        <v>30</v>
      </c>
      <c r="P8" s="1" t="s">
        <v>30</v>
      </c>
      <c r="Q8" s="1" t="s">
        <v>30</v>
      </c>
    </row>
    <row r="9" ht="14.25" customHeight="1">
      <c r="A9" s="1">
        <v>87.0</v>
      </c>
      <c r="B9" s="1">
        <v>34.0</v>
      </c>
      <c r="C9" s="1" t="s">
        <v>202</v>
      </c>
      <c r="K9" s="43"/>
    </row>
    <row r="10" ht="14.25" customHeight="1">
      <c r="A10" s="1">
        <v>87.0</v>
      </c>
      <c r="B10" s="1">
        <v>34.0</v>
      </c>
      <c r="C10" s="1" t="s">
        <v>203</v>
      </c>
      <c r="K10" s="43"/>
    </row>
    <row r="11" ht="14.25" customHeight="1">
      <c r="A11" s="1">
        <v>87.0</v>
      </c>
      <c r="B11" s="1">
        <v>35.0</v>
      </c>
      <c r="C11" s="1" t="s">
        <v>800</v>
      </c>
      <c r="D11" s="1" t="s">
        <v>801</v>
      </c>
      <c r="E11" s="1" t="s">
        <v>46</v>
      </c>
      <c r="F11" s="1" t="s">
        <v>46</v>
      </c>
      <c r="G11" s="1" t="s">
        <v>46</v>
      </c>
      <c r="H11" s="1" t="s">
        <v>802</v>
      </c>
      <c r="I11" s="1" t="s">
        <v>46</v>
      </c>
      <c r="J11" s="1" t="s">
        <v>46</v>
      </c>
      <c r="K11" s="42" t="s">
        <v>46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57</v>
      </c>
      <c r="Q11" s="1" t="s">
        <v>84</v>
      </c>
    </row>
    <row r="12" ht="14.25" customHeight="1">
      <c r="A12" s="1">
        <v>87.0</v>
      </c>
      <c r="B12" s="1">
        <v>35.0</v>
      </c>
      <c r="C12" s="1" t="s">
        <v>803</v>
      </c>
      <c r="D12" s="1" t="s">
        <v>804</v>
      </c>
      <c r="E12" s="1" t="s">
        <v>46</v>
      </c>
      <c r="F12" s="1" t="s">
        <v>46</v>
      </c>
      <c r="G12" s="1" t="s">
        <v>46</v>
      </c>
      <c r="H12" s="1" t="s">
        <v>46</v>
      </c>
      <c r="I12" s="1" t="s">
        <v>46</v>
      </c>
      <c r="J12" s="1" t="s">
        <v>46</v>
      </c>
      <c r="K12" s="42" t="s">
        <v>47</v>
      </c>
      <c r="L12" s="1" t="s">
        <v>57</v>
      </c>
      <c r="M12" s="1" t="s">
        <v>57</v>
      </c>
      <c r="N12" s="1" t="s">
        <v>84</v>
      </c>
      <c r="O12" s="1" t="s">
        <v>30</v>
      </c>
      <c r="P12" s="1" t="s">
        <v>30</v>
      </c>
      <c r="Q12" s="1" t="s">
        <v>30</v>
      </c>
    </row>
    <row r="13" ht="14.25" customHeight="1">
      <c r="A13" s="1">
        <v>87.0</v>
      </c>
      <c r="B13" s="1">
        <v>35.0</v>
      </c>
      <c r="C13" s="1" t="s">
        <v>759</v>
      </c>
      <c r="D13" s="1" t="s">
        <v>760</v>
      </c>
      <c r="E13" s="1" t="s">
        <v>46</v>
      </c>
      <c r="F13" s="1" t="s">
        <v>46</v>
      </c>
      <c r="G13" s="1" t="s">
        <v>46</v>
      </c>
      <c r="H13" s="1" t="s">
        <v>160</v>
      </c>
      <c r="I13" s="1" t="s">
        <v>47</v>
      </c>
      <c r="J13" s="1" t="s">
        <v>47</v>
      </c>
      <c r="K13" s="42" t="s">
        <v>47</v>
      </c>
      <c r="L13" s="1" t="s">
        <v>84</v>
      </c>
      <c r="M13" s="1" t="s">
        <v>84</v>
      </c>
      <c r="N13" s="1" t="s">
        <v>30</v>
      </c>
      <c r="O13" s="1" t="s">
        <v>84</v>
      </c>
      <c r="P13" s="1" t="s">
        <v>57</v>
      </c>
      <c r="Q13" s="1" t="s">
        <v>30</v>
      </c>
    </row>
    <row r="14" ht="14.25" customHeight="1">
      <c r="A14" s="1">
        <v>87.0</v>
      </c>
      <c r="B14" s="1">
        <v>35.0</v>
      </c>
      <c r="C14" s="1" t="s">
        <v>805</v>
      </c>
      <c r="D14" s="1" t="s">
        <v>806</v>
      </c>
      <c r="E14" s="1" t="s">
        <v>46</v>
      </c>
      <c r="F14" s="1" t="s">
        <v>46</v>
      </c>
      <c r="G14" s="1" t="s">
        <v>46</v>
      </c>
      <c r="H14" s="1" t="s">
        <v>46</v>
      </c>
      <c r="I14" s="1" t="s">
        <v>47</v>
      </c>
      <c r="J14" s="1" t="s">
        <v>47</v>
      </c>
      <c r="K14" s="42" t="s">
        <v>47</v>
      </c>
      <c r="L14" s="1" t="s">
        <v>30</v>
      </c>
      <c r="M14" s="1" t="s">
        <v>30</v>
      </c>
      <c r="N14" s="1" t="s">
        <v>57</v>
      </c>
      <c r="O14" s="1" t="s">
        <v>30</v>
      </c>
      <c r="P14" s="1" t="s">
        <v>57</v>
      </c>
      <c r="Q14" s="1" t="s">
        <v>807</v>
      </c>
    </row>
    <row r="15" ht="14.25" customHeight="1">
      <c r="A15" s="1">
        <v>87.0</v>
      </c>
      <c r="B15" s="1">
        <v>35.0</v>
      </c>
      <c r="C15" s="1" t="s">
        <v>208</v>
      </c>
      <c r="K15" s="43"/>
    </row>
    <row r="16" ht="14.25" customHeight="1">
      <c r="A16" s="1">
        <v>87.0</v>
      </c>
      <c r="B16" s="1">
        <v>35.0</v>
      </c>
      <c r="C16" s="1" t="s">
        <v>209</v>
      </c>
      <c r="K16" s="43"/>
    </row>
    <row r="17" ht="14.25" customHeight="1">
      <c r="A17" s="1">
        <v>87.0</v>
      </c>
      <c r="B17" s="1">
        <v>36.0</v>
      </c>
      <c r="C17" s="1" t="s">
        <v>44</v>
      </c>
      <c r="D17" s="1" t="s">
        <v>45</v>
      </c>
      <c r="K17" s="43"/>
    </row>
    <row r="18" ht="14.25" customHeight="1">
      <c r="A18" s="1">
        <v>87.0</v>
      </c>
      <c r="B18" s="1">
        <v>36.0</v>
      </c>
      <c r="C18" s="1" t="s">
        <v>121</v>
      </c>
      <c r="D18" s="1" t="s">
        <v>122</v>
      </c>
      <c r="K18" s="43"/>
    </row>
    <row r="19" ht="14.25" customHeight="1">
      <c r="A19" s="1">
        <v>87.0</v>
      </c>
      <c r="B19" s="1">
        <v>36.0</v>
      </c>
      <c r="C19" s="1" t="s">
        <v>51</v>
      </c>
      <c r="D19" s="1" t="s">
        <v>52</v>
      </c>
      <c r="K19" s="43"/>
    </row>
    <row r="20" ht="14.25" customHeight="1">
      <c r="A20" s="1">
        <v>87.0</v>
      </c>
      <c r="B20" s="1">
        <v>36.0</v>
      </c>
      <c r="C20" s="1" t="s">
        <v>62</v>
      </c>
      <c r="D20" s="1" t="s">
        <v>63</v>
      </c>
      <c r="K20" s="43"/>
    </row>
    <row r="21" ht="14.25" customHeight="1">
      <c r="A21" s="1">
        <v>87.0</v>
      </c>
      <c r="B21" s="1">
        <v>36.0</v>
      </c>
      <c r="C21" s="1" t="s">
        <v>301</v>
      </c>
      <c r="K21" s="43"/>
    </row>
    <row r="22" ht="14.25" customHeight="1">
      <c r="A22" s="1">
        <v>87.0</v>
      </c>
      <c r="B22" s="1">
        <v>36.0</v>
      </c>
      <c r="C22" s="1" t="s">
        <v>302</v>
      </c>
      <c r="K22" s="43"/>
    </row>
    <row r="23" ht="14.25" customHeight="1">
      <c r="A23" s="1">
        <v>87.0</v>
      </c>
      <c r="B23" s="1">
        <v>37.0</v>
      </c>
      <c r="C23" s="1" t="s">
        <v>808</v>
      </c>
      <c r="D23" s="1" t="s">
        <v>809</v>
      </c>
      <c r="E23" s="1" t="s">
        <v>47</v>
      </c>
      <c r="F23" s="1" t="s">
        <v>47</v>
      </c>
      <c r="G23" s="1" t="s">
        <v>47</v>
      </c>
      <c r="H23" s="1" t="s">
        <v>47</v>
      </c>
      <c r="I23" s="1" t="s">
        <v>46</v>
      </c>
      <c r="J23" s="1" t="s">
        <v>39</v>
      </c>
      <c r="K23" s="42" t="s">
        <v>54</v>
      </c>
      <c r="L23" s="1" t="s">
        <v>57</v>
      </c>
      <c r="M23" s="1" t="s">
        <v>30</v>
      </c>
      <c r="N23" s="1" t="s">
        <v>30</v>
      </c>
      <c r="O23" s="1" t="s">
        <v>30</v>
      </c>
      <c r="P23" s="1" t="s">
        <v>30</v>
      </c>
      <c r="Q23" s="1" t="s">
        <v>30</v>
      </c>
    </row>
    <row r="24" ht="14.25" customHeight="1">
      <c r="A24" s="1">
        <v>87.0</v>
      </c>
      <c r="B24" s="1">
        <v>37.0</v>
      </c>
      <c r="C24" s="1" t="s">
        <v>589</v>
      </c>
      <c r="D24" s="1" t="s">
        <v>373</v>
      </c>
      <c r="E24" s="1" t="s">
        <v>46</v>
      </c>
      <c r="F24" s="1" t="s">
        <v>46</v>
      </c>
      <c r="G24" s="1" t="s">
        <v>46</v>
      </c>
      <c r="H24" s="1" t="s">
        <v>47</v>
      </c>
      <c r="I24" s="1" t="s">
        <v>46</v>
      </c>
      <c r="J24" s="1" t="s">
        <v>47</v>
      </c>
      <c r="K24" s="42" t="s">
        <v>46</v>
      </c>
      <c r="L24" s="1" t="s">
        <v>84</v>
      </c>
      <c r="M24" s="1" t="s">
        <v>84</v>
      </c>
      <c r="N24" s="1" t="s">
        <v>84</v>
      </c>
      <c r="O24" s="1" t="s">
        <v>84</v>
      </c>
      <c r="P24" s="1" t="s">
        <v>30</v>
      </c>
      <c r="Q24" s="1" t="s">
        <v>807</v>
      </c>
    </row>
    <row r="25" ht="14.25" customHeight="1">
      <c r="A25" s="1">
        <v>87.0</v>
      </c>
      <c r="B25" s="1">
        <v>37.0</v>
      </c>
      <c r="C25" s="1" t="s">
        <v>214</v>
      </c>
      <c r="K25" s="43"/>
    </row>
    <row r="26" ht="14.25" customHeight="1">
      <c r="A26" s="1">
        <v>87.0</v>
      </c>
      <c r="B26" s="1">
        <v>37.0</v>
      </c>
      <c r="C26" s="1" t="s">
        <v>215</v>
      </c>
      <c r="K26" s="43"/>
    </row>
    <row r="27" ht="14.25" customHeight="1">
      <c r="A27" s="1">
        <v>87.0</v>
      </c>
      <c r="B27" s="1">
        <v>57.0</v>
      </c>
      <c r="C27" s="1" t="s">
        <v>766</v>
      </c>
      <c r="D27" s="1" t="s">
        <v>767</v>
      </c>
      <c r="E27" s="1" t="s">
        <v>66</v>
      </c>
      <c r="F27" s="1" t="s">
        <v>71</v>
      </c>
      <c r="G27" s="1" t="s">
        <v>66</v>
      </c>
      <c r="H27" s="1" t="s">
        <v>66</v>
      </c>
      <c r="I27" s="1" t="s">
        <v>46</v>
      </c>
      <c r="J27" s="1" t="s">
        <v>46</v>
      </c>
      <c r="K27" s="42" t="s">
        <v>47</v>
      </c>
      <c r="L27" s="1" t="s">
        <v>84</v>
      </c>
      <c r="M27" s="1" t="s">
        <v>84</v>
      </c>
      <c r="N27" s="1" t="s">
        <v>57</v>
      </c>
      <c r="O27" s="1" t="s">
        <v>84</v>
      </c>
      <c r="P27" s="1" t="s">
        <v>30</v>
      </c>
      <c r="Q27" s="1" t="s">
        <v>84</v>
      </c>
    </row>
    <row r="28" ht="14.25" customHeight="1">
      <c r="A28" s="1">
        <v>87.0</v>
      </c>
      <c r="B28" s="1">
        <v>57.0</v>
      </c>
      <c r="C28" s="1" t="s">
        <v>411</v>
      </c>
      <c r="D28" s="1" t="s">
        <v>412</v>
      </c>
      <c r="K28" s="43"/>
    </row>
    <row r="29" ht="14.25" customHeight="1">
      <c r="A29" s="1">
        <v>87.0</v>
      </c>
      <c r="B29" s="1">
        <v>57.0</v>
      </c>
      <c r="C29" s="1" t="s">
        <v>413</v>
      </c>
      <c r="K29" s="43"/>
    </row>
    <row r="30" ht="14.25" customHeight="1">
      <c r="A30" s="1">
        <v>87.0</v>
      </c>
      <c r="B30" s="1">
        <v>57.0</v>
      </c>
      <c r="C30" s="1" t="s">
        <v>414</v>
      </c>
      <c r="K30" s="43"/>
    </row>
    <row r="31" ht="14.25" customHeight="1"/>
    <row r="32" ht="14.25" customHeight="1">
      <c r="B32" s="1" t="s">
        <v>92</v>
      </c>
      <c r="C32" s="1" t="s">
        <v>93</v>
      </c>
      <c r="D32" s="1" t="s">
        <v>94</v>
      </c>
    </row>
    <row r="33" ht="14.25" customHeight="1">
      <c r="B33" s="1">
        <v>8.0</v>
      </c>
      <c r="C33" s="1">
        <v>4.0</v>
      </c>
      <c r="D33" s="1">
        <v>0.0</v>
      </c>
    </row>
    <row r="34" ht="14.25" customHeight="1">
      <c r="B34" s="10">
        <f t="shared" ref="B34:D34" si="1">B33/SUM($B33:$D33)</f>
        <v>0.6666666667</v>
      </c>
      <c r="C34" s="4">
        <f t="shared" si="1"/>
        <v>0.3333333333</v>
      </c>
      <c r="D34" s="4">
        <f t="shared" si="1"/>
        <v>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1.57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2021.0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v>81.0</v>
      </c>
      <c r="B2" s="1">
        <v>32.0</v>
      </c>
      <c r="C2" s="1" t="s">
        <v>770</v>
      </c>
      <c r="D2" s="1" t="s">
        <v>771</v>
      </c>
      <c r="E2" s="1" t="s">
        <v>46</v>
      </c>
      <c r="F2" s="1" t="s">
        <v>46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46</v>
      </c>
      <c r="L2" s="1" t="s">
        <v>57</v>
      </c>
      <c r="M2" s="1" t="s">
        <v>57</v>
      </c>
      <c r="N2" s="1" t="s">
        <v>30</v>
      </c>
      <c r="O2" s="1" t="s">
        <v>30</v>
      </c>
      <c r="P2" s="1" t="s">
        <v>30</v>
      </c>
      <c r="Q2" s="1" t="s">
        <v>30</v>
      </c>
      <c r="R2" s="1" t="s">
        <v>30</v>
      </c>
    </row>
    <row r="3" ht="14.25" customHeight="1">
      <c r="A3" s="1">
        <v>81.0</v>
      </c>
      <c r="B3" s="1">
        <v>32.0</v>
      </c>
      <c r="C3" s="1" t="s">
        <v>772</v>
      </c>
      <c r="D3" s="1" t="s">
        <v>773</v>
      </c>
      <c r="E3" s="1" t="s">
        <v>46</v>
      </c>
      <c r="F3" s="1" t="s">
        <v>46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46</v>
      </c>
      <c r="L3" s="1" t="s">
        <v>30</v>
      </c>
      <c r="M3" s="1" t="s">
        <v>30</v>
      </c>
      <c r="N3" s="1" t="s">
        <v>57</v>
      </c>
      <c r="O3" s="1" t="s">
        <v>57</v>
      </c>
      <c r="P3" s="1" t="s">
        <v>57</v>
      </c>
      <c r="Q3" s="1" t="s">
        <v>57</v>
      </c>
      <c r="R3" s="1" t="s">
        <v>57</v>
      </c>
    </row>
    <row r="4" ht="14.25" customHeight="1">
      <c r="A4" s="1">
        <v>81.0</v>
      </c>
      <c r="B4" s="1">
        <v>32.0</v>
      </c>
      <c r="C4" s="1" t="s">
        <v>774</v>
      </c>
      <c r="D4" s="1" t="s">
        <v>775</v>
      </c>
    </row>
    <row r="5" ht="14.25" customHeight="1">
      <c r="A5" s="1">
        <v>81.0</v>
      </c>
      <c r="B5" s="1">
        <v>32.0</v>
      </c>
      <c r="C5" s="1" t="s">
        <v>460</v>
      </c>
      <c r="D5" s="1" t="s">
        <v>461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46</v>
      </c>
      <c r="J5" s="1" t="s">
        <v>46</v>
      </c>
      <c r="K5" s="1" t="s">
        <v>46</v>
      </c>
      <c r="L5" s="1" t="s">
        <v>84</v>
      </c>
      <c r="M5" s="1" t="s">
        <v>84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</row>
    <row r="6" ht="14.25" customHeight="1">
      <c r="A6" s="1">
        <v>81.0</v>
      </c>
      <c r="B6" s="1">
        <v>32.0</v>
      </c>
      <c r="C6" s="1" t="s">
        <v>462</v>
      </c>
      <c r="D6" s="1" t="s">
        <v>463</v>
      </c>
      <c r="E6" s="1" t="s">
        <v>46</v>
      </c>
      <c r="F6" s="1" t="s">
        <v>46</v>
      </c>
      <c r="G6" s="1" t="s">
        <v>46</v>
      </c>
      <c r="H6" s="1" t="s">
        <v>46</v>
      </c>
      <c r="I6" s="1" t="s">
        <v>46</v>
      </c>
      <c r="J6" s="1" t="s">
        <v>46</v>
      </c>
      <c r="K6" s="1" t="s">
        <v>46</v>
      </c>
      <c r="L6" s="1" t="s">
        <v>57</v>
      </c>
      <c r="M6" s="1" t="s">
        <v>57</v>
      </c>
      <c r="N6" s="1" t="s">
        <v>30</v>
      </c>
      <c r="O6" s="1" t="s">
        <v>30</v>
      </c>
      <c r="P6" s="1" t="s">
        <v>30</v>
      </c>
      <c r="Q6" s="1" t="s">
        <v>30</v>
      </c>
      <c r="R6" s="1" t="s">
        <v>30</v>
      </c>
    </row>
    <row r="7" ht="14.25" customHeight="1">
      <c r="A7" s="1">
        <v>81.0</v>
      </c>
      <c r="B7" s="1">
        <v>32.0</v>
      </c>
      <c r="C7" s="1" t="s">
        <v>194</v>
      </c>
    </row>
    <row r="8" ht="14.25" customHeight="1">
      <c r="A8" s="1">
        <v>81.0</v>
      </c>
      <c r="B8" s="1">
        <v>32.0</v>
      </c>
      <c r="C8" s="1" t="s">
        <v>195</v>
      </c>
    </row>
    <row r="9" ht="14.25" customHeight="1">
      <c r="A9" s="1">
        <v>81.0</v>
      </c>
      <c r="B9" s="1">
        <v>33.0</v>
      </c>
      <c r="C9" s="1" t="s">
        <v>283</v>
      </c>
      <c r="D9" s="1" t="s">
        <v>284</v>
      </c>
      <c r="E9" s="1" t="s">
        <v>46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46</v>
      </c>
      <c r="K9" s="1" t="s">
        <v>46</v>
      </c>
      <c r="L9" s="1" t="s">
        <v>30</v>
      </c>
      <c r="M9" s="1" t="s">
        <v>30</v>
      </c>
      <c r="N9" s="1" t="s">
        <v>30</v>
      </c>
      <c r="O9" s="1" t="s">
        <v>30</v>
      </c>
      <c r="P9" s="1" t="s">
        <v>30</v>
      </c>
      <c r="Q9" s="1" t="s">
        <v>30</v>
      </c>
      <c r="R9" s="1" t="s">
        <v>30</v>
      </c>
    </row>
    <row r="10" ht="14.25" customHeight="1">
      <c r="A10" s="1">
        <v>81.0</v>
      </c>
      <c r="B10" s="1">
        <v>33.0</v>
      </c>
      <c r="C10" s="1" t="s">
        <v>776</v>
      </c>
      <c r="D10" s="1" t="s">
        <v>777</v>
      </c>
      <c r="E10" s="1" t="s">
        <v>46</v>
      </c>
      <c r="F10" s="1" t="s">
        <v>46</v>
      </c>
      <c r="G10" s="1" t="s">
        <v>46</v>
      </c>
      <c r="H10" s="1" t="s">
        <v>47</v>
      </c>
      <c r="I10" s="1" t="s">
        <v>46</v>
      </c>
      <c r="J10" s="1" t="s">
        <v>46</v>
      </c>
      <c r="K10" s="25" t="s">
        <v>201</v>
      </c>
      <c r="L10" s="1" t="s">
        <v>30</v>
      </c>
      <c r="M10" s="1" t="s">
        <v>30</v>
      </c>
      <c r="N10" s="1" t="s">
        <v>57</v>
      </c>
      <c r="O10" s="1" t="s">
        <v>57</v>
      </c>
      <c r="P10" s="1" t="s">
        <v>57</v>
      </c>
      <c r="Q10" s="1" t="s">
        <v>57</v>
      </c>
      <c r="R10" s="1" t="s">
        <v>57</v>
      </c>
      <c r="S10" s="1" t="s">
        <v>812</v>
      </c>
    </row>
    <row r="11" ht="14.25" customHeight="1">
      <c r="A11" s="1">
        <v>81.0</v>
      </c>
      <c r="B11" s="1">
        <v>33.0</v>
      </c>
      <c r="C11" s="1" t="s">
        <v>258</v>
      </c>
      <c r="E11" s="1" t="s">
        <v>46</v>
      </c>
      <c r="F11" s="1" t="s">
        <v>46</v>
      </c>
      <c r="G11" s="1" t="s">
        <v>46</v>
      </c>
      <c r="H11" s="1" t="s">
        <v>46</v>
      </c>
      <c r="I11" s="1" t="s">
        <v>46</v>
      </c>
      <c r="J11" s="1" t="s">
        <v>46</v>
      </c>
      <c r="K11" s="1" t="s">
        <v>778</v>
      </c>
      <c r="L11" s="1" t="s">
        <v>84</v>
      </c>
      <c r="M11" s="1" t="s">
        <v>84</v>
      </c>
      <c r="N11" s="1" t="s">
        <v>57</v>
      </c>
      <c r="O11" s="1" t="s">
        <v>57</v>
      </c>
      <c r="P11" s="1" t="s">
        <v>57</v>
      </c>
      <c r="Q11" s="1" t="s">
        <v>57</v>
      </c>
      <c r="R11" s="1" t="s">
        <v>57</v>
      </c>
    </row>
    <row r="12" ht="14.25" customHeight="1">
      <c r="A12" s="1">
        <v>81.0</v>
      </c>
      <c r="B12" s="1">
        <v>33.0</v>
      </c>
      <c r="C12" s="1" t="s">
        <v>196</v>
      </c>
    </row>
    <row r="13" ht="14.25" customHeight="1">
      <c r="A13" s="1">
        <v>81.0</v>
      </c>
      <c r="B13" s="1">
        <v>34.0</v>
      </c>
      <c r="C13" s="1" t="s">
        <v>565</v>
      </c>
      <c r="D13" s="1" t="s">
        <v>566</v>
      </c>
      <c r="I13" s="1" t="s">
        <v>47</v>
      </c>
      <c r="J13" s="1" t="s">
        <v>47</v>
      </c>
      <c r="K13" s="25" t="s">
        <v>779</v>
      </c>
      <c r="S13" s="1" t="s">
        <v>813</v>
      </c>
    </row>
    <row r="14" ht="14.25" customHeight="1">
      <c r="A14" s="1">
        <v>81.0</v>
      </c>
      <c r="B14" s="1">
        <v>34.0</v>
      </c>
      <c r="C14" s="1" t="s">
        <v>567</v>
      </c>
      <c r="D14" s="1" t="s">
        <v>568</v>
      </c>
    </row>
    <row r="15" ht="14.25" customHeight="1">
      <c r="A15" s="1">
        <v>81.0</v>
      </c>
      <c r="B15" s="1">
        <v>34.0</v>
      </c>
      <c r="C15" s="1" t="s">
        <v>780</v>
      </c>
      <c r="D15" s="1" t="s">
        <v>781</v>
      </c>
      <c r="E15" s="1" t="s">
        <v>47</v>
      </c>
      <c r="F15" s="1" t="s">
        <v>47</v>
      </c>
      <c r="G15" s="1" t="s">
        <v>47</v>
      </c>
      <c r="H15" s="1" t="s">
        <v>47</v>
      </c>
      <c r="I15" s="1" t="s">
        <v>47</v>
      </c>
      <c r="J15" s="1" t="s">
        <v>38</v>
      </c>
      <c r="K15" s="25" t="s">
        <v>201</v>
      </c>
      <c r="L15" s="1" t="s">
        <v>57</v>
      </c>
      <c r="M15" s="1" t="s">
        <v>57</v>
      </c>
      <c r="N15" s="1" t="s">
        <v>30</v>
      </c>
      <c r="O15" s="1" t="s">
        <v>30</v>
      </c>
      <c r="P15" s="1" t="s">
        <v>30</v>
      </c>
      <c r="Q15" s="1" t="s">
        <v>30</v>
      </c>
      <c r="R15" s="1" t="s">
        <v>30</v>
      </c>
      <c r="S15" s="25" t="s">
        <v>814</v>
      </c>
    </row>
    <row r="16" ht="14.25" customHeight="1">
      <c r="A16" s="1">
        <v>81.0</v>
      </c>
      <c r="B16" s="1">
        <v>34.0</v>
      </c>
      <c r="C16" s="1" t="s">
        <v>782</v>
      </c>
      <c r="D16" s="1" t="s">
        <v>783</v>
      </c>
      <c r="E16" s="1" t="s">
        <v>39</v>
      </c>
      <c r="F16" s="1" t="s">
        <v>39</v>
      </c>
      <c r="G16" s="1" t="s">
        <v>46</v>
      </c>
      <c r="H16" s="1" t="s">
        <v>47</v>
      </c>
      <c r="I16" s="1" t="s">
        <v>46</v>
      </c>
      <c r="K16" s="1" t="s">
        <v>46</v>
      </c>
      <c r="L16" s="1" t="s">
        <v>84</v>
      </c>
      <c r="M16" s="1" t="s">
        <v>84</v>
      </c>
      <c r="N16" s="1" t="s">
        <v>30</v>
      </c>
      <c r="O16" s="1" t="s">
        <v>30</v>
      </c>
      <c r="P16" s="1" t="s">
        <v>30</v>
      </c>
      <c r="Q16" s="1" t="s">
        <v>30</v>
      </c>
      <c r="R16" s="1" t="s">
        <v>30</v>
      </c>
    </row>
    <row r="17" ht="14.25" customHeight="1">
      <c r="A17" s="1">
        <v>81.0</v>
      </c>
      <c r="B17" s="1">
        <v>34.0</v>
      </c>
      <c r="C17" s="1" t="s">
        <v>475</v>
      </c>
      <c r="D17" s="1" t="s">
        <v>476</v>
      </c>
      <c r="E17" s="1" t="s">
        <v>46</v>
      </c>
      <c r="F17" s="1" t="s">
        <v>46</v>
      </c>
      <c r="G17" s="1" t="s">
        <v>46</v>
      </c>
      <c r="H17" s="1" t="s">
        <v>46</v>
      </c>
      <c r="I17" s="1" t="s">
        <v>46</v>
      </c>
      <c r="K17" s="25" t="s">
        <v>46</v>
      </c>
      <c r="L17" s="1" t="s">
        <v>57</v>
      </c>
      <c r="M17" s="1" t="s">
        <v>57</v>
      </c>
      <c r="N17" s="1" t="s">
        <v>30</v>
      </c>
      <c r="O17" s="1" t="s">
        <v>30</v>
      </c>
      <c r="P17" s="1" t="s">
        <v>30</v>
      </c>
      <c r="Q17" s="1" t="s">
        <v>30</v>
      </c>
      <c r="R17" s="1" t="s">
        <v>30</v>
      </c>
      <c r="S17" s="25" t="s">
        <v>815</v>
      </c>
    </row>
    <row r="18" ht="14.25" customHeight="1">
      <c r="A18" s="1">
        <v>81.0</v>
      </c>
      <c r="B18" s="1">
        <v>34.0</v>
      </c>
      <c r="C18" s="1" t="s">
        <v>784</v>
      </c>
      <c r="D18" s="1" t="s">
        <v>785</v>
      </c>
      <c r="E18" s="1" t="s">
        <v>39</v>
      </c>
      <c r="F18" s="1" t="s">
        <v>39</v>
      </c>
      <c r="G18" s="1" t="s">
        <v>46</v>
      </c>
      <c r="H18" s="1" t="s">
        <v>46</v>
      </c>
      <c r="I18" s="1" t="s">
        <v>46</v>
      </c>
      <c r="J18" s="1" t="s">
        <v>39</v>
      </c>
      <c r="K18" s="25" t="s">
        <v>39</v>
      </c>
      <c r="L18" s="1" t="s">
        <v>84</v>
      </c>
      <c r="M18" s="1" t="s">
        <v>84</v>
      </c>
      <c r="N18" s="1" t="s">
        <v>30</v>
      </c>
      <c r="O18" s="1" t="s">
        <v>30</v>
      </c>
      <c r="P18" s="1" t="s">
        <v>30</v>
      </c>
      <c r="Q18" s="1" t="s">
        <v>30</v>
      </c>
      <c r="R18" s="1" t="s">
        <v>30</v>
      </c>
      <c r="S18" s="25" t="s">
        <v>816</v>
      </c>
    </row>
    <row r="19" ht="14.25" customHeight="1">
      <c r="A19" s="1">
        <v>81.0</v>
      </c>
      <c r="B19" s="1">
        <v>34.0</v>
      </c>
      <c r="C19" s="1" t="s">
        <v>786</v>
      </c>
      <c r="D19" s="1" t="s">
        <v>787</v>
      </c>
      <c r="I19" s="1" t="s">
        <v>46</v>
      </c>
      <c r="J19" s="1" t="s">
        <v>46</v>
      </c>
      <c r="K19" s="1" t="s">
        <v>46</v>
      </c>
    </row>
    <row r="20" ht="14.25" customHeight="1">
      <c r="A20" s="1">
        <v>81.0</v>
      </c>
      <c r="B20" s="1">
        <v>34.0</v>
      </c>
      <c r="C20" s="1" t="s">
        <v>510</v>
      </c>
      <c r="D20" s="1" t="s">
        <v>511</v>
      </c>
      <c r="E20" s="1" t="s">
        <v>66</v>
      </c>
      <c r="F20" s="1" t="s">
        <v>71</v>
      </c>
      <c r="G20" s="1" t="s">
        <v>46</v>
      </c>
      <c r="H20" s="1" t="s">
        <v>46</v>
      </c>
      <c r="I20" s="1" t="s">
        <v>46</v>
      </c>
      <c r="J20" s="1" t="s">
        <v>46</v>
      </c>
      <c r="K20" s="1" t="s">
        <v>46</v>
      </c>
      <c r="L20" s="1" t="s">
        <v>84</v>
      </c>
      <c r="M20" s="1" t="s">
        <v>84</v>
      </c>
      <c r="N20" s="1" t="s">
        <v>30</v>
      </c>
      <c r="O20" s="1" t="s">
        <v>30</v>
      </c>
      <c r="P20" s="1" t="s">
        <v>30</v>
      </c>
      <c r="Q20" s="1" t="s">
        <v>30</v>
      </c>
      <c r="R20" s="1" t="s">
        <v>30</v>
      </c>
    </row>
    <row r="21" ht="14.25" customHeight="1">
      <c r="A21" s="1">
        <v>81.0</v>
      </c>
      <c r="B21" s="1">
        <v>34.0</v>
      </c>
      <c r="C21" s="1" t="s">
        <v>788</v>
      </c>
      <c r="D21" s="1" t="s">
        <v>789</v>
      </c>
      <c r="E21" s="1" t="s">
        <v>46</v>
      </c>
      <c r="F21" s="1" t="s">
        <v>47</v>
      </c>
      <c r="G21" s="1" t="s">
        <v>47</v>
      </c>
      <c r="H21" s="1" t="s">
        <v>47</v>
      </c>
      <c r="I21" s="1" t="s">
        <v>47</v>
      </c>
      <c r="J21" s="1" t="s">
        <v>47</v>
      </c>
      <c r="K21" s="25" t="s">
        <v>39</v>
      </c>
      <c r="L21" s="1" t="s">
        <v>57</v>
      </c>
      <c r="M21" s="1" t="s">
        <v>57</v>
      </c>
      <c r="N21" s="1" t="s">
        <v>30</v>
      </c>
      <c r="O21" s="1" t="s">
        <v>30</v>
      </c>
      <c r="P21" s="1" t="s">
        <v>30</v>
      </c>
      <c r="Q21" s="1" t="s">
        <v>30</v>
      </c>
      <c r="R21" s="1" t="s">
        <v>30</v>
      </c>
      <c r="S21" s="25" t="s">
        <v>817</v>
      </c>
    </row>
    <row r="22" ht="14.25" customHeight="1">
      <c r="A22" s="1">
        <v>81.0</v>
      </c>
      <c r="B22" s="1">
        <v>34.0</v>
      </c>
      <c r="C22" s="1" t="s">
        <v>202</v>
      </c>
      <c r="E22" s="1" t="s">
        <v>71</v>
      </c>
      <c r="F22" s="1" t="s">
        <v>71</v>
      </c>
      <c r="G22" s="1" t="s">
        <v>66</v>
      </c>
      <c r="H22" s="1" t="s">
        <v>66</v>
      </c>
      <c r="I22" s="1" t="s">
        <v>46</v>
      </c>
      <c r="J22" s="1" t="s">
        <v>46</v>
      </c>
      <c r="K22" s="1" t="s">
        <v>46</v>
      </c>
      <c r="L22" s="1" t="s">
        <v>84</v>
      </c>
      <c r="M22" s="1" t="s">
        <v>84</v>
      </c>
      <c r="N22" s="1" t="s">
        <v>84</v>
      </c>
      <c r="O22" s="1" t="s">
        <v>84</v>
      </c>
      <c r="P22" s="1" t="s">
        <v>84</v>
      </c>
      <c r="Q22" s="1" t="s">
        <v>84</v>
      </c>
      <c r="R22" s="1" t="s">
        <v>84</v>
      </c>
    </row>
    <row r="23" ht="14.25" customHeight="1">
      <c r="A23" s="1">
        <v>81.0</v>
      </c>
      <c r="B23" s="1">
        <v>34.0</v>
      </c>
      <c r="C23" s="1" t="s">
        <v>203</v>
      </c>
    </row>
    <row r="24" ht="14.25" customHeight="1">
      <c r="A24" s="1">
        <v>81.0</v>
      </c>
      <c r="B24" s="1">
        <v>37.0</v>
      </c>
      <c r="C24" s="1" t="s">
        <v>370</v>
      </c>
      <c r="D24" s="1" t="s">
        <v>371</v>
      </c>
      <c r="E24" s="1" t="s">
        <v>46</v>
      </c>
      <c r="F24" s="1" t="s">
        <v>46</v>
      </c>
      <c r="G24" s="1" t="s">
        <v>46</v>
      </c>
      <c r="H24" s="1" t="s">
        <v>46</v>
      </c>
      <c r="I24" s="1" t="s">
        <v>46</v>
      </c>
      <c r="J24" s="1" t="s">
        <v>46</v>
      </c>
      <c r="L24" s="1" t="s">
        <v>30</v>
      </c>
      <c r="M24" s="1" t="s">
        <v>30</v>
      </c>
      <c r="N24" s="1" t="s">
        <v>57</v>
      </c>
      <c r="O24" s="1" t="s">
        <v>57</v>
      </c>
      <c r="P24" s="1" t="s">
        <v>57</v>
      </c>
      <c r="Q24" s="1" t="s">
        <v>57</v>
      </c>
      <c r="R24" s="1" t="s">
        <v>57</v>
      </c>
      <c r="S24" s="25" t="s">
        <v>818</v>
      </c>
    </row>
    <row r="25" ht="14.25" customHeight="1">
      <c r="A25" s="1">
        <v>81.0</v>
      </c>
      <c r="B25" s="1">
        <v>37.0</v>
      </c>
      <c r="C25" s="1" t="s">
        <v>790</v>
      </c>
      <c r="D25" s="1" t="s">
        <v>791</v>
      </c>
      <c r="E25" s="1" t="s">
        <v>66</v>
      </c>
      <c r="F25" s="1" t="s">
        <v>71</v>
      </c>
      <c r="G25" s="1" t="s">
        <v>46</v>
      </c>
      <c r="H25" s="1" t="s">
        <v>46</v>
      </c>
      <c r="I25" s="1" t="s">
        <v>46</v>
      </c>
      <c r="J25" s="1" t="s">
        <v>46</v>
      </c>
      <c r="K25" s="1" t="s">
        <v>46</v>
      </c>
      <c r="L25" s="1" t="s">
        <v>57</v>
      </c>
      <c r="M25" s="1" t="s">
        <v>57</v>
      </c>
      <c r="N25" s="1" t="s">
        <v>30</v>
      </c>
      <c r="O25" s="1" t="s">
        <v>30</v>
      </c>
      <c r="P25" s="1" t="s">
        <v>30</v>
      </c>
      <c r="Q25" s="1" t="s">
        <v>30</v>
      </c>
      <c r="R25" s="1" t="s">
        <v>30</v>
      </c>
    </row>
    <row r="26" ht="14.25" customHeight="1">
      <c r="A26" s="1">
        <v>81.0</v>
      </c>
      <c r="B26" s="1">
        <v>37.0</v>
      </c>
      <c r="C26" s="1" t="s">
        <v>585</v>
      </c>
      <c r="D26" s="1" t="s">
        <v>586</v>
      </c>
    </row>
    <row r="27" ht="14.25" customHeight="1">
      <c r="A27" s="1">
        <v>81.0</v>
      </c>
      <c r="B27" s="1">
        <v>37.0</v>
      </c>
      <c r="C27" s="1" t="s">
        <v>792</v>
      </c>
      <c r="D27" s="1" t="s">
        <v>793</v>
      </c>
      <c r="E27" s="1" t="s">
        <v>46</v>
      </c>
      <c r="F27" s="1" t="s">
        <v>46</v>
      </c>
      <c r="G27" s="1" t="s">
        <v>46</v>
      </c>
      <c r="H27" s="1" t="s">
        <v>46</v>
      </c>
      <c r="I27" s="1" t="s">
        <v>46</v>
      </c>
      <c r="J27" s="1" t="s">
        <v>46</v>
      </c>
      <c r="K27" s="1" t="s">
        <v>46</v>
      </c>
      <c r="L27" s="1" t="s">
        <v>57</v>
      </c>
      <c r="M27" s="1" t="s">
        <v>57</v>
      </c>
      <c r="N27" s="1" t="s">
        <v>84</v>
      </c>
      <c r="O27" s="1" t="s">
        <v>84</v>
      </c>
      <c r="P27" s="1" t="s">
        <v>84</v>
      </c>
      <c r="Q27" s="1" t="s">
        <v>84</v>
      </c>
      <c r="R27" s="1" t="s">
        <v>84</v>
      </c>
    </row>
    <row r="28" ht="14.25" customHeight="1">
      <c r="A28" s="1">
        <v>81.0</v>
      </c>
      <c r="B28" s="1">
        <v>37.0</v>
      </c>
      <c r="C28" s="1" t="s">
        <v>376</v>
      </c>
      <c r="D28" s="1" t="s">
        <v>377</v>
      </c>
      <c r="E28" s="1" t="s">
        <v>46</v>
      </c>
      <c r="F28" s="1" t="s">
        <v>46</v>
      </c>
      <c r="G28" s="1" t="s">
        <v>46</v>
      </c>
      <c r="H28" s="1" t="s">
        <v>46</v>
      </c>
      <c r="I28" s="1" t="s">
        <v>46</v>
      </c>
      <c r="J28" s="1" t="s">
        <v>46</v>
      </c>
      <c r="K28" s="25" t="s">
        <v>46</v>
      </c>
      <c r="L28" s="1" t="s">
        <v>84</v>
      </c>
      <c r="M28" s="1" t="s">
        <v>84</v>
      </c>
      <c r="N28" s="1" t="s">
        <v>84</v>
      </c>
      <c r="O28" s="1" t="s">
        <v>84</v>
      </c>
      <c r="P28" s="1" t="s">
        <v>84</v>
      </c>
      <c r="Q28" s="1" t="s">
        <v>84</v>
      </c>
      <c r="R28" s="1" t="s">
        <v>84</v>
      </c>
    </row>
    <row r="29" ht="14.25" customHeight="1">
      <c r="A29" s="1">
        <v>81.0</v>
      </c>
      <c r="B29" s="1">
        <v>37.0</v>
      </c>
      <c r="C29" s="1" t="s">
        <v>596</v>
      </c>
      <c r="D29" s="1" t="s">
        <v>597</v>
      </c>
      <c r="E29" s="1" t="s">
        <v>66</v>
      </c>
      <c r="F29" s="1" t="s">
        <v>71</v>
      </c>
      <c r="G29" s="1" t="s">
        <v>46</v>
      </c>
      <c r="H29" s="1" t="s">
        <v>46</v>
      </c>
      <c r="I29" s="1" t="s">
        <v>46</v>
      </c>
      <c r="J29" s="1" t="s">
        <v>46</v>
      </c>
      <c r="K29" s="1" t="s">
        <v>46</v>
      </c>
      <c r="L29" s="1" t="s">
        <v>57</v>
      </c>
      <c r="M29" s="1" t="s">
        <v>57</v>
      </c>
      <c r="N29" s="1" t="s">
        <v>30</v>
      </c>
      <c r="O29" s="1" t="s">
        <v>30</v>
      </c>
      <c r="P29" s="1" t="s">
        <v>30</v>
      </c>
      <c r="Q29" s="1" t="s">
        <v>30</v>
      </c>
      <c r="R29" s="1" t="s">
        <v>30</v>
      </c>
    </row>
    <row r="30" ht="14.25" customHeight="1">
      <c r="A30" s="1">
        <v>81.0</v>
      </c>
      <c r="B30" s="1">
        <v>37.0</v>
      </c>
      <c r="C30" s="1" t="s">
        <v>794</v>
      </c>
      <c r="D30" s="1" t="s">
        <v>795</v>
      </c>
      <c r="E30" s="1" t="s">
        <v>46</v>
      </c>
      <c r="F30" s="1" t="s">
        <v>46</v>
      </c>
      <c r="G30" s="1" t="s">
        <v>39</v>
      </c>
      <c r="H30" s="1" t="s">
        <v>46</v>
      </c>
      <c r="I30" s="1" t="s">
        <v>39</v>
      </c>
      <c r="J30" s="1" t="s">
        <v>39</v>
      </c>
      <c r="K30" s="25" t="s">
        <v>39</v>
      </c>
      <c r="L30" s="1" t="s">
        <v>57</v>
      </c>
      <c r="M30" s="1" t="s">
        <v>57</v>
      </c>
      <c r="N30" s="1" t="s">
        <v>57</v>
      </c>
      <c r="O30" s="1" t="s">
        <v>57</v>
      </c>
      <c r="P30" s="1" t="s">
        <v>57</v>
      </c>
      <c r="Q30" s="1" t="s">
        <v>57</v>
      </c>
      <c r="R30" s="1" t="s">
        <v>57</v>
      </c>
    </row>
    <row r="31" ht="14.25" customHeight="1">
      <c r="A31" s="1">
        <v>81.0</v>
      </c>
      <c r="B31" s="1">
        <v>37.0</v>
      </c>
      <c r="C31" s="1" t="s">
        <v>214</v>
      </c>
    </row>
    <row r="32" ht="14.25" customHeight="1">
      <c r="A32" s="1">
        <v>81.0</v>
      </c>
      <c r="B32" s="1">
        <v>37.0</v>
      </c>
      <c r="C32" s="1" t="s">
        <v>215</v>
      </c>
    </row>
    <row r="33" ht="14.25" customHeight="1">
      <c r="A33" s="1">
        <v>81.0</v>
      </c>
      <c r="B33" s="1">
        <v>57.0</v>
      </c>
      <c r="C33" s="1" t="s">
        <v>404</v>
      </c>
      <c r="D33" s="1" t="s">
        <v>405</v>
      </c>
    </row>
    <row r="34" ht="14.25" customHeight="1">
      <c r="A34" s="1">
        <v>81.0</v>
      </c>
      <c r="B34" s="1">
        <v>57.0</v>
      </c>
      <c r="C34" s="1" t="s">
        <v>409</v>
      </c>
      <c r="D34" s="1" t="s">
        <v>410</v>
      </c>
      <c r="E34" s="1" t="s">
        <v>66</v>
      </c>
      <c r="F34" s="1" t="s">
        <v>71</v>
      </c>
      <c r="G34" s="1" t="s">
        <v>46</v>
      </c>
      <c r="H34" s="1" t="s">
        <v>46</v>
      </c>
      <c r="I34" s="1" t="s">
        <v>46</v>
      </c>
      <c r="J34" s="1" t="s">
        <v>46</v>
      </c>
      <c r="K34" s="25" t="s">
        <v>286</v>
      </c>
      <c r="L34" s="1" t="s">
        <v>84</v>
      </c>
      <c r="M34" s="1" t="s">
        <v>84</v>
      </c>
      <c r="N34" s="1" t="s">
        <v>57</v>
      </c>
      <c r="O34" s="1" t="s">
        <v>57</v>
      </c>
      <c r="P34" s="1" t="s">
        <v>57</v>
      </c>
      <c r="Q34" s="1" t="s">
        <v>57</v>
      </c>
      <c r="R34" s="1" t="s">
        <v>57</v>
      </c>
      <c r="S34" s="1" t="s">
        <v>819</v>
      </c>
    </row>
    <row r="35" ht="14.25" customHeight="1">
      <c r="A35" s="1">
        <v>81.0</v>
      </c>
      <c r="B35" s="1">
        <v>57.0</v>
      </c>
      <c r="C35" s="1" t="s">
        <v>411</v>
      </c>
      <c r="D35" s="1" t="s">
        <v>412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46</v>
      </c>
      <c r="J35" s="1" t="s">
        <v>46</v>
      </c>
      <c r="L35" s="1" t="s">
        <v>84</v>
      </c>
      <c r="M35" s="1" t="s">
        <v>84</v>
      </c>
      <c r="N35" s="1" t="s">
        <v>30</v>
      </c>
      <c r="O35" s="1" t="s">
        <v>30</v>
      </c>
      <c r="P35" s="1" t="s">
        <v>30</v>
      </c>
      <c r="Q35" s="1" t="s">
        <v>30</v>
      </c>
      <c r="R35" s="1" t="s">
        <v>30</v>
      </c>
    </row>
    <row r="36" ht="14.25" customHeight="1">
      <c r="A36" s="1">
        <v>81.0</v>
      </c>
      <c r="B36" s="1">
        <v>57.0</v>
      </c>
      <c r="C36" s="1" t="s">
        <v>796</v>
      </c>
      <c r="D36" s="1" t="s">
        <v>797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46</v>
      </c>
      <c r="J36" s="1" t="s">
        <v>46</v>
      </c>
      <c r="K36" s="25" t="s">
        <v>46</v>
      </c>
      <c r="L36" s="1" t="s">
        <v>84</v>
      </c>
      <c r="M36" s="1" t="s">
        <v>84</v>
      </c>
      <c r="N36" s="1" t="s">
        <v>57</v>
      </c>
      <c r="O36" s="1" t="s">
        <v>57</v>
      </c>
      <c r="P36" s="1" t="s">
        <v>57</v>
      </c>
      <c r="Q36" s="1" t="s">
        <v>57</v>
      </c>
      <c r="R36" s="1" t="s">
        <v>84</v>
      </c>
      <c r="S36" s="25" t="s">
        <v>820</v>
      </c>
    </row>
    <row r="37" ht="14.25" customHeight="1">
      <c r="A37" s="1">
        <v>81.0</v>
      </c>
      <c r="B37" s="1">
        <v>57.0</v>
      </c>
      <c r="C37" s="1" t="s">
        <v>414</v>
      </c>
    </row>
    <row r="38" ht="14.25" customHeight="1"/>
    <row r="39" ht="14.25" customHeight="1">
      <c r="B39" s="1" t="s">
        <v>92</v>
      </c>
      <c r="C39" s="1" t="s">
        <v>93</v>
      </c>
      <c r="D39" s="1" t="s">
        <v>94</v>
      </c>
    </row>
    <row r="40" ht="14.25" customHeight="1">
      <c r="B40" s="1">
        <v>7.0</v>
      </c>
      <c r="C40" s="1">
        <v>22.0</v>
      </c>
      <c r="D40" s="1">
        <v>0.0</v>
      </c>
    </row>
    <row r="41" ht="14.25" customHeight="1">
      <c r="B41" s="4">
        <f t="shared" ref="B41:D41" si="1">B40/SUM($B40:$D40)</f>
        <v>0.2413793103</v>
      </c>
      <c r="C41" s="4">
        <f t="shared" si="1"/>
        <v>0.7586206897</v>
      </c>
      <c r="D41" s="4">
        <f t="shared" si="1"/>
        <v>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v>77.0</v>
      </c>
      <c r="B2" s="1">
        <v>32.0</v>
      </c>
      <c r="C2" s="1" t="s">
        <v>752</v>
      </c>
      <c r="H2" s="1" t="s">
        <v>46</v>
      </c>
      <c r="I2" s="1" t="s">
        <v>46</v>
      </c>
      <c r="J2" s="1" t="s">
        <v>46</v>
      </c>
      <c r="K2" s="36" t="s">
        <v>66</v>
      </c>
      <c r="O2" s="1" t="s">
        <v>30</v>
      </c>
      <c r="P2" s="1" t="s">
        <v>30</v>
      </c>
      <c r="Q2" s="1" t="s">
        <v>30</v>
      </c>
      <c r="R2" s="36" t="s">
        <v>30</v>
      </c>
    </row>
    <row r="3" ht="14.25" customHeight="1">
      <c r="A3" s="1">
        <v>77.0</v>
      </c>
      <c r="B3" s="1">
        <v>33.0</v>
      </c>
      <c r="C3" s="1" t="s">
        <v>258</v>
      </c>
      <c r="E3" s="1" t="s">
        <v>46</v>
      </c>
      <c r="F3" s="1" t="s">
        <v>46</v>
      </c>
      <c r="G3" s="1" t="s">
        <v>46</v>
      </c>
      <c r="H3" s="1" t="s">
        <v>160</v>
      </c>
      <c r="I3" s="1" t="s">
        <v>160</v>
      </c>
      <c r="J3" s="1" t="s">
        <v>160</v>
      </c>
      <c r="K3" s="25" t="s">
        <v>160</v>
      </c>
      <c r="L3" s="1" t="s">
        <v>84</v>
      </c>
      <c r="M3" s="1" t="s">
        <v>84</v>
      </c>
      <c r="N3" s="1" t="s">
        <v>84</v>
      </c>
      <c r="O3" s="1" t="s">
        <v>84</v>
      </c>
      <c r="P3" s="1" t="s">
        <v>30</v>
      </c>
      <c r="Q3" s="1" t="s">
        <v>84</v>
      </c>
      <c r="R3" s="1" t="s">
        <v>84</v>
      </c>
    </row>
    <row r="4" ht="14.25" customHeight="1">
      <c r="A4" s="1">
        <v>77.0</v>
      </c>
      <c r="B4" s="1">
        <v>34.0</v>
      </c>
      <c r="C4" s="1" t="s">
        <v>203</v>
      </c>
      <c r="K4" s="36" t="s">
        <v>46</v>
      </c>
      <c r="R4" s="36" t="s">
        <v>84</v>
      </c>
    </row>
    <row r="5" ht="14.25" customHeight="1">
      <c r="A5" s="1">
        <v>77.0</v>
      </c>
      <c r="B5" s="1">
        <v>35.0</v>
      </c>
      <c r="C5" s="1" t="s">
        <v>753</v>
      </c>
      <c r="D5" s="1" t="s">
        <v>754</v>
      </c>
      <c r="E5" s="1" t="s">
        <v>46</v>
      </c>
      <c r="F5" s="1" t="s">
        <v>46</v>
      </c>
      <c r="G5" s="1" t="s">
        <v>46</v>
      </c>
      <c r="H5" s="1" t="s">
        <v>46</v>
      </c>
      <c r="I5" s="1" t="s">
        <v>46</v>
      </c>
      <c r="J5" s="1" t="s">
        <v>46</v>
      </c>
      <c r="K5" s="37" t="s">
        <v>365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57</v>
      </c>
      <c r="Q5" s="1" t="s">
        <v>30</v>
      </c>
      <c r="R5" s="36" t="s">
        <v>30</v>
      </c>
    </row>
    <row r="6" ht="14.25" customHeight="1">
      <c r="A6" s="1">
        <v>77.0</v>
      </c>
      <c r="B6" s="1">
        <v>35.0</v>
      </c>
      <c r="C6" s="1" t="s">
        <v>755</v>
      </c>
      <c r="D6" s="1" t="s">
        <v>756</v>
      </c>
      <c r="E6" s="1" t="s">
        <v>46</v>
      </c>
      <c r="F6" s="1" t="s">
        <v>46</v>
      </c>
      <c r="G6" s="1" t="s">
        <v>46</v>
      </c>
      <c r="H6" s="1" t="s">
        <v>46</v>
      </c>
      <c r="I6" s="1" t="s">
        <v>46</v>
      </c>
      <c r="J6" s="1" t="s">
        <v>46</v>
      </c>
      <c r="K6" s="37" t="s">
        <v>71</v>
      </c>
      <c r="L6" s="1" t="s">
        <v>30</v>
      </c>
      <c r="M6" s="1" t="s">
        <v>30</v>
      </c>
      <c r="N6" s="1" t="s">
        <v>30</v>
      </c>
      <c r="O6" s="1" t="s">
        <v>57</v>
      </c>
      <c r="P6" s="1" t="s">
        <v>57</v>
      </c>
      <c r="Q6" s="1" t="s">
        <v>57</v>
      </c>
      <c r="R6" s="36" t="s">
        <v>30</v>
      </c>
    </row>
    <row r="7" ht="14.25" customHeight="1">
      <c r="A7" s="1">
        <v>77.0</v>
      </c>
      <c r="B7" s="1">
        <v>35.0</v>
      </c>
      <c r="C7" s="1" t="s">
        <v>757</v>
      </c>
      <c r="D7" s="1" t="s">
        <v>758</v>
      </c>
      <c r="E7" s="1" t="s">
        <v>46</v>
      </c>
      <c r="F7" s="1" t="s">
        <v>46</v>
      </c>
      <c r="G7" s="1" t="s">
        <v>46</v>
      </c>
      <c r="H7" s="1" t="s">
        <v>46</v>
      </c>
      <c r="I7" s="1" t="s">
        <v>46</v>
      </c>
      <c r="J7" s="1" t="s">
        <v>46</v>
      </c>
      <c r="K7" s="37" t="s">
        <v>609</v>
      </c>
      <c r="L7" s="1" t="s">
        <v>57</v>
      </c>
      <c r="M7" s="1" t="s">
        <v>57</v>
      </c>
      <c r="N7" s="1" t="s">
        <v>57</v>
      </c>
      <c r="O7" s="1" t="s">
        <v>57</v>
      </c>
      <c r="P7" s="1" t="s">
        <v>57</v>
      </c>
      <c r="Q7" s="1" t="s">
        <v>57</v>
      </c>
      <c r="R7" s="36" t="s">
        <v>57</v>
      </c>
    </row>
    <row r="8" ht="14.25" customHeight="1">
      <c r="A8" s="1">
        <v>77.0</v>
      </c>
      <c r="B8" s="1">
        <v>35.0</v>
      </c>
      <c r="C8" s="1" t="s">
        <v>759</v>
      </c>
      <c r="D8" s="1" t="s">
        <v>760</v>
      </c>
      <c r="E8" s="1" t="s">
        <v>46</v>
      </c>
      <c r="F8" s="1" t="s">
        <v>46</v>
      </c>
      <c r="G8" s="1" t="s">
        <v>46</v>
      </c>
      <c r="H8" s="1" t="s">
        <v>46</v>
      </c>
      <c r="I8" s="1" t="s">
        <v>46</v>
      </c>
      <c r="J8" s="1" t="s">
        <v>46</v>
      </c>
      <c r="K8" s="37" t="s">
        <v>761</v>
      </c>
      <c r="L8" s="1" t="s">
        <v>84</v>
      </c>
      <c r="M8" s="1" t="s">
        <v>84</v>
      </c>
      <c r="N8" s="1" t="s">
        <v>84</v>
      </c>
      <c r="O8" s="1" t="s">
        <v>57</v>
      </c>
      <c r="P8" s="1" t="s">
        <v>30</v>
      </c>
      <c r="Q8" s="1" t="s">
        <v>57</v>
      </c>
      <c r="R8" s="36" t="s">
        <v>30</v>
      </c>
    </row>
    <row r="9" ht="14.25" customHeight="1">
      <c r="A9" s="1">
        <v>77.0</v>
      </c>
      <c r="B9" s="1">
        <v>35.0</v>
      </c>
      <c r="C9" s="1" t="s">
        <v>208</v>
      </c>
    </row>
    <row r="10" ht="14.25" customHeight="1">
      <c r="A10" s="1">
        <v>77.0</v>
      </c>
      <c r="B10" s="1">
        <v>35.0</v>
      </c>
      <c r="C10" s="1" t="s">
        <v>209</v>
      </c>
    </row>
    <row r="11" ht="14.25" customHeight="1">
      <c r="A11" s="1">
        <v>77.0</v>
      </c>
      <c r="B11" s="1">
        <v>36.0</v>
      </c>
      <c r="C11" s="1" t="s">
        <v>21</v>
      </c>
      <c r="D11" s="1" t="s">
        <v>23</v>
      </c>
    </row>
    <row r="12" ht="14.25" customHeight="1">
      <c r="A12" s="1">
        <v>77.0</v>
      </c>
      <c r="B12" s="1">
        <v>36.0</v>
      </c>
      <c r="C12" s="1" t="s">
        <v>44</v>
      </c>
      <c r="D12" s="1" t="s">
        <v>45</v>
      </c>
      <c r="R12" s="36"/>
    </row>
    <row r="13" ht="14.25" customHeight="1">
      <c r="A13" s="1">
        <v>77.0</v>
      </c>
      <c r="B13" s="1">
        <v>36.0</v>
      </c>
      <c r="C13" s="1" t="s">
        <v>82</v>
      </c>
      <c r="D13" s="1" t="s">
        <v>83</v>
      </c>
      <c r="R13" s="38"/>
    </row>
    <row r="14" ht="14.25" customHeight="1">
      <c r="A14" s="1">
        <v>77.0</v>
      </c>
      <c r="B14" s="1">
        <v>36.0</v>
      </c>
      <c r="C14" s="1" t="s">
        <v>51</v>
      </c>
      <c r="D14" s="1" t="s">
        <v>52</v>
      </c>
      <c r="R14" s="36"/>
    </row>
    <row r="15" ht="14.25" customHeight="1">
      <c r="A15" s="1">
        <v>77.0</v>
      </c>
      <c r="B15" s="1">
        <v>36.0</v>
      </c>
      <c r="C15" s="1" t="s">
        <v>62</v>
      </c>
      <c r="D15" s="1" t="s">
        <v>63</v>
      </c>
      <c r="R15" s="36"/>
    </row>
    <row r="16" ht="14.25" customHeight="1">
      <c r="A16" s="1">
        <v>77.0</v>
      </c>
      <c r="B16" s="1">
        <v>36.0</v>
      </c>
      <c r="C16" s="1" t="s">
        <v>301</v>
      </c>
      <c r="R16" s="36"/>
    </row>
    <row r="17" ht="14.25" customHeight="1">
      <c r="A17" s="1">
        <v>77.0</v>
      </c>
      <c r="B17" s="1">
        <v>36.0</v>
      </c>
      <c r="C17" s="1" t="s">
        <v>302</v>
      </c>
      <c r="R17" s="36"/>
    </row>
    <row r="18" ht="14.25" customHeight="1">
      <c r="A18" s="1">
        <v>77.0</v>
      </c>
      <c r="B18" s="1">
        <v>37.0</v>
      </c>
      <c r="C18" s="1" t="s">
        <v>589</v>
      </c>
      <c r="D18" s="1" t="s">
        <v>373</v>
      </c>
      <c r="E18" s="1" t="s">
        <v>66</v>
      </c>
      <c r="F18" s="1" t="s">
        <v>71</v>
      </c>
      <c r="G18" s="1" t="s">
        <v>66</v>
      </c>
      <c r="H18" s="1" t="s">
        <v>314</v>
      </c>
      <c r="I18" s="1" t="s">
        <v>71</v>
      </c>
      <c r="J18" s="1" t="s">
        <v>71</v>
      </c>
      <c r="K18" s="37" t="s">
        <v>46</v>
      </c>
      <c r="L18" s="1" t="s">
        <v>30</v>
      </c>
      <c r="M18" s="1" t="s">
        <v>30</v>
      </c>
      <c r="N18" s="1" t="s">
        <v>30</v>
      </c>
      <c r="O18" s="1" t="s">
        <v>58</v>
      </c>
      <c r="P18" s="1" t="s">
        <v>57</v>
      </c>
      <c r="Q18" s="1" t="s">
        <v>84</v>
      </c>
      <c r="R18" s="36" t="s">
        <v>57</v>
      </c>
    </row>
    <row r="19" ht="14.25" customHeight="1">
      <c r="A19" s="1">
        <v>77.0</v>
      </c>
      <c r="B19" s="1">
        <v>37.0</v>
      </c>
      <c r="C19" s="1" t="s">
        <v>762</v>
      </c>
      <c r="D19" s="1" t="s">
        <v>763</v>
      </c>
      <c r="E19" s="1" t="s">
        <v>66</v>
      </c>
      <c r="F19" s="1" t="s">
        <v>46</v>
      </c>
      <c r="G19" s="1" t="s">
        <v>66</v>
      </c>
      <c r="H19" s="1" t="s">
        <v>253</v>
      </c>
      <c r="I19" s="1" t="s">
        <v>609</v>
      </c>
      <c r="J19" s="1" t="s">
        <v>46</v>
      </c>
      <c r="K19" s="37" t="s">
        <v>71</v>
      </c>
      <c r="L19" s="1" t="s">
        <v>30</v>
      </c>
      <c r="M19" s="1" t="s">
        <v>30</v>
      </c>
      <c r="N19" s="1" t="s">
        <v>30</v>
      </c>
      <c r="O19" s="1" t="s">
        <v>57</v>
      </c>
      <c r="P19" s="1" t="s">
        <v>57</v>
      </c>
      <c r="Q19" s="1" t="s">
        <v>57</v>
      </c>
      <c r="R19" s="36" t="s">
        <v>30</v>
      </c>
    </row>
    <row r="20" ht="14.25" customHeight="1">
      <c r="A20" s="1">
        <v>77.0</v>
      </c>
      <c r="B20" s="1">
        <v>37.0</v>
      </c>
      <c r="C20" s="1" t="s">
        <v>214</v>
      </c>
      <c r="R20" s="38"/>
    </row>
    <row r="21" ht="14.25" customHeight="1">
      <c r="A21" s="1">
        <v>77.0</v>
      </c>
      <c r="B21" s="1">
        <v>37.0</v>
      </c>
      <c r="C21" s="1" t="s">
        <v>215</v>
      </c>
      <c r="R21" s="36"/>
    </row>
    <row r="22" ht="14.25" customHeight="1">
      <c r="A22" s="1">
        <v>77.0</v>
      </c>
      <c r="B22" s="1">
        <v>39.0</v>
      </c>
      <c r="C22" s="1" t="s">
        <v>379</v>
      </c>
      <c r="R22" s="36"/>
    </row>
    <row r="23" ht="14.25" customHeight="1">
      <c r="A23" s="1">
        <v>77.0</v>
      </c>
      <c r="B23" s="1">
        <v>42.0</v>
      </c>
      <c r="C23" s="1" t="s">
        <v>764</v>
      </c>
      <c r="D23" s="1" t="s">
        <v>726</v>
      </c>
      <c r="H23" s="1" t="s">
        <v>46</v>
      </c>
      <c r="I23" s="1" t="s">
        <v>46</v>
      </c>
      <c r="J23" s="1" t="s">
        <v>46</v>
      </c>
      <c r="K23" s="36" t="s">
        <v>47</v>
      </c>
      <c r="O23" s="1" t="s">
        <v>57</v>
      </c>
      <c r="P23" s="1" t="s">
        <v>57</v>
      </c>
      <c r="Q23" s="1" t="s">
        <v>57</v>
      </c>
      <c r="R23" s="36" t="s">
        <v>57</v>
      </c>
    </row>
    <row r="24" ht="14.25" customHeight="1">
      <c r="A24" s="1">
        <v>77.0</v>
      </c>
      <c r="B24" s="1">
        <v>42.0</v>
      </c>
      <c r="C24" s="1" t="s">
        <v>681</v>
      </c>
      <c r="K24" s="37" t="s">
        <v>185</v>
      </c>
      <c r="R24" s="36"/>
    </row>
    <row r="25" ht="14.25" customHeight="1">
      <c r="A25" s="1">
        <v>77.0</v>
      </c>
      <c r="B25" s="1">
        <v>42.0</v>
      </c>
      <c r="C25" s="1" t="s">
        <v>484</v>
      </c>
      <c r="R25" s="38"/>
    </row>
    <row r="26" ht="14.25" customHeight="1">
      <c r="A26" s="1">
        <v>77.0</v>
      </c>
      <c r="B26" s="1">
        <v>45.0</v>
      </c>
      <c r="C26" s="39" t="s">
        <v>533</v>
      </c>
      <c r="D26" s="39" t="s">
        <v>765</v>
      </c>
      <c r="E26" s="1" t="s">
        <v>201</v>
      </c>
      <c r="F26" s="1" t="s">
        <v>201</v>
      </c>
      <c r="G26" s="1" t="s">
        <v>160</v>
      </c>
      <c r="H26" s="1" t="s">
        <v>160</v>
      </c>
      <c r="I26" s="1" t="s">
        <v>160</v>
      </c>
      <c r="J26" s="1" t="s">
        <v>160</v>
      </c>
      <c r="K26" s="40" t="s">
        <v>160</v>
      </c>
      <c r="L26" s="1" t="s">
        <v>84</v>
      </c>
      <c r="M26" s="1" t="s">
        <v>84</v>
      </c>
      <c r="N26" s="1" t="s">
        <v>84</v>
      </c>
      <c r="O26" s="1" t="s">
        <v>84</v>
      </c>
      <c r="P26" s="1" t="s">
        <v>84</v>
      </c>
      <c r="Q26" s="1" t="s">
        <v>57</v>
      </c>
      <c r="R26" s="40" t="s">
        <v>84</v>
      </c>
    </row>
    <row r="27" ht="14.25" customHeight="1">
      <c r="A27" s="1">
        <v>77.0</v>
      </c>
      <c r="B27" s="1">
        <v>53.0</v>
      </c>
      <c r="C27" s="1" t="s">
        <v>337</v>
      </c>
      <c r="F27" s="1" t="s">
        <v>125</v>
      </c>
      <c r="K27" s="41"/>
    </row>
    <row r="28" ht="14.25" customHeight="1">
      <c r="A28" s="1">
        <v>77.0</v>
      </c>
      <c r="B28" s="1">
        <v>57.0</v>
      </c>
      <c r="C28" s="1" t="s">
        <v>766</v>
      </c>
      <c r="D28" s="1" t="s">
        <v>767</v>
      </c>
      <c r="E28" s="1" t="s">
        <v>66</v>
      </c>
      <c r="F28" s="1" t="s">
        <v>71</v>
      </c>
      <c r="G28" s="1" t="s">
        <v>66</v>
      </c>
      <c r="H28" s="1" t="s">
        <v>46</v>
      </c>
      <c r="I28" s="1" t="s">
        <v>46</v>
      </c>
      <c r="J28" s="1" t="s">
        <v>46</v>
      </c>
      <c r="K28" s="37" t="s">
        <v>166</v>
      </c>
      <c r="L28" s="1" t="s">
        <v>57</v>
      </c>
      <c r="M28" s="1" t="s">
        <v>57</v>
      </c>
      <c r="N28" s="1" t="s">
        <v>57</v>
      </c>
      <c r="O28" s="1" t="s">
        <v>30</v>
      </c>
      <c r="P28" s="1" t="s">
        <v>84</v>
      </c>
      <c r="Q28" s="1" t="s">
        <v>57</v>
      </c>
      <c r="R28" s="36" t="s">
        <v>84</v>
      </c>
    </row>
    <row r="29" ht="14.25" customHeight="1">
      <c r="A29" s="1">
        <v>77.0</v>
      </c>
      <c r="B29" s="1">
        <v>57.0</v>
      </c>
      <c r="C29" s="1" t="s">
        <v>409</v>
      </c>
      <c r="D29" s="1" t="s">
        <v>410</v>
      </c>
      <c r="F29" s="1" t="s">
        <v>125</v>
      </c>
      <c r="K29" s="37" t="s">
        <v>185</v>
      </c>
      <c r="M29" s="1" t="s">
        <v>125</v>
      </c>
      <c r="R29" s="36" t="s">
        <v>84</v>
      </c>
    </row>
    <row r="30" ht="14.25" customHeight="1">
      <c r="A30" s="1">
        <v>77.0</v>
      </c>
      <c r="B30" s="1">
        <v>57.0</v>
      </c>
      <c r="C30" s="1" t="s">
        <v>768</v>
      </c>
      <c r="D30" s="1" t="s">
        <v>769</v>
      </c>
      <c r="E30" s="1" t="s">
        <v>66</v>
      </c>
      <c r="F30" s="1" t="s">
        <v>71</v>
      </c>
      <c r="G30" s="1" t="s">
        <v>46</v>
      </c>
      <c r="H30" s="1" t="s">
        <v>46</v>
      </c>
      <c r="I30" s="1" t="s">
        <v>46</v>
      </c>
      <c r="J30" s="1" t="s">
        <v>46</v>
      </c>
      <c r="K30" s="37" t="s">
        <v>166</v>
      </c>
      <c r="L30" s="1" t="s">
        <v>57</v>
      </c>
      <c r="M30" s="1" t="s">
        <v>57</v>
      </c>
      <c r="N30" s="1" t="s">
        <v>57</v>
      </c>
      <c r="O30" s="1" t="s">
        <v>57</v>
      </c>
      <c r="P30" s="1" t="s">
        <v>57</v>
      </c>
      <c r="Q30" s="1" t="s">
        <v>84</v>
      </c>
      <c r="R30" s="36" t="s">
        <v>84</v>
      </c>
    </row>
    <row r="31" ht="14.25" customHeight="1">
      <c r="A31" s="1">
        <v>77.0</v>
      </c>
      <c r="B31" s="1">
        <v>57.0</v>
      </c>
      <c r="C31" s="1" t="s">
        <v>411</v>
      </c>
      <c r="D31" s="1" t="s">
        <v>412</v>
      </c>
      <c r="R31" s="38"/>
    </row>
    <row r="32" ht="14.25" customHeight="1">
      <c r="A32" s="1">
        <v>77.0</v>
      </c>
      <c r="B32" s="1">
        <v>57.0</v>
      </c>
      <c r="C32" s="1" t="s">
        <v>414</v>
      </c>
      <c r="P32" s="1" t="s">
        <v>125</v>
      </c>
      <c r="R32" s="36"/>
    </row>
    <row r="33" ht="14.25" customHeight="1">
      <c r="R33" s="38"/>
    </row>
    <row r="34" ht="14.25" customHeight="1">
      <c r="B34" s="1" t="s">
        <v>92</v>
      </c>
      <c r="C34" s="1" t="s">
        <v>93</v>
      </c>
      <c r="D34" s="1" t="s">
        <v>94</v>
      </c>
    </row>
    <row r="35" ht="14.25" customHeight="1">
      <c r="B35" s="9">
        <v>3.0</v>
      </c>
      <c r="C35" s="9">
        <v>11.0</v>
      </c>
      <c r="D35" s="9">
        <v>5.0</v>
      </c>
    </row>
    <row r="36" ht="14.25" customHeight="1">
      <c r="B36" s="4">
        <f t="shared" ref="B36:D36" si="1">B35/SUM($B35:$D35)</f>
        <v>0.1578947368</v>
      </c>
      <c r="C36" s="4">
        <f t="shared" si="1"/>
        <v>0.5789473684</v>
      </c>
      <c r="D36" s="4">
        <f t="shared" si="1"/>
        <v>0.2631578947</v>
      </c>
    </row>
    <row r="37" ht="14.25" customHeight="1"/>
    <row r="38" ht="14.25" customHeight="1">
      <c r="B38" s="4"/>
      <c r="C38" s="4"/>
      <c r="D38" s="4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7.71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v>71.0</v>
      </c>
      <c r="B2" s="1">
        <v>24.0</v>
      </c>
      <c r="C2" s="1" t="s">
        <v>607</v>
      </c>
      <c r="D2" s="1" t="s">
        <v>608</v>
      </c>
      <c r="G2" s="1" t="s">
        <v>46</v>
      </c>
      <c r="H2" s="1" t="s">
        <v>46</v>
      </c>
      <c r="I2" s="1" t="s">
        <v>46</v>
      </c>
      <c r="J2" s="1" t="s">
        <v>46</v>
      </c>
      <c r="K2" s="1" t="s">
        <v>46</v>
      </c>
      <c r="N2" s="1" t="s">
        <v>84</v>
      </c>
      <c r="O2" s="1" t="s">
        <v>84</v>
      </c>
      <c r="P2" s="1" t="s">
        <v>84</v>
      </c>
      <c r="Q2" s="1" t="s">
        <v>84</v>
      </c>
      <c r="R2" s="1" t="s">
        <v>84</v>
      </c>
    </row>
    <row r="3" ht="14.25" customHeight="1">
      <c r="A3" s="1">
        <v>71.0</v>
      </c>
      <c r="B3" s="1">
        <v>24.0</v>
      </c>
      <c r="C3" s="1" t="s">
        <v>610</v>
      </c>
      <c r="D3" s="1" t="s">
        <v>573</v>
      </c>
      <c r="G3" s="1" t="s">
        <v>46</v>
      </c>
      <c r="H3" s="1" t="s">
        <v>46</v>
      </c>
      <c r="I3" s="1" t="s">
        <v>46</v>
      </c>
      <c r="J3" s="1" t="s">
        <v>46</v>
      </c>
      <c r="K3" s="1" t="s">
        <v>47</v>
      </c>
      <c r="N3" s="1" t="s">
        <v>84</v>
      </c>
      <c r="O3" s="1" t="s">
        <v>84</v>
      </c>
      <c r="P3" s="1" t="s">
        <v>84</v>
      </c>
      <c r="Q3" s="1" t="s">
        <v>57</v>
      </c>
      <c r="R3" s="1" t="s">
        <v>57</v>
      </c>
    </row>
    <row r="4" ht="14.25" customHeight="1">
      <c r="A4" s="1">
        <v>71.0</v>
      </c>
      <c r="B4" s="1">
        <v>24.0</v>
      </c>
      <c r="C4" s="1" t="s">
        <v>613</v>
      </c>
      <c r="D4" s="1" t="s">
        <v>614</v>
      </c>
      <c r="G4" s="1" t="s">
        <v>46</v>
      </c>
      <c r="H4" s="1" t="s">
        <v>46</v>
      </c>
      <c r="I4" s="1" t="s">
        <v>46</v>
      </c>
      <c r="J4" s="1" t="s">
        <v>46</v>
      </c>
      <c r="K4" s="1" t="s">
        <v>66</v>
      </c>
      <c r="N4" s="1" t="s">
        <v>84</v>
      </c>
      <c r="O4" s="1" t="s">
        <v>84</v>
      </c>
      <c r="P4" s="1" t="s">
        <v>84</v>
      </c>
      <c r="Q4" s="1" t="s">
        <v>84</v>
      </c>
      <c r="R4" s="1" t="s">
        <v>84</v>
      </c>
    </row>
    <row r="5" ht="14.25" customHeight="1">
      <c r="A5" s="1">
        <v>71.0</v>
      </c>
      <c r="B5" s="1">
        <v>24.0</v>
      </c>
      <c r="C5" s="1" t="s">
        <v>617</v>
      </c>
      <c r="D5" s="1" t="s">
        <v>618</v>
      </c>
      <c r="E5" s="1" t="s">
        <v>66</v>
      </c>
      <c r="F5" s="1" t="s">
        <v>46</v>
      </c>
      <c r="G5" s="1" t="s">
        <v>47</v>
      </c>
      <c r="H5" s="1" t="s">
        <v>47</v>
      </c>
      <c r="I5" s="1" t="s">
        <v>47</v>
      </c>
      <c r="J5" s="1" t="s">
        <v>46</v>
      </c>
      <c r="K5" s="1" t="s">
        <v>47</v>
      </c>
      <c r="L5" s="1" t="s">
        <v>84</v>
      </c>
      <c r="M5" s="1" t="s">
        <v>84</v>
      </c>
      <c r="N5" s="1" t="s">
        <v>84</v>
      </c>
      <c r="O5" s="1" t="s">
        <v>57</v>
      </c>
      <c r="P5" s="1" t="s">
        <v>57</v>
      </c>
      <c r="Q5" s="1" t="s">
        <v>57</v>
      </c>
      <c r="R5" s="1" t="s">
        <v>57</v>
      </c>
    </row>
    <row r="6" ht="14.25" customHeight="1">
      <c r="A6" s="1">
        <v>71.0</v>
      </c>
      <c r="B6" s="1">
        <v>24.0</v>
      </c>
      <c r="C6" s="1" t="s">
        <v>420</v>
      </c>
    </row>
    <row r="7" ht="14.25" customHeight="1">
      <c r="A7" s="1">
        <v>71.0</v>
      </c>
      <c r="B7" s="1">
        <v>33.0</v>
      </c>
      <c r="C7" s="1" t="s">
        <v>734</v>
      </c>
      <c r="D7" s="1" t="s">
        <v>735</v>
      </c>
      <c r="G7" s="1" t="s">
        <v>46</v>
      </c>
      <c r="H7" s="1" t="s">
        <v>46</v>
      </c>
      <c r="I7" s="1" t="s">
        <v>46</v>
      </c>
      <c r="J7" s="1" t="s">
        <v>46</v>
      </c>
      <c r="K7" s="1" t="s">
        <v>46</v>
      </c>
      <c r="N7" s="1" t="s">
        <v>84</v>
      </c>
      <c r="O7" s="1" t="s">
        <v>84</v>
      </c>
      <c r="P7" s="1" t="s">
        <v>84</v>
      </c>
      <c r="Q7" s="1" t="s">
        <v>84</v>
      </c>
      <c r="R7" s="1" t="s">
        <v>84</v>
      </c>
    </row>
    <row r="8" ht="14.25" customHeight="1">
      <c r="A8" s="1">
        <v>71.0</v>
      </c>
      <c r="B8" s="1">
        <v>33.0</v>
      </c>
      <c r="C8" s="1" t="s">
        <v>561</v>
      </c>
      <c r="D8" s="1" t="s">
        <v>562</v>
      </c>
      <c r="E8" s="1" t="s">
        <v>46</v>
      </c>
      <c r="F8" s="1" t="s">
        <v>46</v>
      </c>
      <c r="G8" s="1" t="s">
        <v>47</v>
      </c>
      <c r="H8" s="1" t="s">
        <v>46</v>
      </c>
      <c r="I8" s="1" t="s">
        <v>47</v>
      </c>
      <c r="J8" s="1" t="s">
        <v>47</v>
      </c>
      <c r="K8" s="1" t="s">
        <v>47</v>
      </c>
      <c r="L8" s="1" t="s">
        <v>84</v>
      </c>
      <c r="M8" s="1" t="s">
        <v>84</v>
      </c>
      <c r="N8" s="1" t="s">
        <v>84</v>
      </c>
      <c r="O8" s="1" t="s">
        <v>57</v>
      </c>
      <c r="P8" s="1" t="s">
        <v>57</v>
      </c>
      <c r="Q8" s="1" t="s">
        <v>57</v>
      </c>
      <c r="R8" s="1" t="s">
        <v>57</v>
      </c>
    </row>
    <row r="9" ht="14.25" customHeight="1">
      <c r="A9" s="1">
        <v>71.0</v>
      </c>
      <c r="B9" s="1">
        <v>33.0</v>
      </c>
      <c r="C9" s="1" t="s">
        <v>283</v>
      </c>
      <c r="D9" s="1" t="s">
        <v>284</v>
      </c>
      <c r="E9" s="1" t="s">
        <v>46</v>
      </c>
      <c r="F9" s="1" t="s">
        <v>46</v>
      </c>
      <c r="G9" s="1" t="s">
        <v>46</v>
      </c>
      <c r="H9" s="1" t="s">
        <v>46</v>
      </c>
      <c r="I9" s="1" t="s">
        <v>46</v>
      </c>
      <c r="J9" s="1" t="s">
        <v>46</v>
      </c>
      <c r="K9" s="1" t="s">
        <v>47</v>
      </c>
      <c r="L9" s="1" t="s">
        <v>84</v>
      </c>
      <c r="M9" s="1" t="s">
        <v>84</v>
      </c>
      <c r="N9" s="1" t="s">
        <v>84</v>
      </c>
      <c r="O9" s="1" t="s">
        <v>84</v>
      </c>
      <c r="P9" s="1" t="s">
        <v>84</v>
      </c>
      <c r="Q9" s="1" t="s">
        <v>84</v>
      </c>
      <c r="R9" s="1" t="s">
        <v>84</v>
      </c>
    </row>
    <row r="10" ht="14.25" customHeight="1">
      <c r="A10" s="1">
        <v>71.0</v>
      </c>
      <c r="B10" s="1">
        <v>33.0</v>
      </c>
      <c r="C10" s="1" t="s">
        <v>619</v>
      </c>
      <c r="D10" s="1" t="s">
        <v>620</v>
      </c>
      <c r="G10" s="1" t="s">
        <v>47</v>
      </c>
      <c r="H10" s="1" t="s">
        <v>47</v>
      </c>
      <c r="I10" s="1" t="s">
        <v>47</v>
      </c>
      <c r="J10" s="1" t="s">
        <v>47</v>
      </c>
      <c r="K10" s="1" t="s">
        <v>46</v>
      </c>
      <c r="N10" s="1" t="s">
        <v>84</v>
      </c>
      <c r="O10" s="1" t="s">
        <v>57</v>
      </c>
      <c r="P10" s="1" t="s">
        <v>57</v>
      </c>
      <c r="Q10" s="1" t="s">
        <v>57</v>
      </c>
      <c r="R10" s="1" t="s">
        <v>57</v>
      </c>
    </row>
    <row r="11" ht="14.25" customHeight="1">
      <c r="A11" s="1">
        <v>71.0</v>
      </c>
      <c r="B11" s="1">
        <v>33.0</v>
      </c>
      <c r="C11" s="1" t="s">
        <v>736</v>
      </c>
      <c r="D11" s="1" t="s">
        <v>737</v>
      </c>
      <c r="G11" s="1" t="s">
        <v>47</v>
      </c>
      <c r="H11" s="1" t="s">
        <v>47</v>
      </c>
      <c r="I11" s="1" t="s">
        <v>47</v>
      </c>
      <c r="J11" s="1" t="s">
        <v>47</v>
      </c>
      <c r="K11" s="1" t="s">
        <v>47</v>
      </c>
      <c r="N11" s="1" t="s">
        <v>84</v>
      </c>
      <c r="O11" s="1" t="s">
        <v>84</v>
      </c>
      <c r="P11" s="1" t="s">
        <v>84</v>
      </c>
      <c r="Q11" s="1" t="s">
        <v>84</v>
      </c>
      <c r="R11" s="1" t="s">
        <v>84</v>
      </c>
    </row>
    <row r="12" ht="14.25" customHeight="1">
      <c r="A12" s="1">
        <v>71.0</v>
      </c>
      <c r="B12" s="1">
        <v>33.0</v>
      </c>
      <c r="C12" s="1" t="s">
        <v>621</v>
      </c>
      <c r="D12" s="1" t="s">
        <v>622</v>
      </c>
      <c r="E12" s="1" t="s">
        <v>46</v>
      </c>
      <c r="F12" s="1" t="s">
        <v>46</v>
      </c>
      <c r="G12" s="1" t="s">
        <v>46</v>
      </c>
      <c r="H12" s="1" t="s">
        <v>46</v>
      </c>
      <c r="I12" s="1" t="s">
        <v>46</v>
      </c>
      <c r="J12" s="1" t="s">
        <v>46</v>
      </c>
      <c r="K12" s="1" t="s">
        <v>47</v>
      </c>
      <c r="L12" s="1" t="s">
        <v>84</v>
      </c>
      <c r="M12" s="1" t="s">
        <v>84</v>
      </c>
      <c r="N12" s="1" t="s">
        <v>84</v>
      </c>
      <c r="O12" s="1" t="s">
        <v>84</v>
      </c>
      <c r="P12" s="1" t="s">
        <v>84</v>
      </c>
      <c r="Q12" s="1" t="s">
        <v>84</v>
      </c>
      <c r="R12" s="1" t="s">
        <v>84</v>
      </c>
    </row>
    <row r="13" ht="14.25" customHeight="1">
      <c r="A13" s="1">
        <v>71.0</v>
      </c>
      <c r="B13" s="1">
        <v>33.0</v>
      </c>
      <c r="C13" s="1" t="s">
        <v>563</v>
      </c>
      <c r="D13" s="1" t="s">
        <v>564</v>
      </c>
      <c r="E13" s="1" t="s">
        <v>46</v>
      </c>
      <c r="F13" s="1" t="s">
        <v>46</v>
      </c>
      <c r="G13" s="1" t="s">
        <v>46</v>
      </c>
      <c r="H13" s="1" t="s">
        <v>46</v>
      </c>
      <c r="I13" s="1" t="s">
        <v>46</v>
      </c>
      <c r="J13" s="1" t="s">
        <v>46</v>
      </c>
      <c r="K13" s="1" t="s">
        <v>46</v>
      </c>
      <c r="L13" s="1" t="s">
        <v>84</v>
      </c>
      <c r="M13" s="1" t="s">
        <v>84</v>
      </c>
      <c r="N13" s="1" t="s">
        <v>84</v>
      </c>
      <c r="O13" s="1" t="s">
        <v>84</v>
      </c>
      <c r="P13" s="1" t="s">
        <v>84</v>
      </c>
      <c r="Q13" s="1" t="s">
        <v>84</v>
      </c>
      <c r="R13" s="1" t="s">
        <v>84</v>
      </c>
    </row>
    <row r="14" ht="14.25" customHeight="1">
      <c r="A14" s="1">
        <v>71.0</v>
      </c>
      <c r="B14" s="1">
        <v>33.0</v>
      </c>
      <c r="C14" s="1" t="s">
        <v>623</v>
      </c>
      <c r="D14" s="1" t="s">
        <v>624</v>
      </c>
      <c r="E14" s="1" t="s">
        <v>46</v>
      </c>
      <c r="F14" s="1" t="s">
        <v>46</v>
      </c>
      <c r="G14" s="1" t="s">
        <v>46</v>
      </c>
      <c r="H14" s="1" t="s">
        <v>46</v>
      </c>
      <c r="I14" s="1" t="s">
        <v>46</v>
      </c>
      <c r="J14" s="1" t="s">
        <v>46</v>
      </c>
      <c r="K14" s="1" t="s">
        <v>47</v>
      </c>
      <c r="L14" s="1" t="s">
        <v>84</v>
      </c>
      <c r="M14" s="1" t="s">
        <v>84</v>
      </c>
      <c r="N14" s="1" t="s">
        <v>84</v>
      </c>
      <c r="O14" s="1" t="s">
        <v>84</v>
      </c>
      <c r="P14" s="1" t="s">
        <v>84</v>
      </c>
      <c r="Q14" s="1" t="s">
        <v>84</v>
      </c>
      <c r="R14" s="1" t="s">
        <v>84</v>
      </c>
    </row>
    <row r="15" ht="14.25" customHeight="1">
      <c r="A15" s="1">
        <v>71.0</v>
      </c>
      <c r="B15" s="1">
        <v>33.0</v>
      </c>
      <c r="C15" s="1" t="s">
        <v>258</v>
      </c>
    </row>
    <row r="16" ht="14.25" customHeight="1">
      <c r="A16" s="1">
        <v>71.0</v>
      </c>
      <c r="B16" s="1">
        <v>33.0</v>
      </c>
      <c r="C16" s="1" t="s">
        <v>196</v>
      </c>
    </row>
    <row r="17" ht="14.25" customHeight="1">
      <c r="A17" s="1">
        <v>71.0</v>
      </c>
      <c r="B17" s="1">
        <v>34.0</v>
      </c>
      <c r="C17" s="1" t="s">
        <v>567</v>
      </c>
      <c r="D17" s="1" t="s">
        <v>568</v>
      </c>
      <c r="E17" s="1" t="s">
        <v>66</v>
      </c>
      <c r="F17" s="1" t="s">
        <v>46</v>
      </c>
      <c r="G17" s="1" t="s">
        <v>46</v>
      </c>
      <c r="H17" s="1" t="s">
        <v>46</v>
      </c>
      <c r="I17" s="1" t="s">
        <v>46</v>
      </c>
      <c r="J17" s="1" t="s">
        <v>46</v>
      </c>
      <c r="K17" s="1" t="s">
        <v>47</v>
      </c>
      <c r="L17" s="1" t="s">
        <v>84</v>
      </c>
      <c r="M17" s="1" t="s">
        <v>84</v>
      </c>
      <c r="N17" s="1" t="s">
        <v>84</v>
      </c>
      <c r="O17" s="1" t="s">
        <v>57</v>
      </c>
      <c r="P17" s="1" t="s">
        <v>57</v>
      </c>
      <c r="Q17" s="1" t="s">
        <v>57</v>
      </c>
      <c r="R17" s="1" t="s">
        <v>57</v>
      </c>
    </row>
    <row r="18" ht="14.25" customHeight="1">
      <c r="A18" s="1">
        <v>71.0</v>
      </c>
      <c r="B18" s="1">
        <v>34.0</v>
      </c>
      <c r="C18" s="1" t="s">
        <v>359</v>
      </c>
      <c r="D18" s="1" t="s">
        <v>360</v>
      </c>
      <c r="E18" s="1" t="s">
        <v>46</v>
      </c>
      <c r="F18" s="1" t="s">
        <v>46</v>
      </c>
      <c r="G18" s="1" t="s">
        <v>46</v>
      </c>
      <c r="H18" s="1" t="s">
        <v>46</v>
      </c>
      <c r="I18" s="1" t="s">
        <v>46</v>
      </c>
      <c r="J18" s="1" t="s">
        <v>46</v>
      </c>
      <c r="K18" s="25" t="s">
        <v>46</v>
      </c>
      <c r="L18" s="1" t="s">
        <v>84</v>
      </c>
      <c r="M18" s="1" t="s">
        <v>84</v>
      </c>
      <c r="N18" s="1" t="s">
        <v>84</v>
      </c>
      <c r="O18" s="1" t="s">
        <v>57</v>
      </c>
      <c r="P18" s="1" t="s">
        <v>57</v>
      </c>
      <c r="Q18" s="1" t="s">
        <v>57</v>
      </c>
      <c r="R18" s="25" t="s">
        <v>84</v>
      </c>
    </row>
    <row r="19" ht="14.25" customHeight="1">
      <c r="A19" s="1">
        <v>71.0</v>
      </c>
      <c r="B19" s="1">
        <v>34.0</v>
      </c>
      <c r="C19" s="1" t="s">
        <v>202</v>
      </c>
      <c r="G19" s="1" t="s">
        <v>125</v>
      </c>
      <c r="H19" s="1" t="s">
        <v>46</v>
      </c>
      <c r="I19" s="1" t="s">
        <v>46</v>
      </c>
      <c r="J19" s="1" t="s">
        <v>46</v>
      </c>
      <c r="K19" s="25" t="s">
        <v>46</v>
      </c>
      <c r="O19" s="1" t="s">
        <v>57</v>
      </c>
      <c r="P19" s="1" t="s">
        <v>57</v>
      </c>
      <c r="Q19" s="1" t="s">
        <v>57</v>
      </c>
      <c r="R19" s="25" t="s">
        <v>84</v>
      </c>
    </row>
    <row r="20" ht="14.25" customHeight="1">
      <c r="A20" s="1">
        <v>71.0</v>
      </c>
      <c r="B20" s="1">
        <v>34.0</v>
      </c>
      <c r="C20" s="1" t="s">
        <v>203</v>
      </c>
    </row>
    <row r="21" ht="14.25" customHeight="1">
      <c r="A21" s="1">
        <v>71.0</v>
      </c>
      <c r="B21" s="1">
        <v>35.0</v>
      </c>
      <c r="C21" s="1" t="s">
        <v>570</v>
      </c>
      <c r="D21" s="1" t="s">
        <v>571</v>
      </c>
      <c r="E21" s="1" t="s">
        <v>46</v>
      </c>
      <c r="F21" s="1" t="s">
        <v>46</v>
      </c>
      <c r="G21" s="1" t="s">
        <v>46</v>
      </c>
      <c r="H21" s="1" t="s">
        <v>46</v>
      </c>
      <c r="I21" s="1" t="s">
        <v>46</v>
      </c>
      <c r="J21" s="1" t="s">
        <v>46</v>
      </c>
      <c r="K21" s="25" t="s">
        <v>46</v>
      </c>
      <c r="L21" s="1" t="s">
        <v>84</v>
      </c>
      <c r="M21" s="1" t="s">
        <v>84</v>
      </c>
      <c r="N21" s="1" t="s">
        <v>84</v>
      </c>
      <c r="O21" s="1" t="s">
        <v>57</v>
      </c>
      <c r="P21" s="1" t="s">
        <v>57</v>
      </c>
      <c r="Q21" s="1" t="s">
        <v>57</v>
      </c>
      <c r="R21" s="25" t="s">
        <v>57</v>
      </c>
    </row>
    <row r="22" ht="14.25" customHeight="1">
      <c r="A22" s="1">
        <v>71.0</v>
      </c>
      <c r="B22" s="1">
        <v>35.0</v>
      </c>
      <c r="C22" s="1" t="s">
        <v>738</v>
      </c>
      <c r="D22" s="1" t="s">
        <v>739</v>
      </c>
      <c r="E22" s="1" t="s">
        <v>46</v>
      </c>
      <c r="F22" s="1" t="s">
        <v>125</v>
      </c>
      <c r="G22" s="1" t="s">
        <v>47</v>
      </c>
      <c r="H22" s="1" t="s">
        <v>47</v>
      </c>
      <c r="I22" s="1" t="s">
        <v>47</v>
      </c>
      <c r="J22" s="1" t="s">
        <v>46</v>
      </c>
      <c r="K22" s="5" t="s">
        <v>46</v>
      </c>
      <c r="L22" s="1" t="s">
        <v>84</v>
      </c>
      <c r="N22" s="1" t="s">
        <v>84</v>
      </c>
      <c r="O22" s="1" t="s">
        <v>57</v>
      </c>
      <c r="P22" s="1" t="s">
        <v>57</v>
      </c>
      <c r="Q22" s="1" t="s">
        <v>57</v>
      </c>
      <c r="R22" s="1" t="s">
        <v>57</v>
      </c>
    </row>
    <row r="23" ht="14.25" customHeight="1">
      <c r="A23" s="1">
        <v>71.0</v>
      </c>
      <c r="B23" s="1">
        <v>35.0</v>
      </c>
      <c r="C23" s="1" t="s">
        <v>740</v>
      </c>
      <c r="D23" s="1" t="s">
        <v>741</v>
      </c>
      <c r="E23" s="1" t="s">
        <v>46</v>
      </c>
      <c r="F23" s="1" t="s">
        <v>46</v>
      </c>
      <c r="G23" s="1" t="s">
        <v>46</v>
      </c>
      <c r="H23" s="1" t="s">
        <v>46</v>
      </c>
      <c r="I23" s="1" t="s">
        <v>47</v>
      </c>
      <c r="J23" s="1" t="s">
        <v>47</v>
      </c>
      <c r="K23" s="5" t="s">
        <v>46</v>
      </c>
      <c r="L23" s="1" t="s">
        <v>84</v>
      </c>
      <c r="M23" s="1" t="s">
        <v>84</v>
      </c>
      <c r="N23" s="1" t="s">
        <v>84</v>
      </c>
      <c r="O23" s="1" t="s">
        <v>57</v>
      </c>
      <c r="P23" s="1" t="s">
        <v>57</v>
      </c>
      <c r="Q23" s="1" t="s">
        <v>57</v>
      </c>
      <c r="R23" s="1" t="s">
        <v>57</v>
      </c>
    </row>
    <row r="24" ht="14.25" customHeight="1">
      <c r="A24" s="1">
        <v>71.0</v>
      </c>
      <c r="B24" s="1">
        <v>35.0</v>
      </c>
      <c r="C24" s="1" t="s">
        <v>439</v>
      </c>
      <c r="D24" s="1" t="s">
        <v>440</v>
      </c>
      <c r="E24" s="1" t="s">
        <v>46</v>
      </c>
      <c r="F24" s="1" t="s">
        <v>46</v>
      </c>
      <c r="G24" s="1" t="s">
        <v>46</v>
      </c>
      <c r="H24" s="1" t="s">
        <v>46</v>
      </c>
      <c r="I24" s="1" t="s">
        <v>46</v>
      </c>
      <c r="J24" s="1" t="s">
        <v>47</v>
      </c>
      <c r="K24" s="25" t="s">
        <v>47</v>
      </c>
      <c r="L24" s="1" t="s">
        <v>84</v>
      </c>
      <c r="M24" s="1" t="s">
        <v>84</v>
      </c>
      <c r="N24" s="1" t="s">
        <v>84</v>
      </c>
      <c r="O24" s="1" t="s">
        <v>57</v>
      </c>
      <c r="P24" s="1" t="s">
        <v>57</v>
      </c>
      <c r="Q24" s="1" t="s">
        <v>57</v>
      </c>
      <c r="R24" s="25" t="s">
        <v>57</v>
      </c>
    </row>
    <row r="25" ht="14.25" customHeight="1">
      <c r="A25" s="1">
        <v>71.0</v>
      </c>
      <c r="B25" s="1">
        <v>35.0</v>
      </c>
      <c r="C25" s="1" t="s">
        <v>625</v>
      </c>
      <c r="D25" s="1" t="s">
        <v>582</v>
      </c>
      <c r="E25" s="1" t="s">
        <v>46</v>
      </c>
      <c r="F25" s="1" t="s">
        <v>46</v>
      </c>
      <c r="G25" s="1" t="s">
        <v>46</v>
      </c>
      <c r="H25" s="1" t="s">
        <v>46</v>
      </c>
      <c r="I25" s="1" t="s">
        <v>46</v>
      </c>
      <c r="J25" s="1" t="s">
        <v>46</v>
      </c>
      <c r="K25" s="25" t="s">
        <v>46</v>
      </c>
      <c r="L25" s="1" t="s">
        <v>84</v>
      </c>
      <c r="M25" s="1" t="s">
        <v>84</v>
      </c>
      <c r="N25" s="1" t="s">
        <v>84</v>
      </c>
      <c r="O25" s="1" t="s">
        <v>84</v>
      </c>
      <c r="P25" s="1" t="s">
        <v>84</v>
      </c>
      <c r="Q25" s="1" t="s">
        <v>84</v>
      </c>
      <c r="R25" s="25" t="s">
        <v>84</v>
      </c>
    </row>
    <row r="26" ht="14.25" customHeight="1">
      <c r="A26" s="1">
        <v>71.0</v>
      </c>
      <c r="B26" s="1">
        <v>35.0</v>
      </c>
      <c r="C26" s="1" t="s">
        <v>208</v>
      </c>
      <c r="G26" s="1" t="s">
        <v>125</v>
      </c>
      <c r="H26" s="1" t="s">
        <v>46</v>
      </c>
      <c r="I26" s="1" t="s">
        <v>46</v>
      </c>
      <c r="J26" s="1" t="s">
        <v>46</v>
      </c>
      <c r="K26" s="25" t="s">
        <v>46</v>
      </c>
      <c r="O26" s="1" t="s">
        <v>57</v>
      </c>
      <c r="P26" s="1" t="s">
        <v>57</v>
      </c>
      <c r="Q26" s="1" t="s">
        <v>57</v>
      </c>
      <c r="R26" s="25" t="s">
        <v>57</v>
      </c>
    </row>
    <row r="27" ht="14.25" customHeight="1">
      <c r="A27" s="1">
        <v>71.0</v>
      </c>
      <c r="B27" s="1">
        <v>35.0</v>
      </c>
      <c r="C27" s="1" t="s">
        <v>209</v>
      </c>
    </row>
    <row r="28" ht="14.25" customHeight="1">
      <c r="A28" s="1">
        <v>71.0</v>
      </c>
      <c r="B28" s="1">
        <v>36.0</v>
      </c>
      <c r="C28" s="1" t="s">
        <v>105</v>
      </c>
      <c r="D28" s="1" t="s">
        <v>106</v>
      </c>
      <c r="E28" s="1" t="s">
        <v>46</v>
      </c>
      <c r="F28" s="1" t="s">
        <v>46</v>
      </c>
      <c r="H28" s="1" t="s">
        <v>46</v>
      </c>
      <c r="I28" s="1" t="s">
        <v>46</v>
      </c>
      <c r="J28" s="1" t="s">
        <v>46</v>
      </c>
      <c r="K28" s="5" t="s">
        <v>47</v>
      </c>
      <c r="L28" s="1" t="s">
        <v>57</v>
      </c>
      <c r="M28" s="1" t="s">
        <v>84</v>
      </c>
      <c r="N28" s="1" t="s">
        <v>84</v>
      </c>
      <c r="O28" s="1" t="s">
        <v>57</v>
      </c>
      <c r="P28" s="1" t="s">
        <v>57</v>
      </c>
      <c r="Q28" s="1" t="s">
        <v>57</v>
      </c>
      <c r="R28" s="1" t="s">
        <v>57</v>
      </c>
    </row>
    <row r="29" ht="14.25" customHeight="1">
      <c r="A29" s="1">
        <v>71.0</v>
      </c>
      <c r="B29" s="1">
        <v>36.0</v>
      </c>
      <c r="C29" s="1" t="s">
        <v>115</v>
      </c>
      <c r="D29" s="1" t="s">
        <v>116</v>
      </c>
      <c r="E29" s="1" t="s">
        <v>46</v>
      </c>
      <c r="F29" s="1" t="s">
        <v>46</v>
      </c>
      <c r="H29" s="1" t="s">
        <v>46</v>
      </c>
      <c r="I29" s="1" t="s">
        <v>46</v>
      </c>
      <c r="J29" s="1" t="s">
        <v>46</v>
      </c>
      <c r="K29" s="5" t="s">
        <v>46</v>
      </c>
      <c r="L29" s="1" t="s">
        <v>84</v>
      </c>
      <c r="M29" s="1" t="s">
        <v>57</v>
      </c>
      <c r="N29" s="1" t="s">
        <v>57</v>
      </c>
      <c r="O29" s="1" t="s">
        <v>57</v>
      </c>
      <c r="P29" s="1" t="s">
        <v>57</v>
      </c>
      <c r="Q29" s="1" t="s">
        <v>57</v>
      </c>
      <c r="R29" s="1" t="s">
        <v>57</v>
      </c>
    </row>
    <row r="30" ht="14.25" customHeight="1">
      <c r="A30" s="1">
        <v>71.0</v>
      </c>
      <c r="B30" s="1">
        <v>36.0</v>
      </c>
      <c r="C30" s="1" t="s">
        <v>51</v>
      </c>
      <c r="D30" s="1" t="s">
        <v>52</v>
      </c>
      <c r="F30" s="1" t="s">
        <v>46</v>
      </c>
      <c r="H30" s="1" t="s">
        <v>177</v>
      </c>
      <c r="I30" s="1" t="s">
        <v>46</v>
      </c>
      <c r="J30" s="1" t="s">
        <v>46</v>
      </c>
      <c r="K30" s="25"/>
      <c r="M30" s="1" t="s">
        <v>57</v>
      </c>
      <c r="N30" s="1" t="s">
        <v>57</v>
      </c>
      <c r="O30" s="1" t="s">
        <v>84</v>
      </c>
      <c r="P30" s="1" t="s">
        <v>84</v>
      </c>
      <c r="Q30" s="1" t="s">
        <v>84</v>
      </c>
      <c r="R30" s="25" t="s">
        <v>84</v>
      </c>
    </row>
    <row r="31" ht="14.25" customHeight="1">
      <c r="A31" s="1">
        <v>71.0</v>
      </c>
      <c r="B31" s="1">
        <v>36.0</v>
      </c>
      <c r="C31" s="1" t="s">
        <v>111</v>
      </c>
      <c r="D31" s="1" t="s">
        <v>112</v>
      </c>
      <c r="E31" s="1" t="s">
        <v>47</v>
      </c>
      <c r="F31" s="1" t="s">
        <v>47</v>
      </c>
      <c r="H31" s="1" t="s">
        <v>47</v>
      </c>
      <c r="I31" s="1" t="s">
        <v>47</v>
      </c>
      <c r="J31" s="1" t="s">
        <v>47</v>
      </c>
      <c r="K31" s="25" t="s">
        <v>47</v>
      </c>
      <c r="L31" s="1" t="s">
        <v>84</v>
      </c>
      <c r="M31" s="1" t="s">
        <v>57</v>
      </c>
      <c r="N31" s="1" t="s">
        <v>57</v>
      </c>
      <c r="O31" s="1" t="s">
        <v>84</v>
      </c>
      <c r="P31" s="1" t="s">
        <v>84</v>
      </c>
      <c r="Q31" s="1" t="s">
        <v>84</v>
      </c>
      <c r="R31" s="25" t="s">
        <v>84</v>
      </c>
    </row>
    <row r="32" ht="14.25" customHeight="1">
      <c r="A32" s="1">
        <v>71.0</v>
      </c>
      <c r="B32" s="1">
        <v>36.0</v>
      </c>
      <c r="C32" s="1" t="s">
        <v>62</v>
      </c>
      <c r="D32" s="1" t="s">
        <v>63</v>
      </c>
      <c r="F32" s="1" t="s">
        <v>46</v>
      </c>
      <c r="H32" s="1" t="s">
        <v>46</v>
      </c>
      <c r="M32" s="1" t="s">
        <v>57</v>
      </c>
      <c r="N32" s="1" t="s">
        <v>57</v>
      </c>
      <c r="O32" s="1" t="s">
        <v>84</v>
      </c>
      <c r="P32" s="1" t="s">
        <v>84</v>
      </c>
      <c r="Q32" s="1" t="s">
        <v>84</v>
      </c>
      <c r="R32" s="1" t="s">
        <v>84</v>
      </c>
    </row>
    <row r="33" ht="14.25" customHeight="1">
      <c r="A33" s="1">
        <v>71.0</v>
      </c>
      <c r="B33" s="1">
        <v>36.0</v>
      </c>
      <c r="C33" s="1" t="s">
        <v>301</v>
      </c>
      <c r="E33" s="1" t="s">
        <v>46</v>
      </c>
      <c r="F33" s="1" t="s">
        <v>46</v>
      </c>
      <c r="H33" s="1" t="s">
        <v>46</v>
      </c>
      <c r="I33" s="1" t="s">
        <v>46</v>
      </c>
      <c r="J33" s="1" t="s">
        <v>46</v>
      </c>
      <c r="K33" s="1" t="s">
        <v>46</v>
      </c>
      <c r="L33" s="1" t="s">
        <v>57</v>
      </c>
      <c r="M33" s="1" t="s">
        <v>57</v>
      </c>
      <c r="N33" s="1" t="s">
        <v>57</v>
      </c>
      <c r="O33" s="1" t="s">
        <v>84</v>
      </c>
      <c r="P33" s="1" t="s">
        <v>84</v>
      </c>
      <c r="Q33" s="1" t="s">
        <v>84</v>
      </c>
      <c r="R33" s="1" t="s">
        <v>84</v>
      </c>
    </row>
    <row r="34" ht="14.25" customHeight="1">
      <c r="A34" s="1">
        <v>71.0</v>
      </c>
      <c r="B34" s="1">
        <v>36.0</v>
      </c>
      <c r="C34" s="1" t="s">
        <v>302</v>
      </c>
    </row>
    <row r="35" ht="14.25" customHeight="1">
      <c r="A35" s="1">
        <v>71.0</v>
      </c>
      <c r="B35" s="1">
        <v>37.0</v>
      </c>
      <c r="C35" s="1" t="s">
        <v>742</v>
      </c>
      <c r="D35" s="1" t="s">
        <v>743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46</v>
      </c>
      <c r="J35" s="1" t="s">
        <v>46</v>
      </c>
      <c r="K35" s="1" t="s">
        <v>46</v>
      </c>
      <c r="L35" s="1" t="s">
        <v>84</v>
      </c>
      <c r="M35" s="1" t="s">
        <v>84</v>
      </c>
      <c r="N35" s="1" t="s">
        <v>84</v>
      </c>
      <c r="O35" s="1" t="s">
        <v>57</v>
      </c>
      <c r="P35" s="1" t="s">
        <v>57</v>
      </c>
      <c r="Q35" s="1" t="s">
        <v>57</v>
      </c>
      <c r="R35" s="1" t="s">
        <v>57</v>
      </c>
    </row>
    <row r="36" ht="14.25" customHeight="1">
      <c r="A36" s="1">
        <v>71.0</v>
      </c>
      <c r="B36" s="1">
        <v>37.0</v>
      </c>
      <c r="C36" s="1" t="s">
        <v>587</v>
      </c>
      <c r="D36" s="1" t="s">
        <v>588</v>
      </c>
      <c r="F36" s="1" t="s">
        <v>46</v>
      </c>
      <c r="G36" s="1" t="s">
        <v>46</v>
      </c>
      <c r="H36" s="1" t="s">
        <v>46</v>
      </c>
      <c r="I36" s="1" t="s">
        <v>46</v>
      </c>
      <c r="J36" s="1" t="s">
        <v>46</v>
      </c>
      <c r="K36" s="5" t="s">
        <v>47</v>
      </c>
      <c r="M36" s="1" t="s">
        <v>84</v>
      </c>
      <c r="N36" s="1" t="s">
        <v>84</v>
      </c>
      <c r="O36" s="1" t="s">
        <v>57</v>
      </c>
      <c r="P36" s="1" t="s">
        <v>57</v>
      </c>
      <c r="Q36" s="1" t="s">
        <v>57</v>
      </c>
      <c r="R36" s="1" t="s">
        <v>57</v>
      </c>
    </row>
    <row r="37" ht="14.25" customHeight="1">
      <c r="A37" s="1">
        <v>71.0</v>
      </c>
      <c r="B37" s="1">
        <v>37.0</v>
      </c>
      <c r="C37" s="1" t="s">
        <v>744</v>
      </c>
      <c r="D37" s="1" t="s">
        <v>745</v>
      </c>
      <c r="E37" s="1" t="s">
        <v>46</v>
      </c>
      <c r="F37" s="1" t="s">
        <v>46</v>
      </c>
      <c r="G37" s="1" t="s">
        <v>46</v>
      </c>
      <c r="H37" s="1" t="s">
        <v>46</v>
      </c>
      <c r="I37" s="1" t="s">
        <v>46</v>
      </c>
      <c r="J37" s="1" t="s">
        <v>46</v>
      </c>
      <c r="K37" s="5" t="s">
        <v>47</v>
      </c>
      <c r="L37" s="1" t="s">
        <v>84</v>
      </c>
      <c r="M37" s="1" t="s">
        <v>84</v>
      </c>
      <c r="N37" s="1" t="s">
        <v>84</v>
      </c>
      <c r="O37" s="1" t="s">
        <v>84</v>
      </c>
      <c r="P37" s="1" t="s">
        <v>84</v>
      </c>
      <c r="Q37" s="1" t="s">
        <v>84</v>
      </c>
      <c r="R37" s="1" t="s">
        <v>84</v>
      </c>
    </row>
    <row r="38" ht="14.25" customHeight="1">
      <c r="A38" s="1">
        <v>71.0</v>
      </c>
      <c r="B38" s="1">
        <v>37.0</v>
      </c>
      <c r="C38" s="1" t="s">
        <v>590</v>
      </c>
      <c r="D38" s="1" t="s">
        <v>591</v>
      </c>
      <c r="E38" s="1" t="s">
        <v>46</v>
      </c>
      <c r="F38" s="1" t="s">
        <v>46</v>
      </c>
      <c r="G38" s="1" t="s">
        <v>46</v>
      </c>
      <c r="H38" s="1" t="s">
        <v>46</v>
      </c>
      <c r="I38" s="1" t="s">
        <v>46</v>
      </c>
      <c r="J38" s="1" t="s">
        <v>46</v>
      </c>
      <c r="K38" s="1" t="s">
        <v>46</v>
      </c>
      <c r="L38" s="1" t="s">
        <v>84</v>
      </c>
      <c r="M38" s="1" t="s">
        <v>84</v>
      </c>
      <c r="N38" s="1" t="s">
        <v>84</v>
      </c>
      <c r="O38" s="1" t="s">
        <v>84</v>
      </c>
      <c r="P38" s="1" t="s">
        <v>84</v>
      </c>
      <c r="Q38" s="1" t="s">
        <v>84</v>
      </c>
      <c r="R38" s="1" t="s">
        <v>84</v>
      </c>
    </row>
    <row r="39" ht="14.25" customHeight="1">
      <c r="A39" s="1">
        <v>71.0</v>
      </c>
      <c r="B39" s="1">
        <v>37.0</v>
      </c>
      <c r="C39" s="1" t="s">
        <v>592</v>
      </c>
      <c r="D39" s="1" t="s">
        <v>593</v>
      </c>
      <c r="E39" s="1" t="s">
        <v>46</v>
      </c>
      <c r="F39" s="1" t="s">
        <v>46</v>
      </c>
      <c r="G39" s="1" t="s">
        <v>46</v>
      </c>
      <c r="H39" s="1" t="s">
        <v>46</v>
      </c>
      <c r="I39" s="1" t="s">
        <v>47</v>
      </c>
      <c r="J39" s="1" t="s">
        <v>47</v>
      </c>
      <c r="L39" s="1" t="s">
        <v>84</v>
      </c>
      <c r="M39" s="1" t="s">
        <v>84</v>
      </c>
      <c r="N39" s="1" t="s">
        <v>84</v>
      </c>
      <c r="O39" s="1" t="s">
        <v>84</v>
      </c>
      <c r="P39" s="1" t="s">
        <v>84</v>
      </c>
      <c r="Q39" s="1" t="s">
        <v>84</v>
      </c>
      <c r="R39" s="1" t="s">
        <v>84</v>
      </c>
    </row>
    <row r="40" ht="14.25" customHeight="1">
      <c r="A40" s="1">
        <v>71.0</v>
      </c>
      <c r="B40" s="1">
        <v>37.0</v>
      </c>
      <c r="C40" s="1" t="s">
        <v>627</v>
      </c>
      <c r="D40" s="1" t="s">
        <v>628</v>
      </c>
      <c r="E40" s="1" t="s">
        <v>46</v>
      </c>
      <c r="F40" s="1" t="s">
        <v>46</v>
      </c>
      <c r="G40" s="1" t="s">
        <v>201</v>
      </c>
      <c r="H40" s="1" t="s">
        <v>201</v>
      </c>
      <c r="I40" s="1" t="s">
        <v>46</v>
      </c>
      <c r="J40" s="1" t="s">
        <v>46</v>
      </c>
      <c r="K40" s="1" t="s">
        <v>46</v>
      </c>
      <c r="L40" s="1" t="s">
        <v>84</v>
      </c>
      <c r="M40" s="1" t="s">
        <v>84</v>
      </c>
      <c r="N40" s="1" t="s">
        <v>84</v>
      </c>
      <c r="O40" s="1" t="s">
        <v>84</v>
      </c>
      <c r="P40" s="1" t="s">
        <v>84</v>
      </c>
      <c r="Q40" s="1" t="s">
        <v>84</v>
      </c>
      <c r="R40" s="1" t="s">
        <v>84</v>
      </c>
    </row>
    <row r="41" ht="14.25" customHeight="1">
      <c r="A41" s="1">
        <v>71.0</v>
      </c>
      <c r="B41" s="1">
        <v>37.0</v>
      </c>
      <c r="C41" s="1" t="s">
        <v>746</v>
      </c>
      <c r="D41" s="1" t="s">
        <v>747</v>
      </c>
      <c r="E41" s="1" t="s">
        <v>66</v>
      </c>
      <c r="F41" s="1" t="s">
        <v>71</v>
      </c>
      <c r="G41" s="1" t="s">
        <v>46</v>
      </c>
      <c r="H41" s="1" t="s">
        <v>46</v>
      </c>
      <c r="I41" s="1" t="s">
        <v>46</v>
      </c>
      <c r="J41" s="1" t="s">
        <v>46</v>
      </c>
      <c r="K41" s="1" t="s">
        <v>47</v>
      </c>
      <c r="L41" s="1" t="s">
        <v>84</v>
      </c>
      <c r="M41" s="1" t="s">
        <v>84</v>
      </c>
      <c r="N41" s="1" t="s">
        <v>84</v>
      </c>
      <c r="O41" s="1" t="s">
        <v>84</v>
      </c>
      <c r="P41" s="1" t="s">
        <v>84</v>
      </c>
      <c r="Q41" s="1" t="s">
        <v>84</v>
      </c>
      <c r="R41" s="1" t="s">
        <v>84</v>
      </c>
    </row>
    <row r="42" ht="14.25" customHeight="1">
      <c r="A42" s="1">
        <v>71.0</v>
      </c>
      <c r="B42" s="1">
        <v>37.0</v>
      </c>
      <c r="C42" s="1" t="s">
        <v>214</v>
      </c>
      <c r="E42" s="1" t="s">
        <v>47</v>
      </c>
      <c r="F42" s="1" t="s">
        <v>47</v>
      </c>
      <c r="G42" s="1" t="s">
        <v>46</v>
      </c>
      <c r="H42" s="1" t="s">
        <v>46</v>
      </c>
      <c r="I42" s="1" t="s">
        <v>46</v>
      </c>
      <c r="J42" s="1" t="s">
        <v>46</v>
      </c>
      <c r="K42" s="25" t="s">
        <v>46</v>
      </c>
      <c r="L42" s="1" t="s">
        <v>84</v>
      </c>
      <c r="M42" s="1" t="s">
        <v>84</v>
      </c>
      <c r="N42" s="1" t="s">
        <v>84</v>
      </c>
      <c r="O42" s="1" t="s">
        <v>84</v>
      </c>
      <c r="P42" s="1" t="s">
        <v>84</v>
      </c>
      <c r="Q42" s="1" t="s">
        <v>84</v>
      </c>
      <c r="R42" s="25" t="s">
        <v>84</v>
      </c>
    </row>
    <row r="43" ht="14.25" customHeight="1">
      <c r="A43" s="1">
        <v>71.0</v>
      </c>
      <c r="B43" s="1">
        <v>37.0</v>
      </c>
      <c r="C43" s="1" t="s">
        <v>215</v>
      </c>
    </row>
    <row r="44" ht="14.25" customHeight="1">
      <c r="A44" s="1">
        <v>71.0</v>
      </c>
      <c r="B44" s="1">
        <v>38.0</v>
      </c>
      <c r="C44" s="1" t="s">
        <v>633</v>
      </c>
      <c r="D44" s="1" t="s">
        <v>634</v>
      </c>
      <c r="E44" s="1" t="s">
        <v>47</v>
      </c>
      <c r="F44" s="1" t="s">
        <v>47</v>
      </c>
      <c r="G44" s="1" t="s">
        <v>47</v>
      </c>
      <c r="H44" s="1" t="s">
        <v>47</v>
      </c>
      <c r="I44" s="1" t="s">
        <v>47</v>
      </c>
      <c r="J44" s="1" t="s">
        <v>47</v>
      </c>
      <c r="K44" s="25" t="s">
        <v>47</v>
      </c>
      <c r="L44" s="1" t="s">
        <v>57</v>
      </c>
      <c r="M44" s="1" t="s">
        <v>84</v>
      </c>
      <c r="N44" s="1" t="s">
        <v>84</v>
      </c>
      <c r="O44" s="1" t="s">
        <v>57</v>
      </c>
      <c r="P44" s="1" t="s">
        <v>57</v>
      </c>
      <c r="Q44" s="1" t="s">
        <v>57</v>
      </c>
      <c r="R44" s="25" t="s">
        <v>57</v>
      </c>
    </row>
    <row r="45" ht="14.25" customHeight="1">
      <c r="A45" s="1">
        <v>71.0</v>
      </c>
      <c r="B45" s="1">
        <v>38.0</v>
      </c>
      <c r="C45" s="1" t="s">
        <v>748</v>
      </c>
      <c r="D45" s="1" t="s">
        <v>749</v>
      </c>
      <c r="E45" s="1" t="s">
        <v>47</v>
      </c>
      <c r="F45" s="1" t="s">
        <v>47</v>
      </c>
      <c r="G45" s="1" t="s">
        <v>47</v>
      </c>
      <c r="H45" s="1" t="s">
        <v>47</v>
      </c>
      <c r="I45" s="1" t="s">
        <v>47</v>
      </c>
      <c r="J45" s="1" t="s">
        <v>47</v>
      </c>
      <c r="K45" s="25" t="s">
        <v>47</v>
      </c>
      <c r="L45" s="1" t="s">
        <v>57</v>
      </c>
      <c r="M45" s="1" t="s">
        <v>84</v>
      </c>
      <c r="N45" s="1" t="s">
        <v>84</v>
      </c>
      <c r="O45" s="1" t="s">
        <v>57</v>
      </c>
      <c r="P45" s="1" t="s">
        <v>57</v>
      </c>
      <c r="Q45" s="1" t="s">
        <v>57</v>
      </c>
      <c r="R45" s="25" t="s">
        <v>57</v>
      </c>
    </row>
    <row r="46" ht="14.25" customHeight="1">
      <c r="A46" s="1">
        <v>71.0</v>
      </c>
      <c r="B46" s="1">
        <v>38.0</v>
      </c>
      <c r="C46" s="1" t="s">
        <v>637</v>
      </c>
      <c r="G46" s="1" t="s">
        <v>125</v>
      </c>
      <c r="H46" s="1" t="s">
        <v>46</v>
      </c>
      <c r="I46" s="1" t="s">
        <v>46</v>
      </c>
      <c r="J46" s="1" t="s">
        <v>46</v>
      </c>
      <c r="K46" s="25" t="s">
        <v>46</v>
      </c>
      <c r="O46" s="1" t="s">
        <v>84</v>
      </c>
      <c r="P46" s="1" t="s">
        <v>84</v>
      </c>
      <c r="Q46" s="1" t="s">
        <v>84</v>
      </c>
      <c r="R46" s="25" t="s">
        <v>84</v>
      </c>
    </row>
    <row r="47" ht="14.25" customHeight="1">
      <c r="A47" s="1">
        <v>71.0</v>
      </c>
      <c r="B47" s="1">
        <v>38.0</v>
      </c>
      <c r="C47" s="1" t="s">
        <v>378</v>
      </c>
    </row>
    <row r="48" ht="14.25" customHeight="1">
      <c r="A48" s="1">
        <v>71.0</v>
      </c>
      <c r="B48" s="1">
        <v>39.0</v>
      </c>
      <c r="C48" s="1" t="s">
        <v>750</v>
      </c>
      <c r="D48" s="1" t="s">
        <v>483</v>
      </c>
      <c r="E48" s="1" t="s">
        <v>46</v>
      </c>
      <c r="F48" s="1" t="s">
        <v>46</v>
      </c>
      <c r="G48" s="1" t="s">
        <v>46</v>
      </c>
      <c r="H48" s="1" t="s">
        <v>46</v>
      </c>
      <c r="I48" s="1" t="s">
        <v>46</v>
      </c>
      <c r="J48" s="1" t="s">
        <v>46</v>
      </c>
      <c r="K48" s="25" t="s">
        <v>46</v>
      </c>
      <c r="L48" s="1" t="s">
        <v>84</v>
      </c>
      <c r="M48" s="1" t="s">
        <v>84</v>
      </c>
      <c r="N48" s="1" t="s">
        <v>84</v>
      </c>
      <c r="O48" s="1" t="s">
        <v>84</v>
      </c>
      <c r="P48" s="1" t="s">
        <v>84</v>
      </c>
      <c r="Q48" s="1" t="s">
        <v>84</v>
      </c>
      <c r="R48" s="25" t="s">
        <v>84</v>
      </c>
    </row>
    <row r="49" ht="14.25" customHeight="1">
      <c r="A49" s="1">
        <v>71.0</v>
      </c>
      <c r="B49" s="1">
        <v>39.0</v>
      </c>
      <c r="C49" s="1" t="s">
        <v>379</v>
      </c>
    </row>
    <row r="50" ht="14.25" customHeight="1">
      <c r="A50" s="1">
        <v>71.0</v>
      </c>
      <c r="B50" s="1">
        <v>45.0</v>
      </c>
      <c r="C50" s="1" t="s">
        <v>638</v>
      </c>
      <c r="D50" s="1" t="s">
        <v>639</v>
      </c>
      <c r="E50" s="1" t="s">
        <v>46</v>
      </c>
      <c r="F50" s="1" t="s">
        <v>46</v>
      </c>
      <c r="G50" s="1" t="s">
        <v>46</v>
      </c>
      <c r="H50" s="1" t="s">
        <v>46</v>
      </c>
      <c r="I50" s="1" t="s">
        <v>46</v>
      </c>
      <c r="J50" s="1" t="s">
        <v>46</v>
      </c>
      <c r="K50" s="1" t="s">
        <v>46</v>
      </c>
      <c r="L50" s="1" t="s">
        <v>84</v>
      </c>
      <c r="M50" s="1" t="s">
        <v>84</v>
      </c>
      <c r="N50" s="1" t="s">
        <v>84</v>
      </c>
      <c r="O50" s="1" t="s">
        <v>84</v>
      </c>
      <c r="P50" s="1" t="s">
        <v>84</v>
      </c>
      <c r="Q50" s="1" t="s">
        <v>84</v>
      </c>
      <c r="R50" s="1" t="s">
        <v>84</v>
      </c>
    </row>
    <row r="51" ht="14.25" customHeight="1">
      <c r="A51" s="1">
        <v>71.0</v>
      </c>
      <c r="B51" s="1">
        <v>45.0</v>
      </c>
      <c r="C51" s="1" t="s">
        <v>640</v>
      </c>
      <c r="D51" s="1" t="s">
        <v>641</v>
      </c>
      <c r="E51" s="1" t="s">
        <v>46</v>
      </c>
      <c r="F51" s="1" t="s">
        <v>46</v>
      </c>
      <c r="G51" s="1" t="s">
        <v>46</v>
      </c>
      <c r="H51" s="1" t="s">
        <v>46</v>
      </c>
      <c r="I51" s="1" t="s">
        <v>46</v>
      </c>
      <c r="J51" s="1" t="s">
        <v>46</v>
      </c>
      <c r="K51" s="1" t="s">
        <v>46</v>
      </c>
      <c r="L51" s="1" t="s">
        <v>84</v>
      </c>
      <c r="M51" s="1" t="s">
        <v>84</v>
      </c>
      <c r="N51" s="1" t="s">
        <v>84</v>
      </c>
      <c r="O51" s="1" t="s">
        <v>84</v>
      </c>
      <c r="P51" s="1" t="s">
        <v>84</v>
      </c>
      <c r="Q51" s="1" t="s">
        <v>84</v>
      </c>
      <c r="R51" s="1" t="s">
        <v>84</v>
      </c>
    </row>
    <row r="52" ht="14.25" customHeight="1">
      <c r="A52" s="1">
        <v>71.0</v>
      </c>
      <c r="B52" s="1">
        <v>45.0</v>
      </c>
      <c r="C52" s="1" t="s">
        <v>394</v>
      </c>
      <c r="D52" s="1" t="s">
        <v>395</v>
      </c>
      <c r="G52" s="1" t="s">
        <v>46</v>
      </c>
      <c r="H52" s="1" t="s">
        <v>46</v>
      </c>
      <c r="I52" s="1" t="s">
        <v>46</v>
      </c>
      <c r="J52" s="1" t="s">
        <v>46</v>
      </c>
      <c r="K52" s="1" t="s">
        <v>66</v>
      </c>
      <c r="O52" s="1" t="s">
        <v>84</v>
      </c>
      <c r="P52" s="1" t="s">
        <v>84</v>
      </c>
      <c r="Q52" s="1" t="s">
        <v>84</v>
      </c>
      <c r="R52" s="1" t="s">
        <v>84</v>
      </c>
    </row>
    <row r="53" ht="14.25" customHeight="1">
      <c r="A53" s="1">
        <v>71.0</v>
      </c>
      <c r="B53" s="1">
        <v>45.0</v>
      </c>
      <c r="C53" s="1" t="s">
        <v>321</v>
      </c>
      <c r="D53" s="1" t="s">
        <v>322</v>
      </c>
      <c r="E53" s="1" t="s">
        <v>47</v>
      </c>
      <c r="F53" s="1" t="s">
        <v>47</v>
      </c>
      <c r="G53" s="1" t="s">
        <v>47</v>
      </c>
      <c r="H53" s="1" t="s">
        <v>47</v>
      </c>
      <c r="I53" s="1" t="s">
        <v>47</v>
      </c>
      <c r="J53" s="1" t="s">
        <v>47</v>
      </c>
      <c r="L53" s="1" t="s">
        <v>84</v>
      </c>
      <c r="M53" s="1" t="s">
        <v>84</v>
      </c>
      <c r="N53" s="1" t="s">
        <v>84</v>
      </c>
      <c r="O53" s="1" t="s">
        <v>84</v>
      </c>
      <c r="P53" s="1" t="s">
        <v>84</v>
      </c>
      <c r="Q53" s="1" t="s">
        <v>84</v>
      </c>
      <c r="R53" s="1" t="s">
        <v>84</v>
      </c>
    </row>
    <row r="54" ht="14.25" customHeight="1">
      <c r="A54" s="1">
        <v>71.0</v>
      </c>
      <c r="B54" s="1">
        <v>45.0</v>
      </c>
      <c r="C54" s="1" t="s">
        <v>642</v>
      </c>
      <c r="D54" s="1" t="s">
        <v>643</v>
      </c>
      <c r="E54" s="1" t="s">
        <v>46</v>
      </c>
      <c r="F54" s="1" t="s">
        <v>46</v>
      </c>
      <c r="G54" s="1" t="s">
        <v>46</v>
      </c>
      <c r="H54" s="1" t="s">
        <v>46</v>
      </c>
      <c r="I54" s="1" t="s">
        <v>46</v>
      </c>
      <c r="J54" s="1" t="s">
        <v>46</v>
      </c>
      <c r="K54" s="1" t="s">
        <v>46</v>
      </c>
      <c r="L54" s="1" t="s">
        <v>84</v>
      </c>
      <c r="M54" s="1" t="s">
        <v>84</v>
      </c>
      <c r="N54" s="1" t="s">
        <v>84</v>
      </c>
      <c r="O54" s="1" t="s">
        <v>84</v>
      </c>
      <c r="P54" s="1" t="s">
        <v>84</v>
      </c>
      <c r="Q54" s="1" t="s">
        <v>84</v>
      </c>
      <c r="R54" s="1" t="s">
        <v>84</v>
      </c>
    </row>
    <row r="55" ht="14.25" customHeight="1">
      <c r="A55" s="1">
        <v>71.0</v>
      </c>
      <c r="B55" s="1">
        <v>45.0</v>
      </c>
      <c r="C55" s="1" t="s">
        <v>221</v>
      </c>
      <c r="G55" s="1" t="s">
        <v>125</v>
      </c>
      <c r="H55" s="1" t="s">
        <v>46</v>
      </c>
      <c r="I55" s="1" t="s">
        <v>46</v>
      </c>
      <c r="J55" s="1" t="s">
        <v>46</v>
      </c>
      <c r="K55" s="25" t="s">
        <v>46</v>
      </c>
      <c r="O55" s="1" t="s">
        <v>84</v>
      </c>
      <c r="P55" s="1" t="s">
        <v>84</v>
      </c>
      <c r="Q55" s="1" t="s">
        <v>84</v>
      </c>
      <c r="R55" s="25" t="s">
        <v>84</v>
      </c>
    </row>
    <row r="56" ht="14.25" customHeight="1">
      <c r="A56" s="1">
        <v>71.0</v>
      </c>
      <c r="B56" s="1">
        <v>45.0</v>
      </c>
      <c r="C56" s="1" t="s">
        <v>218</v>
      </c>
    </row>
    <row r="57" ht="14.25" customHeight="1">
      <c r="A57" s="1">
        <v>71.0</v>
      </c>
      <c r="B57" s="1">
        <v>57.0</v>
      </c>
      <c r="C57" s="1" t="s">
        <v>402</v>
      </c>
      <c r="D57" s="1" t="s">
        <v>403</v>
      </c>
      <c r="E57" s="1" t="s">
        <v>46</v>
      </c>
      <c r="F57" s="1" t="s">
        <v>46</v>
      </c>
      <c r="G57" s="1" t="s">
        <v>46</v>
      </c>
      <c r="H57" s="1" t="s">
        <v>46</v>
      </c>
      <c r="I57" s="1" t="s">
        <v>46</v>
      </c>
      <c r="J57" s="1" t="s">
        <v>46</v>
      </c>
      <c r="K57" s="1" t="s">
        <v>66</v>
      </c>
      <c r="L57" s="1" t="s">
        <v>84</v>
      </c>
      <c r="M57" s="1" t="s">
        <v>84</v>
      </c>
      <c r="N57" s="1" t="s">
        <v>84</v>
      </c>
      <c r="O57" s="1" t="s">
        <v>84</v>
      </c>
      <c r="P57" s="1" t="s">
        <v>84</v>
      </c>
      <c r="Q57" s="1" t="s">
        <v>84</v>
      </c>
      <c r="R57" s="1" t="s">
        <v>84</v>
      </c>
    </row>
    <row r="58" ht="14.25" customHeight="1">
      <c r="A58" s="1">
        <v>71.0</v>
      </c>
      <c r="B58" s="1">
        <v>57.0</v>
      </c>
      <c r="C58" s="1" t="s">
        <v>404</v>
      </c>
      <c r="D58" s="1" t="s">
        <v>405</v>
      </c>
      <c r="E58" s="1" t="s">
        <v>46</v>
      </c>
      <c r="F58" s="1" t="s">
        <v>46</v>
      </c>
      <c r="G58" s="1" t="s">
        <v>46</v>
      </c>
      <c r="H58" s="1" t="s">
        <v>46</v>
      </c>
      <c r="I58" s="1" t="s">
        <v>46</v>
      </c>
      <c r="J58" s="1" t="s">
        <v>46</v>
      </c>
      <c r="K58" s="1" t="s">
        <v>66</v>
      </c>
      <c r="L58" s="1" t="s">
        <v>84</v>
      </c>
      <c r="M58" s="1" t="s">
        <v>84</v>
      </c>
      <c r="N58" s="1" t="s">
        <v>84</v>
      </c>
      <c r="O58" s="1" t="s">
        <v>57</v>
      </c>
      <c r="P58" s="1" t="s">
        <v>57</v>
      </c>
      <c r="Q58" s="1" t="s">
        <v>57</v>
      </c>
      <c r="R58" s="1" t="s">
        <v>57</v>
      </c>
    </row>
    <row r="59" ht="14.25" customHeight="1">
      <c r="A59" s="1">
        <v>71.0</v>
      </c>
      <c r="B59" s="1">
        <v>57.0</v>
      </c>
      <c r="C59" s="1" t="s">
        <v>409</v>
      </c>
      <c r="D59" s="1" t="s">
        <v>410</v>
      </c>
      <c r="E59" s="1" t="s">
        <v>46</v>
      </c>
      <c r="F59" s="1" t="s">
        <v>46</v>
      </c>
      <c r="G59" s="1" t="s">
        <v>46</v>
      </c>
      <c r="H59" s="1" t="s">
        <v>46</v>
      </c>
      <c r="I59" s="1" t="s">
        <v>46</v>
      </c>
      <c r="J59" s="1" t="s">
        <v>46</v>
      </c>
      <c r="K59" s="1" t="s">
        <v>66</v>
      </c>
      <c r="L59" s="1" t="s">
        <v>84</v>
      </c>
      <c r="M59" s="1" t="s">
        <v>293</v>
      </c>
      <c r="N59" s="1" t="s">
        <v>84</v>
      </c>
      <c r="O59" s="1" t="s">
        <v>57</v>
      </c>
      <c r="P59" s="1" t="s">
        <v>57</v>
      </c>
      <c r="Q59" s="1" t="s">
        <v>57</v>
      </c>
      <c r="R59" s="1" t="s">
        <v>57</v>
      </c>
    </row>
    <row r="60" ht="14.25" customHeight="1">
      <c r="A60" s="1">
        <v>71.0</v>
      </c>
      <c r="B60" s="1">
        <v>57.0</v>
      </c>
      <c r="C60" s="1" t="s">
        <v>411</v>
      </c>
      <c r="D60" s="1" t="s">
        <v>412</v>
      </c>
      <c r="G60" s="1" t="s">
        <v>46</v>
      </c>
      <c r="H60" s="1" t="s">
        <v>46</v>
      </c>
      <c r="I60" s="1" t="s">
        <v>46</v>
      </c>
      <c r="J60" s="1" t="s">
        <v>46</v>
      </c>
      <c r="K60" s="25" t="s">
        <v>46</v>
      </c>
      <c r="N60" s="1" t="s">
        <v>84</v>
      </c>
      <c r="O60" s="1" t="s">
        <v>84</v>
      </c>
      <c r="P60" s="1" t="s">
        <v>84</v>
      </c>
      <c r="Q60" s="1" t="s">
        <v>84</v>
      </c>
      <c r="R60" s="25" t="s">
        <v>84</v>
      </c>
    </row>
    <row r="61" ht="14.25" customHeight="1">
      <c r="A61" s="1">
        <v>71.0</v>
      </c>
      <c r="B61" s="1">
        <v>57.0</v>
      </c>
      <c r="C61" s="1" t="s">
        <v>413</v>
      </c>
      <c r="G61" s="1" t="s">
        <v>125</v>
      </c>
      <c r="H61" s="1" t="s">
        <v>46</v>
      </c>
      <c r="I61" s="1" t="s">
        <v>751</v>
      </c>
      <c r="J61" s="1" t="s">
        <v>751</v>
      </c>
      <c r="K61" s="25" t="s">
        <v>751</v>
      </c>
      <c r="O61" s="1" t="s">
        <v>84</v>
      </c>
      <c r="P61" s="1" t="s">
        <v>84</v>
      </c>
      <c r="Q61" s="1" t="s">
        <v>84</v>
      </c>
      <c r="R61" s="25" t="s">
        <v>84</v>
      </c>
    </row>
    <row r="62" ht="14.25" customHeight="1">
      <c r="A62" s="1">
        <v>71.0</v>
      </c>
      <c r="B62" s="1">
        <v>57.0</v>
      </c>
      <c r="C62" s="1" t="s">
        <v>414</v>
      </c>
    </row>
    <row r="63" ht="14.25" customHeight="1"/>
    <row r="64" ht="14.25" customHeight="1">
      <c r="B64" s="1" t="s">
        <v>92</v>
      </c>
      <c r="C64" s="1" t="s">
        <v>93</v>
      </c>
      <c r="D64" s="1" t="s">
        <v>94</v>
      </c>
    </row>
    <row r="65" ht="14.25" customHeight="1">
      <c r="B65" s="25">
        <v>16.0</v>
      </c>
      <c r="C65" s="25">
        <v>25.0</v>
      </c>
      <c r="D65" s="25">
        <v>5.0</v>
      </c>
      <c r="E65" s="1">
        <f>SUM(B65:D65)</f>
        <v>46</v>
      </c>
    </row>
    <row r="66" ht="14.25" customHeight="1">
      <c r="B66" s="44">
        <f t="shared" ref="B66:D66" si="1">B65/SUM($B65:$D65)</f>
        <v>0.347826087</v>
      </c>
      <c r="C66" s="44">
        <f t="shared" si="1"/>
        <v>0.5434782609</v>
      </c>
      <c r="D66" s="45">
        <f t="shared" si="1"/>
        <v>0.1086956522</v>
      </c>
    </row>
    <row r="67" ht="14.25" customHeight="1"/>
    <row r="68" ht="14.25" customHeight="1">
      <c r="A68" s="1" t="s">
        <v>821</v>
      </c>
      <c r="B68" s="1">
        <v>0.35</v>
      </c>
      <c r="C68" s="1">
        <v>0.5</v>
      </c>
      <c r="D68" s="1">
        <v>0.65</v>
      </c>
    </row>
    <row r="69" ht="14.25" customHeight="1">
      <c r="B69" s="1">
        <f t="shared" ref="B69:D69" si="2">B65*B68</f>
        <v>5.6</v>
      </c>
      <c r="C69" s="1">
        <f t="shared" si="2"/>
        <v>12.5</v>
      </c>
      <c r="D69" s="1">
        <f t="shared" si="2"/>
        <v>3.25</v>
      </c>
      <c r="E69" s="1">
        <f>SUM(B69:D69)/SUM(B65:D65)</f>
        <v>0.4641304348</v>
      </c>
      <c r="F69" s="1">
        <f>SQRT(E69*E65*(1-E69))/(E69*E65)</f>
        <v>0.1584275136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