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VP\Analitica_UN\01_Ciencia de los Datos Aplicada\R\UN_Analytics\"/>
    </mc:Choice>
  </mc:AlternateContent>
  <xr:revisionPtr revIDLastSave="0" documentId="13_ncr:1_{77605E05-EB48-4911-9F1A-EFB5AD9D1810}" xr6:coauthVersionLast="36" xr6:coauthVersionMax="36" xr10:uidLastSave="{00000000-0000-0000-0000-000000000000}"/>
  <bookViews>
    <workbookView xWindow="0" yWindow="0" windowWidth="21570" windowHeight="8100" activeTab="2" xr2:uid="{00000000-000D-0000-FFFF-FFFF00000000}"/>
  </bookViews>
  <sheets>
    <sheet name="Hoja1" sheetId="2" r:id="rId1"/>
    <sheet name="Hoja2" sheetId="3" r:id="rId2"/>
    <sheet name="homo_comuna" sheetId="1" r:id="rId3"/>
  </sheets>
  <definedNames>
    <definedName name="_xlnm._FilterDatabase" localSheetId="2" hidden="1">homo_comuna!$A$1:$E$86</definedName>
  </definedNames>
  <calcPr calcId="179021"/>
  <pivotCaches>
    <pivotCache cacheId="4" r:id="rId4"/>
  </pivotCaches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<sst xmlns="http://schemas.openxmlformats.org/spreadsheetml/2006/main" count="183" uniqueCount="102">
  <si>
    <t>COMUNA_ORI</t>
  </si>
  <si>
    <t>FREQ</t>
  </si>
  <si>
    <t>Aranjuez</t>
  </si>
  <si>
    <t>AU</t>
  </si>
  <si>
    <t>Belén</t>
  </si>
  <si>
    <t>Buenos Aires</t>
  </si>
  <si>
    <t>Castilla</t>
  </si>
  <si>
    <t>Corregimiento de Altavista</t>
  </si>
  <si>
    <t>Corregimiento de San Antonio de Prado</t>
  </si>
  <si>
    <t>Corregimiento de San Cristóbal</t>
  </si>
  <si>
    <t>Corregimiento de Santa Elena</t>
  </si>
  <si>
    <t>Doce de Octubre</t>
  </si>
  <si>
    <t>El Poblado</t>
  </si>
  <si>
    <t>Guayabal</t>
  </si>
  <si>
    <t>In</t>
  </si>
  <si>
    <t>La América</t>
  </si>
  <si>
    <t>La Candelaria</t>
  </si>
  <si>
    <t>Laureles Estadio</t>
  </si>
  <si>
    <t>Manrique</t>
  </si>
  <si>
    <t>Popular</t>
  </si>
  <si>
    <t>Robledo</t>
  </si>
  <si>
    <t>San Javier</t>
  </si>
  <si>
    <t>Santa Cruz</t>
  </si>
  <si>
    <t>SN</t>
  </si>
  <si>
    <t>Villa Hermosa</t>
  </si>
  <si>
    <t>0</t>
  </si>
  <si>
    <t>Corregimiento de San Sebastián de Palmitas</t>
  </si>
  <si>
    <t>Alejandro Echavarría</t>
  </si>
  <si>
    <t>Alfonso López</t>
  </si>
  <si>
    <t>Altavista</t>
  </si>
  <si>
    <t>Andalucía</t>
  </si>
  <si>
    <t>Antonio Nariño</t>
  </si>
  <si>
    <t>Barrio Colón</t>
  </si>
  <si>
    <t>Bolivariana</t>
  </si>
  <si>
    <t>Boston</t>
  </si>
  <si>
    <t>Cabecera San Antonio de Prado</t>
  </si>
  <si>
    <t>Calasanz</t>
  </si>
  <si>
    <t>Calle Nueva</t>
  </si>
  <si>
    <t>Campo Amor</t>
  </si>
  <si>
    <t>Campo Valdés No. 1</t>
  </si>
  <si>
    <t>Campo Valdés No. 2</t>
  </si>
  <si>
    <t>Caribe</t>
  </si>
  <si>
    <t>Cerro Nutibara</t>
  </si>
  <si>
    <t>Corazón de Jesús</t>
  </si>
  <si>
    <t>Cristo Rey</t>
  </si>
  <si>
    <t>El Chagualo</t>
  </si>
  <si>
    <t>El Nogal-Los Almendros</t>
  </si>
  <si>
    <t>El Raizal</t>
  </si>
  <si>
    <t>Estación Villa</t>
  </si>
  <si>
    <t>Fátima</t>
  </si>
  <si>
    <t>Florida Nueva</t>
  </si>
  <si>
    <t>Girardot</t>
  </si>
  <si>
    <t>Guayaquil</t>
  </si>
  <si>
    <t>Héctor Abad Gómez</t>
  </si>
  <si>
    <t>Jesús Nazareno</t>
  </si>
  <si>
    <t>La Alpujarra</t>
  </si>
  <si>
    <t>La Colina</t>
  </si>
  <si>
    <t>La Floresta</t>
  </si>
  <si>
    <t>La Rosa</t>
  </si>
  <si>
    <t>Las Esmeraldas</t>
  </si>
  <si>
    <t>Las Granjas</t>
  </si>
  <si>
    <t>Las Palmas</t>
  </si>
  <si>
    <t>Las Playas</t>
  </si>
  <si>
    <t>Laureles</t>
  </si>
  <si>
    <t>Los Conquistadores</t>
  </si>
  <si>
    <t>Los Mangos</t>
  </si>
  <si>
    <t>Manila</t>
  </si>
  <si>
    <t>Miranda</t>
  </si>
  <si>
    <t>Moravia</t>
  </si>
  <si>
    <t>Naranjal</t>
  </si>
  <si>
    <t>Oleoducto</t>
  </si>
  <si>
    <t>Parque Juan Pablo II</t>
  </si>
  <si>
    <t>Patio Bonito</t>
  </si>
  <si>
    <t>Perpetuo Socorro</t>
  </si>
  <si>
    <t>Rosales</t>
  </si>
  <si>
    <t>San Pedro</t>
  </si>
  <si>
    <t>Santa Fé</t>
  </si>
  <si>
    <t>Santa Inés</t>
  </si>
  <si>
    <t>Santa María de los Ángeles</t>
  </si>
  <si>
    <t>Simón Bolívar</t>
  </si>
  <si>
    <t>Suramericana</t>
  </si>
  <si>
    <t>Toscana</t>
  </si>
  <si>
    <t>Universidad de Antioquia</t>
  </si>
  <si>
    <t>Veinte de Julio</t>
  </si>
  <si>
    <t>Villa Carlota</t>
  </si>
  <si>
    <t>Villa Guadalupe</t>
  </si>
  <si>
    <t>COMUNA_STD</t>
  </si>
  <si>
    <t>COMUNA_ID</t>
  </si>
  <si>
    <t>No Data</t>
  </si>
  <si>
    <t>Fuente:</t>
  </si>
  <si>
    <t>https://es.wikipedia.org/wiki/Anexo:Barrios_de_Medell%C3%Adn</t>
  </si>
  <si>
    <t>TIPO</t>
  </si>
  <si>
    <t>Comuna</t>
  </si>
  <si>
    <t>Corregimiento</t>
  </si>
  <si>
    <t>San Sebastián de Palmitas</t>
  </si>
  <si>
    <t>San Cristóbal</t>
  </si>
  <si>
    <t>San Antonio de Prado</t>
  </si>
  <si>
    <t>Santa Elena</t>
  </si>
  <si>
    <t>Total general</t>
  </si>
  <si>
    <t>Suma de FREQ</t>
  </si>
  <si>
    <t>Etiquetas de fila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</si>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</sst>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1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42" applyFont="1"/>
    <xf numFmtId="0" fontId="18" fillId="0" borderId="0" xfId="0" pivotButton="1" applyFont="1"/>
    <xf numFmtId="49" fontId="20" fillId="33" borderId="0" xfId="0" applyNumberFormat="1" applyFont="1" applyFill="1"/>
    <xf numFmtId="0" fontId="20" fillId="33" borderId="0" xfId="0" applyFont="1" applyFill="1"/>
    <xf numFmtId="49" fontId="20" fillId="33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22" fillId="33" borderId="0" xfId="0" applyFont="1" applyFill="1" applyAlignment="1">
      <alignment horizontal="left"/>
    </xf>
    <xf numFmtId="164" fontId="18" fillId="0" borderId="0" xfId="43" pivotButton="1" applyNumberFormat="1" applyFont="1"/>
    <xf numFmtId="164" fontId="18" fillId="0" borderId="0" xfId="43" applyNumberFormat="1" applyFont="1"/>
    <xf numFmtId="164" fontId="22" fillId="33" borderId="0" xfId="43" applyNumberFormat="1" applyFont="1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2">
    <dxf>
      <numFmt numFmtId="165" formatCode="_-* #,##0.0_-;\-* #,##0.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0" tint="-4.9989318521683403E-2"/>
        </patternFill>
      </fill>
    </dxf>
    <dxf>
      <font>
        <color rgb="FFFF0000"/>
      </font>
    </dxf>
    <dxf>
      <font>
        <b/>
      </font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0" tint="-4.9989318521683403E-2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theme="0" tint="-4.9989318521683403E-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-* #,##0_-;\-* #,##0_-;_-* &quot;-&quot;??_-;_-@_-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-* #,##0_-;\-* #,##0_-;_-* &quot;-&quot;??_-;_-@_-"/>
    </dxf>
    <dxf>
      <fill>
        <patternFill patternType="solid"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alignment relativeIndent="1"/>
    </dxf>
    <dxf>
      <font>
        <b/>
      </font>
    </dxf>
    <dxf>
      <font>
        <color theme="1"/>
      </font>
    </dxf>
    <dxf>
      <font>
        <color auto="1"/>
      </font>
    </dxf>
    <dxf>
      <font>
        <b/>
      </font>
    </dxf>
    <dxf>
      <numFmt numFmtId="164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57.612513657405" createdVersion="6" refreshedVersion="6" minRefreshableVersion="3" recordCount="85" xr:uid="{F16D703C-259F-4586-B0F1-7C5B11CFE075}">
  <cacheSource type="worksheet">
    <worksheetSource ref="A1:E86" sheet="homo_comuna"/>
  </cacheSource>
  <cacheFields count="5">
    <cacheField name="COMUNA_ORI" numFmtId="0">
      <sharedItems containsBlank="1"/>
    </cacheField>
    <cacheField name="FREQ" numFmtId="0">
      <sharedItems containsSemiMixedTypes="0" containsString="0" containsNumber="1" containsInteger="1" minValue="1" maxValue="43715"/>
    </cacheField>
    <cacheField name="COMUNA_ID" numFmtId="0">
      <sharedItems containsSemiMixedTypes="0" containsString="0" containsNumber="1" containsInteger="1" minValue="0" maxValue="21"/>
    </cacheField>
    <cacheField name="COMUNA_STD" numFmtId="0">
      <sharedItems count="22">
        <s v="No Data"/>
        <s v="Aranjuez"/>
        <s v="Belén"/>
        <s v="Buenos Aires"/>
        <s v="Castilla"/>
        <s v="Altavista"/>
        <s v="San Antonio de Prado"/>
        <s v="San Cristóbal"/>
        <s v="Santa Elena"/>
        <s v="Doce de Octubre"/>
        <s v="El Poblado"/>
        <s v="Guayabal"/>
        <s v="La América"/>
        <s v="La Candelaria"/>
        <s v="Laureles Estadio"/>
        <s v="Manrique"/>
        <s v="Popular"/>
        <s v="Robledo"/>
        <s v="San Javier"/>
        <s v="Santa Cruz"/>
        <s v="Villa Hermosa"/>
        <s v="San Sebastián de Palmitas"/>
      </sharedItems>
    </cacheField>
    <cacheField name="TIPO" numFmtId="0">
      <sharedItems count="2">
        <s v="Comuna"/>
        <s v="Corregimien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m/>
    <n v="489"/>
    <n v="0"/>
    <x v="0"/>
    <x v="0"/>
  </r>
  <r>
    <s v="Aranjuez"/>
    <n v="12425"/>
    <n v="4"/>
    <x v="1"/>
    <x v="0"/>
  </r>
  <r>
    <s v="AU"/>
    <n v="17"/>
    <n v="0"/>
    <x v="0"/>
    <x v="0"/>
  </r>
  <r>
    <s v="Belén"/>
    <n v="13933"/>
    <n v="16"/>
    <x v="2"/>
    <x v="0"/>
  </r>
  <r>
    <s v="Buenos Aires"/>
    <n v="7791"/>
    <n v="9"/>
    <x v="3"/>
    <x v="0"/>
  </r>
  <r>
    <s v="Castilla"/>
    <n v="21208"/>
    <n v="5"/>
    <x v="4"/>
    <x v="0"/>
  </r>
  <r>
    <s v="Corregimiento de Altavista"/>
    <n v="456"/>
    <n v="19"/>
    <x v="5"/>
    <x v="1"/>
  </r>
  <r>
    <s v="Corregimiento de San Antonio de Prado"/>
    <n v="1880"/>
    <n v="20"/>
    <x v="6"/>
    <x v="1"/>
  </r>
  <r>
    <s v="Corregimiento de San Cristóbal"/>
    <n v="2069"/>
    <n v="18"/>
    <x v="7"/>
    <x v="1"/>
  </r>
  <r>
    <s v="Corregimiento de Santa Elena"/>
    <n v="762"/>
    <n v="21"/>
    <x v="8"/>
    <x v="1"/>
  </r>
  <r>
    <s v="Doce de Octubre"/>
    <n v="5880"/>
    <n v="6"/>
    <x v="9"/>
    <x v="0"/>
  </r>
  <r>
    <s v="El Poblado"/>
    <n v="17148"/>
    <n v="14"/>
    <x v="10"/>
    <x v="0"/>
  </r>
  <r>
    <s v="Guayabal"/>
    <n v="15217"/>
    <n v="15"/>
    <x v="11"/>
    <x v="0"/>
  </r>
  <r>
    <s v="In"/>
    <n v="149"/>
    <n v="0"/>
    <x v="0"/>
    <x v="0"/>
  </r>
  <r>
    <s v="La América"/>
    <n v="6891"/>
    <n v="12"/>
    <x v="12"/>
    <x v="0"/>
  </r>
  <r>
    <s v="La Candelaria"/>
    <n v="43715"/>
    <n v="10"/>
    <x v="13"/>
    <x v="0"/>
  </r>
  <r>
    <s v="Laureles Estadio"/>
    <n v="23850"/>
    <n v="11"/>
    <x v="14"/>
    <x v="0"/>
  </r>
  <r>
    <s v="Manrique"/>
    <n v="6403"/>
    <n v="3"/>
    <x v="15"/>
    <x v="0"/>
  </r>
  <r>
    <s v="Popular"/>
    <n v="3025"/>
    <n v="1"/>
    <x v="16"/>
    <x v="0"/>
  </r>
  <r>
    <s v="Robledo"/>
    <n v="13910"/>
    <n v="7"/>
    <x v="17"/>
    <x v="0"/>
  </r>
  <r>
    <s v="San Javier"/>
    <n v="3799"/>
    <n v="13"/>
    <x v="18"/>
    <x v="0"/>
  </r>
  <r>
    <s v="Santa Cruz"/>
    <n v="2823"/>
    <n v="2"/>
    <x v="19"/>
    <x v="0"/>
  </r>
  <r>
    <s v="SN"/>
    <n v="4"/>
    <n v="0"/>
    <x v="0"/>
    <x v="0"/>
  </r>
  <r>
    <s v="Villa Hermosa"/>
    <n v="5489"/>
    <n v="8"/>
    <x v="20"/>
    <x v="0"/>
  </r>
  <r>
    <s v="0"/>
    <n v="3"/>
    <n v="0"/>
    <x v="0"/>
    <x v="0"/>
  </r>
  <r>
    <s v="Corregimiento de San Sebastián de Palmitas"/>
    <n v="11"/>
    <n v="17"/>
    <x v="21"/>
    <x v="1"/>
  </r>
  <r>
    <s v="Alejandro Echavarría"/>
    <n v="1"/>
    <n v="9"/>
    <x v="3"/>
    <x v="0"/>
  </r>
  <r>
    <s v="Alfonso López"/>
    <n v="1"/>
    <n v="5"/>
    <x v="4"/>
    <x v="0"/>
  </r>
  <r>
    <s v="Altavista"/>
    <n v="1"/>
    <n v="19"/>
    <x v="5"/>
    <x v="1"/>
  </r>
  <r>
    <s v="Andalucía"/>
    <n v="3"/>
    <n v="2"/>
    <x v="19"/>
    <x v="0"/>
  </r>
  <r>
    <s v="Antonio Nariño"/>
    <n v="1"/>
    <n v="13"/>
    <x v="18"/>
    <x v="0"/>
  </r>
  <r>
    <s v="Barrio Colón"/>
    <n v="1"/>
    <n v="10"/>
    <x v="13"/>
    <x v="0"/>
  </r>
  <r>
    <s v="Bolivariana"/>
    <n v="2"/>
    <n v="11"/>
    <x v="14"/>
    <x v="0"/>
  </r>
  <r>
    <s v="Boston"/>
    <n v="2"/>
    <n v="10"/>
    <x v="13"/>
    <x v="0"/>
  </r>
  <r>
    <s v="Cabecera San Antonio de Prado"/>
    <n v="4"/>
    <n v="20"/>
    <x v="6"/>
    <x v="1"/>
  </r>
  <r>
    <s v="Calasanz"/>
    <n v="1"/>
    <n v="12"/>
    <x v="12"/>
    <x v="0"/>
  </r>
  <r>
    <s v="Calle Nueva"/>
    <n v="2"/>
    <n v="10"/>
    <x v="13"/>
    <x v="0"/>
  </r>
  <r>
    <s v="Campo Amor"/>
    <n v="1"/>
    <n v="15"/>
    <x v="11"/>
    <x v="0"/>
  </r>
  <r>
    <s v="Campo Valdés No. 1"/>
    <n v="1"/>
    <n v="4"/>
    <x v="1"/>
    <x v="0"/>
  </r>
  <r>
    <s v="Campo Valdés No. 2"/>
    <n v="3"/>
    <n v="3"/>
    <x v="15"/>
    <x v="0"/>
  </r>
  <r>
    <s v="Caribe"/>
    <n v="2"/>
    <n v="5"/>
    <x v="4"/>
    <x v="0"/>
  </r>
  <r>
    <s v="Cerro Nutibara"/>
    <n v="2"/>
    <n v="16"/>
    <x v="2"/>
    <x v="0"/>
  </r>
  <r>
    <s v="Corazón de Jesús"/>
    <n v="1"/>
    <n v="10"/>
    <x v="13"/>
    <x v="0"/>
  </r>
  <r>
    <s v="Cristo Rey"/>
    <n v="2"/>
    <n v="15"/>
    <x v="11"/>
    <x v="0"/>
  </r>
  <r>
    <s v="El Chagualo"/>
    <n v="1"/>
    <n v="10"/>
    <x v="13"/>
    <x v="0"/>
  </r>
  <r>
    <s v="El Nogal-Los Almendros"/>
    <n v="1"/>
    <n v="16"/>
    <x v="2"/>
    <x v="0"/>
  </r>
  <r>
    <s v="El Raizal"/>
    <n v="1"/>
    <n v="3"/>
    <x v="15"/>
    <x v="0"/>
  </r>
  <r>
    <s v="Estación Villa"/>
    <n v="1"/>
    <n v="10"/>
    <x v="13"/>
    <x v="0"/>
  </r>
  <r>
    <s v="Fátima"/>
    <n v="1"/>
    <n v="16"/>
    <x v="2"/>
    <x v="0"/>
  </r>
  <r>
    <s v="Florida Nueva"/>
    <n v="1"/>
    <n v="11"/>
    <x v="14"/>
    <x v="0"/>
  </r>
  <r>
    <s v="Girardot"/>
    <n v="1"/>
    <n v="5"/>
    <x v="4"/>
    <x v="0"/>
  </r>
  <r>
    <s v="Guayaquil"/>
    <n v="2"/>
    <n v="10"/>
    <x v="13"/>
    <x v="0"/>
  </r>
  <r>
    <s v="Héctor Abad Gómez"/>
    <n v="1"/>
    <n v="5"/>
    <x v="4"/>
    <x v="0"/>
  </r>
  <r>
    <s v="Jesús Nazareno"/>
    <n v="2"/>
    <n v="10"/>
    <x v="13"/>
    <x v="0"/>
  </r>
  <r>
    <s v="La Alpujarra"/>
    <n v="2"/>
    <n v="10"/>
    <x v="13"/>
    <x v="0"/>
  </r>
  <r>
    <s v="La Colina"/>
    <n v="1"/>
    <n v="15"/>
    <x v="11"/>
    <x v="0"/>
  </r>
  <r>
    <s v="La Floresta"/>
    <n v="1"/>
    <n v="12"/>
    <x v="12"/>
    <x v="0"/>
  </r>
  <r>
    <s v="La Rosa"/>
    <n v="1"/>
    <n v="2"/>
    <x v="19"/>
    <x v="0"/>
  </r>
  <r>
    <s v="Las Esmeraldas"/>
    <n v="2"/>
    <n v="4"/>
    <x v="1"/>
    <x v="0"/>
  </r>
  <r>
    <s v="Las Granjas"/>
    <n v="1"/>
    <n v="3"/>
    <x v="15"/>
    <x v="0"/>
  </r>
  <r>
    <s v="Las Palmas"/>
    <n v="1"/>
    <n v="10"/>
    <x v="13"/>
    <x v="0"/>
  </r>
  <r>
    <s v="Las Playas"/>
    <n v="1"/>
    <n v="16"/>
    <x v="2"/>
    <x v="0"/>
  </r>
  <r>
    <s v="Laureles"/>
    <n v="1"/>
    <n v="11"/>
    <x v="14"/>
    <x v="0"/>
  </r>
  <r>
    <s v="Los Conquistadores"/>
    <n v="1"/>
    <n v="11"/>
    <x v="14"/>
    <x v="0"/>
  </r>
  <r>
    <s v="Los Mangos"/>
    <n v="1"/>
    <n v="8"/>
    <x v="20"/>
    <x v="0"/>
  </r>
  <r>
    <s v="Manila"/>
    <n v="1"/>
    <n v="14"/>
    <x v="10"/>
    <x v="0"/>
  </r>
  <r>
    <s v="Miranda"/>
    <n v="1"/>
    <n v="4"/>
    <x v="1"/>
    <x v="0"/>
  </r>
  <r>
    <s v="Moravia"/>
    <n v="1"/>
    <n v="4"/>
    <x v="1"/>
    <x v="0"/>
  </r>
  <r>
    <s v="Naranjal"/>
    <n v="1"/>
    <n v="11"/>
    <x v="14"/>
    <x v="0"/>
  </r>
  <r>
    <s v="Oleoducto"/>
    <n v="2"/>
    <n v="10"/>
    <x v="13"/>
    <x v="0"/>
  </r>
  <r>
    <s v="Parque Juan Pablo II"/>
    <n v="1"/>
    <n v="9"/>
    <x v="3"/>
    <x v="0"/>
  </r>
  <r>
    <s v="Patio Bonito"/>
    <n v="1"/>
    <n v="14"/>
    <x v="10"/>
    <x v="0"/>
  </r>
  <r>
    <s v="Perpetuo Socorro"/>
    <n v="1"/>
    <n v="10"/>
    <x v="13"/>
    <x v="0"/>
  </r>
  <r>
    <s v="Rosales"/>
    <n v="2"/>
    <n v="16"/>
    <x v="2"/>
    <x v="0"/>
  </r>
  <r>
    <s v="San Pedro"/>
    <n v="1"/>
    <n v="4"/>
    <x v="1"/>
    <x v="0"/>
  </r>
  <r>
    <s v="Santa Fé"/>
    <n v="1"/>
    <n v="15"/>
    <x v="11"/>
    <x v="0"/>
  </r>
  <r>
    <s v="Santa Inés"/>
    <n v="1"/>
    <n v="3"/>
    <x v="15"/>
    <x v="0"/>
  </r>
  <r>
    <s v="Santa María de los Ángeles"/>
    <n v="1"/>
    <n v="14"/>
    <x v="10"/>
    <x v="0"/>
  </r>
  <r>
    <s v="Simón Bolívar"/>
    <n v="1"/>
    <n v="12"/>
    <x v="12"/>
    <x v="0"/>
  </r>
  <r>
    <s v="Suramericana"/>
    <n v="1"/>
    <n v="11"/>
    <x v="14"/>
    <x v="0"/>
  </r>
  <r>
    <s v="Toscana"/>
    <n v="1"/>
    <n v="5"/>
    <x v="4"/>
    <x v="0"/>
  </r>
  <r>
    <s v="Universidad de Antioquia"/>
    <n v="2"/>
    <n v="4"/>
    <x v="1"/>
    <x v="0"/>
  </r>
  <r>
    <s v="Veinte de Julio"/>
    <n v="1"/>
    <n v="13"/>
    <x v="18"/>
    <x v="0"/>
  </r>
  <r>
    <s v="Villa Carlota"/>
    <n v="1"/>
    <n v="14"/>
    <x v="10"/>
    <x v="0"/>
  </r>
  <r>
    <s v="Villa Guadalupe"/>
    <n v="1"/>
    <n v="1"/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35675-0313-4890-A558-7FCC62F50A21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P1:S25" firstHeaderRow="1" firstDataRow="2" firstDataCol="1"/>
  <pivotFields count="5">
    <pivotField showAll="0"/>
    <pivotField dataField="1" showAll="0"/>
    <pivotField showAll="0"/>
    <pivotField axis="axisRow" showAll="0" sortType="descending">
      <items count="23">
        <item x="5"/>
        <item x="1"/>
        <item x="2"/>
        <item x="3"/>
        <item x="4"/>
        <item x="9"/>
        <item x="10"/>
        <item x="11"/>
        <item x="12"/>
        <item x="13"/>
        <item x="14"/>
        <item x="15"/>
        <item x="0"/>
        <item x="16"/>
        <item x="17"/>
        <item x="6"/>
        <item x="7"/>
        <item x="18"/>
        <item x="21"/>
        <item x="19"/>
        <item x="8"/>
        <item x="2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23">
    <i>
      <x v="9"/>
    </i>
    <i>
      <x v="10"/>
    </i>
    <i>
      <x v="4"/>
    </i>
    <i>
      <x v="6"/>
    </i>
    <i>
      <x v="7"/>
    </i>
    <i>
      <x v="2"/>
    </i>
    <i>
      <x v="14"/>
    </i>
    <i>
      <x v="1"/>
    </i>
    <i>
      <x v="3"/>
    </i>
    <i>
      <x v="8"/>
    </i>
    <i>
      <x v="11"/>
    </i>
    <i>
      <x v="5"/>
    </i>
    <i>
      <x v="21"/>
    </i>
    <i>
      <x v="17"/>
    </i>
    <i>
      <x v="13"/>
    </i>
    <i>
      <x v="19"/>
    </i>
    <i>
      <x v="12"/>
    </i>
    <i>
      <x v="20"/>
    </i>
    <i>
      <x/>
    </i>
    <i>
      <x v="18"/>
    </i>
    <i>
      <x v="15"/>
    </i>
    <i>
      <x v="1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FREQ" fld="1" baseField="0" baseItem="0" numFmtId="164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4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3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grandCol="1" outline="0" fieldPosition="0"/>
    </format>
    <format dxfId="43">
      <pivotArea dataOnly="0" fieldPosition="0">
        <references count="1">
          <reference field="3" count="1">
            <x v="12"/>
          </reference>
        </references>
      </pivotArea>
    </format>
    <format dxfId="42">
      <pivotArea dataOnly="0" fieldPosition="0">
        <references count="1">
          <reference field="3" count="1">
            <x v="12"/>
          </reference>
        </references>
      </pivotArea>
    </format>
    <format dxfId="41">
      <pivotArea dataOnly="0" fieldPosition="0">
        <references count="1">
          <reference field="3" count="1">
            <x v="12"/>
          </reference>
        </references>
      </pivotArea>
    </format>
    <format dxfId="9">
      <pivotArea outline="0" collapsedLevelsAreSubtotals="1" fieldPosition="0"/>
    </format>
    <format dxfId="7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3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01226-1A11-4A5B-997E-CEDBCB4F6CD1}" name="Tabla1" displayName="Tabla1" ref="A1:E2" totalsRowShown="0">
  <autoFilter ref="A1:E2" xr:uid="{07EE4789-29AE-4AAD-839B-BF1902D9AC0E}"/>
  <tableColumns count="5">
    <tableColumn id="1" xr3:uid="{6784F33A-3D19-4377-96F3-4B273AAB1293}" name="COMUNA_ORI"/>
    <tableColumn id="2" xr3:uid="{62654782-6341-4AE5-9998-49B750CCA8C4}" name="FREQ"/>
    <tableColumn id="3" xr3:uid="{6893A249-B159-4C95-B2A7-623F2F3D53CA}" name="COMUNA_ID"/>
    <tableColumn id="4" xr3:uid="{B857946A-484B-42C9-B2D0-B7AF51ED2953}" name="COMUNA_STD"/>
    <tableColumn id="5" xr3:uid="{C3EE7A51-BB39-4EF3-B5DC-3496EDD700B4}" name="TI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B4325-95A8-436B-9967-1B44233F4611}" name="Tabla2" displayName="Tabla2" ref="A1:E2" totalsRowShown="0">
  <autoFilter ref="A1:E2" xr:uid="{A427A06F-8496-4A9C-8D00-06AEB3C59AAA}"/>
  <tableColumns count="5">
    <tableColumn id="1" xr3:uid="{B1EEC0A2-F4FE-4A78-B156-5FAF66F4A8B3}" name="COMUNA_ORI"/>
    <tableColumn id="2" xr3:uid="{2435BA77-2594-4AAE-9F20-EFE4D2BA8272}" name="FREQ"/>
    <tableColumn id="3" xr3:uid="{B003DA6B-B034-4CB2-86F8-4D63C9AC0F36}" name="COMUNA_ID"/>
    <tableColumn id="4" xr3:uid="{3F5B03AB-229A-4ED9-8431-021231CEDD9B}" name="COMUNA_STD"/>
    <tableColumn id="5" xr3:uid="{512501FA-2916-47BF-9AAA-2D2B1BF8D18F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Anexo:Barrios_de_Medell%C3%Adn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966B-245D-4CE0-A1C2-B9EF6AA0DAD4}">
  <dimension ref="A1:E2"/>
  <sheetViews>
    <sheetView workbookViewId="0">
      <selection activeCell="D2" sqref="D2"/>
    </sheetView>
  </sheetViews>
  <sheetFormatPr baseColWidth="10" defaultRowHeight="15" x14ac:dyDescent="0.25"/>
  <cols>
    <col min="1" max="1" width="28.85546875" bestFit="1" customWidth="1"/>
    <col min="3" max="3" width="14.57031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87</v>
      </c>
      <c r="D1" t="s">
        <v>86</v>
      </c>
      <c r="E1" t="s">
        <v>91</v>
      </c>
    </row>
    <row r="2" spans="1:5" x14ac:dyDescent="0.25">
      <c r="A2" t="s">
        <v>9</v>
      </c>
      <c r="B2">
        <v>2069</v>
      </c>
      <c r="C2">
        <v>18</v>
      </c>
      <c r="D2" t="s">
        <v>95</v>
      </c>
      <c r="E2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0C04-6EE8-4098-A055-8C490658375E}">
  <dimension ref="A1:E2"/>
  <sheetViews>
    <sheetView workbookViewId="0">
      <selection activeCell="D2" sqref="D2"/>
    </sheetView>
  </sheetViews>
  <sheetFormatPr baseColWidth="10" defaultRowHeight="15" x14ac:dyDescent="0.25"/>
  <cols>
    <col min="1" max="1" width="15.85546875" customWidth="1"/>
    <col min="3" max="3" width="14.57031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87</v>
      </c>
      <c r="D1" t="s">
        <v>86</v>
      </c>
      <c r="E1" t="s">
        <v>91</v>
      </c>
    </row>
    <row r="2" spans="1:5" x14ac:dyDescent="0.25">
      <c r="A2" t="s">
        <v>9</v>
      </c>
      <c r="B2">
        <v>2069</v>
      </c>
      <c r="C2">
        <v>18</v>
      </c>
      <c r="D2" t="s">
        <v>95</v>
      </c>
      <c r="E2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1" width="36.140625" style="2" bestFit="1" customWidth="1"/>
    <col min="2" max="2" width="6" style="2" bestFit="1" customWidth="1"/>
    <col min="3" max="3" width="10.85546875" style="4" bestFit="1" customWidth="1"/>
    <col min="4" max="4" width="22" style="2" bestFit="1" customWidth="1"/>
    <col min="5" max="5" width="12.140625" style="2" bestFit="1" customWidth="1"/>
    <col min="6" max="7" width="6.140625" style="2" customWidth="1"/>
    <col min="8" max="8" width="10.7109375" style="2" bestFit="1" customWidth="1"/>
    <col min="9" max="9" width="23" style="2" customWidth="1"/>
    <col min="10" max="10" width="12.140625" style="2" bestFit="1" customWidth="1"/>
    <col min="11" max="14" width="6.140625" style="2" customWidth="1"/>
    <col min="15" max="15" width="11.42578125" style="2"/>
    <col min="16" max="16" width="24.140625" style="2" bestFit="1" customWidth="1"/>
    <col min="17" max="19" width="10.85546875" style="15" customWidth="1"/>
    <col min="20" max="16384" width="11.42578125" style="2"/>
  </cols>
  <sheetData>
    <row r="1" spans="1:19" s="6" customFormat="1" ht="12.75" x14ac:dyDescent="0.2">
      <c r="A1" s="9" t="s">
        <v>0</v>
      </c>
      <c r="B1" s="10" t="s">
        <v>1</v>
      </c>
      <c r="C1" s="11" t="s">
        <v>87</v>
      </c>
      <c r="D1" s="9" t="s">
        <v>86</v>
      </c>
      <c r="E1" s="9" t="s">
        <v>91</v>
      </c>
      <c r="H1" s="9" t="s">
        <v>87</v>
      </c>
      <c r="I1" s="9" t="s">
        <v>86</v>
      </c>
      <c r="J1" s="9" t="s">
        <v>91</v>
      </c>
      <c r="P1" s="8" t="s">
        <v>99</v>
      </c>
      <c r="Q1" s="14" t="s">
        <v>101</v>
      </c>
      <c r="R1" s="15"/>
      <c r="S1" s="15"/>
    </row>
    <row r="2" spans="1:19" ht="12.75" x14ac:dyDescent="0.2">
      <c r="B2" s="2">
        <v>489</v>
      </c>
      <c r="C2" s="4">
        <v>0</v>
      </c>
      <c r="D2" s="2" t="str">
        <f>VLOOKUP(C2,$H$1:$J$23,2,FALSE)</f>
        <v>No Data</v>
      </c>
      <c r="E2" s="2" t="str">
        <f>VLOOKUP(C2,$H$1:$J$23,3,FALSE)</f>
        <v>Comuna</v>
      </c>
      <c r="H2" s="2">
        <v>0</v>
      </c>
      <c r="I2" s="1" t="s">
        <v>88</v>
      </c>
      <c r="J2" s="2" t="s">
        <v>92</v>
      </c>
      <c r="P2" s="8" t="s">
        <v>100</v>
      </c>
      <c r="Q2" s="15" t="s">
        <v>92</v>
      </c>
      <c r="R2" s="15" t="s">
        <v>93</v>
      </c>
      <c r="S2" s="15" t="s">
        <v>98</v>
      </c>
    </row>
    <row r="3" spans="1:19" ht="12.75" x14ac:dyDescent="0.2">
      <c r="A3" s="1" t="s">
        <v>2</v>
      </c>
      <c r="B3" s="2">
        <v>12425</v>
      </c>
      <c r="C3" s="3">
        <v>4</v>
      </c>
      <c r="D3" s="2" t="str">
        <f t="shared" ref="D3:D66" si="0">VLOOKUP(C3,$H$1:$J$23,2,FALSE)</f>
        <v>Aranjuez</v>
      </c>
      <c r="E3" s="2" t="str">
        <f t="shared" ref="E3:E66" si="1">VLOOKUP(C3,$H$1:$J$23,3,FALSE)</f>
        <v>Comuna</v>
      </c>
      <c r="H3" s="2">
        <v>1</v>
      </c>
      <c r="I3" s="2" t="s">
        <v>19</v>
      </c>
      <c r="J3" s="2" t="s">
        <v>92</v>
      </c>
      <c r="P3" s="12" t="s">
        <v>16</v>
      </c>
      <c r="Q3" s="15">
        <v>43733</v>
      </c>
      <c r="S3" s="15">
        <v>43733</v>
      </c>
    </row>
    <row r="4" spans="1:19" ht="12.75" x14ac:dyDescent="0.2">
      <c r="A4" s="1" t="s">
        <v>3</v>
      </c>
      <c r="B4" s="2">
        <v>17</v>
      </c>
      <c r="C4" s="4">
        <v>0</v>
      </c>
      <c r="D4" s="2" t="str">
        <f t="shared" si="0"/>
        <v>No Data</v>
      </c>
      <c r="E4" s="2" t="str">
        <f t="shared" si="1"/>
        <v>Comuna</v>
      </c>
      <c r="H4" s="2">
        <v>2</v>
      </c>
      <c r="I4" s="2" t="s">
        <v>22</v>
      </c>
      <c r="J4" s="2" t="s">
        <v>92</v>
      </c>
      <c r="P4" s="12" t="s">
        <v>17</v>
      </c>
      <c r="Q4" s="15">
        <v>23857</v>
      </c>
      <c r="S4" s="15">
        <v>23857</v>
      </c>
    </row>
    <row r="5" spans="1:19" ht="12.75" x14ac:dyDescent="0.2">
      <c r="A5" s="1" t="s">
        <v>4</v>
      </c>
      <c r="B5" s="2">
        <v>13933</v>
      </c>
      <c r="C5" s="4">
        <v>16</v>
      </c>
      <c r="D5" s="2" t="str">
        <f t="shared" si="0"/>
        <v>Belén</v>
      </c>
      <c r="E5" s="2" t="str">
        <f t="shared" si="1"/>
        <v>Comuna</v>
      </c>
      <c r="H5" s="2">
        <v>3</v>
      </c>
      <c r="I5" s="2" t="s">
        <v>18</v>
      </c>
      <c r="J5" s="2" t="s">
        <v>92</v>
      </c>
      <c r="P5" s="12" t="s">
        <v>6</v>
      </c>
      <c r="Q5" s="15">
        <v>21214</v>
      </c>
      <c r="S5" s="15">
        <v>21214</v>
      </c>
    </row>
    <row r="6" spans="1:19" ht="12.75" x14ac:dyDescent="0.2">
      <c r="A6" s="1" t="s">
        <v>5</v>
      </c>
      <c r="B6" s="2">
        <v>7791</v>
      </c>
      <c r="C6" s="4">
        <v>9</v>
      </c>
      <c r="D6" s="2" t="str">
        <f t="shared" si="0"/>
        <v>Buenos Aires</v>
      </c>
      <c r="E6" s="2" t="str">
        <f t="shared" si="1"/>
        <v>Comuna</v>
      </c>
      <c r="H6" s="2">
        <v>4</v>
      </c>
      <c r="I6" s="2" t="s">
        <v>2</v>
      </c>
      <c r="J6" s="2" t="s">
        <v>92</v>
      </c>
      <c r="P6" s="12" t="s">
        <v>12</v>
      </c>
      <c r="Q6" s="15">
        <v>17152</v>
      </c>
      <c r="S6" s="15">
        <v>17152</v>
      </c>
    </row>
    <row r="7" spans="1:19" ht="12.75" x14ac:dyDescent="0.2">
      <c r="A7" s="1" t="s">
        <v>6</v>
      </c>
      <c r="B7" s="2">
        <v>21208</v>
      </c>
      <c r="C7" s="4">
        <v>5</v>
      </c>
      <c r="D7" s="2" t="str">
        <f t="shared" si="0"/>
        <v>Castilla</v>
      </c>
      <c r="E7" s="2" t="str">
        <f t="shared" si="1"/>
        <v>Comuna</v>
      </c>
      <c r="H7" s="2">
        <v>5</v>
      </c>
      <c r="I7" s="2" t="s">
        <v>6</v>
      </c>
      <c r="J7" s="2" t="s">
        <v>92</v>
      </c>
      <c r="P7" s="12" t="s">
        <v>13</v>
      </c>
      <c r="Q7" s="15">
        <v>15222</v>
      </c>
      <c r="S7" s="15">
        <v>15222</v>
      </c>
    </row>
    <row r="8" spans="1:19" ht="12.75" x14ac:dyDescent="0.2">
      <c r="A8" s="1" t="s">
        <v>7</v>
      </c>
      <c r="B8" s="2">
        <v>456</v>
      </c>
      <c r="C8" s="4">
        <v>19</v>
      </c>
      <c r="D8" s="2" t="str">
        <f t="shared" si="0"/>
        <v>Altavista</v>
      </c>
      <c r="E8" s="2" t="str">
        <f t="shared" si="1"/>
        <v>Corregimiento</v>
      </c>
      <c r="H8" s="2">
        <v>6</v>
      </c>
      <c r="I8" s="2" t="s">
        <v>11</v>
      </c>
      <c r="J8" s="2" t="s">
        <v>92</v>
      </c>
      <c r="P8" s="12" t="s">
        <v>4</v>
      </c>
      <c r="Q8" s="15">
        <v>13940</v>
      </c>
      <c r="S8" s="15">
        <v>13940</v>
      </c>
    </row>
    <row r="9" spans="1:19" ht="12.75" x14ac:dyDescent="0.2">
      <c r="A9" s="1" t="s">
        <v>8</v>
      </c>
      <c r="B9" s="2">
        <v>1880</v>
      </c>
      <c r="C9" s="4">
        <v>20</v>
      </c>
      <c r="D9" s="2" t="str">
        <f t="shared" si="0"/>
        <v>San Antonio de Prado</v>
      </c>
      <c r="E9" s="2" t="str">
        <f t="shared" si="1"/>
        <v>Corregimiento</v>
      </c>
      <c r="H9" s="2">
        <v>7</v>
      </c>
      <c r="I9" s="2" t="s">
        <v>20</v>
      </c>
      <c r="J9" s="2" t="s">
        <v>92</v>
      </c>
      <c r="P9" s="12" t="s">
        <v>20</v>
      </c>
      <c r="Q9" s="15">
        <v>13910</v>
      </c>
      <c r="S9" s="15">
        <v>13910</v>
      </c>
    </row>
    <row r="10" spans="1:19" ht="12.75" x14ac:dyDescent="0.2">
      <c r="A10" s="1" t="s">
        <v>9</v>
      </c>
      <c r="B10" s="2">
        <v>2069</v>
      </c>
      <c r="C10" s="4">
        <v>18</v>
      </c>
      <c r="D10" s="2" t="str">
        <f t="shared" si="0"/>
        <v>San Cristóbal</v>
      </c>
      <c r="E10" s="2" t="str">
        <f t="shared" si="1"/>
        <v>Corregimiento</v>
      </c>
      <c r="H10" s="2">
        <v>8</v>
      </c>
      <c r="I10" s="2" t="s">
        <v>24</v>
      </c>
      <c r="J10" s="2" t="s">
        <v>92</v>
      </c>
      <c r="P10" s="12" t="s">
        <v>2</v>
      </c>
      <c r="Q10" s="15">
        <v>12433</v>
      </c>
      <c r="S10" s="15">
        <v>12433</v>
      </c>
    </row>
    <row r="11" spans="1:19" ht="12.75" x14ac:dyDescent="0.2">
      <c r="A11" s="1" t="s">
        <v>10</v>
      </c>
      <c r="B11" s="2">
        <v>762</v>
      </c>
      <c r="C11" s="4">
        <v>21</v>
      </c>
      <c r="D11" s="2" t="str">
        <f t="shared" si="0"/>
        <v>Santa Elena</v>
      </c>
      <c r="E11" s="2" t="str">
        <f t="shared" si="1"/>
        <v>Corregimiento</v>
      </c>
      <c r="H11" s="2">
        <v>9</v>
      </c>
      <c r="I11" s="2" t="s">
        <v>5</v>
      </c>
      <c r="J11" s="2" t="s">
        <v>92</v>
      </c>
      <c r="P11" s="12" t="s">
        <v>5</v>
      </c>
      <c r="Q11" s="15">
        <v>7793</v>
      </c>
      <c r="S11" s="15">
        <v>7793</v>
      </c>
    </row>
    <row r="12" spans="1:19" ht="12.75" x14ac:dyDescent="0.2">
      <c r="A12" s="1" t="s">
        <v>11</v>
      </c>
      <c r="B12" s="2">
        <v>5880</v>
      </c>
      <c r="C12" s="4">
        <v>6</v>
      </c>
      <c r="D12" s="2" t="str">
        <f t="shared" si="0"/>
        <v>Doce de Octubre</v>
      </c>
      <c r="E12" s="2" t="str">
        <f t="shared" si="1"/>
        <v>Comuna</v>
      </c>
      <c r="H12" s="2">
        <v>10</v>
      </c>
      <c r="I12" s="2" t="s">
        <v>16</v>
      </c>
      <c r="J12" s="2" t="s">
        <v>92</v>
      </c>
      <c r="P12" s="12" t="s">
        <v>15</v>
      </c>
      <c r="Q12" s="15">
        <v>6894</v>
      </c>
      <c r="S12" s="15">
        <v>6894</v>
      </c>
    </row>
    <row r="13" spans="1:19" ht="12.75" x14ac:dyDescent="0.2">
      <c r="A13" s="1" t="s">
        <v>12</v>
      </c>
      <c r="B13" s="2">
        <v>17148</v>
      </c>
      <c r="C13" s="4">
        <v>14</v>
      </c>
      <c r="D13" s="2" t="str">
        <f t="shared" si="0"/>
        <v>El Poblado</v>
      </c>
      <c r="E13" s="2" t="str">
        <f t="shared" si="1"/>
        <v>Comuna</v>
      </c>
      <c r="H13" s="2">
        <v>11</v>
      </c>
      <c r="I13" s="2" t="s">
        <v>17</v>
      </c>
      <c r="J13" s="2" t="s">
        <v>92</v>
      </c>
      <c r="P13" s="12" t="s">
        <v>18</v>
      </c>
      <c r="Q13" s="15">
        <v>6409</v>
      </c>
      <c r="S13" s="15">
        <v>6409</v>
      </c>
    </row>
    <row r="14" spans="1:19" ht="12.75" x14ac:dyDescent="0.2">
      <c r="A14" s="1" t="s">
        <v>13</v>
      </c>
      <c r="B14" s="2">
        <v>15217</v>
      </c>
      <c r="C14" s="4">
        <v>15</v>
      </c>
      <c r="D14" s="2" t="str">
        <f t="shared" si="0"/>
        <v>Guayabal</v>
      </c>
      <c r="E14" s="2" t="str">
        <f t="shared" si="1"/>
        <v>Comuna</v>
      </c>
      <c r="H14" s="2">
        <v>12</v>
      </c>
      <c r="I14" s="2" t="s">
        <v>15</v>
      </c>
      <c r="J14" s="2" t="s">
        <v>92</v>
      </c>
      <c r="P14" s="12" t="s">
        <v>11</v>
      </c>
      <c r="Q14" s="15">
        <v>5880</v>
      </c>
      <c r="S14" s="15">
        <v>5880</v>
      </c>
    </row>
    <row r="15" spans="1:19" ht="12.75" x14ac:dyDescent="0.2">
      <c r="A15" s="1" t="s">
        <v>14</v>
      </c>
      <c r="B15" s="2">
        <v>149</v>
      </c>
      <c r="C15" s="4">
        <v>0</v>
      </c>
      <c r="D15" s="2" t="str">
        <f t="shared" si="0"/>
        <v>No Data</v>
      </c>
      <c r="E15" s="2" t="str">
        <f t="shared" si="1"/>
        <v>Comuna</v>
      </c>
      <c r="H15" s="2">
        <v>13</v>
      </c>
      <c r="I15" s="2" t="s">
        <v>21</v>
      </c>
      <c r="J15" s="2" t="s">
        <v>92</v>
      </c>
      <c r="P15" s="12" t="s">
        <v>24</v>
      </c>
      <c r="Q15" s="15">
        <v>5490</v>
      </c>
      <c r="S15" s="15">
        <v>5490</v>
      </c>
    </row>
    <row r="16" spans="1:19" ht="12.75" x14ac:dyDescent="0.2">
      <c r="A16" s="1" t="s">
        <v>15</v>
      </c>
      <c r="B16" s="2">
        <v>6891</v>
      </c>
      <c r="C16" s="4">
        <v>12</v>
      </c>
      <c r="D16" s="2" t="str">
        <f t="shared" si="0"/>
        <v>La América</v>
      </c>
      <c r="E16" s="2" t="str">
        <f t="shared" si="1"/>
        <v>Comuna</v>
      </c>
      <c r="H16" s="2">
        <v>14</v>
      </c>
      <c r="I16" s="2" t="s">
        <v>12</v>
      </c>
      <c r="J16" s="2" t="s">
        <v>92</v>
      </c>
      <c r="P16" s="12" t="s">
        <v>21</v>
      </c>
      <c r="Q16" s="15">
        <v>3801</v>
      </c>
      <c r="S16" s="15">
        <v>3801</v>
      </c>
    </row>
    <row r="17" spans="1:19" ht="12.75" x14ac:dyDescent="0.2">
      <c r="A17" s="1" t="s">
        <v>16</v>
      </c>
      <c r="B17" s="2">
        <v>43715</v>
      </c>
      <c r="C17" s="4">
        <v>10</v>
      </c>
      <c r="D17" s="2" t="str">
        <f t="shared" si="0"/>
        <v>La Candelaria</v>
      </c>
      <c r="E17" s="2" t="str">
        <f t="shared" si="1"/>
        <v>Comuna</v>
      </c>
      <c r="H17" s="2">
        <v>15</v>
      </c>
      <c r="I17" s="2" t="s">
        <v>13</v>
      </c>
      <c r="J17" s="2" t="s">
        <v>92</v>
      </c>
      <c r="P17" s="12" t="s">
        <v>19</v>
      </c>
      <c r="Q17" s="15">
        <v>3026</v>
      </c>
      <c r="S17" s="15">
        <v>3026</v>
      </c>
    </row>
    <row r="18" spans="1:19" ht="12.75" x14ac:dyDescent="0.2">
      <c r="A18" s="1" t="s">
        <v>17</v>
      </c>
      <c r="B18" s="2">
        <v>23850</v>
      </c>
      <c r="C18" s="4">
        <v>11</v>
      </c>
      <c r="D18" s="2" t="str">
        <f t="shared" si="0"/>
        <v>Laureles Estadio</v>
      </c>
      <c r="E18" s="2" t="str">
        <f t="shared" si="1"/>
        <v>Comuna</v>
      </c>
      <c r="H18" s="2">
        <v>16</v>
      </c>
      <c r="I18" s="2" t="s">
        <v>4</v>
      </c>
      <c r="J18" s="2" t="s">
        <v>92</v>
      </c>
      <c r="P18" s="12" t="s">
        <v>22</v>
      </c>
      <c r="Q18" s="15">
        <v>2827</v>
      </c>
      <c r="S18" s="15">
        <v>2827</v>
      </c>
    </row>
    <row r="19" spans="1:19" ht="12.75" x14ac:dyDescent="0.2">
      <c r="A19" s="1" t="s">
        <v>18</v>
      </c>
      <c r="B19" s="2">
        <v>6403</v>
      </c>
      <c r="C19" s="4">
        <v>3</v>
      </c>
      <c r="D19" s="2" t="str">
        <f t="shared" si="0"/>
        <v>Manrique</v>
      </c>
      <c r="E19" s="2" t="str">
        <f t="shared" si="1"/>
        <v>Comuna</v>
      </c>
      <c r="H19" s="2">
        <v>17</v>
      </c>
      <c r="I19" s="5" t="s">
        <v>94</v>
      </c>
      <c r="J19" s="2" t="s">
        <v>93</v>
      </c>
      <c r="P19" s="13" t="s">
        <v>88</v>
      </c>
      <c r="Q19" s="16">
        <v>662</v>
      </c>
      <c r="R19" s="16"/>
      <c r="S19" s="16">
        <v>662</v>
      </c>
    </row>
    <row r="20" spans="1:19" ht="12.75" x14ac:dyDescent="0.2">
      <c r="A20" s="1" t="s">
        <v>19</v>
      </c>
      <c r="B20" s="2">
        <v>3025</v>
      </c>
      <c r="C20" s="4">
        <v>1</v>
      </c>
      <c r="D20" s="2" t="str">
        <f t="shared" si="0"/>
        <v>Popular</v>
      </c>
      <c r="E20" s="2" t="str">
        <f t="shared" si="1"/>
        <v>Comuna</v>
      </c>
      <c r="H20" s="2">
        <v>18</v>
      </c>
      <c r="I20" s="2" t="s">
        <v>95</v>
      </c>
      <c r="J20" s="2" t="s">
        <v>93</v>
      </c>
      <c r="P20" s="12" t="s">
        <v>97</v>
      </c>
      <c r="R20" s="15">
        <v>762</v>
      </c>
      <c r="S20" s="15">
        <v>762</v>
      </c>
    </row>
    <row r="21" spans="1:19" ht="12.75" x14ac:dyDescent="0.2">
      <c r="A21" s="1" t="s">
        <v>20</v>
      </c>
      <c r="B21" s="2">
        <v>13910</v>
      </c>
      <c r="C21" s="4">
        <v>7</v>
      </c>
      <c r="D21" s="2" t="str">
        <f t="shared" si="0"/>
        <v>Robledo</v>
      </c>
      <c r="E21" s="2" t="str">
        <f t="shared" si="1"/>
        <v>Comuna</v>
      </c>
      <c r="H21" s="2">
        <v>19</v>
      </c>
      <c r="I21" s="2" t="s">
        <v>29</v>
      </c>
      <c r="J21" s="2" t="s">
        <v>93</v>
      </c>
      <c r="P21" s="12" t="s">
        <v>29</v>
      </c>
      <c r="R21" s="15">
        <v>457</v>
      </c>
      <c r="S21" s="15">
        <v>457</v>
      </c>
    </row>
    <row r="22" spans="1:19" ht="12.75" x14ac:dyDescent="0.2">
      <c r="A22" s="1" t="s">
        <v>21</v>
      </c>
      <c r="B22" s="2">
        <v>3799</v>
      </c>
      <c r="C22" s="4">
        <v>13</v>
      </c>
      <c r="D22" s="2" t="str">
        <f t="shared" si="0"/>
        <v>San Javier</v>
      </c>
      <c r="E22" s="2" t="str">
        <f t="shared" si="1"/>
        <v>Comuna</v>
      </c>
      <c r="H22" s="2">
        <v>20</v>
      </c>
      <c r="I22" s="2" t="s">
        <v>96</v>
      </c>
      <c r="J22" s="2" t="s">
        <v>93</v>
      </c>
      <c r="P22" s="12" t="s">
        <v>94</v>
      </c>
      <c r="R22" s="15">
        <v>11</v>
      </c>
      <c r="S22" s="15">
        <v>11</v>
      </c>
    </row>
    <row r="23" spans="1:19" ht="12.75" x14ac:dyDescent="0.2">
      <c r="A23" s="1" t="s">
        <v>22</v>
      </c>
      <c r="B23" s="2">
        <v>2823</v>
      </c>
      <c r="C23" s="4">
        <v>2</v>
      </c>
      <c r="D23" s="2" t="str">
        <f t="shared" si="0"/>
        <v>Santa Cruz</v>
      </c>
      <c r="E23" s="2" t="str">
        <f t="shared" si="1"/>
        <v>Comuna</v>
      </c>
      <c r="H23" s="2">
        <v>21</v>
      </c>
      <c r="I23" s="2" t="s">
        <v>97</v>
      </c>
      <c r="J23" s="2" t="s">
        <v>93</v>
      </c>
      <c r="P23" s="12" t="s">
        <v>96</v>
      </c>
      <c r="R23" s="15">
        <v>1884</v>
      </c>
      <c r="S23" s="15">
        <v>1884</v>
      </c>
    </row>
    <row r="24" spans="1:19" ht="12.75" x14ac:dyDescent="0.2">
      <c r="A24" s="1" t="s">
        <v>23</v>
      </c>
      <c r="B24" s="2">
        <v>4</v>
      </c>
      <c r="C24" s="4">
        <v>0</v>
      </c>
      <c r="D24" s="2" t="str">
        <f t="shared" si="0"/>
        <v>No Data</v>
      </c>
      <c r="E24" s="2" t="str">
        <f t="shared" si="1"/>
        <v>Comuna</v>
      </c>
      <c r="P24" s="12" t="s">
        <v>95</v>
      </c>
      <c r="R24" s="15">
        <v>2069</v>
      </c>
      <c r="S24" s="15">
        <v>2069</v>
      </c>
    </row>
    <row r="25" spans="1:19" ht="12.75" x14ac:dyDescent="0.2">
      <c r="A25" s="1" t="s">
        <v>24</v>
      </c>
      <c r="B25" s="2">
        <v>5489</v>
      </c>
      <c r="C25" s="4">
        <v>8</v>
      </c>
      <c r="D25" s="2" t="str">
        <f t="shared" si="0"/>
        <v>Villa Hermosa</v>
      </c>
      <c r="E25" s="2" t="str">
        <f t="shared" si="1"/>
        <v>Comuna</v>
      </c>
      <c r="H25" s="6" t="s">
        <v>89</v>
      </c>
      <c r="I25" s="7" t="s">
        <v>90</v>
      </c>
      <c r="P25" s="12" t="s">
        <v>98</v>
      </c>
      <c r="Q25" s="15">
        <v>204243</v>
      </c>
      <c r="R25" s="15">
        <v>5183</v>
      </c>
      <c r="S25" s="15">
        <v>209426</v>
      </c>
    </row>
    <row r="26" spans="1:19" ht="12.75" x14ac:dyDescent="0.2">
      <c r="A26" s="1" t="s">
        <v>25</v>
      </c>
      <c r="B26" s="2">
        <v>3</v>
      </c>
      <c r="C26" s="4">
        <v>0</v>
      </c>
      <c r="D26" s="2" t="str">
        <f t="shared" si="0"/>
        <v>No Data</v>
      </c>
      <c r="E26" s="2" t="str">
        <f t="shared" si="1"/>
        <v>Comuna</v>
      </c>
    </row>
    <row r="27" spans="1:19" ht="12.75" x14ac:dyDescent="0.2">
      <c r="A27" s="1" t="s">
        <v>26</v>
      </c>
      <c r="B27" s="2">
        <v>11</v>
      </c>
      <c r="C27" s="4">
        <v>17</v>
      </c>
      <c r="D27" s="2" t="str">
        <f t="shared" si="0"/>
        <v>San Sebastián de Palmitas</v>
      </c>
      <c r="E27" s="2" t="str">
        <f t="shared" si="1"/>
        <v>Corregimiento</v>
      </c>
    </row>
    <row r="28" spans="1:19" ht="12.75" x14ac:dyDescent="0.2">
      <c r="A28" s="1" t="s">
        <v>27</v>
      </c>
      <c r="B28" s="2">
        <v>1</v>
      </c>
      <c r="C28" s="4">
        <v>9</v>
      </c>
      <c r="D28" s="2" t="str">
        <f t="shared" si="0"/>
        <v>Buenos Aires</v>
      </c>
      <c r="E28" s="2" t="str">
        <f t="shared" si="1"/>
        <v>Comuna</v>
      </c>
    </row>
    <row r="29" spans="1:19" ht="12.75" x14ac:dyDescent="0.2">
      <c r="A29" s="1" t="s">
        <v>28</v>
      </c>
      <c r="B29" s="2">
        <v>1</v>
      </c>
      <c r="C29" s="4">
        <v>5</v>
      </c>
      <c r="D29" s="2" t="str">
        <f t="shared" si="0"/>
        <v>Castilla</v>
      </c>
      <c r="E29" s="2" t="str">
        <f t="shared" si="1"/>
        <v>Comuna</v>
      </c>
    </row>
    <row r="30" spans="1:19" ht="12.75" x14ac:dyDescent="0.2">
      <c r="A30" s="1" t="s">
        <v>29</v>
      </c>
      <c r="B30" s="2">
        <v>1</v>
      </c>
      <c r="C30" s="4">
        <v>19</v>
      </c>
      <c r="D30" s="2" t="str">
        <f t="shared" si="0"/>
        <v>Altavista</v>
      </c>
      <c r="E30" s="2" t="str">
        <f t="shared" si="1"/>
        <v>Corregimiento</v>
      </c>
    </row>
    <row r="31" spans="1:19" ht="12.75" x14ac:dyDescent="0.2">
      <c r="A31" s="1" t="s">
        <v>30</v>
      </c>
      <c r="B31" s="2">
        <v>3</v>
      </c>
      <c r="C31" s="4">
        <v>2</v>
      </c>
      <c r="D31" s="2" t="str">
        <f t="shared" si="0"/>
        <v>Santa Cruz</v>
      </c>
      <c r="E31" s="2" t="str">
        <f t="shared" si="1"/>
        <v>Comuna</v>
      </c>
    </row>
    <row r="32" spans="1:19" ht="12.75" x14ac:dyDescent="0.2">
      <c r="A32" s="1" t="s">
        <v>31</v>
      </c>
      <c r="B32" s="2">
        <v>1</v>
      </c>
      <c r="C32" s="4">
        <v>13</v>
      </c>
      <c r="D32" s="2" t="str">
        <f t="shared" si="0"/>
        <v>San Javier</v>
      </c>
      <c r="E32" s="2" t="str">
        <f t="shared" si="1"/>
        <v>Comuna</v>
      </c>
    </row>
    <row r="33" spans="1:5" ht="12.75" x14ac:dyDescent="0.2">
      <c r="A33" s="1" t="s">
        <v>32</v>
      </c>
      <c r="B33" s="2">
        <v>1</v>
      </c>
      <c r="C33" s="4">
        <v>10</v>
      </c>
      <c r="D33" s="2" t="str">
        <f t="shared" si="0"/>
        <v>La Candelaria</v>
      </c>
      <c r="E33" s="2" t="str">
        <f t="shared" si="1"/>
        <v>Comuna</v>
      </c>
    </row>
    <row r="34" spans="1:5" ht="12.75" x14ac:dyDescent="0.2">
      <c r="A34" s="1" t="s">
        <v>33</v>
      </c>
      <c r="B34" s="2">
        <v>2</v>
      </c>
      <c r="C34" s="4">
        <v>11</v>
      </c>
      <c r="D34" s="2" t="str">
        <f t="shared" si="0"/>
        <v>Laureles Estadio</v>
      </c>
      <c r="E34" s="2" t="str">
        <f t="shared" si="1"/>
        <v>Comuna</v>
      </c>
    </row>
    <row r="35" spans="1:5" ht="12.75" x14ac:dyDescent="0.2">
      <c r="A35" s="1" t="s">
        <v>34</v>
      </c>
      <c r="B35" s="2">
        <v>2</v>
      </c>
      <c r="C35" s="4">
        <v>10</v>
      </c>
      <c r="D35" s="2" t="str">
        <f t="shared" si="0"/>
        <v>La Candelaria</v>
      </c>
      <c r="E35" s="2" t="str">
        <f t="shared" si="1"/>
        <v>Comuna</v>
      </c>
    </row>
    <row r="36" spans="1:5" ht="12.75" x14ac:dyDescent="0.2">
      <c r="A36" s="1" t="s">
        <v>35</v>
      </c>
      <c r="B36" s="2">
        <v>4</v>
      </c>
      <c r="C36" s="4">
        <v>20</v>
      </c>
      <c r="D36" s="2" t="str">
        <f t="shared" si="0"/>
        <v>San Antonio de Prado</v>
      </c>
      <c r="E36" s="2" t="str">
        <f t="shared" si="1"/>
        <v>Corregimiento</v>
      </c>
    </row>
    <row r="37" spans="1:5" ht="12.75" x14ac:dyDescent="0.2">
      <c r="A37" s="1" t="s">
        <v>36</v>
      </c>
      <c r="B37" s="2">
        <v>1</v>
      </c>
      <c r="C37" s="4">
        <v>12</v>
      </c>
      <c r="D37" s="2" t="str">
        <f t="shared" si="0"/>
        <v>La América</v>
      </c>
      <c r="E37" s="2" t="str">
        <f t="shared" si="1"/>
        <v>Comuna</v>
      </c>
    </row>
    <row r="38" spans="1:5" ht="12.75" x14ac:dyDescent="0.2">
      <c r="A38" s="1" t="s">
        <v>37</v>
      </c>
      <c r="B38" s="2">
        <v>2</v>
      </c>
      <c r="C38" s="4">
        <v>10</v>
      </c>
      <c r="D38" s="2" t="str">
        <f t="shared" si="0"/>
        <v>La Candelaria</v>
      </c>
      <c r="E38" s="2" t="str">
        <f t="shared" si="1"/>
        <v>Comuna</v>
      </c>
    </row>
    <row r="39" spans="1:5" ht="12.75" x14ac:dyDescent="0.2">
      <c r="A39" s="1" t="s">
        <v>38</v>
      </c>
      <c r="B39" s="2">
        <v>1</v>
      </c>
      <c r="C39" s="4">
        <v>15</v>
      </c>
      <c r="D39" s="2" t="str">
        <f t="shared" si="0"/>
        <v>Guayabal</v>
      </c>
      <c r="E39" s="2" t="str">
        <f t="shared" si="1"/>
        <v>Comuna</v>
      </c>
    </row>
    <row r="40" spans="1:5" ht="12.75" x14ac:dyDescent="0.2">
      <c r="A40" s="1" t="s">
        <v>39</v>
      </c>
      <c r="B40" s="2">
        <v>1</v>
      </c>
      <c r="C40" s="4">
        <v>4</v>
      </c>
      <c r="D40" s="2" t="str">
        <f t="shared" si="0"/>
        <v>Aranjuez</v>
      </c>
      <c r="E40" s="2" t="str">
        <f t="shared" si="1"/>
        <v>Comuna</v>
      </c>
    </row>
    <row r="41" spans="1:5" ht="12.75" x14ac:dyDescent="0.2">
      <c r="A41" s="1" t="s">
        <v>40</v>
      </c>
      <c r="B41" s="2">
        <v>3</v>
      </c>
      <c r="C41" s="4">
        <v>3</v>
      </c>
      <c r="D41" s="2" t="str">
        <f t="shared" si="0"/>
        <v>Manrique</v>
      </c>
      <c r="E41" s="2" t="str">
        <f t="shared" si="1"/>
        <v>Comuna</v>
      </c>
    </row>
    <row r="42" spans="1:5" ht="12.75" x14ac:dyDescent="0.2">
      <c r="A42" s="1" t="s">
        <v>41</v>
      </c>
      <c r="B42" s="2">
        <v>2</v>
      </c>
      <c r="C42" s="4">
        <v>5</v>
      </c>
      <c r="D42" s="2" t="str">
        <f t="shared" si="0"/>
        <v>Castilla</v>
      </c>
      <c r="E42" s="2" t="str">
        <f t="shared" si="1"/>
        <v>Comuna</v>
      </c>
    </row>
    <row r="43" spans="1:5" ht="12.75" x14ac:dyDescent="0.2">
      <c r="A43" s="1" t="s">
        <v>42</v>
      </c>
      <c r="B43" s="2">
        <v>2</v>
      </c>
      <c r="C43" s="4">
        <v>16</v>
      </c>
      <c r="D43" s="2" t="str">
        <f t="shared" si="0"/>
        <v>Belén</v>
      </c>
      <c r="E43" s="2" t="str">
        <f t="shared" si="1"/>
        <v>Comuna</v>
      </c>
    </row>
    <row r="44" spans="1:5" ht="12.75" x14ac:dyDescent="0.2">
      <c r="A44" s="1" t="s">
        <v>43</v>
      </c>
      <c r="B44" s="2">
        <v>1</v>
      </c>
      <c r="C44" s="4">
        <v>10</v>
      </c>
      <c r="D44" s="2" t="str">
        <f t="shared" si="0"/>
        <v>La Candelaria</v>
      </c>
      <c r="E44" s="2" t="str">
        <f t="shared" si="1"/>
        <v>Comuna</v>
      </c>
    </row>
    <row r="45" spans="1:5" ht="12.75" x14ac:dyDescent="0.2">
      <c r="A45" s="1" t="s">
        <v>44</v>
      </c>
      <c r="B45" s="2">
        <v>2</v>
      </c>
      <c r="C45" s="4">
        <v>15</v>
      </c>
      <c r="D45" s="2" t="str">
        <f t="shared" si="0"/>
        <v>Guayabal</v>
      </c>
      <c r="E45" s="2" t="str">
        <f t="shared" si="1"/>
        <v>Comuna</v>
      </c>
    </row>
    <row r="46" spans="1:5" ht="12.75" x14ac:dyDescent="0.2">
      <c r="A46" s="1" t="s">
        <v>45</v>
      </c>
      <c r="B46" s="2">
        <v>1</v>
      </c>
      <c r="C46" s="4">
        <v>10</v>
      </c>
      <c r="D46" s="2" t="str">
        <f t="shared" si="0"/>
        <v>La Candelaria</v>
      </c>
      <c r="E46" s="2" t="str">
        <f t="shared" si="1"/>
        <v>Comuna</v>
      </c>
    </row>
    <row r="47" spans="1:5" ht="12.75" x14ac:dyDescent="0.2">
      <c r="A47" s="1" t="s">
        <v>46</v>
      </c>
      <c r="B47" s="2">
        <v>1</v>
      </c>
      <c r="C47" s="4">
        <v>16</v>
      </c>
      <c r="D47" s="2" t="str">
        <f t="shared" si="0"/>
        <v>Belén</v>
      </c>
      <c r="E47" s="2" t="str">
        <f t="shared" si="1"/>
        <v>Comuna</v>
      </c>
    </row>
    <row r="48" spans="1:5" ht="12.75" x14ac:dyDescent="0.2">
      <c r="A48" s="1" t="s">
        <v>47</v>
      </c>
      <c r="B48" s="2">
        <v>1</v>
      </c>
      <c r="C48" s="4">
        <v>3</v>
      </c>
      <c r="D48" s="2" t="str">
        <f t="shared" si="0"/>
        <v>Manrique</v>
      </c>
      <c r="E48" s="2" t="str">
        <f t="shared" si="1"/>
        <v>Comuna</v>
      </c>
    </row>
    <row r="49" spans="1:5" ht="12.75" x14ac:dyDescent="0.2">
      <c r="A49" s="1" t="s">
        <v>48</v>
      </c>
      <c r="B49" s="2">
        <v>1</v>
      </c>
      <c r="C49" s="4">
        <v>10</v>
      </c>
      <c r="D49" s="2" t="str">
        <f t="shared" si="0"/>
        <v>La Candelaria</v>
      </c>
      <c r="E49" s="2" t="str">
        <f t="shared" si="1"/>
        <v>Comuna</v>
      </c>
    </row>
    <row r="50" spans="1:5" ht="12.75" x14ac:dyDescent="0.2">
      <c r="A50" s="1" t="s">
        <v>49</v>
      </c>
      <c r="B50" s="2">
        <v>1</v>
      </c>
      <c r="C50" s="4">
        <v>16</v>
      </c>
      <c r="D50" s="2" t="str">
        <f t="shared" si="0"/>
        <v>Belén</v>
      </c>
      <c r="E50" s="2" t="str">
        <f t="shared" si="1"/>
        <v>Comuna</v>
      </c>
    </row>
    <row r="51" spans="1:5" ht="12.75" x14ac:dyDescent="0.2">
      <c r="A51" s="1" t="s">
        <v>50</v>
      </c>
      <c r="B51" s="2">
        <v>1</v>
      </c>
      <c r="C51" s="4">
        <v>11</v>
      </c>
      <c r="D51" s="2" t="str">
        <f t="shared" si="0"/>
        <v>Laureles Estadio</v>
      </c>
      <c r="E51" s="2" t="str">
        <f t="shared" si="1"/>
        <v>Comuna</v>
      </c>
    </row>
    <row r="52" spans="1:5" ht="12.75" x14ac:dyDescent="0.2">
      <c r="A52" s="1" t="s">
        <v>51</v>
      </c>
      <c r="B52" s="2">
        <v>1</v>
      </c>
      <c r="C52" s="4">
        <v>5</v>
      </c>
      <c r="D52" s="2" t="str">
        <f t="shared" si="0"/>
        <v>Castilla</v>
      </c>
      <c r="E52" s="2" t="str">
        <f t="shared" si="1"/>
        <v>Comuna</v>
      </c>
    </row>
    <row r="53" spans="1:5" ht="12.75" x14ac:dyDescent="0.2">
      <c r="A53" s="1" t="s">
        <v>52</v>
      </c>
      <c r="B53" s="2">
        <v>2</v>
      </c>
      <c r="C53" s="4">
        <v>10</v>
      </c>
      <c r="D53" s="2" t="str">
        <f t="shared" si="0"/>
        <v>La Candelaria</v>
      </c>
      <c r="E53" s="2" t="str">
        <f t="shared" si="1"/>
        <v>Comuna</v>
      </c>
    </row>
    <row r="54" spans="1:5" ht="12.75" x14ac:dyDescent="0.2">
      <c r="A54" s="1" t="s">
        <v>53</v>
      </c>
      <c r="B54" s="2">
        <v>1</v>
      </c>
      <c r="C54" s="4">
        <v>5</v>
      </c>
      <c r="D54" s="2" t="str">
        <f t="shared" si="0"/>
        <v>Castilla</v>
      </c>
      <c r="E54" s="2" t="str">
        <f t="shared" si="1"/>
        <v>Comuna</v>
      </c>
    </row>
    <row r="55" spans="1:5" ht="12.75" x14ac:dyDescent="0.2">
      <c r="A55" s="1" t="s">
        <v>54</v>
      </c>
      <c r="B55" s="2">
        <v>2</v>
      </c>
      <c r="C55" s="4">
        <v>10</v>
      </c>
      <c r="D55" s="2" t="str">
        <f t="shared" si="0"/>
        <v>La Candelaria</v>
      </c>
      <c r="E55" s="2" t="str">
        <f t="shared" si="1"/>
        <v>Comuna</v>
      </c>
    </row>
    <row r="56" spans="1:5" ht="12.75" x14ac:dyDescent="0.2">
      <c r="A56" s="1" t="s">
        <v>55</v>
      </c>
      <c r="B56" s="2">
        <v>2</v>
      </c>
      <c r="C56" s="4">
        <v>10</v>
      </c>
      <c r="D56" s="2" t="str">
        <f t="shared" si="0"/>
        <v>La Candelaria</v>
      </c>
      <c r="E56" s="2" t="str">
        <f t="shared" si="1"/>
        <v>Comuna</v>
      </c>
    </row>
    <row r="57" spans="1:5" ht="12.75" x14ac:dyDescent="0.2">
      <c r="A57" s="1" t="s">
        <v>56</v>
      </c>
      <c r="B57" s="2">
        <v>1</v>
      </c>
      <c r="C57" s="4">
        <v>15</v>
      </c>
      <c r="D57" s="2" t="str">
        <f t="shared" si="0"/>
        <v>Guayabal</v>
      </c>
      <c r="E57" s="2" t="str">
        <f t="shared" si="1"/>
        <v>Comuna</v>
      </c>
    </row>
    <row r="58" spans="1:5" ht="12.75" x14ac:dyDescent="0.2">
      <c r="A58" s="1" t="s">
        <v>57</v>
      </c>
      <c r="B58" s="2">
        <v>1</v>
      </c>
      <c r="C58" s="4">
        <v>12</v>
      </c>
      <c r="D58" s="2" t="str">
        <f t="shared" si="0"/>
        <v>La América</v>
      </c>
      <c r="E58" s="2" t="str">
        <f t="shared" si="1"/>
        <v>Comuna</v>
      </c>
    </row>
    <row r="59" spans="1:5" ht="12.75" x14ac:dyDescent="0.2">
      <c r="A59" s="1" t="s">
        <v>58</v>
      </c>
      <c r="B59" s="2">
        <v>1</v>
      </c>
      <c r="C59" s="4">
        <v>2</v>
      </c>
      <c r="D59" s="2" t="str">
        <f t="shared" si="0"/>
        <v>Santa Cruz</v>
      </c>
      <c r="E59" s="2" t="str">
        <f t="shared" si="1"/>
        <v>Comuna</v>
      </c>
    </row>
    <row r="60" spans="1:5" ht="12.75" x14ac:dyDescent="0.2">
      <c r="A60" s="1" t="s">
        <v>59</v>
      </c>
      <c r="B60" s="2">
        <v>2</v>
      </c>
      <c r="C60" s="4">
        <v>4</v>
      </c>
      <c r="D60" s="2" t="str">
        <f t="shared" si="0"/>
        <v>Aranjuez</v>
      </c>
      <c r="E60" s="2" t="str">
        <f t="shared" si="1"/>
        <v>Comuna</v>
      </c>
    </row>
    <row r="61" spans="1:5" ht="12.75" x14ac:dyDescent="0.2">
      <c r="A61" s="1" t="s">
        <v>60</v>
      </c>
      <c r="B61" s="2">
        <v>1</v>
      </c>
      <c r="C61" s="4">
        <v>3</v>
      </c>
      <c r="D61" s="2" t="str">
        <f t="shared" si="0"/>
        <v>Manrique</v>
      </c>
      <c r="E61" s="2" t="str">
        <f t="shared" si="1"/>
        <v>Comuna</v>
      </c>
    </row>
    <row r="62" spans="1:5" ht="12.75" x14ac:dyDescent="0.2">
      <c r="A62" s="1" t="s">
        <v>61</v>
      </c>
      <c r="B62" s="2">
        <v>1</v>
      </c>
      <c r="C62" s="4">
        <v>10</v>
      </c>
      <c r="D62" s="2" t="str">
        <f t="shared" si="0"/>
        <v>La Candelaria</v>
      </c>
      <c r="E62" s="2" t="str">
        <f t="shared" si="1"/>
        <v>Comuna</v>
      </c>
    </row>
    <row r="63" spans="1:5" ht="12.75" x14ac:dyDescent="0.2">
      <c r="A63" s="1" t="s">
        <v>62</v>
      </c>
      <c r="B63" s="2">
        <v>1</v>
      </c>
      <c r="C63" s="4">
        <v>16</v>
      </c>
      <c r="D63" s="2" t="str">
        <f t="shared" si="0"/>
        <v>Belén</v>
      </c>
      <c r="E63" s="2" t="str">
        <f t="shared" si="1"/>
        <v>Comuna</v>
      </c>
    </row>
    <row r="64" spans="1:5" ht="12.75" x14ac:dyDescent="0.2">
      <c r="A64" s="1" t="s">
        <v>63</v>
      </c>
      <c r="B64" s="2">
        <v>1</v>
      </c>
      <c r="C64" s="4">
        <v>11</v>
      </c>
      <c r="D64" s="2" t="str">
        <f t="shared" si="0"/>
        <v>Laureles Estadio</v>
      </c>
      <c r="E64" s="2" t="str">
        <f t="shared" si="1"/>
        <v>Comuna</v>
      </c>
    </row>
    <row r="65" spans="1:5" ht="12.75" x14ac:dyDescent="0.2">
      <c r="A65" s="1" t="s">
        <v>64</v>
      </c>
      <c r="B65" s="2">
        <v>1</v>
      </c>
      <c r="C65" s="4">
        <v>11</v>
      </c>
      <c r="D65" s="2" t="str">
        <f t="shared" si="0"/>
        <v>Laureles Estadio</v>
      </c>
      <c r="E65" s="2" t="str">
        <f t="shared" si="1"/>
        <v>Comuna</v>
      </c>
    </row>
    <row r="66" spans="1:5" ht="12.75" x14ac:dyDescent="0.2">
      <c r="A66" s="1" t="s">
        <v>65</v>
      </c>
      <c r="B66" s="2">
        <v>1</v>
      </c>
      <c r="C66" s="4">
        <v>8</v>
      </c>
      <c r="D66" s="2" t="str">
        <f t="shared" si="0"/>
        <v>Villa Hermosa</v>
      </c>
      <c r="E66" s="2" t="str">
        <f t="shared" si="1"/>
        <v>Comuna</v>
      </c>
    </row>
    <row r="67" spans="1:5" ht="12.75" x14ac:dyDescent="0.2">
      <c r="A67" s="1" t="s">
        <v>66</v>
      </c>
      <c r="B67" s="2">
        <v>1</v>
      </c>
      <c r="C67" s="4">
        <v>14</v>
      </c>
      <c r="D67" s="2" t="str">
        <f t="shared" ref="D67:D86" si="2">VLOOKUP(C67,$H$1:$J$23,2,FALSE)</f>
        <v>El Poblado</v>
      </c>
      <c r="E67" s="2" t="str">
        <f t="shared" ref="E67:E86" si="3">VLOOKUP(C67,$H$1:$J$23,3,FALSE)</f>
        <v>Comuna</v>
      </c>
    </row>
    <row r="68" spans="1:5" ht="12.75" x14ac:dyDescent="0.2">
      <c r="A68" s="1" t="s">
        <v>67</v>
      </c>
      <c r="B68" s="2">
        <v>1</v>
      </c>
      <c r="C68" s="4">
        <v>4</v>
      </c>
      <c r="D68" s="2" t="str">
        <f t="shared" si="2"/>
        <v>Aranjuez</v>
      </c>
      <c r="E68" s="2" t="str">
        <f t="shared" si="3"/>
        <v>Comuna</v>
      </c>
    </row>
    <row r="69" spans="1:5" ht="12.75" x14ac:dyDescent="0.2">
      <c r="A69" s="1" t="s">
        <v>68</v>
      </c>
      <c r="B69" s="2">
        <v>1</v>
      </c>
      <c r="C69" s="4">
        <v>4</v>
      </c>
      <c r="D69" s="2" t="str">
        <f t="shared" si="2"/>
        <v>Aranjuez</v>
      </c>
      <c r="E69" s="2" t="str">
        <f t="shared" si="3"/>
        <v>Comuna</v>
      </c>
    </row>
    <row r="70" spans="1:5" ht="12.75" x14ac:dyDescent="0.2">
      <c r="A70" s="1" t="s">
        <v>69</v>
      </c>
      <c r="B70" s="2">
        <v>1</v>
      </c>
      <c r="C70" s="4">
        <v>11</v>
      </c>
      <c r="D70" s="2" t="str">
        <f t="shared" si="2"/>
        <v>Laureles Estadio</v>
      </c>
      <c r="E70" s="2" t="str">
        <f t="shared" si="3"/>
        <v>Comuna</v>
      </c>
    </row>
    <row r="71" spans="1:5" ht="12.75" x14ac:dyDescent="0.2">
      <c r="A71" s="1" t="s">
        <v>70</v>
      </c>
      <c r="B71" s="2">
        <v>2</v>
      </c>
      <c r="C71" s="4">
        <v>10</v>
      </c>
      <c r="D71" s="2" t="str">
        <f t="shared" si="2"/>
        <v>La Candelaria</v>
      </c>
      <c r="E71" s="2" t="str">
        <f t="shared" si="3"/>
        <v>Comuna</v>
      </c>
    </row>
    <row r="72" spans="1:5" ht="12.75" x14ac:dyDescent="0.2">
      <c r="A72" s="1" t="s">
        <v>71</v>
      </c>
      <c r="B72" s="2">
        <v>1</v>
      </c>
      <c r="C72" s="4">
        <v>9</v>
      </c>
      <c r="D72" s="2" t="str">
        <f t="shared" si="2"/>
        <v>Buenos Aires</v>
      </c>
      <c r="E72" s="2" t="str">
        <f t="shared" si="3"/>
        <v>Comuna</v>
      </c>
    </row>
    <row r="73" spans="1:5" ht="12.75" x14ac:dyDescent="0.2">
      <c r="A73" s="1" t="s">
        <v>72</v>
      </c>
      <c r="B73" s="2">
        <v>1</v>
      </c>
      <c r="C73" s="4">
        <v>14</v>
      </c>
      <c r="D73" s="2" t="str">
        <f t="shared" si="2"/>
        <v>El Poblado</v>
      </c>
      <c r="E73" s="2" t="str">
        <f t="shared" si="3"/>
        <v>Comuna</v>
      </c>
    </row>
    <row r="74" spans="1:5" ht="12.75" x14ac:dyDescent="0.2">
      <c r="A74" s="1" t="s">
        <v>73</v>
      </c>
      <c r="B74" s="2">
        <v>1</v>
      </c>
      <c r="C74" s="4">
        <v>10</v>
      </c>
      <c r="D74" s="2" t="str">
        <f t="shared" si="2"/>
        <v>La Candelaria</v>
      </c>
      <c r="E74" s="2" t="str">
        <f t="shared" si="3"/>
        <v>Comuna</v>
      </c>
    </row>
    <row r="75" spans="1:5" ht="12.75" x14ac:dyDescent="0.2">
      <c r="A75" s="1" t="s">
        <v>74</v>
      </c>
      <c r="B75" s="2">
        <v>2</v>
      </c>
      <c r="C75" s="4">
        <v>16</v>
      </c>
      <c r="D75" s="2" t="str">
        <f t="shared" si="2"/>
        <v>Belén</v>
      </c>
      <c r="E75" s="2" t="str">
        <f t="shared" si="3"/>
        <v>Comuna</v>
      </c>
    </row>
    <row r="76" spans="1:5" ht="12.75" x14ac:dyDescent="0.2">
      <c r="A76" s="1" t="s">
        <v>75</v>
      </c>
      <c r="B76" s="2">
        <v>1</v>
      </c>
      <c r="C76" s="4">
        <v>4</v>
      </c>
      <c r="D76" s="2" t="str">
        <f t="shared" si="2"/>
        <v>Aranjuez</v>
      </c>
      <c r="E76" s="2" t="str">
        <f t="shared" si="3"/>
        <v>Comuna</v>
      </c>
    </row>
    <row r="77" spans="1:5" ht="12.75" x14ac:dyDescent="0.2">
      <c r="A77" s="1" t="s">
        <v>76</v>
      </c>
      <c r="B77" s="2">
        <v>1</v>
      </c>
      <c r="C77" s="4">
        <v>15</v>
      </c>
      <c r="D77" s="2" t="str">
        <f t="shared" si="2"/>
        <v>Guayabal</v>
      </c>
      <c r="E77" s="2" t="str">
        <f t="shared" si="3"/>
        <v>Comuna</v>
      </c>
    </row>
    <row r="78" spans="1:5" ht="12.75" x14ac:dyDescent="0.2">
      <c r="A78" s="1" t="s">
        <v>77</v>
      </c>
      <c r="B78" s="2">
        <v>1</v>
      </c>
      <c r="C78" s="4">
        <v>3</v>
      </c>
      <c r="D78" s="2" t="str">
        <f t="shared" si="2"/>
        <v>Manrique</v>
      </c>
      <c r="E78" s="2" t="str">
        <f t="shared" si="3"/>
        <v>Comuna</v>
      </c>
    </row>
    <row r="79" spans="1:5" ht="12.75" x14ac:dyDescent="0.2">
      <c r="A79" s="1" t="s">
        <v>78</v>
      </c>
      <c r="B79" s="2">
        <v>1</v>
      </c>
      <c r="C79" s="4">
        <v>14</v>
      </c>
      <c r="D79" s="2" t="str">
        <f t="shared" si="2"/>
        <v>El Poblado</v>
      </c>
      <c r="E79" s="2" t="str">
        <f t="shared" si="3"/>
        <v>Comuna</v>
      </c>
    </row>
    <row r="80" spans="1:5" ht="12.75" x14ac:dyDescent="0.2">
      <c r="A80" s="1" t="s">
        <v>79</v>
      </c>
      <c r="B80" s="2">
        <v>1</v>
      </c>
      <c r="C80" s="4">
        <v>12</v>
      </c>
      <c r="D80" s="2" t="str">
        <f t="shared" si="2"/>
        <v>La América</v>
      </c>
      <c r="E80" s="2" t="str">
        <f t="shared" si="3"/>
        <v>Comuna</v>
      </c>
    </row>
    <row r="81" spans="1:5" ht="12.75" x14ac:dyDescent="0.2">
      <c r="A81" s="1" t="s">
        <v>80</v>
      </c>
      <c r="B81" s="2">
        <v>1</v>
      </c>
      <c r="C81" s="4">
        <v>11</v>
      </c>
      <c r="D81" s="2" t="str">
        <f t="shared" si="2"/>
        <v>Laureles Estadio</v>
      </c>
      <c r="E81" s="2" t="str">
        <f t="shared" si="3"/>
        <v>Comuna</v>
      </c>
    </row>
    <row r="82" spans="1:5" ht="12.75" x14ac:dyDescent="0.2">
      <c r="A82" s="1" t="s">
        <v>81</v>
      </c>
      <c r="B82" s="2">
        <v>1</v>
      </c>
      <c r="C82" s="4">
        <v>5</v>
      </c>
      <c r="D82" s="2" t="str">
        <f t="shared" si="2"/>
        <v>Castilla</v>
      </c>
      <c r="E82" s="2" t="str">
        <f t="shared" si="3"/>
        <v>Comuna</v>
      </c>
    </row>
    <row r="83" spans="1:5" ht="12.75" x14ac:dyDescent="0.2">
      <c r="A83" s="1" t="s">
        <v>82</v>
      </c>
      <c r="B83" s="2">
        <v>2</v>
      </c>
      <c r="C83" s="4">
        <v>4</v>
      </c>
      <c r="D83" s="2" t="str">
        <f t="shared" si="2"/>
        <v>Aranjuez</v>
      </c>
      <c r="E83" s="2" t="str">
        <f t="shared" si="3"/>
        <v>Comuna</v>
      </c>
    </row>
    <row r="84" spans="1:5" ht="12.75" x14ac:dyDescent="0.2">
      <c r="A84" s="1" t="s">
        <v>83</v>
      </c>
      <c r="B84" s="2">
        <v>1</v>
      </c>
      <c r="C84" s="4">
        <v>13</v>
      </c>
      <c r="D84" s="2" t="str">
        <f t="shared" si="2"/>
        <v>San Javier</v>
      </c>
      <c r="E84" s="2" t="str">
        <f t="shared" si="3"/>
        <v>Comuna</v>
      </c>
    </row>
    <row r="85" spans="1:5" ht="12.75" x14ac:dyDescent="0.2">
      <c r="A85" s="1" t="s">
        <v>84</v>
      </c>
      <c r="B85" s="2">
        <v>1</v>
      </c>
      <c r="C85" s="4">
        <v>14</v>
      </c>
      <c r="D85" s="2" t="str">
        <f t="shared" si="2"/>
        <v>El Poblado</v>
      </c>
      <c r="E85" s="2" t="str">
        <f t="shared" si="3"/>
        <v>Comuna</v>
      </c>
    </row>
    <row r="86" spans="1:5" ht="12.75" x14ac:dyDescent="0.2">
      <c r="A86" s="1" t="s">
        <v>85</v>
      </c>
      <c r="B86" s="2">
        <v>1</v>
      </c>
      <c r="C86" s="4">
        <v>1</v>
      </c>
      <c r="D86" s="2" t="str">
        <f t="shared" si="2"/>
        <v>Popular</v>
      </c>
      <c r="E86" s="2" t="str">
        <f t="shared" si="3"/>
        <v>Comuna</v>
      </c>
    </row>
  </sheetData>
  <autoFilter ref="A1:E86" xr:uid="{D62F907E-9625-4B32-8BC9-EBF542F67D9C}"/>
  <hyperlinks>
    <hyperlink ref="I25" r:id="rId2" xr:uid="{00000000-0004-0000-0000-000000000000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homo_comuna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Vergara Posada</dc:creator>
  <cp:lastModifiedBy>User</cp:lastModifiedBy>
  <dcterms:created xsi:type="dcterms:W3CDTF">2019-10-15T16:41:10Z</dcterms:created>
  <dcterms:modified xsi:type="dcterms:W3CDTF">2019-10-19T21:45:54Z</dcterms:modified>
</cp:coreProperties>
</file>