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2-Homework/01-Excel/Solutions/"/>
    </mc:Choice>
  </mc:AlternateContent>
  <xr:revisionPtr revIDLastSave="0" documentId="13_ncr:1_{3464D15C-422F-524B-9EA0-F25EA5B34973}" xr6:coauthVersionLast="47" xr6:coauthVersionMax="47" xr10:uidLastSave="{00000000-0000-0000-0000-000000000000}"/>
  <bookViews>
    <workbookView xWindow="380" yWindow="1220" windowWidth="28420" windowHeight="15880" xr2:uid="{00000000-000D-0000-FFFF-FFFF00000000}"/>
  </bookViews>
  <sheets>
    <sheet name="Crowdfunding" sheetId="1" r:id="rId1"/>
    <sheet name="Category Statistics" sheetId="2" r:id="rId2"/>
    <sheet name="Subcategory Statistics" sheetId="3" r:id="rId3"/>
    <sheet name="Outcomes Based on Launch Date" sheetId="5" r:id="rId4"/>
    <sheet name="Outcomes Based on Goal" sheetId="6" r:id="rId5"/>
    <sheet name="Stats" sheetId="7" r:id="rId6"/>
  </sheets>
  <definedNames>
    <definedName name="_xlnm._FilterDatabase" localSheetId="0" hidden="1">Crowdfunding!$A$1:$T$1001</definedName>
    <definedName name="_xlchart.v1.0" hidden="1">Stats!$A$2:$A$566</definedName>
    <definedName name="_xlchart.v1.1" hidden="1">Stats!$B$1</definedName>
    <definedName name="_xlchart.v1.10" hidden="1">Stats!$B$1</definedName>
    <definedName name="_xlchart.v1.11" hidden="1">Stats!$B$2:$B$566</definedName>
    <definedName name="_xlchart.v1.12" hidden="1">Stats!$C$1</definedName>
    <definedName name="_xlchart.v1.13" hidden="1">Stats!$C$2:$C$566</definedName>
    <definedName name="_xlchart.v1.14" hidden="1">Stats!$D$1</definedName>
    <definedName name="_xlchart.v1.15" hidden="1">Stats!$D$2:$D$566</definedName>
    <definedName name="_xlchart.v1.16" hidden="1">Stats!$E$1</definedName>
    <definedName name="_xlchart.v1.17" hidden="1">Stats!$E$2:$E$566</definedName>
    <definedName name="_xlchart.v1.18" hidden="1">Stats!$A$2:$A$566</definedName>
    <definedName name="_xlchart.v1.19" hidden="1">Stats!$B$1</definedName>
    <definedName name="_xlchart.v1.2" hidden="1">Stats!$B$2:$B$566</definedName>
    <definedName name="_xlchart.v1.20" hidden="1">Stats!$B$2:$B$566</definedName>
    <definedName name="_xlchart.v1.21" hidden="1">Stats!$C$1</definedName>
    <definedName name="_xlchart.v1.22" hidden="1">Stats!$C$2:$C$566</definedName>
    <definedName name="_xlchart.v1.23" hidden="1">Stats!$D$1</definedName>
    <definedName name="_xlchart.v1.24" hidden="1">Stats!$D$2:$D$566</definedName>
    <definedName name="_xlchart.v1.25" hidden="1">Stats!$E$1</definedName>
    <definedName name="_xlchart.v1.26" hidden="1">Stats!$E$2:$E$566</definedName>
    <definedName name="_xlchart.v1.27" hidden="1">Stats!$A$2:$A$566</definedName>
    <definedName name="_xlchart.v1.28" hidden="1">Stats!$B$1</definedName>
    <definedName name="_xlchart.v1.29" hidden="1">Stats!$B$2:$B$566</definedName>
    <definedName name="_xlchart.v1.3" hidden="1">Stats!$C$1</definedName>
    <definedName name="_xlchart.v1.30" hidden="1">Stats!$C$1</definedName>
    <definedName name="_xlchart.v1.31" hidden="1">Stats!$C$2:$C$566</definedName>
    <definedName name="_xlchart.v1.32" hidden="1">Stats!$D$1</definedName>
    <definedName name="_xlchart.v1.33" hidden="1">Stats!$D$2:$D$566</definedName>
    <definedName name="_xlchart.v1.34" hidden="1">Stats!$E$1</definedName>
    <definedName name="_xlchart.v1.35" hidden="1">Stats!$E$2:$E$566</definedName>
    <definedName name="_xlchart.v1.36" hidden="1">Stats!$A$2:$A$566</definedName>
    <definedName name="_xlchart.v1.37" hidden="1">Stats!$B$1</definedName>
    <definedName name="_xlchart.v1.38" hidden="1">Stats!$B$2:$B$566</definedName>
    <definedName name="_xlchart.v1.39" hidden="1">Stats!$C$1</definedName>
    <definedName name="_xlchart.v1.4" hidden="1">Stats!$C$2:$C$566</definedName>
    <definedName name="_xlchart.v1.40" hidden="1">Stats!$C$2:$C$566</definedName>
    <definedName name="_xlchart.v1.41" hidden="1">Stats!$D$1</definedName>
    <definedName name="_xlchart.v1.42" hidden="1">Stats!$D$2:$D$566</definedName>
    <definedName name="_xlchart.v1.43" hidden="1">Stats!$E$1</definedName>
    <definedName name="_xlchart.v1.44" hidden="1">Stats!$E$2:$E$566</definedName>
    <definedName name="_xlchart.v1.5" hidden="1">Stats!$D$1</definedName>
    <definedName name="_xlchart.v1.6" hidden="1">Stats!$D$2:$D$566</definedName>
    <definedName name="_xlchart.v1.7" hidden="1">Stats!$E$1</definedName>
    <definedName name="_xlchart.v1.8" hidden="1">Stats!$E$2:$E$566</definedName>
    <definedName name="_xlchart.v1.9" hidden="1">Stats!$A$2:$A$566</definedName>
  </definedNames>
  <calcPr calcId="191029"/>
  <pivotCaches>
    <pivotCache cacheId="7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7"/>
  <c r="L2" i="7"/>
  <c r="K3" i="7"/>
  <c r="K2" i="7"/>
  <c r="J3" i="7"/>
  <c r="J2" i="7"/>
  <c r="I3" i="7"/>
  <c r="I2" i="7"/>
  <c r="H3" i="7"/>
  <c r="H2" i="7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13" i="6" l="1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3" i="6"/>
  <c r="B13" i="6"/>
  <c r="B2" i="6"/>
  <c r="D2" i="6"/>
  <c r="C2" i="6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E10" i="6" l="1"/>
  <c r="H10" i="6" s="1"/>
  <c r="E7" i="6"/>
  <c r="H7" i="6" s="1"/>
  <c r="G10" i="6"/>
  <c r="E8" i="6"/>
  <c r="H8" i="6" s="1"/>
  <c r="G7" i="6"/>
  <c r="E2" i="6"/>
  <c r="F2" i="6" s="1"/>
  <c r="E6" i="6"/>
  <c r="F6" i="6" s="1"/>
  <c r="E13" i="6"/>
  <c r="G13" i="6" s="1"/>
  <c r="E5" i="6"/>
  <c r="G5" i="6" s="1"/>
  <c r="E12" i="6"/>
  <c r="G12" i="6" s="1"/>
  <c r="E4" i="6"/>
  <c r="H4" i="6" s="1"/>
  <c r="F10" i="6"/>
  <c r="E11" i="6"/>
  <c r="F11" i="6" s="1"/>
  <c r="E3" i="6"/>
  <c r="F3" i="6" s="1"/>
  <c r="F7" i="6"/>
  <c r="E9" i="6"/>
  <c r="F9" i="6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2" i="1"/>
  <c r="T2" i="1"/>
  <c r="H2" i="6" l="1"/>
  <c r="F8" i="6"/>
  <c r="F5" i="6"/>
  <c r="H5" i="6"/>
  <c r="G8" i="6"/>
  <c r="G2" i="6"/>
  <c r="G11" i="6"/>
  <c r="F12" i="6"/>
  <c r="H12" i="6"/>
  <c r="H3" i="6"/>
  <c r="H13" i="6"/>
  <c r="G6" i="6"/>
  <c r="G4" i="6"/>
  <c r="H11" i="6"/>
  <c r="F4" i="6"/>
  <c r="H6" i="6"/>
  <c r="F13" i="6"/>
  <c r="H9" i="6"/>
  <c r="G9" i="6"/>
  <c r="G3" i="6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<sst xmlns="http://schemas.openxmlformats.org/spreadsheetml/2006/main" count="7063" uniqueCount="2115">
  <si>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</si>
  <si>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</si>
  <si>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</si>
  <si>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</si>
  <si>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</si>
  <si>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</si>
  <si>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</si>
  <si>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</si>
  <si>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</si>
  <si>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</si>
  <si>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</si>
  <si>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</si>
  <si>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</si>
  <si>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</si>
  <si>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</si>
  <si>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</si>
  <si>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</si>
  <si>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</si>
  <si>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</si>
  <si>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</si>
  <si>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</si>
  <si>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</si>
  <si>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</si>
  <si>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</si>
  <si>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</si>
  <si>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</si>
  <si>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</si>
  <si>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</si>
  <si>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</si>
  <si>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</si>
  <si>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</si>
  <si>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</si>
  <si>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</si>
  <si>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</si>
  <si>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</si>
  <si>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</si>
  <si>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</si>
  <si>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</si>
  <si>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</si>
  <si>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</si>
  <si>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</si>
  <si>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</si>
  <si>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</si>
  <si>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</si>
  <si>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</si>
  <si>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</si>
  <si>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</si>
  <si>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</si>
  <si>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</si>
  <si>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</si>
  <si>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</si>
  <si>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</si>
  <si>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</si>
  <si>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</si>
  <si>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</si>
  <si>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</si>
  <si>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</si>
  <si>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</si>
  <si>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</si>
  <si>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</si>
  <si>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</si>
  <si>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</si>
  <si>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</si>
  <si>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</si>
  <si>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</si>
  <si>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</si>
  <si>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</si>
  <si>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</si>
  <si>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</si>
  <si>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</si>
  <si>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</si>
  <si>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</si>
  <si>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</si>
  <si>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</si>
  <si>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</si>
  <si>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</si>
  <si>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</si>
  <si>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</si>
  <si>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</si>
  <si>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</si>
  <si>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</si>
  <si>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</si>
  <si>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</si>
  <si>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</si>
  <si>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</si>
  <si>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</si>
  <si>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</si>
  <si>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</si>
  <si>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</si>
  <si>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</si>
  <si>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</si>
  <si>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</si>
  <si>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</si>
  <si>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</si>
  <si>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</si>
  <si>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</si>
  <si>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</si>
  <si>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</si>
  <si>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</si>
  <si>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</si>
  <si>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</si>
  <si>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</si>
  <si>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</si>
  <si>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</si>
  <si>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</si>
  <si>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</si>
  <si>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</si>
  <si>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</si>
  <si>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</si>
  <si>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</si>
  <si>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</si>
  <si>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</si>
  <si>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</si>
  <si>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</si>
  <si>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</si>
  <si>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</si>
  <si>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</si>
  <si>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</si>
  <si>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</si>
  <si>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</si>
  <si>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</si>
  <si>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</si>
  <si>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</si>
  <si>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</si>
  <si>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</si>
  <si>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</si>
  <si>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</si>
  <si>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</si>
  <si>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</si>
  <si>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</si>
  <si>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</si>
  <si>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</si>
  <si>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</si>
  <si>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</si>
  <si>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</si>
  <si>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</si>
  <si>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</si>
  <si>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</si>
  <si>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</si>
  <si>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</si>
  <si>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</si>
  <si>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</si>
  <si>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</si>
  <si>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</si>
  <si>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</si>
  <si>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</si>
  <si>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</si>
  <si>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</si>
  <si>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</si>
  <si>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</si>
  <si>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</si>
  <si>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</si>
  <si>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</si>
  <si>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</si>
  <si>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</si>
  <si>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</si>
  <si>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</si>
  <si>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</si>
  <si>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</si>
  <si>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</si>
  <si>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</si>
  <si>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</si>
  <si>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</si>
  <si>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</si>
  <si>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</si>
  <si>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</si>
  <si>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</si>
  <si>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</si>
  <si>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</si>
  <si>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</si>
  <si>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</si>
  <si>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</si>
  <si>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</si>
  <si>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</si>
  <si>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</si>
  <si>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</si>
  <si>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</si>
  <si>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</si>
  <si>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</si>
  <si>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</si>
  <si>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</si>
  <si>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</si>
  <si>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</si>
  <si>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</si>
  <si>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</si>
  <si>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</si>
  <si>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</si>
  <si>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</si>
  <si>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</si>
  <si>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</si>
  <si>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</si>
  <si>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</si>
  <si>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</si>
  <si>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</si>
  <si>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</si>
  <si>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</si>
  <si>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</si>
  <si>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</si>
  <si>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</si>
  <si>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</si>
  <si>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</si>
  <si>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</si>
  <si>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</si>
  <si>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</si>
  <si>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</si>
  <si>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</si>
  <si>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</si>
  <si>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</si>
  <si>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</si>
  <si>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</si>
  <si>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</si>
  <si>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</si>
  <si>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</si>
  <si>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</si>
  <si>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</si>
  <si>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</si>
  <si>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</si>
  <si>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</si>
  <si>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</si>
  <si>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</si>
  <si>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</si>
  <si>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</si>
  <si>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</si>
  <si>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</si>
  <si>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</si>
  <si>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</si>
  <si>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</si>
  <si>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</si>
  <si>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</si>
  <si>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</si>
  <si>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</si>
  <si>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</si>
  <si>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</si>
  <si>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</si>
  <si>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</si>
  <si>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</si>
  <si>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</si>
  <si>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</si>
  <si>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</si>
  <si>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</si>
  <si>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</si>
  <si>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</si>
  <si>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</si>
  <si>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</si>
  <si>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</si>
  <si>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</si>
  <si>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</si>
  <si>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</si>
  <si>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</si>
  <si>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</si>
  <si>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</si>
  <si>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</si>
  <si>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</si>
  <si>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</si>
  <si>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</si>
  <si>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</si>
  <si>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</si>
  <si>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</si>
  <si>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</si>
  <si>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</si>
  <si>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</si>
  <si>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</si>
  <si>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</si>
  <si>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</si>
  <si>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</si>
  <si>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</si>
  <si>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</si>
  <si>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</si>
  <si>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</si>
  <si>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</si>
  <si>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</si>
  <si>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</si>
  <si>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</si>
  <si>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</si>
  <si>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</si>
  <si>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</si>
  <si>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</si>
  <si>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</si>
  <si>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</si>
  <si>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</si>
  <si>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</si>
  <si>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</si>
  <si>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</si>
  <si>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</si>
  <si>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</si>
  <si>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</si>
  <si>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</si>
  <si>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</si>
  <si>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</si>
  <si>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</si>
  <si>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</si>
  <si>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</si>
  <si>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</si>
  <si>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</si>
  <si>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</si>
  <si>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</si>
  <si>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</si>
  <si>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</si>
  <si>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</si>
  <si>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</si>
  <si>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</si>
  <si>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</si>
  <si>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</si>
  <si>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</si>
  <si>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</si>
  <si>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</si>
  <si>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</si>
  <si>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</si>
  <si>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</si>
  <si>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</si>
  <si>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</si>
  <si>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</si>
  <si>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</si>
  <si>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</si>
  <si>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</si>
  <si>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</si>
  <si>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</si>
  <si>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</si>
  <si>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</si>
  <si>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</si>
  <si>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</si>
  <si>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</si>
  <si>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</si>
  <si>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</si>
  <si>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</si>
  <si>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</si>
  <si>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</si>
  <si>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</si>
  <si>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</si>
  <si>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</si>
  <si>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</si>
  <si>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</si>
  <si>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</si>
  <si>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</si>
  <si>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</si>
  <si>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</si>
  <si>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</si>
  <si>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</si>
  <si>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</si>
  <si>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</si>
  <si>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</si>
  <si>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</si>
  <si>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</si>
  <si>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</si>
  <si>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</si>
  <si>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</si>
  <si>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</si>
  <si>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</si>
  <si>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</si>
  <si>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</si>
  <si>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</si>
  <si>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</si>
  <si>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</si>
  <si>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</si>
  <si>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</si>
  <si>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</si>
  <si>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</si>
  <si>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</si>
  <si>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</si>
  <si>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</si>
  <si>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</si>
  <si>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</si>
  <si>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</si>
  <si>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</si>
  <si>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</si>
  <si>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</si>
  <si>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</si>
  <si>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</si>
  <si>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</si>
  <si>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</si>
  <si>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</si>
  <si>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</si>
  <si>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</si>
  <si>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</si>
  <si>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</si>
  <si>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</si>
  <si>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</si>
  <si>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</si>
  <si>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</si>
  <si>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</si>
  <si>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</si>
  <si>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</si>
  <si>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</si>
  <si>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</si>
  <si>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</si>
  <si>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</si>
  <si>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</si>
  <si>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</si>
  <si>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</si>
  <si>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</si>
  <si>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</si>
  <si>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</si>
  <si>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</si>
  <si>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</si>
  <si>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</si>
  <si>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</si>
  <si>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</si>
  <si>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</si>
  <si>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</si>
  <si>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</si>
  <si>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</si>
  <si>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</si>
  <si>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</si>
  <si>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</si>
  <si>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</si>
  <si>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</si>
  <si>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</si>
  <si>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</si>
  <si>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</si>
  <si>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</si>
  <si>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</si>
  <si>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</si>
  <si>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</si>
  <si>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</si>
  <si>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</si>
  <si>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</si>
  <si>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</si>
  <si>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</si>
  <si>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</si>
  <si>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</si>
  <si>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</si>
  <si>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</si>
  <si>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</si>
  <si>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</si>
  <si>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</si>
  <si>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</si>
  <si>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</si>
  <si>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</si>
  <si>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</si>
  <si>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</si>
  <si>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</si>
  <si>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</si>
  <si>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</si>
  <si>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</si>
  <si>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</si>
  <si>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</si>
  <si>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</si>
  <si>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</si>
  <si>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</si>
  <si>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</si>
  <si>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</si>
  <si>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</si>
  <si>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</si>
  <si>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</si>
  <si>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</si>
  <si>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</si>
  <si>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</si>
  <si>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</si>
  <si>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</si>
  <si>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</si>
  <si>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</si>
  <si>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</si>
  <si>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</si>
  <si>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</si>
  <si>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</si>
  <si>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</si>
  <si>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</si>
  <si>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</si>
  <si>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</si>
  <si>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</si>
  <si>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</si>
  <si>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</si>
  <si>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</si>
  <si>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</si>
  <si>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</si>
  <si>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</si>
  <si>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</si>
  <si>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</si>
  <si>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</si>
  <si>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</si>
  <si>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</si>
  <si>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</si>
  <si>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</si>
  <si>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</si>
  <si>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</si>
  <si>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</si>
  <si>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</si>
  <si>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</si>
  <si>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</si>
  <si>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</si>
  <si>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</si>
  <si>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</si>
  <si>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</si>
  <si>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</si>
  <si>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</si>
  <si>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</si>
  <si>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</si>
  <si>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</si>
  <si>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</si>
  <si>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</si>
  <si>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</si>
  <si>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</si>
  <si>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</si>
  <si>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</si>
  <si>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</si>
  <si>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</si>
  <si>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</si>
  <si>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</si>
  <si>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</si>
  <si>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</si>
  <si>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</si>
  <si>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</si>
  <si>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</si>
  <si>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</si>
  <si>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</si>
  <si>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</si>
  <si>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</si>
  <si>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</si>
  <si>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</si>
  <si>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</si>
  <si>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</si>
  <si>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</si>
  <si>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</si>
  <si>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</si>
  <si>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</si>
  <si>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</si>
  <si>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</si>
  <si>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</si>
  <si>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</si>
  <si>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</si>
  <si>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</si>
  <si>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</si>
  <si>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</si>
  <si>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</si>
  <si>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</si>
  <si>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</si>
  <si>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</si>
  <si>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</si>
  <si>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</si>
  <si>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</si>
  <si>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</si>
  <si>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</si>
  <si>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</si>
  <si>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</si>
  <si>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</si>
  <si>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</si>
  <si>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</si>
  <si>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</si>
  <si>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</si>
  <si>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</si>
  <si>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</si>
  <si>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</si>
  <si>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</si>
  <si>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</si>
  <si>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</si>
  <si>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</si>
  <si>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</si>
  <si>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</si>
  <si>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</si>
  <si>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</si>
  <si>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</si>
  <si>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</si>
  <si>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</si>
  <si>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</si>
  <si>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</si>
  <si>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</si>
  <si>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</si>
  <si>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</si>
  <si>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</si>
  <si>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</si>
  <si>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</si>
  <si>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</si>
  <si>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</si>
  <si>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</si>
  <si>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</si>
  <si>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</si>
  <si>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</si>
  <si>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</si>
  <si>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</si>
  <si>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</si>
  <si>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</si>
  <si>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</si>
  <si>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</si>
  <si>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</si>
  <si>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</si>
  <si>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</si>
  <si>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</si>
  <si>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</si>
  <si>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</si>
  <si>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</si>
  <si>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</si>
  <si>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</si>
  <si>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</si>
  <si>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</si>
  <si>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</si>
  <si>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</si>
  <si>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</si>
  <si>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</si>
  <si>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</si>
  <si>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</si>
  <si>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</si>
  <si>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</si>
  <si>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</si>
  <si>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</si>
  <si>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</si>
  <si>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</si>
  <si>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</si>
  <si>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</si>
  <si>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</si>
  <si>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</si>
  <si>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</si>
  <si>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</si>
  <si>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</si>
  <si>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</si>
  <si>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</si>
  <si>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</si>
  <si>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</si>
  <si>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</si>
  <si>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</si>
  <si>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</si>
  <si>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</si>
  <si>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</si>
  <si>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</si>
  <si>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</si>
  <si>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</si>
  <si>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</si>
  <si>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</si>
  <si>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</si>
  <si>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</si>
  <si>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</si>
  <si>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</si>
  <si>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</si>
  <si>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</si>
  <si>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</si>
  <si>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</si>
  <si>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</si>
  <si>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</si>
  <si>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</si>
  <si>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</si>
  <si>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</si>
  <si>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</si>
  <si>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</si>
  <si>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</si>
  <si>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</si>
  <si>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</si>
  <si>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</si>
  <si>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</si>
  <si>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</si>
  <si>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</si>
  <si>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</si>
  <si>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</si>
  <si>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</si>
  <si>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</si>
  <si>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</si>
  <si>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</si>
  <si>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</si>
  <si>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</si>
  <si>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</si>
  <si>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</si>
  <si>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</si>
  <si>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</si>
  <si>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</si>
  <si>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</si>
  <si>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</si>
  <si>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</si>
  <si>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</si>
  <si>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</si>
  <si>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</si>
  <si>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</si>
  <si>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</si>
  <si>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</si>
  <si>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</si>
  <si>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</si>
  <si>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</si>
  <si>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</si>
  <si>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</si>
  <si>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</si>
  <si>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</si>
  <si>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</si>
  <si>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</si>
  <si>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</si>
  <si>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</si>
  <si>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</si>
  <si>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</si>
  <si>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</si>
  <si>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</si>
  <si>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</si>
  <si>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</si>
  <si>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</si>
  <si>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</si>
  <si>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</si>
  <si>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</si>
  <si>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</si>
  <si>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</si>
  <si>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</si>
  <si>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</si>
  <si>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</si>
  <si>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</si>
  <si>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</si>
  <si>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</si>
  <si>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</si>
  <si>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</si>
  <si>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</si>
  <si>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</si>
  <si>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</si>
  <si>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</si>
  <si>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</si>
  <si>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</si>
  <si>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</si>
  <si>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</si>
  <si>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</si>
  <si>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</si>
  <si>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</si>
  <si>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</si>
  <si>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</si>
  <si>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</si>
  <si>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</si>
  <si>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</si>
  <si>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</si>
  <si>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</si>
  <si>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</si>
  <si>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</si>
  <si>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</si>
  <si>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</si>
  <si>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</si>
  <si>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</si>
  <si>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</si>
  <si>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</si>
  <si>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</si>
  <si>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</si>
  <si>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</si>
  <si>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</si>
  <si>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</si>
  <si>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</si>
  <si>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</si>
  <si>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</si>
  <si>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</si>
  <si>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</si>
  <si>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</si>
  <si>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</si>
  <si>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</si>
  <si>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</si>
  <si>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</si>
  <si>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</si>
  <si>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</si>
  <si>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</si>
  <si>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</si>
  <si>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</si>
  <si>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</si>
  <si>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</si>
  <si>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</si>
  <si>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</si>
  <si>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</si>
  <si>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</si>
  <si>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</si>
  <si>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</si>
  <si>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</si>
  <si>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</si>
  <si>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</si>
  <si>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</si>
  <si>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</si>
  <si>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</si>
  <si>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</si>
  <si>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</si>
  <si>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</si>
  <si>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</si>
  <si>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</si>
  <si>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</si>
  <si>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</si>
  <si>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</si>
  <si>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</si>
  <si>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</si>
  <si>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</si>
  <si>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</si>
  <si>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</si>
  <si>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</si>
  <si>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</si>
  <si>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</si>
  <si>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</si>
  <si>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</si>
  <si>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</si>
  <si>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</si>
  <si>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</si>
  <si>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</si>
  <si>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</si>
  <si>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</si>
  <si>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</si>
  <si>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</si>
  <si>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</si>
  <si>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</si>
  <si>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</si>
  <si>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</si>
  <si>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</si>
  <si>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</si>
  <si>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</si>
  <si>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</si>
  <si>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</si>
  <si>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</si>
  <si>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</si>
  <si>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</si>
  <si>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</si>
  <si>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</si>
  <si>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</si>
  <si>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</si>
  <si>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</si>
  <si>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</si>
  <si>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</si>
  <si>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</si>
  <si>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</si>
  <si>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</si>
  <si>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</si>
  <si>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</si>
  <si>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</si>
  <si>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</si>
  <si>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</si>
  <si>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</si>
  <si>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</si>
  <si>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</si>
  <si>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</si>
  <si>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</si>
  <si>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</si>
  <si>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</si>
  <si>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</si>
  <si>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</si>
  <si>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</si>
  <si>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</si>
  <si>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</si>
  <si>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</si>
  <si>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</si>
  <si>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</si>
  <si>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</si>
  <si>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</si>
  <si>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</si>
  <si>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</si>
  <si>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</si>
  <si>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</si>
  <si>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</si>
  <si>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</si>
  <si>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</si>
  <si>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</si>
  <si>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</si>
  <si>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</si>
  <si>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</si>
  <si>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</si>
  <si>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</si>
  <si>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</si>
  <si>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</si>
  <si>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</si>
  <si>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</si>
  <si>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</si>
  <si>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</si>
  <si>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</si>
  <si>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</si>
  <si>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</si>
  <si>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</si>
  <si>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</si>
  <si>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</si>
  <si>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</si>
  <si>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</si>
  <si>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</si>
  <si>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</si>
  <si>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</si>
  <si>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</si>
  <si>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</si>
  <si>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</si>
  <si>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</si>
  <si>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</si>
  <si>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</si>
  <si>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</si>
  <si>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</si>
  <si>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</si>
  <si>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</si>
  <si>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</si>
  <si>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</si>
  <si>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</si>
  <si>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</si>
  <si>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</si>
  <si>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</si>
  <si>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</si>
  <si>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</si>
  <si>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</si>
  <si>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</si>
  <si>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</si>
  <si>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</si>
  <si>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</si>
  <si>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</si>
  <si>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</si>
  <si>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</si>
  <si>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</si>
  <si>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</si>
  <si>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</si>
  <si>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</si>
  <si>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</si>
  <si>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</si>
  <si>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</si>
  <si>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</si>
  <si>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</si>
  <si>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</si>
  <si>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</si>
  <si>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</si>
  <si>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</si>
  <si>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</si>
  <si>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</si>
  <si>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</si>
  <si>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</si>
  <si>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</si>
  <si>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</si>
  <si>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</si>
  <si>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</si>
  <si>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</si>
  <si>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</si>
  <si>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</si>
  <si>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</si>
  <si>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</si>
  <si>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</si>
  <si>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</si>
  <si>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</si>
  <si>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</si>
  <si>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</si>
  <si>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</si>
  <si>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</si>
  <si>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</si>
  <si>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</si>
  <si>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</si>
  <si>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</si>
  <si>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</si>
  <si>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</si>
  <si>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</si>
  <si>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</si>
  <si>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</si>
  <si>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</si>
  <si>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</si>
  <si>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</si>
  <si>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</si>
  <si>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</si>
  <si>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</si>
  <si>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</si>
  <si>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</si>
  <si>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</si>
  <si>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</si>
  <si>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</si>
  <si>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</si>
  <si>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</si>
  <si>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</si>
  <si>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</si>
  <si>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</si>
  <si>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</si>
  <si>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</si>
  <si>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</si>
  <si>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</si>
  <si>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</si>
  <si>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</si>
  <si>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</si>
  <si>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</si>
  <si>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</si>
  <si>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</si>
  <si>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</si>
  <si>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</si>
  <si>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</si>
  <si>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</si>
  <si>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</si>
  <si>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</si>
  <si>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</si>
  <si>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</si>
  <si>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</si>
  <si>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</si>
  <si>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</si>
  <si>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</si>
  <si>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</si>
  <si>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</si>
  <si>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</si>
  <si>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</si>
  <si>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</si>
  <si>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</si>
  <si>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</si>
  <si>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</si>
  <si>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</si>
  <si>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</si>
  <si>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</si>
  <si>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</si>
  <si>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</si>
  <si>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</si>
  <si>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</si>
  <si>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</si>
  <si>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</si>
  <si>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</si>
  <si>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</si>
  <si>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</si>
  <si>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</si>
  <si>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</si>
  <si>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</si>
  <si>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</si>
  <si>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</si>
  <si>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</si>
  <si>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</si>
  <si>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</si>
  <si>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</si>
  <si>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</si>
  <si>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</si>
  <si>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</si>
  <si>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</si>
  <si>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</si>
  <si>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</si>
  <si>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</si>
  <si>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</si>
  <si>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</si>
  <si>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</si>
  <si>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</si>
  <si>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</si>
  <si>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</si>
  <si>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</si>
  <si>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</si>
  <si>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</si>
  <si>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</si>
  <si>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</si>
  <si>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</si>
  <si>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</si>
  <si>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</si>
  <si>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</si>
  <si>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</si>
  <si>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</si>
  <si>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</si>
  <si>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</si>
  <si>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</si>
  <si>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</si>
  <si>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</si>
  <si>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</si>
  <si>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</si>
  <si>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</si>
  <si>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</si>
  <si>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</si>
  <si>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</si>
  <si>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</si>
  <si>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</si>
  <si>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</si>
  <si>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</si>
  <si>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</si>
  <si>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</si>
  <si>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</si>
  <si>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</si>
  <si>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</si>
  <si>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</si>
  <si>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</si>
  <si>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</si>
  <si>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</si>
  <si>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</si>
  <si>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</si>
  <si>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</si>
  <si>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</si>
  <si>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</si>
  <si>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</si>
  <si>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</si>
  <si>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</si>
  <si>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</si>
  <si>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</si>
  <si>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</si>
  <si>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</si>
  <si>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</si>
  <si>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</si>
  <si>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</si>
  <si>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</si>
  <si>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</si>
  <si>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</si>
  <si>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</si>
  <si>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</si>
  <si>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</si>
  <si>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</si>
  <si>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</si>
  <si>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</si>
  <si>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</si>
  <si>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</si>
  <si>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</si>
  <si>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</si>
  <si>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</si>
  <si>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</si>
  <si>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</si>
  <si>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</si>
  <si>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</si>
  <si>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</si>
  <si>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</si>
  <si>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</si>
  <si>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</si>
  <si>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</si>
  <si>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</si>
  <si>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</si>
  <si>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</si>
  <si>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</si>
  <si>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</si>
  <si>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</si>
  <si>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</si>
  <si>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</si>
  <si>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</si>
  <si>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</si>
  <si>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</si>
  <si>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</si>
  <si>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</si>
  <si>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</si>
  <si>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</si>
  <si>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</si>
  <si>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</si>
  <si>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</si>
  <si>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</si>
  <si>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</si>
  <si>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</si>
  <si>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</si>
  <si>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</si>
  <si>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</si>
  <si>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</si>
  <si>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</si>
  <si>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</si>
  <si>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</si>
  <si>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</si>
  <si>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</si>
  <si>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</si>
  <si>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</si>
  <si>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</si>
  <si>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</si>
  <si>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</si>
  <si>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</si>
  <si>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</si>
  <si>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</si>
  <si>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</si>
  <si>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</si>
  <si>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</si>
  <si>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</si>
  <si>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</si>
  <si>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</si>
  <si>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</si>
  <si>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</si>
  <si>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</si>
  <si>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</si>
  <si>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</si>
  <si>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</si>
  <si>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</si>
  <si>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</si>
  <si>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</si>
  <si>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</si>
  <si>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</si>
  <si>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</si>
  <si>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</si>
  <si>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</si>
  <si>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</si>
  <si>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</si>
  <si>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</si>
  <si>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</si>
  <si>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</si>
  <si>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</si>
  <si>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</si>
  <si>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</si>
  <si>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</si>
  <si>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</si>
  <si>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</si>
  <si>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</si>
  <si>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</si>
  <si>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</si>
  <si>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</si>
  <si>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</si>
  <si>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</si>
  <si>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</si>
  <si>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</si>
  <si>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</si>
  <si>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</si>
  <si>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</si>
  <si>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</si>
  <si>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</si>
  <si>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</si>
  <si>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</si>
  <si>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</si>
  <si>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</si>
  <si>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</si>
  <si>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</si>
  <si>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</si>
  <si>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</si>
  <si>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</si>
  <si>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</si>
  <si>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</si>
  <si>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</si>
  <si>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</si>
  <si>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</si>
  <si>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</si>
  <si>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</si>
  <si>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</si>
  <si>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</si>
  <si>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</si>
  <si>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</si>
  <si>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</si>
  <si>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</si>
  <si>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</si>
  <si>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</si>
  <si>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</si>
  <si>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</si>
  <si>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</si>
  <si>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</si>
  <si>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</si>
  <si>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</si>
  <si>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</si>
  <si>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</si>
  <si>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</si>
  <si>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</si>
  <si>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</si>
  <si>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</si>
  <si>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</si>
  <si>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</si>
  <si>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</si>
  <si>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</si>
  <si>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</si>
  <si>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</si>
  <si>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</si>
  <si>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</si>
  <si>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</si>
  <si>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</si>
  <si>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</si>
  <si>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</si>
  <si>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</si>
  <si>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</si>
  <si>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</si>
  <si>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</si>
  <si>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</si>
  <si>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</si>
  <si>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</si>
  <si>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</si>
  <si>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</si>
  <si>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</si>
  <si>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</si>
  <si>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</si>
  <si>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</si>
  <si>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</si>
  <si>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</si>
  <si>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</si>
  <si>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</si>
  <si>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</si>
  <si>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</si>
  <si>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</si>
  <si>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</si>
  <si>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</si>
  <si>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</si>
  <si>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</si>
  <si>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</si>
  <si>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</si>
  <si>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</si>
  <si>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</si>
  <si>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</si>
  <si>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</si>
  <si>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</si>
  <si>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</si>
  <si>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</si>
  <si>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</si>
  <si>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</si>
  <si>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</si>
  <si>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</si>
  <si>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</si>
  <si>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</si>
  <si>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</si>
  <si>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</si>
  <si>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</si>
  <si>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</si>
  <si>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</si>
  <si>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</si>
  <si>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</si>
  <si>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</si>
  <si>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</si>
  <si>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</si>
  <si>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</si>
  <si>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</si>
  <si>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</si>
  <si>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</si>
  <si>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</si>
  <si>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</si>
  <si>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</si>
  <si>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</si>
  <si>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</si>
  <si>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</si>
  <si>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</si>
  <si>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</si>
  <si>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</si>
  <si>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</si>
  <si>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</si>
  <si>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</si>
  <si>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</si>
  <si>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</si>
  <si>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</si>
  <si>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</si>
  <si>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</si>
  <si>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</si>
  <si>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</si>
  <si>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</si>
  <si>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</si>
  <si>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</si>
  <si>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</si>
  <si>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</si>
  <si>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</si>
  <si>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</si>
  <si>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</si>
  <si>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</si>
  <si>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</si>
  <si>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</si>
  <si>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</si>
  <si>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</si>
  <si>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</si>
  <si>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</si>
  <si>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</si>
  <si>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</si>
  <si>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</si>
  <si>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</si>
  <si>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</si>
  <si>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</si>
  <si>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</si>
  <si>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</si>
  <si>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</si>
  <si>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</si>
  <si>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</si>
  <si>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</si>
  <si>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</si>
  <si>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</si>
  <si>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</si>
  <si>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</si>
  <si>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</si>
  <si>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</si>
  <si>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</si>
  <si>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</si>
  <si>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</si>
  <si>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</si>
  <si>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</si>
  <si>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</si>
  <si>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</si>
  <si>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</si>
  <si>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</si>
  <si>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</si>
  <si>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</si>
  <si>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</si>
  <si>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</si>
  <si>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</si>
  <si>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</si>
  <si>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</si>
  <si>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</si>
  <si>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</si>
  <si>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</si>
  <si>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</si>
  <si>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</si>
  <si>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</si>
  <si>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</si>
  <si>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</si>
  <si>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</si>
  <si>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</si>
  <si>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</si>
  <si>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</si>
  <si>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</si>
  <si>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</si>
  <si>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</si>
  <si>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</si>
  <si>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</si>
  <si>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</si>
  <si>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</si>
  <si>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</si>
  <si>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</si>
  <si>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</si>
  <si>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</si>
  <si>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</si>
  <si>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</si>
  <si>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</si>
  <si>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</si>
  <si>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</si>
  <si>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</si>
  <si>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</si>
  <si>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</si>
  <si>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</si>
  <si>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</si>
  <si>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</si>
  <si>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</si>
  <si>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</si>
  <si>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</si>
  <si>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</si>
  <si>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</si>
  <si>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</si>
  <si>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</si>
  <si>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</si>
  <si>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</si>
  <si>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</si>
  <si>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</si>
  <si>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</si>
  <si>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</si>
  <si>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</si>
  <si>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</si>
  <si>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</si>
  <si>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</si>
  <si>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</si>
  <si>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</si>
  <si>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</si>
  <si>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</si>
  <si>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</si>
  <si>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</si>
  <si>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</si>
  <si>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</si>
  <si>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</si>
  <si>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</si>
  <si>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</si>
  <si>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</si>
  <si>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</si>
  <si>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</si>
  <si>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</si>
  <si>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</si>
  <si>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</si>
  <si>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</si>
  <si>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</si>
  <si>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</si>
  <si>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</si>
  <si>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</si>
  <si>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</si>
  <si>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</si>
  <si>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</si>
  <si>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</si>
  <si>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</si>
  <si>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</si>
  <si>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</si>
  <si>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</si>
  <si>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</si>
  <si>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</si>
  <si>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</si>
  <si>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</si>
  <si>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</si>
  <si>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</si>
  <si>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</si>
  <si>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</si>
  <si>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</si>
  <si>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</si>
  <si>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</si>
  <si>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</si>
  <si>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</si>
  <si>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</si>
  <si>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</si>
  <si>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</si>
  <si>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</si>
  <si>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</si>
  <si>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</si>
  <si>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</si>
  <si>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</si>
  <si>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</si>
  <si>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</si>
  <si>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</si>
  <si>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</si>
  <si>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</si>
  <si>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</si>
  <si>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</si>
  <si>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</si>
  <si>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</si>
  <si>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</si>
  <si>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</si>
  <si>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</si>
  <si>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</si>
  <si>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</si>
  <si>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</si>
  <si>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</si>
  <si>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</si>
  <si>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</si>
  <si>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</si>
  <si>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</si>
  <si>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</si>
  <si>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</si>
  <si>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</si>
  <si>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</si>
  <si>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</si>
  <si>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</si>
  <si>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</si>
  <si>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</si>
  <si>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</si>
  <si>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</si>
  <si>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</si>
  <si>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</si>
  <si>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</si>
  <si>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</si>
  <si>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</si>
  <si>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</si>
  <si>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</si>
  <si>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</si>
  <si>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</si>
  <si>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</si>
  <si>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</si>
  <si>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</si>
  <si>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</si>
  <si>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</si>
  <si>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</si>
  <si>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</si>
  <si>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</si>
  <si>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</si>
  <si>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</si>
  <si>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</si>
  <si>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</si>
  <si>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</si>
  <si>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</si>
  <si>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</si>
  <si>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</si>
  <si>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</si>
  <si>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</si>
  <si>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</si>
  <si>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</si>
  <si>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</si>
  <si>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</si>
  <si>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</si>
  <si>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</si>
  <si>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</si>
  <si>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</si>
  <si>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</si>
  <si>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</si>
  <si>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</si>
  <si>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</si>
  <si>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</si>
  <si>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</si>
  <si>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</si>
  <si>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</si>
  <si>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</si>
  <si>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</si>
  <si>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</si>
  <si>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</si>
  <si>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</si>
  <si>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</si>
  <si>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</si>
  <si>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</si>
  <si>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</si>
  <si>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</si>
  <si>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</si>
  <si>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</si>
  <si>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</si>
  <si>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</si>
  <si>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</si>
  <si>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</si>
  <si>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</si>
  <si>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</si>
  <si>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</si>
  <si>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</si>
  <si>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</si>
  <si>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</si>
  <si>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</si>
  <si>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</si>
  <si>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</si>
  <si>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</si>
  <si>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</si>
  <si>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</si>
  <si>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</si>
  <si>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</si>
  <si>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</si>
  <si>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</si>
  <si>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</si>
  <si>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</si>
  <si>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</si>
  <si>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</si>
  <si>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</si>
  <si>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</si>
  <si>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</si>
  <si>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</si>
  <si>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</si>
  <si>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</si>
  <si>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</si>
  <si>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</si>
  <si>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</si>
  <si>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</si>
  <si>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</si>
  <si>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</si>
  <si>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</si>
  <si>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</si>
  <si>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</si>
  <si>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</si>
  <si>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</si>
  <si>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</si>
  <si>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</si>
  <si>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</si>
  <si>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</si>
  <si>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</si>
  <si>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</si>
  <si>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</si>
  <si>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</si>
  <si>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</si>
  <si>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</si>
  <si>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</si>
  <si>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</si>
  <si>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</si>
  <si>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</si>
  <si>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</si>
  <si>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</si>
  <si>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</si>
  <si>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</si>
  <si>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</si>
  <si>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</si>
  <si>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</si>
  <si>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</si>
  <si>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</si>
  <si>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</si>
  <si>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</si>
  <si>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</si>
  <si>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</si>
  <si>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</si>
  <si>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</si>
  <si>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</si>
  <si>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</si>
  <si>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</si>
  <si>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</si>
  <si>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</si>
  <si>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</si>
  <si>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</si>
  <si>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</si>
  <si>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</si>
  <si>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</si>
  <si>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</si>
  <si>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</si>
  <si>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</si>
  <si>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</si>
  <si>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</si>
  <si>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</si>
  <si>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</si>
  <si>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</si>
  <si>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</si>
  <si>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</si>
  <si>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</si>
  <si>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</si>
  <si>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</si>
  <si>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</si>
  <si>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</si>
  <si>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</si>
  <si>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</si>
  <si>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</si>
  <si>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</si>
  <si>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</si>
  <si>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</si>
  <si>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</si>
  <si>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</si>
  <si>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</si>
  <si>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</si>
  <si>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</si>
  <si>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</si>
  <si>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</si>
  <si>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</si>
  <si>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</si>
  <si>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</si>
  <si>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</si>
  <si>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</si>
  <si>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</si>
  <si>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</si>
  <si>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</si>
  <si>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</si>
  <si>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</si>
  <si>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</si>
  <si>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</si>
  <si>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</si>
  <si>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</si>
  <si>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</si>
  <si>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</si>
  <si>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</si>
  <si>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</si>
  <si>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</si>
  <si>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</si>
  <si>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</si>
  <si>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</si>
  <si>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</si>
  <si>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</si>
  <si>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</si>
  <si>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</si>
  <si>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</si>
  <si>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</si>
  <si>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</si>
  <si>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</si>
  <si>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</si>
  <si>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</si>
  <si>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</si>
  <si>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</si>
  <si>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</si>
  <si>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</si>
  <si>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</si>
  <si>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</si>
  <si>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</si>
  <si>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</si>
  <si>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</si>
  <si>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</si>
  <si>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</si>
  <si>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</si>
  <si>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</si>
  <si>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</si>
  <si>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</si>
  <si>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</si>
  <si>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</si>
  <si>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</si>
  <si>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</si>
  <si>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</si>
  <si>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</si>
  <si>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</si>
  <si>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</si>
  <si>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</si>
  <si>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</si>
  <si>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</si>
  <si>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</si>
  <si>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</si>
  <si>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</si>
  <si>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</si>
  <si>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</si>
  <si>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</si>
  <si>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</si>
  <si>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</si>
  <si>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</si>
  <si>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</si>
  <si>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</si>
  <si>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</si>
  <si>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</si>
  <si>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</si>
  <si>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</si>
  <si>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</si>
  <si>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</si>
  <si>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</si>
  <si>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</si>
  <si>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</si>
  <si>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</si>
  <si>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</si>
  <si>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</si>
  <si>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</si>
  <si>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</si>
  <si>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</si>
  <si>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</si>
  <si>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</si>
  <si>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</si>
  <si>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</si>
  <si>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</si>
  <si>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</si>
  <si>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</si>
  <si>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</si>
  <si>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</si>
  <si>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</si>
  <si>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</si>
  <si>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</si>
  <si>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</si>
  <si>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</si>
  <si>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</si>
  <si>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</si>
  <si>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</si>
  <si>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</si>
  <si>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</si>
  <si>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</si>
  <si>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</si>
  <si>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</si>
  <si>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</si>
  <si>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</si>
  <si>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</si>
  <si>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</si>
  <si>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</si>
  <si>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</si>
  <si>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</si>
  <si>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</si>
  <si>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</si>
  <si>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</si>
  <si>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</si>
  <si>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</si>
  <si>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</si>
  <si>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</si>
  <si>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</si>
  <si>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</si>
  <si>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</si>
  <si>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</si>
  <si>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</si>
  <si>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</si>
  <si>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</si>
  <si>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</si>
  <si>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</si>
  <si>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</si>
  <si>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</si>
  <si>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</si>
  <si>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</si>
  <si>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</si>
  <si>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</si>
  <si>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</si>
  <si>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</si>
  <si>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</si>
  <si>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</si>
  <si>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</si>
  <si>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</si>
  <si>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</si>
  <si>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</si>
  <si>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</si>
  <si>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</si>
  <si>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</si>
  <si>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</si>
  <si>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</si>
  <si>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</si>
  <si>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</si>
  <si>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</si>
  <si>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</si>
  <si>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</si>
  <si>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</si>
  <si>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</si>
  <si>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</si>
  <si>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</si>
  <si>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</si>
  <si>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</si>
  <si>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</si>
  <si>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</si>
  <si>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</si>
  <si>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</si>
  <si>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</si>
  <si>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</si>
  <si>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</si>
  <si>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</si>
  <si>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</si>
  <si>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</si>
  <si>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</si>
  <si>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</si>
  <si>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</si>
  <si>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</si>
  <si>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</si>
  <si>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</si>
  <si>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</si>
  <si>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</si>
  <si>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</si>
  <si>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</si>
  <si>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</si>
  <si>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</si>
  <si>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</si>
  <si>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</si>
  <si>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</si>
  <si>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</si>
  <si>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</si>
  <si>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</si>
  <si>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</si>
  <si>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</si>
  <si>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</si>
  <si>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</si>
  <si>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</si>
  <si>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</si>
  <si>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</si>
  <si>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</si>
  <si>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</si>
  <si>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</si>
  <si>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</si>
  <si>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</si>
  <si>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</si>
  <si>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</si>
  <si>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</si>
  <si>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</si>
  <si>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</si>
  <si>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</si>
  <si>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</si>
  <si>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</si>
  <si>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</si>
  <si>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</si>
  <si>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</si>
  <si>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</si>
  <si>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</si>
  <si>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</si>
  <si>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</si>
  <si>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</si>
  <si>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</si>
  <si>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</si>
  <si>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</si>
  <si>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</si>
  <si>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</si>
  <si>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</si>
  <si>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</si>
  <si>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</si>
  <si>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</si>
  <si>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</si>
  <si>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</si>
  <si>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</si>
  <si>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</si>
  <si>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</si>
  <si>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</si>
  <si>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</si>
  <si>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</si>
  <si>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</si>
  <si>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</si>
  <si>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</si>
  <si>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</si>
  <si>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</si>
  <si>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</si>
  <si>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</si>
  <si>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</si>
  <si>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</si>
  <si>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</si>
  <si>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</si>
  <si>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</si>
  <si>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</si>
  <si>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</si>
  <si>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</si>
  <si>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</si>
  <si>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</si>
  <si>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</si>
  <si>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</si>
  <si>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</si>
  <si>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</si>
  <si>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</si>
  <si>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</si>
  <si>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</si>
  <si>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</si>
  <si>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</si>
  <si>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</si>
  <si>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</si>
  <si>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</si>
  <si>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</si>
  <si>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</si>
  <si>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</si>
  <si>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</si>
  <si>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</si>
  <si>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</si>
  <si>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</si>
  <si>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</si>
  <si>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</si>
  <si>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</si>
  <si>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</si>
  <si>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</si>
  <si>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</si>
  <si>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</si>
  <si>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</si>
  <si>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</si>
  <si>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</si>
  <si>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</si>
  <si>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</si>
  <si>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</si>
  <si>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</si>
  <si>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</si>
  <si>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</si>
  <si>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</si>
  <si>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</si>
  <si>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</si>
  <si>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</si>
  <si>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</si>
  <si>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</si>
  <si>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</si>
  <si>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</si>
  <si>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</si>
  <si>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</si>
  <si>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</si>
  <si>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</si>
  <si>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</si>
  <si>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</si>
  <si>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</si>
  <si>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</si>
  <si>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</si>
  <si>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</si>
  <si>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</si>
  <si>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</si>
  <si>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</si>
  <si>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</si>
  <si>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</si>
  <si>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</si>
  <si>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</si>
  <si>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</si>
  <si>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</si>
  <si>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</si>
  <si>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</si>
  <si>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</si>
  <si>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</si>
  <si>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</si>
  <si>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</si>
  <si>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</si>
  <si>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</si>
  <si>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</si>
  <si>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</si>
  <si>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</si>
  <si>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</si>
  <si>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</si>
  <si>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</si>
  <si>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</si>
  <si>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</si>
  <si>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</si>
  <si>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</si>
  <si>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</si>
  <si>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</si>
  <si>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</si>
  <si>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</si>
  <si>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</si>
  <si>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</si>
  <si>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</si>
  <si>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</si>
  <si>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</si>
  <si>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</si>
  <si>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</si>
  <si>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</si>
  <si>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</si>
  <si>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</si>
  <si>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</si>
  <si>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</si>
  <si>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</si>
  <si>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</si>
  <si>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</si>
  <si>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</si>
  <si>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</si>
  <si>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</si>
  <si>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</si>
  <si>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</si>
  <si>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</si>
  <si>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</si>
  <si>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</si>
  <si>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</si>
  <si>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</si>
  <si>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</si>
  <si>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</si>
  <si>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</si>
  <si>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</si>
  <si>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</si>
  <si>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</si>
  <si>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</si>
  <si>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</si>
  <si>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</si>
  <si>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</si>
  <si>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</si>
  <si>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</si>
  <si>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</si>
  <si>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</si>
  <si>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</si>
  <si>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</si>
  <si>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</si>
  <si>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</si>
  <si>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</si>
  <si>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</si>
  <si>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</si>
  <si>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</si>
  <si>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</si>
  <si>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</si>
  <si>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</si>
  <si>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</si>
  <si>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</si>
  <si>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</si>
  <si>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</si>
  <si>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</si>
  <si>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</si>
  <si>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</si>
  <si>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</si>
  <si>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</si>
  <si>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</si>
  <si>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</si>
  <si>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</si>
  <si>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</si>
  <si>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</si>
  <si>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</si>
  <si>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</si>
  <si>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</si>
  <si>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</si>
  <si>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</si>
  <si>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</si>
  <si>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</si>
  <si>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</si>
  <si>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</si>
  <si>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</si>
  <si>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</si>
  <si>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</si>
  <si>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</si>
  <si>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</si>
  <si>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</si>
  <si>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</si>
  <si>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</si>
  <si>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</si>
  <si>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</si>
  <si>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</si>
  <si>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</si>
  <si>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</si>
  <si>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</si>
  <si>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</si>
  <si>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</si>
  <si>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</si>
  <si>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</si>
  <si>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</si>
  <si>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</si>
  <si>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</si>
  <si>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</si>
  <si>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</si>
  <si>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</si>
  <si>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</si>
  <si>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</si>
  <si>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</si>
  <si>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</si>
  <si>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</si>
  <si>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</si>
  <si>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</si>
  <si>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</si>
  <si>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</si>
  <si>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</si>
  <si>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</si>
  <si>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</si>
  <si>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</si>
  <si>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</si>
  <si>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</si>
  <si>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</si>
  <si>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</si>
  <si>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</si>
  <si>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</si>
  <si>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</si>
  <si>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</si>
  <si>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</si>
  <si>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</si>
  <si>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</si>
  <si>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</si>
  <si>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</si>
  <si>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</si>
  <si>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</si>
  <si>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</si>
  <si>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</si>
  <si>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</si>
  <si>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</si>
  <si>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</si>
  <si>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</si>
  <si>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</si>
  <si>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</si>
  <si>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</si>
  <si>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</si>
  <si>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</si>
  <si>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</si>
  <si>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</si>
  <si>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</si>
  <si>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</si>
  <si>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</si>
  <si>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</si>
  <si>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</si>
  <si>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</si>
  <si>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</si>
  <si>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</si>
  <si>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</si>
  <si>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category &amp; sub-category</t>
  </si>
  <si>
    <t>Parent Category</t>
  </si>
  <si>
    <t>Sub-Category</t>
  </si>
  <si>
    <t>Date Ended Conversion</t>
  </si>
  <si>
    <t>Date Created Conversion</t>
  </si>
  <si>
    <t>Average Donation</t>
  </si>
  <si>
    <t>Percent Funded</t>
  </si>
  <si>
    <t>Outcome</t>
  </si>
  <si>
    <t>Median</t>
  </si>
  <si>
    <t>Mean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</si>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</sst>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9" fontId="0" fillId="0" borderId="0" xfId="0" applyNumberForma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rgb="FF8EA9DC"/>
        </patternFill>
      </fill>
    </dxf>
    <dxf>
      <fill>
        <patternFill>
          <bgColor rgb="FFFF9798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8EA9DC"/>
        </patternFill>
      </fill>
    </dxf>
    <dxf>
      <fill>
        <patternFill>
          <bgColor rgb="FFFF9798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8EA9DC"/>
        </patternFill>
      </fill>
    </dxf>
    <dxf>
      <fill>
        <patternFill>
          <bgColor rgb="FFFF9798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2E9AE0"/>
      <color rgb="FF009D44"/>
      <color rgb="FF8EA9DC"/>
      <color rgb="FFF96A6C"/>
      <color rgb="FFFF9798"/>
      <color rgb="FFF94E44"/>
      <color rgb="FFDE6C70"/>
      <color rgb="FFDB37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[CrowdfundingStats_Solved.xlsx]Category Statistics!PivotTable1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E9A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D4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E544-8642-F7D9FBE6310B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E9AE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8-E544-8642-F7D9FBE6310B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8-E544-8642-F7D9FBE6310B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D4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8-E544-8642-F7D9FBE6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4058352"/>
        <c:axId val="954029312"/>
      </c:barChart>
      <c:catAx>
        <c:axId val="9540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9312"/>
        <c:crosses val="autoZero"/>
        <c:auto val="1"/>
        <c:lblAlgn val="ctr"/>
        <c:lblOffset val="100"/>
        <c:noMultiLvlLbl val="0"/>
      </c:catAx>
      <c:valAx>
        <c:axId val="9540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[CrowdfundingStats_Solved.xlsx]Subcategory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863401111005705E-2"/>
          <c:y val="3.2828282828282832E-2"/>
          <c:w val="0.86636256311334581"/>
          <c:h val="0.79491390280760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6-6B42-9FAF-BCD3BA4A5D31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6-6B42-9FAF-BCD3BA4A5D31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6-6B42-9FAF-BCD3BA4A5D31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6-6B42-9FAF-BCD3BA4A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525536"/>
        <c:axId val="1176527184"/>
      </c:barChart>
      <c:catAx>
        <c:axId val="11765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7184"/>
        <c:crosses val="autoZero"/>
        <c:auto val="1"/>
        <c:lblAlgn val="ctr"/>
        <c:lblOffset val="100"/>
        <c:noMultiLvlLbl val="0"/>
      </c:catAx>
      <c:valAx>
        <c:axId val="1176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[CrowdfundingStats_Solved.xlsx]Outcomes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96A6C"/>
            </a:solidFill>
            <a:round/>
          </a:ln>
          <a:effectLst/>
        </c:spPr>
        <c:marker>
          <c:symbol val="circle"/>
          <c:size val="5"/>
          <c:spPr>
            <a:solidFill>
              <a:srgbClr val="F96A6C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8-7842-9BE9-3B72E7C10666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96A6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6A6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8-7842-9BE9-3B72E7C10666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8-7842-9BE9-3B72E7C1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50480"/>
        <c:axId val="322352128"/>
      </c:lineChart>
      <c:catAx>
        <c:axId val="3223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2128"/>
        <c:crosses val="autoZero"/>
        <c:auto val="1"/>
        <c:lblAlgn val="ctr"/>
        <c:lblOffset val="100"/>
        <c:noMultiLvlLbl val="0"/>
      </c:catAx>
      <c:valAx>
        <c:axId val="322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5-F54D-AE0B-A0EBB4A3665E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5-F54D-AE0B-A0EBB4A3665E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5-F54D-AE0B-A0EBB4A3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75568"/>
        <c:axId val="1533250896"/>
      </c:lineChart>
      <c:catAx>
        <c:axId val="15330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50896"/>
        <c:crosses val="autoZero"/>
        <c:auto val="1"/>
        <c:lblAlgn val="ctr"/>
        <c:lblOffset val="100"/>
        <c:noMultiLvlLbl val="0"/>
      </c:catAx>
      <c:valAx>
        <c:axId val="15332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_xlchart.v1.38</cx:f>
      </cx:numDim>
    </cx:data>
    <cx:data id="1">
      <cx:strDim type="cat">
        <cx:f>_xlchart.v1.36</cx:f>
      </cx:strDim>
      <cx:numDim type="val">
        <cx:f>_xlchart.v1.40</cx:f>
      </cx:numDim>
    </cx:data>
    <cx:data id="2">
      <cx:strDim type="cat">
        <cx:f>_xlchart.v1.36</cx:f>
      </cx:strDim>
      <cx:numDim type="val">
        <cx:f>_xlchart.v1.42</cx:f>
      </cx:numDim>
    </cx:data>
    <cx:data id="3">
      <cx:strDim type="cat">
        <cx:f>_xlchart.v1.36</cx:f>
      </cx:strDim>
      <cx:numDim type="val">
        <cx:f>_xlchart.v1.44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Number of backers in successful and unsuccessful campaigns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6C6B0B81-A964-9943-8833-3C0F391A7C23}">
          <cx:tx>
            <cx:txData>
              <cx:f>_xlchart.v1.37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856568-7D68-E540-8211-7EEFB4565FAC}">
          <cx:tx>
            <cx:txData>
              <cx:f>_xlchart.v1.39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A24D9EC-1CFC-1D49-BEC3-11A800A87FEA}">
          <cx:tx>
            <cx:txData>
              <cx:f>_xlchart.v1.41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DD0F9E9-C562-5845-A5F9-2A517B7DEA0E}">
          <cx:tx>
            <cx:txData>
              <cx:f>_xlchart.v1.43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50800</xdr:rowOff>
    </xdr:from>
    <xdr:to>
      <xdr:col>14</xdr:col>
      <xdr:colOff>660400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A8CBD-8F36-F544-92BD-55AC6F930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38100</xdr:rowOff>
    </xdr:from>
    <xdr:to>
      <xdr:col>17</xdr:col>
      <xdr:colOff>533400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A6F25-A4EE-DA44-9445-E02F1F68D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0</xdr:row>
      <xdr:rowOff>152400</xdr:rowOff>
    </xdr:from>
    <xdr:to>
      <xdr:col>11</xdr:col>
      <xdr:colOff>317500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D303E-10A3-F04F-91F6-BC4ABF9E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13</xdr:row>
      <xdr:rowOff>133350</xdr:rowOff>
    </xdr:from>
    <xdr:to>
      <xdr:col>7</xdr:col>
      <xdr:colOff>1231900</xdr:colOff>
      <xdr:row>27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F46C83-F0C7-F34F-8F73-95437CF91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10</xdr:row>
      <xdr:rowOff>133350</xdr:rowOff>
    </xdr:from>
    <xdr:to>
      <xdr:col>14</xdr:col>
      <xdr:colOff>177800</xdr:colOff>
      <xdr:row>32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4290C3-95BC-A243-B18C-46091154C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9950" y="2165350"/>
              <a:ext cx="7067550" cy="434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6</xdr:col>
      <xdr:colOff>501650</xdr:colOff>
      <xdr:row>33</xdr:row>
      <xdr:rowOff>82550</xdr:rowOff>
    </xdr:from>
    <xdr:ext cx="3759200" cy="1344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AEA115-91AC-F046-B453-17D79502C4EC}"/>
            </a:ext>
          </a:extLst>
        </xdr:cNvPr>
        <xdr:cNvSpPr txBox="1"/>
      </xdr:nvSpPr>
      <xdr:spPr>
        <a:xfrm>
          <a:off x="5467350" y="6788150"/>
          <a:ext cx="3759200" cy="13442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There are outliers in successful campaigns whose number of backers significantly skew the mean to the right. The median therefore summarizes the data more meaningfully.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a Corless" refreshedDate="44470.450944791664" createdVersion="7" refreshedVersion="7" minRefreshableVersion="3" recordCount="1000" xr:uid="{00000000-000A-0000-FFFF-FFFF2E000000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87" zoomScaleNormal="87" workbookViewId="0">
      <selection activeCell="A2" sqref="A2"/>
    </sheetView>
  </sheetViews>
  <sheetFormatPr baseColWidth="10" defaultRowHeight="16" x14ac:dyDescent="0.2"/>
  <cols>
    <col min="1" max="1" width="10.6640625" bestFit="1" customWidth="1"/>
    <col min="2" max="2" width="30.6640625" bestFit="1" customWidth="1"/>
    <col min="3" max="3" width="19.83203125" style="11" customWidth="1"/>
    <col min="4" max="4" width="11" bestFit="1" customWidth="1"/>
    <col min="5" max="5" width="14.5" bestFit="1" customWidth="1"/>
    <col min="6" max="6" width="20.83203125" bestFit="1" customWidth="1"/>
    <col min="7" max="7" width="15.1640625" bestFit="1" customWidth="1"/>
    <col min="8" max="8" width="13" bestFit="1" customWidth="1"/>
    <col min="9" max="9" width="14.83203125" bestFit="1" customWidth="1"/>
    <col min="10" max="10" width="14" bestFit="1" customWidth="1"/>
    <col min="11" max="11" width="14.83203125" bestFit="1" customWidth="1"/>
    <col min="12" max="12" width="17.6640625" bestFit="1" customWidth="1"/>
    <col min="13" max="13" width="14.83203125" bestFit="1" customWidth="1"/>
    <col min="14" max="14" width="28.33203125" style="4" bestFit="1" customWidth="1"/>
    <col min="15" max="15" width="27.1640625" style="4" bestFit="1" customWidth="1"/>
    <col min="16" max="16" width="15.5" bestFit="1" customWidth="1"/>
    <col min="17" max="17" width="14.83203125" bestFit="1" customWidth="1"/>
    <col min="18" max="18" width="30.6640625" bestFit="1" customWidth="1"/>
    <col min="19" max="19" width="23.1640625" bestFit="1" customWidth="1"/>
    <col min="20" max="20" width="20.5" bestFit="1" customWidth="1"/>
  </cols>
  <sheetData>
    <row r="1" spans="1:20" s="9" customFormat="1" ht="17" x14ac:dyDescent="0.2">
      <c r="A1" s="9" t="s">
        <v>2098</v>
      </c>
      <c r="B1" s="9" t="s">
        <v>0</v>
      </c>
      <c r="C1" s="12" t="s">
        <v>1</v>
      </c>
      <c r="D1" s="9" t="s">
        <v>2</v>
      </c>
      <c r="E1" s="9" t="s">
        <v>3</v>
      </c>
      <c r="F1" s="9" t="s">
        <v>2105</v>
      </c>
      <c r="G1" s="9" t="s">
        <v>4</v>
      </c>
      <c r="H1" s="9" t="s">
        <v>5</v>
      </c>
      <c r="I1" s="9" t="s">
        <v>2104</v>
      </c>
      <c r="J1" s="9" t="s">
        <v>6</v>
      </c>
      <c r="K1" s="9" t="s">
        <v>7</v>
      </c>
      <c r="L1" s="9" t="s">
        <v>8</v>
      </c>
      <c r="M1" s="9" t="s">
        <v>9</v>
      </c>
      <c r="N1" s="10" t="s">
        <v>2103</v>
      </c>
      <c r="O1" s="10" t="s">
        <v>2102</v>
      </c>
      <c r="P1" s="9" t="s">
        <v>10</v>
      </c>
      <c r="Q1" s="9" t="s">
        <v>11</v>
      </c>
      <c r="R1" s="9" t="s">
        <v>2099</v>
      </c>
      <c r="S1" s="9" t="s">
        <v>2100</v>
      </c>
      <c r="T1" s="9" t="s">
        <v>2101</v>
      </c>
    </row>
    <row r="2" spans="1:20" ht="34" x14ac:dyDescent="0.2">
      <c r="A2">
        <v>0</v>
      </c>
      <c r="B2" t="s">
        <v>12</v>
      </c>
      <c r="C2" s="11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 0, 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34" x14ac:dyDescent="0.2">
      <c r="A3">
        <v>1</v>
      </c>
      <c r="B3" t="s">
        <v>18</v>
      </c>
      <c r="C3" s="11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 0, 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51" x14ac:dyDescent="0.2">
      <c r="A4">
        <v>2</v>
      </c>
      <c r="B4" t="s">
        <v>24</v>
      </c>
      <c r="C4" s="11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51" x14ac:dyDescent="0.2">
      <c r="A5">
        <v>3</v>
      </c>
      <c r="B5" t="s">
        <v>29</v>
      </c>
      <c r="C5" s="11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34" x14ac:dyDescent="0.2">
      <c r="A6">
        <v>4</v>
      </c>
      <c r="B6" t="s">
        <v>31</v>
      </c>
      <c r="C6" s="11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34" x14ac:dyDescent="0.2">
      <c r="A7">
        <v>5</v>
      </c>
      <c r="B7" t="s">
        <v>34</v>
      </c>
      <c r="C7" s="11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4" x14ac:dyDescent="0.2">
      <c r="A8">
        <v>6</v>
      </c>
      <c r="B8" t="s">
        <v>38</v>
      </c>
      <c r="C8" s="11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34" x14ac:dyDescent="0.2">
      <c r="A9">
        <v>7</v>
      </c>
      <c r="B9" t="s">
        <v>43</v>
      </c>
      <c r="C9" s="11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34" x14ac:dyDescent="0.2">
      <c r="A10">
        <v>8</v>
      </c>
      <c r="B10" t="s">
        <v>45</v>
      </c>
      <c r="C10" s="11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34" x14ac:dyDescent="0.2">
      <c r="A11">
        <v>9</v>
      </c>
      <c r="B11" t="s">
        <v>48</v>
      </c>
      <c r="C11" s="11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51" x14ac:dyDescent="0.2">
      <c r="A12">
        <v>10</v>
      </c>
      <c r="B12" t="s">
        <v>51</v>
      </c>
      <c r="C12" s="11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51" x14ac:dyDescent="0.2">
      <c r="A13">
        <v>11</v>
      </c>
      <c r="B13" t="s">
        <v>54</v>
      </c>
      <c r="C13" s="11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34" x14ac:dyDescent="0.2">
      <c r="A14">
        <v>12</v>
      </c>
      <c r="B14" t="s">
        <v>56</v>
      </c>
      <c r="C14" s="11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51" x14ac:dyDescent="0.2">
      <c r="A15">
        <v>13</v>
      </c>
      <c r="B15" t="s">
        <v>58</v>
      </c>
      <c r="C15" s="11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34" x14ac:dyDescent="0.2">
      <c r="A16">
        <v>14</v>
      </c>
      <c r="B16" t="s">
        <v>61</v>
      </c>
      <c r="C16" s="11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34" x14ac:dyDescent="0.2">
      <c r="A17">
        <v>15</v>
      </c>
      <c r="B17" t="s">
        <v>63</v>
      </c>
      <c r="C17" s="11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34" x14ac:dyDescent="0.2">
      <c r="A18">
        <v>16</v>
      </c>
      <c r="B18" t="s">
        <v>66</v>
      </c>
      <c r="C18" s="11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51" x14ac:dyDescent="0.2">
      <c r="A19">
        <v>17</v>
      </c>
      <c r="B19" t="s">
        <v>69</v>
      </c>
      <c r="C19" s="11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34" x14ac:dyDescent="0.2">
      <c r="A20">
        <v>18</v>
      </c>
      <c r="B20" t="s">
        <v>72</v>
      </c>
      <c r="C20" s="11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34" x14ac:dyDescent="0.2">
      <c r="A21">
        <v>19</v>
      </c>
      <c r="B21" t="s">
        <v>75</v>
      </c>
      <c r="C21" s="11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34" x14ac:dyDescent="0.2">
      <c r="A22">
        <v>20</v>
      </c>
      <c r="B22" t="s">
        <v>77</v>
      </c>
      <c r="C22" s="11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34" x14ac:dyDescent="0.2">
      <c r="A23">
        <v>21</v>
      </c>
      <c r="B23" t="s">
        <v>79</v>
      </c>
      <c r="C23" s="11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34" x14ac:dyDescent="0.2">
      <c r="A24">
        <v>22</v>
      </c>
      <c r="B24" t="s">
        <v>81</v>
      </c>
      <c r="C24" s="11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4" x14ac:dyDescent="0.2">
      <c r="A25">
        <v>23</v>
      </c>
      <c r="B25" t="s">
        <v>83</v>
      </c>
      <c r="C25" s="11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34" x14ac:dyDescent="0.2">
      <c r="A26">
        <v>24</v>
      </c>
      <c r="B26" t="s">
        <v>85</v>
      </c>
      <c r="C26" s="11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34" x14ac:dyDescent="0.2">
      <c r="A27">
        <v>25</v>
      </c>
      <c r="B27" t="s">
        <v>87</v>
      </c>
      <c r="C27" s="11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34" x14ac:dyDescent="0.2">
      <c r="A28">
        <v>26</v>
      </c>
      <c r="B28" t="s">
        <v>90</v>
      </c>
      <c r="C28" s="11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34" x14ac:dyDescent="0.2">
      <c r="A29">
        <v>27</v>
      </c>
      <c r="B29" t="s">
        <v>92</v>
      </c>
      <c r="C29" s="11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34" x14ac:dyDescent="0.2">
      <c r="A30">
        <v>28</v>
      </c>
      <c r="B30" t="s">
        <v>94</v>
      </c>
      <c r="C30" s="11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51" x14ac:dyDescent="0.2">
      <c r="A31">
        <v>29</v>
      </c>
      <c r="B31" t="s">
        <v>96</v>
      </c>
      <c r="C31" s="11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34" x14ac:dyDescent="0.2">
      <c r="A32">
        <v>30</v>
      </c>
      <c r="B32" t="s">
        <v>101</v>
      </c>
      <c r="C32" s="11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34" x14ac:dyDescent="0.2">
      <c r="A33">
        <v>31</v>
      </c>
      <c r="B33" t="s">
        <v>103</v>
      </c>
      <c r="C33" s="11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34" x14ac:dyDescent="0.2">
      <c r="A34">
        <v>32</v>
      </c>
      <c r="B34" t="s">
        <v>105</v>
      </c>
      <c r="C34" s="11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34" x14ac:dyDescent="0.2">
      <c r="A35">
        <v>33</v>
      </c>
      <c r="B35" t="s">
        <v>109</v>
      </c>
      <c r="C35" s="11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11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34" x14ac:dyDescent="0.2">
      <c r="A37">
        <v>35</v>
      </c>
      <c r="B37" t="s">
        <v>113</v>
      </c>
      <c r="C37" s="11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34" x14ac:dyDescent="0.2">
      <c r="A38">
        <v>36</v>
      </c>
      <c r="B38" t="s">
        <v>115</v>
      </c>
      <c r="C38" s="11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51" x14ac:dyDescent="0.2">
      <c r="A39">
        <v>37</v>
      </c>
      <c r="B39" t="s">
        <v>117</v>
      </c>
      <c r="C39" s="11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34" x14ac:dyDescent="0.2">
      <c r="A40">
        <v>38</v>
      </c>
      <c r="B40" t="s">
        <v>120</v>
      </c>
      <c r="C40" s="11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34" x14ac:dyDescent="0.2">
      <c r="A41">
        <v>39</v>
      </c>
      <c r="B41" t="s">
        <v>123</v>
      </c>
      <c r="C41" s="11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34" x14ac:dyDescent="0.2">
      <c r="A42">
        <v>40</v>
      </c>
      <c r="B42" t="s">
        <v>125</v>
      </c>
      <c r="C42" s="11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51" x14ac:dyDescent="0.2">
      <c r="A43">
        <v>41</v>
      </c>
      <c r="B43" t="s">
        <v>127</v>
      </c>
      <c r="C43" s="11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11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34" x14ac:dyDescent="0.2">
      <c r="A45">
        <v>43</v>
      </c>
      <c r="B45" t="s">
        <v>131</v>
      </c>
      <c r="C45" s="11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34" x14ac:dyDescent="0.2">
      <c r="A46">
        <v>44</v>
      </c>
      <c r="B46" t="s">
        <v>134</v>
      </c>
      <c r="C46" s="11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51" x14ac:dyDescent="0.2">
      <c r="A47">
        <v>45</v>
      </c>
      <c r="B47" t="s">
        <v>136</v>
      </c>
      <c r="C47" s="11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34" x14ac:dyDescent="0.2">
      <c r="A48">
        <v>46</v>
      </c>
      <c r="B48" t="s">
        <v>138</v>
      </c>
      <c r="C48" s="11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34" x14ac:dyDescent="0.2">
      <c r="A49">
        <v>47</v>
      </c>
      <c r="B49" t="s">
        <v>140</v>
      </c>
      <c r="C49" s="11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34" x14ac:dyDescent="0.2">
      <c r="A50">
        <v>48</v>
      </c>
      <c r="B50" t="s">
        <v>142</v>
      </c>
      <c r="C50" s="11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34" x14ac:dyDescent="0.2">
      <c r="A51">
        <v>49</v>
      </c>
      <c r="B51" t="s">
        <v>144</v>
      </c>
      <c r="C51" s="11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11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34" x14ac:dyDescent="0.2">
      <c r="A53">
        <v>51</v>
      </c>
      <c r="B53" t="s">
        <v>149</v>
      </c>
      <c r="C53" s="11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34" x14ac:dyDescent="0.2">
      <c r="A54">
        <v>52</v>
      </c>
      <c r="B54" t="s">
        <v>151</v>
      </c>
      <c r="C54" s="11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34" x14ac:dyDescent="0.2">
      <c r="A55">
        <v>53</v>
      </c>
      <c r="B55" t="s">
        <v>153</v>
      </c>
      <c r="C55" s="11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51" x14ac:dyDescent="0.2">
      <c r="A56">
        <v>54</v>
      </c>
      <c r="B56" t="s">
        <v>155</v>
      </c>
      <c r="C56" s="11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11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51" x14ac:dyDescent="0.2">
      <c r="A58">
        <v>56</v>
      </c>
      <c r="B58" t="s">
        <v>160</v>
      </c>
      <c r="C58" s="11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34" x14ac:dyDescent="0.2">
      <c r="A59">
        <v>57</v>
      </c>
      <c r="B59" t="s">
        <v>162</v>
      </c>
      <c r="C59" s="11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51" x14ac:dyDescent="0.2">
      <c r="A60">
        <v>58</v>
      </c>
      <c r="B60" t="s">
        <v>164</v>
      </c>
      <c r="C60" s="11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34" x14ac:dyDescent="0.2">
      <c r="A61">
        <v>59</v>
      </c>
      <c r="B61" t="s">
        <v>166</v>
      </c>
      <c r="C61" s="11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34" x14ac:dyDescent="0.2">
      <c r="A62">
        <v>60</v>
      </c>
      <c r="B62" t="s">
        <v>168</v>
      </c>
      <c r="C62" s="11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51" x14ac:dyDescent="0.2">
      <c r="A63">
        <v>61</v>
      </c>
      <c r="B63" t="s">
        <v>170</v>
      </c>
      <c r="C63" s="11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51" x14ac:dyDescent="0.2">
      <c r="A64">
        <v>62</v>
      </c>
      <c r="B64" t="s">
        <v>172</v>
      </c>
      <c r="C64" s="11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34" x14ac:dyDescent="0.2">
      <c r="A65">
        <v>63</v>
      </c>
      <c r="B65" t="s">
        <v>174</v>
      </c>
      <c r="C65" s="11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34" x14ac:dyDescent="0.2">
      <c r="A66">
        <v>64</v>
      </c>
      <c r="B66" t="s">
        <v>176</v>
      </c>
      <c r="C66" s="11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34" x14ac:dyDescent="0.2">
      <c r="A67">
        <v>65</v>
      </c>
      <c r="B67" t="s">
        <v>178</v>
      </c>
      <c r="C67" s="11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 0, 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34" x14ac:dyDescent="0.2">
      <c r="A68">
        <v>66</v>
      </c>
      <c r="B68" t="s">
        <v>180</v>
      </c>
      <c r="C68" s="11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51" x14ac:dyDescent="0.2">
      <c r="A69">
        <v>67</v>
      </c>
      <c r="B69" t="s">
        <v>182</v>
      </c>
      <c r="C69" s="11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34" x14ac:dyDescent="0.2">
      <c r="A70">
        <v>68</v>
      </c>
      <c r="B70" t="s">
        <v>184</v>
      </c>
      <c r="C70" s="11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51" x14ac:dyDescent="0.2">
      <c r="A71">
        <v>69</v>
      </c>
      <c r="B71" t="s">
        <v>186</v>
      </c>
      <c r="C71" s="11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34" x14ac:dyDescent="0.2">
      <c r="A72">
        <v>70</v>
      </c>
      <c r="B72" t="s">
        <v>188</v>
      </c>
      <c r="C72" s="11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51" x14ac:dyDescent="0.2">
      <c r="A73">
        <v>71</v>
      </c>
      <c r="B73" t="s">
        <v>190</v>
      </c>
      <c r="C73" s="11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34" x14ac:dyDescent="0.2">
      <c r="A74">
        <v>72</v>
      </c>
      <c r="B74" t="s">
        <v>192</v>
      </c>
      <c r="C74" s="11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34" x14ac:dyDescent="0.2">
      <c r="A75">
        <v>73</v>
      </c>
      <c r="B75" t="s">
        <v>194</v>
      </c>
      <c r="C75" s="11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34" x14ac:dyDescent="0.2">
      <c r="A76">
        <v>74</v>
      </c>
      <c r="B76" t="s">
        <v>196</v>
      </c>
      <c r="C76" s="11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34" x14ac:dyDescent="0.2">
      <c r="A77">
        <v>75</v>
      </c>
      <c r="B77" t="s">
        <v>198</v>
      </c>
      <c r="C77" s="11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34" x14ac:dyDescent="0.2">
      <c r="A78">
        <v>76</v>
      </c>
      <c r="B78" t="s">
        <v>200</v>
      </c>
      <c r="C78" s="11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34" x14ac:dyDescent="0.2">
      <c r="A79">
        <v>77</v>
      </c>
      <c r="B79" t="s">
        <v>202</v>
      </c>
      <c r="C79" s="11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51" x14ac:dyDescent="0.2">
      <c r="A80">
        <v>78</v>
      </c>
      <c r="B80" t="s">
        <v>204</v>
      </c>
      <c r="C80" s="11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34" x14ac:dyDescent="0.2">
      <c r="A81">
        <v>79</v>
      </c>
      <c r="B81" t="s">
        <v>207</v>
      </c>
      <c r="C81" s="11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34" x14ac:dyDescent="0.2">
      <c r="A82">
        <v>80</v>
      </c>
      <c r="B82" t="s">
        <v>209</v>
      </c>
      <c r="C82" s="11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34" x14ac:dyDescent="0.2">
      <c r="A83">
        <v>81</v>
      </c>
      <c r="B83" t="s">
        <v>211</v>
      </c>
      <c r="C83" s="11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34" x14ac:dyDescent="0.2">
      <c r="A84">
        <v>82</v>
      </c>
      <c r="B84" t="s">
        <v>213</v>
      </c>
      <c r="C84" s="11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34" x14ac:dyDescent="0.2">
      <c r="A85">
        <v>83</v>
      </c>
      <c r="B85" t="s">
        <v>215</v>
      </c>
      <c r="C85" s="11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51" x14ac:dyDescent="0.2">
      <c r="A86">
        <v>84</v>
      </c>
      <c r="B86" t="s">
        <v>217</v>
      </c>
      <c r="C86" s="11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34" x14ac:dyDescent="0.2">
      <c r="A87">
        <v>85</v>
      </c>
      <c r="B87" t="s">
        <v>219</v>
      </c>
      <c r="C87" s="11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34" x14ac:dyDescent="0.2">
      <c r="A88">
        <v>86</v>
      </c>
      <c r="B88" t="s">
        <v>221</v>
      </c>
      <c r="C88" s="11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51" x14ac:dyDescent="0.2">
      <c r="A89">
        <v>87</v>
      </c>
      <c r="B89" t="s">
        <v>223</v>
      </c>
      <c r="C89" s="11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34" x14ac:dyDescent="0.2">
      <c r="A90">
        <v>88</v>
      </c>
      <c r="B90" t="s">
        <v>225</v>
      </c>
      <c r="C90" s="11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34" x14ac:dyDescent="0.2">
      <c r="A91">
        <v>89</v>
      </c>
      <c r="B91" t="s">
        <v>227</v>
      </c>
      <c r="C91" s="11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34" x14ac:dyDescent="0.2">
      <c r="A92">
        <v>90</v>
      </c>
      <c r="B92" t="s">
        <v>229</v>
      </c>
      <c r="C92" s="11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34" x14ac:dyDescent="0.2">
      <c r="A93">
        <v>91</v>
      </c>
      <c r="B93" t="s">
        <v>231</v>
      </c>
      <c r="C93" s="11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51" x14ac:dyDescent="0.2">
      <c r="A94">
        <v>92</v>
      </c>
      <c r="B94" t="s">
        <v>233</v>
      </c>
      <c r="C94" s="11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34" x14ac:dyDescent="0.2">
      <c r="A95">
        <v>93</v>
      </c>
      <c r="B95" t="s">
        <v>235</v>
      </c>
      <c r="C95" s="11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34" x14ac:dyDescent="0.2">
      <c r="A96">
        <v>94</v>
      </c>
      <c r="B96" t="s">
        <v>237</v>
      </c>
      <c r="C96" s="11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51" x14ac:dyDescent="0.2">
      <c r="A97">
        <v>95</v>
      </c>
      <c r="B97" t="s">
        <v>239</v>
      </c>
      <c r="C97" s="11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34" x14ac:dyDescent="0.2">
      <c r="A98">
        <v>96</v>
      </c>
      <c r="B98" t="s">
        <v>241</v>
      </c>
      <c r="C98" s="11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34" x14ac:dyDescent="0.2">
      <c r="A99">
        <v>97</v>
      </c>
      <c r="B99" t="s">
        <v>243</v>
      </c>
      <c r="C99" s="11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34" x14ac:dyDescent="0.2">
      <c r="A100">
        <v>98</v>
      </c>
      <c r="B100" t="s">
        <v>245</v>
      </c>
      <c r="C100" s="11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11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4" x14ac:dyDescent="0.2">
      <c r="A102">
        <v>100</v>
      </c>
      <c r="B102" t="s">
        <v>249</v>
      </c>
      <c r="C102" s="11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34" x14ac:dyDescent="0.2">
      <c r="A103">
        <v>101</v>
      </c>
      <c r="B103" t="s">
        <v>251</v>
      </c>
      <c r="C103" s="11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34" x14ac:dyDescent="0.2">
      <c r="A104">
        <v>102</v>
      </c>
      <c r="B104" t="s">
        <v>253</v>
      </c>
      <c r="C104" s="11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34" x14ac:dyDescent="0.2">
      <c r="A105">
        <v>103</v>
      </c>
      <c r="B105" t="s">
        <v>255</v>
      </c>
      <c r="C105" s="11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34" x14ac:dyDescent="0.2">
      <c r="A106">
        <v>104</v>
      </c>
      <c r="B106" t="s">
        <v>257</v>
      </c>
      <c r="C106" s="11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34" x14ac:dyDescent="0.2">
      <c r="A107">
        <v>105</v>
      </c>
      <c r="B107" t="s">
        <v>259</v>
      </c>
      <c r="C107" s="11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34" x14ac:dyDescent="0.2">
      <c r="A108">
        <v>106</v>
      </c>
      <c r="B108" t="s">
        <v>261</v>
      </c>
      <c r="C108" s="11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51" x14ac:dyDescent="0.2">
      <c r="A109">
        <v>107</v>
      </c>
      <c r="B109" t="s">
        <v>263</v>
      </c>
      <c r="C109" s="11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51" x14ac:dyDescent="0.2">
      <c r="A110">
        <v>108</v>
      </c>
      <c r="B110" t="s">
        <v>265</v>
      </c>
      <c r="C110" s="11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4" x14ac:dyDescent="0.2">
      <c r="A111">
        <v>109</v>
      </c>
      <c r="B111" t="s">
        <v>267</v>
      </c>
      <c r="C111" s="11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51" x14ac:dyDescent="0.2">
      <c r="A112">
        <v>110</v>
      </c>
      <c r="B112" t="s">
        <v>270</v>
      </c>
      <c r="C112" s="11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34" x14ac:dyDescent="0.2">
      <c r="A113">
        <v>111</v>
      </c>
      <c r="B113" t="s">
        <v>272</v>
      </c>
      <c r="C113" s="11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34" x14ac:dyDescent="0.2">
      <c r="A114">
        <v>112</v>
      </c>
      <c r="B114" t="s">
        <v>274</v>
      </c>
      <c r="C114" s="11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34" x14ac:dyDescent="0.2">
      <c r="A115">
        <v>113</v>
      </c>
      <c r="B115" t="s">
        <v>276</v>
      </c>
      <c r="C115" s="11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34" x14ac:dyDescent="0.2">
      <c r="A116">
        <v>114</v>
      </c>
      <c r="B116" t="s">
        <v>278</v>
      </c>
      <c r="C116" s="11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34" x14ac:dyDescent="0.2">
      <c r="A117">
        <v>115</v>
      </c>
      <c r="B117" t="s">
        <v>280</v>
      </c>
      <c r="C117" s="11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51" x14ac:dyDescent="0.2">
      <c r="A118">
        <v>116</v>
      </c>
      <c r="B118" t="s">
        <v>282</v>
      </c>
      <c r="C118" s="11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34" x14ac:dyDescent="0.2">
      <c r="A119">
        <v>117</v>
      </c>
      <c r="B119" t="s">
        <v>284</v>
      </c>
      <c r="C119" s="11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34" x14ac:dyDescent="0.2">
      <c r="A120">
        <v>118</v>
      </c>
      <c r="B120" t="s">
        <v>286</v>
      </c>
      <c r="C120" s="11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51" x14ac:dyDescent="0.2">
      <c r="A121">
        <v>119</v>
      </c>
      <c r="B121" t="s">
        <v>288</v>
      </c>
      <c r="C121" s="11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34" x14ac:dyDescent="0.2">
      <c r="A122">
        <v>120</v>
      </c>
      <c r="B122" t="s">
        <v>290</v>
      </c>
      <c r="C122" s="11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34" x14ac:dyDescent="0.2">
      <c r="A123">
        <v>121</v>
      </c>
      <c r="B123" t="s">
        <v>293</v>
      </c>
      <c r="C123" s="11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34" x14ac:dyDescent="0.2">
      <c r="A124">
        <v>122</v>
      </c>
      <c r="B124" t="s">
        <v>295</v>
      </c>
      <c r="C124" s="11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34" x14ac:dyDescent="0.2">
      <c r="A125">
        <v>123</v>
      </c>
      <c r="B125" t="s">
        <v>297</v>
      </c>
      <c r="C125" s="11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34" x14ac:dyDescent="0.2">
      <c r="A126">
        <v>124</v>
      </c>
      <c r="B126" t="s">
        <v>299</v>
      </c>
      <c r="C126" s="11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34" x14ac:dyDescent="0.2">
      <c r="A127">
        <v>125</v>
      </c>
      <c r="B127" t="s">
        <v>301</v>
      </c>
      <c r="C127" s="11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34" x14ac:dyDescent="0.2">
      <c r="A128">
        <v>126</v>
      </c>
      <c r="B128" t="s">
        <v>303</v>
      </c>
      <c r="C128" s="11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34" x14ac:dyDescent="0.2">
      <c r="A129">
        <v>127</v>
      </c>
      <c r="B129" t="s">
        <v>305</v>
      </c>
      <c r="C129" s="11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34" x14ac:dyDescent="0.2">
      <c r="A130">
        <v>128</v>
      </c>
      <c r="B130" t="s">
        <v>307</v>
      </c>
      <c r="C130" s="11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34" x14ac:dyDescent="0.2">
      <c r="A131">
        <v>129</v>
      </c>
      <c r="B131" t="s">
        <v>309</v>
      </c>
      <c r="C131" s="11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 0, 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34" x14ac:dyDescent="0.2">
      <c r="A132">
        <v>130</v>
      </c>
      <c r="B132" t="s">
        <v>311</v>
      </c>
      <c r="C132" s="11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51" x14ac:dyDescent="0.2">
      <c r="A133">
        <v>131</v>
      </c>
      <c r="B133" t="s">
        <v>313</v>
      </c>
      <c r="C133" s="11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11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34" x14ac:dyDescent="0.2">
      <c r="A135">
        <v>133</v>
      </c>
      <c r="B135" t="s">
        <v>317</v>
      </c>
      <c r="C135" s="11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34" x14ac:dyDescent="0.2">
      <c r="A136">
        <v>134</v>
      </c>
      <c r="B136" t="s">
        <v>320</v>
      </c>
      <c r="C136" s="11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34" x14ac:dyDescent="0.2">
      <c r="A137">
        <v>135</v>
      </c>
      <c r="B137" t="s">
        <v>322</v>
      </c>
      <c r="C137" s="11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4" x14ac:dyDescent="0.2">
      <c r="A138">
        <v>136</v>
      </c>
      <c r="B138" t="s">
        <v>324</v>
      </c>
      <c r="C138" s="11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51" x14ac:dyDescent="0.2">
      <c r="A139">
        <v>137</v>
      </c>
      <c r="B139" t="s">
        <v>326</v>
      </c>
      <c r="C139" s="11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11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34" x14ac:dyDescent="0.2">
      <c r="A141">
        <v>139</v>
      </c>
      <c r="B141" t="s">
        <v>330</v>
      </c>
      <c r="C141" s="11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51" x14ac:dyDescent="0.2">
      <c r="A142">
        <v>140</v>
      </c>
      <c r="B142" t="s">
        <v>332</v>
      </c>
      <c r="C142" s="11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34" x14ac:dyDescent="0.2">
      <c r="A143">
        <v>141</v>
      </c>
      <c r="B143" t="s">
        <v>334</v>
      </c>
      <c r="C143" s="11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11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34" x14ac:dyDescent="0.2">
      <c r="A145">
        <v>143</v>
      </c>
      <c r="B145" t="s">
        <v>338</v>
      </c>
      <c r="C145" s="11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34" x14ac:dyDescent="0.2">
      <c r="A146">
        <v>144</v>
      </c>
      <c r="B146" t="s">
        <v>340</v>
      </c>
      <c r="C146" s="11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34" x14ac:dyDescent="0.2">
      <c r="A147">
        <v>145</v>
      </c>
      <c r="B147" t="s">
        <v>342</v>
      </c>
      <c r="C147" s="11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51" x14ac:dyDescent="0.2">
      <c r="A148">
        <v>146</v>
      </c>
      <c r="B148" t="s">
        <v>344</v>
      </c>
      <c r="C148" s="11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11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34" x14ac:dyDescent="0.2">
      <c r="A150">
        <v>148</v>
      </c>
      <c r="B150" t="s">
        <v>348</v>
      </c>
      <c r="C150" s="11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34" x14ac:dyDescent="0.2">
      <c r="A151">
        <v>149</v>
      </c>
      <c r="B151" t="s">
        <v>350</v>
      </c>
      <c r="C151" s="11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34" x14ac:dyDescent="0.2">
      <c r="A152">
        <v>150</v>
      </c>
      <c r="B152" t="s">
        <v>352</v>
      </c>
      <c r="C152" s="11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34" x14ac:dyDescent="0.2">
      <c r="A153">
        <v>151</v>
      </c>
      <c r="B153" t="s">
        <v>354</v>
      </c>
      <c r="C153" s="11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34" x14ac:dyDescent="0.2">
      <c r="A154">
        <v>152</v>
      </c>
      <c r="B154" t="s">
        <v>356</v>
      </c>
      <c r="C154" s="11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34" x14ac:dyDescent="0.2">
      <c r="A155">
        <v>153</v>
      </c>
      <c r="B155" t="s">
        <v>358</v>
      </c>
      <c r="C155" s="11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34" x14ac:dyDescent="0.2">
      <c r="A156">
        <v>154</v>
      </c>
      <c r="B156" t="s">
        <v>360</v>
      </c>
      <c r="C156" s="11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34" x14ac:dyDescent="0.2">
      <c r="A157">
        <v>155</v>
      </c>
      <c r="B157" t="s">
        <v>362</v>
      </c>
      <c r="C157" s="11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51" x14ac:dyDescent="0.2">
      <c r="A158">
        <v>156</v>
      </c>
      <c r="B158" t="s">
        <v>364</v>
      </c>
      <c r="C158" s="11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34" x14ac:dyDescent="0.2">
      <c r="A159">
        <v>157</v>
      </c>
      <c r="B159" t="s">
        <v>366</v>
      </c>
      <c r="C159" s="11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34" x14ac:dyDescent="0.2">
      <c r="A160">
        <v>158</v>
      </c>
      <c r="B160" t="s">
        <v>368</v>
      </c>
      <c r="C160" s="11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34" x14ac:dyDescent="0.2">
      <c r="A161">
        <v>159</v>
      </c>
      <c r="B161" t="s">
        <v>370</v>
      </c>
      <c r="C161" s="11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34" x14ac:dyDescent="0.2">
      <c r="A162">
        <v>160</v>
      </c>
      <c r="B162" t="s">
        <v>372</v>
      </c>
      <c r="C162" s="11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51" x14ac:dyDescent="0.2">
      <c r="A163">
        <v>161</v>
      </c>
      <c r="B163" t="s">
        <v>374</v>
      </c>
      <c r="C163" s="11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11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34" x14ac:dyDescent="0.2">
      <c r="A165">
        <v>163</v>
      </c>
      <c r="B165" t="s">
        <v>378</v>
      </c>
      <c r="C165" s="11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34" x14ac:dyDescent="0.2">
      <c r="A166">
        <v>164</v>
      </c>
      <c r="B166" t="s">
        <v>380</v>
      </c>
      <c r="C166" s="11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34" x14ac:dyDescent="0.2">
      <c r="A167">
        <v>165</v>
      </c>
      <c r="B167" t="s">
        <v>382</v>
      </c>
      <c r="C167" s="11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34" x14ac:dyDescent="0.2">
      <c r="A168">
        <v>166</v>
      </c>
      <c r="B168" t="s">
        <v>384</v>
      </c>
      <c r="C168" s="11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34" x14ac:dyDescent="0.2">
      <c r="A169">
        <v>167</v>
      </c>
      <c r="B169" t="s">
        <v>386</v>
      </c>
      <c r="C169" s="11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34" x14ac:dyDescent="0.2">
      <c r="A170">
        <v>168</v>
      </c>
      <c r="B170" t="s">
        <v>388</v>
      </c>
      <c r="C170" s="11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34" x14ac:dyDescent="0.2">
      <c r="A171">
        <v>169</v>
      </c>
      <c r="B171" t="s">
        <v>390</v>
      </c>
      <c r="C171" s="11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34" x14ac:dyDescent="0.2">
      <c r="A172">
        <v>170</v>
      </c>
      <c r="B172" t="s">
        <v>392</v>
      </c>
      <c r="C172" s="11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68" x14ac:dyDescent="0.2">
      <c r="A173">
        <v>171</v>
      </c>
      <c r="B173" t="s">
        <v>394</v>
      </c>
      <c r="C173" s="11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34" x14ac:dyDescent="0.2">
      <c r="A174">
        <v>172</v>
      </c>
      <c r="B174" t="s">
        <v>396</v>
      </c>
      <c r="C174" s="11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51" x14ac:dyDescent="0.2">
      <c r="A175">
        <v>173</v>
      </c>
      <c r="B175" t="s">
        <v>398</v>
      </c>
      <c r="C175" s="11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34" x14ac:dyDescent="0.2">
      <c r="A176">
        <v>174</v>
      </c>
      <c r="B176" t="s">
        <v>400</v>
      </c>
      <c r="C176" s="11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34" x14ac:dyDescent="0.2">
      <c r="A177">
        <v>175</v>
      </c>
      <c r="B177" t="s">
        <v>402</v>
      </c>
      <c r="C177" s="11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51" x14ac:dyDescent="0.2">
      <c r="A178">
        <v>176</v>
      </c>
      <c r="B178" t="s">
        <v>404</v>
      </c>
      <c r="C178" s="11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34" x14ac:dyDescent="0.2">
      <c r="A179">
        <v>177</v>
      </c>
      <c r="B179" t="s">
        <v>406</v>
      </c>
      <c r="C179" s="11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34" x14ac:dyDescent="0.2">
      <c r="A180">
        <v>178</v>
      </c>
      <c r="B180" t="s">
        <v>408</v>
      </c>
      <c r="C180" s="11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11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34" x14ac:dyDescent="0.2">
      <c r="A182">
        <v>180</v>
      </c>
      <c r="B182" t="s">
        <v>412</v>
      </c>
      <c r="C182" s="11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34" x14ac:dyDescent="0.2">
      <c r="A183">
        <v>181</v>
      </c>
      <c r="B183" t="s">
        <v>414</v>
      </c>
      <c r="C183" s="11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51" x14ac:dyDescent="0.2">
      <c r="A184">
        <v>182</v>
      </c>
      <c r="B184" t="s">
        <v>416</v>
      </c>
      <c r="C184" s="11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51" x14ac:dyDescent="0.2">
      <c r="A185">
        <v>183</v>
      </c>
      <c r="B185" t="s">
        <v>418</v>
      </c>
      <c r="C185" s="11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51" x14ac:dyDescent="0.2">
      <c r="A186">
        <v>184</v>
      </c>
      <c r="B186" t="s">
        <v>420</v>
      </c>
      <c r="C186" s="11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34" x14ac:dyDescent="0.2">
      <c r="A187">
        <v>185</v>
      </c>
      <c r="B187" t="s">
        <v>422</v>
      </c>
      <c r="C187" s="11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34" x14ac:dyDescent="0.2">
      <c r="A188">
        <v>186</v>
      </c>
      <c r="B188" t="s">
        <v>424</v>
      </c>
      <c r="C188" s="11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34" x14ac:dyDescent="0.2">
      <c r="A189">
        <v>187</v>
      </c>
      <c r="B189" t="s">
        <v>426</v>
      </c>
      <c r="C189" s="11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34" x14ac:dyDescent="0.2">
      <c r="A190">
        <v>188</v>
      </c>
      <c r="B190" t="s">
        <v>428</v>
      </c>
      <c r="C190" s="11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51" x14ac:dyDescent="0.2">
      <c r="A191">
        <v>189</v>
      </c>
      <c r="B191" t="s">
        <v>430</v>
      </c>
      <c r="C191" s="11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34" x14ac:dyDescent="0.2">
      <c r="A192">
        <v>190</v>
      </c>
      <c r="B192" t="s">
        <v>432</v>
      </c>
      <c r="C192" s="11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34" x14ac:dyDescent="0.2">
      <c r="A193">
        <v>191</v>
      </c>
      <c r="B193" t="s">
        <v>434</v>
      </c>
      <c r="C193" s="11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51" x14ac:dyDescent="0.2">
      <c r="A194">
        <v>192</v>
      </c>
      <c r="B194" t="s">
        <v>436</v>
      </c>
      <c r="C194" s="11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34" x14ac:dyDescent="0.2">
      <c r="A195">
        <v>193</v>
      </c>
      <c r="B195" t="s">
        <v>438</v>
      </c>
      <c r="C195" s="11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 0, 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34" x14ac:dyDescent="0.2">
      <c r="A196">
        <v>194</v>
      </c>
      <c r="B196" t="s">
        <v>440</v>
      </c>
      <c r="C196" s="11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34" x14ac:dyDescent="0.2">
      <c r="A197">
        <v>195</v>
      </c>
      <c r="B197" t="s">
        <v>442</v>
      </c>
      <c r="C197" s="11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34" x14ac:dyDescent="0.2">
      <c r="A198">
        <v>196</v>
      </c>
      <c r="B198" t="s">
        <v>444</v>
      </c>
      <c r="C198" s="11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34" x14ac:dyDescent="0.2">
      <c r="A199">
        <v>197</v>
      </c>
      <c r="B199" t="s">
        <v>446</v>
      </c>
      <c r="C199" s="11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34" x14ac:dyDescent="0.2">
      <c r="A200">
        <v>198</v>
      </c>
      <c r="B200" t="s">
        <v>448</v>
      </c>
      <c r="C200" s="11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34" x14ac:dyDescent="0.2">
      <c r="A201">
        <v>199</v>
      </c>
      <c r="B201" t="s">
        <v>450</v>
      </c>
      <c r="C201" s="11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34" x14ac:dyDescent="0.2">
      <c r="A202">
        <v>200</v>
      </c>
      <c r="B202" t="s">
        <v>452</v>
      </c>
      <c r="C202" s="11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11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34" x14ac:dyDescent="0.2">
      <c r="A204">
        <v>202</v>
      </c>
      <c r="B204" t="s">
        <v>456</v>
      </c>
      <c r="C204" s="11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51" x14ac:dyDescent="0.2">
      <c r="A205">
        <v>203</v>
      </c>
      <c r="B205" t="s">
        <v>458</v>
      </c>
      <c r="C205" s="11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34" x14ac:dyDescent="0.2">
      <c r="A206">
        <v>204</v>
      </c>
      <c r="B206" t="s">
        <v>460</v>
      </c>
      <c r="C206" s="11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34" x14ac:dyDescent="0.2">
      <c r="A207">
        <v>205</v>
      </c>
      <c r="B207" t="s">
        <v>462</v>
      </c>
      <c r="C207" s="11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34" x14ac:dyDescent="0.2">
      <c r="A208">
        <v>206</v>
      </c>
      <c r="B208" t="s">
        <v>464</v>
      </c>
      <c r="C208" s="11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51" x14ac:dyDescent="0.2">
      <c r="A209">
        <v>207</v>
      </c>
      <c r="B209" t="s">
        <v>466</v>
      </c>
      <c r="C209" s="11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34" x14ac:dyDescent="0.2">
      <c r="A210">
        <v>208</v>
      </c>
      <c r="B210" t="s">
        <v>468</v>
      </c>
      <c r="C210" s="11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4" x14ac:dyDescent="0.2">
      <c r="A211">
        <v>209</v>
      </c>
      <c r="B211" t="s">
        <v>470</v>
      </c>
      <c r="C211" s="11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34" x14ac:dyDescent="0.2">
      <c r="A212">
        <v>210</v>
      </c>
      <c r="B212" t="s">
        <v>472</v>
      </c>
      <c r="C212" s="11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11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51" x14ac:dyDescent="0.2">
      <c r="A214">
        <v>212</v>
      </c>
      <c r="B214" t="s">
        <v>477</v>
      </c>
      <c r="C214" s="11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51" x14ac:dyDescent="0.2">
      <c r="A215">
        <v>213</v>
      </c>
      <c r="B215" t="s">
        <v>479</v>
      </c>
      <c r="C215" s="11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34" x14ac:dyDescent="0.2">
      <c r="A216">
        <v>214</v>
      </c>
      <c r="B216" t="s">
        <v>481</v>
      </c>
      <c r="C216" s="11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34" x14ac:dyDescent="0.2">
      <c r="A217">
        <v>215</v>
      </c>
      <c r="B217" t="s">
        <v>483</v>
      </c>
      <c r="C217" s="11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34" x14ac:dyDescent="0.2">
      <c r="A218">
        <v>216</v>
      </c>
      <c r="B218" t="s">
        <v>485</v>
      </c>
      <c r="C218" s="11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34" x14ac:dyDescent="0.2">
      <c r="A219">
        <v>217</v>
      </c>
      <c r="B219" t="s">
        <v>487</v>
      </c>
      <c r="C219" s="11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34" x14ac:dyDescent="0.2">
      <c r="A220">
        <v>218</v>
      </c>
      <c r="B220" t="s">
        <v>489</v>
      </c>
      <c r="C220" s="11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34" x14ac:dyDescent="0.2">
      <c r="A221">
        <v>219</v>
      </c>
      <c r="B221" t="s">
        <v>491</v>
      </c>
      <c r="C221" s="11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34" x14ac:dyDescent="0.2">
      <c r="A222">
        <v>220</v>
      </c>
      <c r="B222" t="s">
        <v>493</v>
      </c>
      <c r="C222" s="11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51" x14ac:dyDescent="0.2">
      <c r="A223">
        <v>221</v>
      </c>
      <c r="B223" t="s">
        <v>495</v>
      </c>
      <c r="C223" s="11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34" x14ac:dyDescent="0.2">
      <c r="A224">
        <v>222</v>
      </c>
      <c r="B224" t="s">
        <v>497</v>
      </c>
      <c r="C224" s="11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34" x14ac:dyDescent="0.2">
      <c r="A225">
        <v>223</v>
      </c>
      <c r="B225" t="s">
        <v>499</v>
      </c>
      <c r="C225" s="11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34" x14ac:dyDescent="0.2">
      <c r="A226">
        <v>224</v>
      </c>
      <c r="B226" t="s">
        <v>501</v>
      </c>
      <c r="C226" s="11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34" x14ac:dyDescent="0.2">
      <c r="A227">
        <v>225</v>
      </c>
      <c r="B227" t="s">
        <v>503</v>
      </c>
      <c r="C227" s="11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34" x14ac:dyDescent="0.2">
      <c r="A228">
        <v>226</v>
      </c>
      <c r="B228" t="s">
        <v>253</v>
      </c>
      <c r="C228" s="11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4" x14ac:dyDescent="0.2">
      <c r="A229">
        <v>227</v>
      </c>
      <c r="B229" t="s">
        <v>506</v>
      </c>
      <c r="C229" s="11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34" x14ac:dyDescent="0.2">
      <c r="A230">
        <v>228</v>
      </c>
      <c r="B230" t="s">
        <v>508</v>
      </c>
      <c r="C230" s="11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51" x14ac:dyDescent="0.2">
      <c r="A231">
        <v>229</v>
      </c>
      <c r="B231" t="s">
        <v>510</v>
      </c>
      <c r="C231" s="11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34" x14ac:dyDescent="0.2">
      <c r="A232">
        <v>230</v>
      </c>
      <c r="B232" t="s">
        <v>512</v>
      </c>
      <c r="C232" s="11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34" x14ac:dyDescent="0.2">
      <c r="A233">
        <v>231</v>
      </c>
      <c r="B233" t="s">
        <v>514</v>
      </c>
      <c r="C233" s="11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34" x14ac:dyDescent="0.2">
      <c r="A234">
        <v>232</v>
      </c>
      <c r="B234" t="s">
        <v>516</v>
      </c>
      <c r="C234" s="11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34" x14ac:dyDescent="0.2">
      <c r="A235">
        <v>233</v>
      </c>
      <c r="B235" t="s">
        <v>518</v>
      </c>
      <c r="C235" s="11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34" x14ac:dyDescent="0.2">
      <c r="A236">
        <v>234</v>
      </c>
      <c r="B236" t="s">
        <v>520</v>
      </c>
      <c r="C236" s="11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51" x14ac:dyDescent="0.2">
      <c r="A237">
        <v>235</v>
      </c>
      <c r="B237" t="s">
        <v>522</v>
      </c>
      <c r="C237" s="11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34" x14ac:dyDescent="0.2">
      <c r="A238">
        <v>236</v>
      </c>
      <c r="B238" t="s">
        <v>524</v>
      </c>
      <c r="C238" s="11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51" x14ac:dyDescent="0.2">
      <c r="A239">
        <v>237</v>
      </c>
      <c r="B239" t="s">
        <v>526</v>
      </c>
      <c r="C239" s="11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34" x14ac:dyDescent="0.2">
      <c r="A240">
        <v>238</v>
      </c>
      <c r="B240" t="s">
        <v>528</v>
      </c>
      <c r="C240" s="11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51" x14ac:dyDescent="0.2">
      <c r="A241">
        <v>239</v>
      </c>
      <c r="B241" t="s">
        <v>530</v>
      </c>
      <c r="C241" s="11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34" x14ac:dyDescent="0.2">
      <c r="A242">
        <v>240</v>
      </c>
      <c r="B242" t="s">
        <v>532</v>
      </c>
      <c r="C242" s="11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4" x14ac:dyDescent="0.2">
      <c r="A243">
        <v>241</v>
      </c>
      <c r="B243" t="s">
        <v>534</v>
      </c>
      <c r="C243" s="11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11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51" x14ac:dyDescent="0.2">
      <c r="A245">
        <v>243</v>
      </c>
      <c r="B245" t="s">
        <v>538</v>
      </c>
      <c r="C245" s="11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51" x14ac:dyDescent="0.2">
      <c r="A246">
        <v>244</v>
      </c>
      <c r="B246" t="s">
        <v>540</v>
      </c>
      <c r="C246" s="11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4" x14ac:dyDescent="0.2">
      <c r="A247">
        <v>245</v>
      </c>
      <c r="B247" t="s">
        <v>542</v>
      </c>
      <c r="C247" s="11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4" x14ac:dyDescent="0.2">
      <c r="A248">
        <v>246</v>
      </c>
      <c r="B248" t="s">
        <v>544</v>
      </c>
      <c r="C248" s="11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34" x14ac:dyDescent="0.2">
      <c r="A249">
        <v>247</v>
      </c>
      <c r="B249" t="s">
        <v>546</v>
      </c>
      <c r="C249" s="11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34" x14ac:dyDescent="0.2">
      <c r="A250">
        <v>248</v>
      </c>
      <c r="B250" t="s">
        <v>548</v>
      </c>
      <c r="C250" s="11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34" x14ac:dyDescent="0.2">
      <c r="A251">
        <v>249</v>
      </c>
      <c r="B251" t="s">
        <v>550</v>
      </c>
      <c r="C251" s="11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34" x14ac:dyDescent="0.2">
      <c r="A252">
        <v>250</v>
      </c>
      <c r="B252" t="s">
        <v>552</v>
      </c>
      <c r="C252" s="11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34" x14ac:dyDescent="0.2">
      <c r="A253">
        <v>251</v>
      </c>
      <c r="B253" t="s">
        <v>554</v>
      </c>
      <c r="C253" s="11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11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4" x14ac:dyDescent="0.2">
      <c r="A255">
        <v>253</v>
      </c>
      <c r="B255" t="s">
        <v>558</v>
      </c>
      <c r="C255" s="11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11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51" x14ac:dyDescent="0.2">
      <c r="A257">
        <v>255</v>
      </c>
      <c r="B257" t="s">
        <v>562</v>
      </c>
      <c r="C257" s="11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34" x14ac:dyDescent="0.2">
      <c r="A258">
        <v>256</v>
      </c>
      <c r="B258" t="s">
        <v>564</v>
      </c>
      <c r="C258" s="11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34" x14ac:dyDescent="0.2">
      <c r="A259">
        <v>257</v>
      </c>
      <c r="B259" t="s">
        <v>566</v>
      </c>
      <c r="C259" s="11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 0, 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34" x14ac:dyDescent="0.2">
      <c r="A260">
        <v>258</v>
      </c>
      <c r="B260" t="s">
        <v>568</v>
      </c>
      <c r="C260" s="11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51" x14ac:dyDescent="0.2">
      <c r="A261">
        <v>259</v>
      </c>
      <c r="B261" t="s">
        <v>570</v>
      </c>
      <c r="C261" s="11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34" x14ac:dyDescent="0.2">
      <c r="A262">
        <v>260</v>
      </c>
      <c r="B262" t="s">
        <v>572</v>
      </c>
      <c r="C262" s="11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11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34" x14ac:dyDescent="0.2">
      <c r="A264">
        <v>262</v>
      </c>
      <c r="B264" t="s">
        <v>576</v>
      </c>
      <c r="C264" s="11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34" x14ac:dyDescent="0.2">
      <c r="A265">
        <v>263</v>
      </c>
      <c r="B265" t="s">
        <v>578</v>
      </c>
      <c r="C265" s="11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34" x14ac:dyDescent="0.2">
      <c r="A266">
        <v>264</v>
      </c>
      <c r="B266" t="s">
        <v>580</v>
      </c>
      <c r="C266" s="11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34" x14ac:dyDescent="0.2">
      <c r="A267">
        <v>265</v>
      </c>
      <c r="B267" t="s">
        <v>582</v>
      </c>
      <c r="C267" s="11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34" x14ac:dyDescent="0.2">
      <c r="A268">
        <v>266</v>
      </c>
      <c r="B268" t="s">
        <v>584</v>
      </c>
      <c r="C268" s="11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34" x14ac:dyDescent="0.2">
      <c r="A269">
        <v>267</v>
      </c>
      <c r="B269" t="s">
        <v>586</v>
      </c>
      <c r="C269" s="11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34" x14ac:dyDescent="0.2">
      <c r="A270">
        <v>268</v>
      </c>
      <c r="B270" t="s">
        <v>588</v>
      </c>
      <c r="C270" s="11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4" x14ac:dyDescent="0.2">
      <c r="A271">
        <v>269</v>
      </c>
      <c r="B271" t="s">
        <v>590</v>
      </c>
      <c r="C271" s="11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34" x14ac:dyDescent="0.2">
      <c r="A272">
        <v>270</v>
      </c>
      <c r="B272" t="s">
        <v>592</v>
      </c>
      <c r="C272" s="11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51" x14ac:dyDescent="0.2">
      <c r="A273">
        <v>271</v>
      </c>
      <c r="B273" t="s">
        <v>594</v>
      </c>
      <c r="C273" s="11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34" x14ac:dyDescent="0.2">
      <c r="A274">
        <v>272</v>
      </c>
      <c r="B274" t="s">
        <v>596</v>
      </c>
      <c r="C274" s="11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34" x14ac:dyDescent="0.2">
      <c r="A275">
        <v>273</v>
      </c>
      <c r="B275" t="s">
        <v>598</v>
      </c>
      <c r="C275" s="11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11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51" x14ac:dyDescent="0.2">
      <c r="A277">
        <v>275</v>
      </c>
      <c r="B277" t="s">
        <v>602</v>
      </c>
      <c r="C277" s="11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34" x14ac:dyDescent="0.2">
      <c r="A278">
        <v>276</v>
      </c>
      <c r="B278" t="s">
        <v>604</v>
      </c>
      <c r="C278" s="11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11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34" x14ac:dyDescent="0.2">
      <c r="A280">
        <v>278</v>
      </c>
      <c r="B280" t="s">
        <v>608</v>
      </c>
      <c r="C280" s="11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51" x14ac:dyDescent="0.2">
      <c r="A281">
        <v>279</v>
      </c>
      <c r="B281" t="s">
        <v>610</v>
      </c>
      <c r="C281" s="11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11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34" x14ac:dyDescent="0.2">
      <c r="A283">
        <v>281</v>
      </c>
      <c r="B283" t="s">
        <v>614</v>
      </c>
      <c r="C283" s="11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34" x14ac:dyDescent="0.2">
      <c r="A284">
        <v>282</v>
      </c>
      <c r="B284" t="s">
        <v>616</v>
      </c>
      <c r="C284" s="11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51" x14ac:dyDescent="0.2">
      <c r="A285">
        <v>283</v>
      </c>
      <c r="B285" t="s">
        <v>618</v>
      </c>
      <c r="C285" s="11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34" x14ac:dyDescent="0.2">
      <c r="A286">
        <v>284</v>
      </c>
      <c r="B286" t="s">
        <v>620</v>
      </c>
      <c r="C286" s="11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34" x14ac:dyDescent="0.2">
      <c r="A287">
        <v>285</v>
      </c>
      <c r="B287" t="s">
        <v>622</v>
      </c>
      <c r="C287" s="11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34" x14ac:dyDescent="0.2">
      <c r="A288">
        <v>286</v>
      </c>
      <c r="B288" t="s">
        <v>624</v>
      </c>
      <c r="C288" s="11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34" x14ac:dyDescent="0.2">
      <c r="A289">
        <v>287</v>
      </c>
      <c r="B289" t="s">
        <v>626</v>
      </c>
      <c r="C289" s="11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34" x14ac:dyDescent="0.2">
      <c r="A290">
        <v>288</v>
      </c>
      <c r="B290" t="s">
        <v>628</v>
      </c>
      <c r="C290" s="11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34" x14ac:dyDescent="0.2">
      <c r="A291">
        <v>289</v>
      </c>
      <c r="B291" t="s">
        <v>630</v>
      </c>
      <c r="C291" s="11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34" x14ac:dyDescent="0.2">
      <c r="A292">
        <v>290</v>
      </c>
      <c r="B292" t="s">
        <v>632</v>
      </c>
      <c r="C292" s="11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34" x14ac:dyDescent="0.2">
      <c r="A293">
        <v>291</v>
      </c>
      <c r="B293" t="s">
        <v>634</v>
      </c>
      <c r="C293" s="11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34" x14ac:dyDescent="0.2">
      <c r="A294">
        <v>292</v>
      </c>
      <c r="B294" t="s">
        <v>636</v>
      </c>
      <c r="C294" s="11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34" x14ac:dyDescent="0.2">
      <c r="A295">
        <v>293</v>
      </c>
      <c r="B295" t="s">
        <v>638</v>
      </c>
      <c r="C295" s="11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34" x14ac:dyDescent="0.2">
      <c r="A296">
        <v>294</v>
      </c>
      <c r="B296" t="s">
        <v>640</v>
      </c>
      <c r="C296" s="11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51" x14ac:dyDescent="0.2">
      <c r="A297">
        <v>295</v>
      </c>
      <c r="B297" t="s">
        <v>642</v>
      </c>
      <c r="C297" s="11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11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34" x14ac:dyDescent="0.2">
      <c r="A299">
        <v>297</v>
      </c>
      <c r="B299" t="s">
        <v>646</v>
      </c>
      <c r="C299" s="11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34" x14ac:dyDescent="0.2">
      <c r="A300">
        <v>298</v>
      </c>
      <c r="B300" t="s">
        <v>648</v>
      </c>
      <c r="C300" s="11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51" x14ac:dyDescent="0.2">
      <c r="A301">
        <v>299</v>
      </c>
      <c r="B301" t="s">
        <v>650</v>
      </c>
      <c r="C301" s="11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34" x14ac:dyDescent="0.2">
      <c r="A302">
        <v>300</v>
      </c>
      <c r="B302" t="s">
        <v>652</v>
      </c>
      <c r="C302" s="11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11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4" x14ac:dyDescent="0.2">
      <c r="A304">
        <v>302</v>
      </c>
      <c r="B304" t="s">
        <v>656</v>
      </c>
      <c r="C304" s="11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34" x14ac:dyDescent="0.2">
      <c r="A305">
        <v>303</v>
      </c>
      <c r="B305" t="s">
        <v>658</v>
      </c>
      <c r="C305" s="11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34" x14ac:dyDescent="0.2">
      <c r="A306">
        <v>304</v>
      </c>
      <c r="B306" t="s">
        <v>660</v>
      </c>
      <c r="C306" s="11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34" x14ac:dyDescent="0.2">
      <c r="A307">
        <v>305</v>
      </c>
      <c r="B307" t="s">
        <v>662</v>
      </c>
      <c r="C307" s="11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51" x14ac:dyDescent="0.2">
      <c r="A308">
        <v>306</v>
      </c>
      <c r="B308" t="s">
        <v>664</v>
      </c>
      <c r="C308" s="11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4" x14ac:dyDescent="0.2">
      <c r="A309">
        <v>307</v>
      </c>
      <c r="B309" t="s">
        <v>666</v>
      </c>
      <c r="C309" s="11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34" x14ac:dyDescent="0.2">
      <c r="A310">
        <v>308</v>
      </c>
      <c r="B310" t="s">
        <v>668</v>
      </c>
      <c r="C310" s="11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34" x14ac:dyDescent="0.2">
      <c r="A311">
        <v>309</v>
      </c>
      <c r="B311" t="s">
        <v>670</v>
      </c>
      <c r="C311" s="11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34" x14ac:dyDescent="0.2">
      <c r="A312">
        <v>310</v>
      </c>
      <c r="B312" t="s">
        <v>672</v>
      </c>
      <c r="C312" s="11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34" x14ac:dyDescent="0.2">
      <c r="A313">
        <v>311</v>
      </c>
      <c r="B313" t="s">
        <v>674</v>
      </c>
      <c r="C313" s="11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34" x14ac:dyDescent="0.2">
      <c r="A314">
        <v>312</v>
      </c>
      <c r="B314" t="s">
        <v>676</v>
      </c>
      <c r="C314" s="11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34" x14ac:dyDescent="0.2">
      <c r="A315">
        <v>313</v>
      </c>
      <c r="B315" t="s">
        <v>678</v>
      </c>
      <c r="C315" s="11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34" x14ac:dyDescent="0.2">
      <c r="A316">
        <v>314</v>
      </c>
      <c r="B316" t="s">
        <v>680</v>
      </c>
      <c r="C316" s="11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51" x14ac:dyDescent="0.2">
      <c r="A317">
        <v>315</v>
      </c>
      <c r="B317" t="s">
        <v>682</v>
      </c>
      <c r="C317" s="11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34" x14ac:dyDescent="0.2">
      <c r="A318">
        <v>316</v>
      </c>
      <c r="B318" t="s">
        <v>684</v>
      </c>
      <c r="C318" s="11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34" x14ac:dyDescent="0.2">
      <c r="A319">
        <v>317</v>
      </c>
      <c r="B319" t="s">
        <v>686</v>
      </c>
      <c r="C319" s="11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11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34" x14ac:dyDescent="0.2">
      <c r="A321">
        <v>319</v>
      </c>
      <c r="B321" t="s">
        <v>690</v>
      </c>
      <c r="C321" s="11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34" x14ac:dyDescent="0.2">
      <c r="A322">
        <v>320</v>
      </c>
      <c r="B322" t="s">
        <v>692</v>
      </c>
      <c r="C322" s="11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51" x14ac:dyDescent="0.2">
      <c r="A323">
        <v>321</v>
      </c>
      <c r="B323" t="s">
        <v>694</v>
      </c>
      <c r="C323" s="11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 0, 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51" x14ac:dyDescent="0.2">
      <c r="A324">
        <v>322</v>
      </c>
      <c r="B324" t="s">
        <v>696</v>
      </c>
      <c r="C324" s="11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34" x14ac:dyDescent="0.2">
      <c r="A325">
        <v>323</v>
      </c>
      <c r="B325" t="s">
        <v>698</v>
      </c>
      <c r="C325" s="11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34" x14ac:dyDescent="0.2">
      <c r="A326">
        <v>324</v>
      </c>
      <c r="B326" t="s">
        <v>700</v>
      </c>
      <c r="C326" s="11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51" x14ac:dyDescent="0.2">
      <c r="A327">
        <v>325</v>
      </c>
      <c r="B327" t="s">
        <v>702</v>
      </c>
      <c r="C327" s="11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51" x14ac:dyDescent="0.2">
      <c r="A328">
        <v>326</v>
      </c>
      <c r="B328" t="s">
        <v>704</v>
      </c>
      <c r="C328" s="11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51" x14ac:dyDescent="0.2">
      <c r="A329">
        <v>327</v>
      </c>
      <c r="B329" t="s">
        <v>706</v>
      </c>
      <c r="C329" s="11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51" x14ac:dyDescent="0.2">
      <c r="A330">
        <v>328</v>
      </c>
      <c r="B330" t="s">
        <v>708</v>
      </c>
      <c r="C330" s="11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34" x14ac:dyDescent="0.2">
      <c r="A331">
        <v>329</v>
      </c>
      <c r="B331" t="s">
        <v>710</v>
      </c>
      <c r="C331" s="11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51" x14ac:dyDescent="0.2">
      <c r="A332">
        <v>330</v>
      </c>
      <c r="B332" t="s">
        <v>712</v>
      </c>
      <c r="C332" s="11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11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11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34" x14ac:dyDescent="0.2">
      <c r="A335">
        <v>333</v>
      </c>
      <c r="B335" t="s">
        <v>718</v>
      </c>
      <c r="C335" s="11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34" x14ac:dyDescent="0.2">
      <c r="A336">
        <v>334</v>
      </c>
      <c r="B336" t="s">
        <v>720</v>
      </c>
      <c r="C336" s="11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11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34" x14ac:dyDescent="0.2">
      <c r="A338">
        <v>336</v>
      </c>
      <c r="B338" t="s">
        <v>724</v>
      </c>
      <c r="C338" s="11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34" x14ac:dyDescent="0.2">
      <c r="A339">
        <v>337</v>
      </c>
      <c r="B339" t="s">
        <v>726</v>
      </c>
      <c r="C339" s="11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34" x14ac:dyDescent="0.2">
      <c r="A340">
        <v>338</v>
      </c>
      <c r="B340" t="s">
        <v>728</v>
      </c>
      <c r="C340" s="11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34" x14ac:dyDescent="0.2">
      <c r="A341">
        <v>339</v>
      </c>
      <c r="B341" t="s">
        <v>730</v>
      </c>
      <c r="C341" s="11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34" x14ac:dyDescent="0.2">
      <c r="A342">
        <v>340</v>
      </c>
      <c r="B342" t="s">
        <v>732</v>
      </c>
      <c r="C342" s="11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51" x14ac:dyDescent="0.2">
      <c r="A343">
        <v>341</v>
      </c>
      <c r="B343" t="s">
        <v>734</v>
      </c>
      <c r="C343" s="11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34" x14ac:dyDescent="0.2">
      <c r="A344">
        <v>342</v>
      </c>
      <c r="B344" t="s">
        <v>736</v>
      </c>
      <c r="C344" s="11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34" x14ac:dyDescent="0.2">
      <c r="A345">
        <v>343</v>
      </c>
      <c r="B345" t="s">
        <v>738</v>
      </c>
      <c r="C345" s="11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34" x14ac:dyDescent="0.2">
      <c r="A346">
        <v>344</v>
      </c>
      <c r="B346" t="s">
        <v>740</v>
      </c>
      <c r="C346" s="11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34" x14ac:dyDescent="0.2">
      <c r="A347">
        <v>345</v>
      </c>
      <c r="B347" t="s">
        <v>742</v>
      </c>
      <c r="C347" s="11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34" x14ac:dyDescent="0.2">
      <c r="A348">
        <v>346</v>
      </c>
      <c r="B348" t="s">
        <v>744</v>
      </c>
      <c r="C348" s="11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34" x14ac:dyDescent="0.2">
      <c r="A349">
        <v>347</v>
      </c>
      <c r="B349" t="s">
        <v>746</v>
      </c>
      <c r="C349" s="11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34" x14ac:dyDescent="0.2">
      <c r="A350">
        <v>348</v>
      </c>
      <c r="B350" t="s">
        <v>748</v>
      </c>
      <c r="C350" s="11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34" x14ac:dyDescent="0.2">
      <c r="A351">
        <v>349</v>
      </c>
      <c r="B351" t="s">
        <v>750</v>
      </c>
      <c r="C351" s="11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34" x14ac:dyDescent="0.2">
      <c r="A352">
        <v>350</v>
      </c>
      <c r="B352" t="s">
        <v>752</v>
      </c>
      <c r="C352" s="11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34" x14ac:dyDescent="0.2">
      <c r="A353">
        <v>351</v>
      </c>
      <c r="B353" t="s">
        <v>754</v>
      </c>
      <c r="C353" s="11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34" x14ac:dyDescent="0.2">
      <c r="A354">
        <v>352</v>
      </c>
      <c r="B354" t="s">
        <v>756</v>
      </c>
      <c r="C354" s="11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34" x14ac:dyDescent="0.2">
      <c r="A355">
        <v>353</v>
      </c>
      <c r="B355" t="s">
        <v>758</v>
      </c>
      <c r="C355" s="11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34" x14ac:dyDescent="0.2">
      <c r="A356">
        <v>354</v>
      </c>
      <c r="B356" t="s">
        <v>760</v>
      </c>
      <c r="C356" s="11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34" x14ac:dyDescent="0.2">
      <c r="A357">
        <v>355</v>
      </c>
      <c r="B357" t="s">
        <v>762</v>
      </c>
      <c r="C357" s="11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34" x14ac:dyDescent="0.2">
      <c r="A358">
        <v>356</v>
      </c>
      <c r="B358" t="s">
        <v>764</v>
      </c>
      <c r="C358" s="11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34" x14ac:dyDescent="0.2">
      <c r="A359">
        <v>357</v>
      </c>
      <c r="B359" t="s">
        <v>766</v>
      </c>
      <c r="C359" s="11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34" x14ac:dyDescent="0.2">
      <c r="A360">
        <v>358</v>
      </c>
      <c r="B360" t="s">
        <v>768</v>
      </c>
      <c r="C360" s="11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4" x14ac:dyDescent="0.2">
      <c r="A361">
        <v>359</v>
      </c>
      <c r="B361" t="s">
        <v>770</v>
      </c>
      <c r="C361" s="11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34" x14ac:dyDescent="0.2">
      <c r="A362">
        <v>360</v>
      </c>
      <c r="B362" t="s">
        <v>772</v>
      </c>
      <c r="C362" s="11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34" x14ac:dyDescent="0.2">
      <c r="A363">
        <v>361</v>
      </c>
      <c r="B363" t="s">
        <v>774</v>
      </c>
      <c r="C363" s="11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4" x14ac:dyDescent="0.2">
      <c r="A364">
        <v>362</v>
      </c>
      <c r="B364" t="s">
        <v>776</v>
      </c>
      <c r="C364" s="11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34" x14ac:dyDescent="0.2">
      <c r="A365">
        <v>363</v>
      </c>
      <c r="B365" t="s">
        <v>778</v>
      </c>
      <c r="C365" s="11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34" x14ac:dyDescent="0.2">
      <c r="A366">
        <v>364</v>
      </c>
      <c r="B366" t="s">
        <v>780</v>
      </c>
      <c r="C366" s="11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34" x14ac:dyDescent="0.2">
      <c r="A367">
        <v>365</v>
      </c>
      <c r="B367" t="s">
        <v>782</v>
      </c>
      <c r="C367" s="11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34" x14ac:dyDescent="0.2">
      <c r="A368">
        <v>366</v>
      </c>
      <c r="B368" t="s">
        <v>784</v>
      </c>
      <c r="C368" s="11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34" x14ac:dyDescent="0.2">
      <c r="A369">
        <v>367</v>
      </c>
      <c r="B369" t="s">
        <v>786</v>
      </c>
      <c r="C369" s="11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34" x14ac:dyDescent="0.2">
      <c r="A370">
        <v>368</v>
      </c>
      <c r="B370" t="s">
        <v>788</v>
      </c>
      <c r="C370" s="11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34" x14ac:dyDescent="0.2">
      <c r="A371">
        <v>369</v>
      </c>
      <c r="B371" t="s">
        <v>790</v>
      </c>
      <c r="C371" s="11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51" x14ac:dyDescent="0.2">
      <c r="A372">
        <v>370</v>
      </c>
      <c r="B372" t="s">
        <v>792</v>
      </c>
      <c r="C372" s="11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34" x14ac:dyDescent="0.2">
      <c r="A373">
        <v>371</v>
      </c>
      <c r="B373" t="s">
        <v>794</v>
      </c>
      <c r="C373" s="11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51" x14ac:dyDescent="0.2">
      <c r="A374">
        <v>372</v>
      </c>
      <c r="B374" t="s">
        <v>796</v>
      </c>
      <c r="C374" s="11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34" x14ac:dyDescent="0.2">
      <c r="A375">
        <v>373</v>
      </c>
      <c r="B375" t="s">
        <v>798</v>
      </c>
      <c r="C375" s="11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51" x14ac:dyDescent="0.2">
      <c r="A376">
        <v>374</v>
      </c>
      <c r="B376" t="s">
        <v>800</v>
      </c>
      <c r="C376" s="11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51" x14ac:dyDescent="0.2">
      <c r="A377">
        <v>375</v>
      </c>
      <c r="B377" t="s">
        <v>802</v>
      </c>
      <c r="C377" s="11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34" x14ac:dyDescent="0.2">
      <c r="A378">
        <v>376</v>
      </c>
      <c r="B378" t="s">
        <v>804</v>
      </c>
      <c r="C378" s="11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34" x14ac:dyDescent="0.2">
      <c r="A379">
        <v>377</v>
      </c>
      <c r="B379" t="s">
        <v>806</v>
      </c>
      <c r="C379" s="11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34" x14ac:dyDescent="0.2">
      <c r="A380">
        <v>378</v>
      </c>
      <c r="B380" t="s">
        <v>808</v>
      </c>
      <c r="C380" s="11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34" x14ac:dyDescent="0.2">
      <c r="A381">
        <v>379</v>
      </c>
      <c r="B381" t="s">
        <v>810</v>
      </c>
      <c r="C381" s="11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51" x14ac:dyDescent="0.2">
      <c r="A382">
        <v>380</v>
      </c>
      <c r="B382" t="s">
        <v>812</v>
      </c>
      <c r="C382" s="11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34" x14ac:dyDescent="0.2">
      <c r="A383">
        <v>381</v>
      </c>
      <c r="B383" t="s">
        <v>814</v>
      </c>
      <c r="C383" s="11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11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34" x14ac:dyDescent="0.2">
      <c r="A385">
        <v>383</v>
      </c>
      <c r="B385" t="s">
        <v>818</v>
      </c>
      <c r="C385" s="11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34" x14ac:dyDescent="0.2">
      <c r="A386">
        <v>384</v>
      </c>
      <c r="B386" t="s">
        <v>820</v>
      </c>
      <c r="C386" s="11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51" x14ac:dyDescent="0.2">
      <c r="A387">
        <v>385</v>
      </c>
      <c r="B387" t="s">
        <v>822</v>
      </c>
      <c r="C387" s="11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 0, 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51" x14ac:dyDescent="0.2">
      <c r="A388">
        <v>386</v>
      </c>
      <c r="B388" t="s">
        <v>824</v>
      </c>
      <c r="C388" s="11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34" x14ac:dyDescent="0.2">
      <c r="A389">
        <v>387</v>
      </c>
      <c r="B389" t="s">
        <v>826</v>
      </c>
      <c r="C389" s="11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34" x14ac:dyDescent="0.2">
      <c r="A390">
        <v>388</v>
      </c>
      <c r="B390" t="s">
        <v>828</v>
      </c>
      <c r="C390" s="11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34" x14ac:dyDescent="0.2">
      <c r="A391">
        <v>389</v>
      </c>
      <c r="B391" t="s">
        <v>830</v>
      </c>
      <c r="C391" s="11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34" x14ac:dyDescent="0.2">
      <c r="A392">
        <v>390</v>
      </c>
      <c r="B392" t="s">
        <v>832</v>
      </c>
      <c r="C392" s="11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34" x14ac:dyDescent="0.2">
      <c r="A393">
        <v>391</v>
      </c>
      <c r="B393" t="s">
        <v>834</v>
      </c>
      <c r="C393" s="11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51" x14ac:dyDescent="0.2">
      <c r="A394">
        <v>392</v>
      </c>
      <c r="B394" t="s">
        <v>836</v>
      </c>
      <c r="C394" s="11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34" x14ac:dyDescent="0.2">
      <c r="A395">
        <v>393</v>
      </c>
      <c r="B395" t="s">
        <v>838</v>
      </c>
      <c r="C395" s="11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34" x14ac:dyDescent="0.2">
      <c r="A396">
        <v>394</v>
      </c>
      <c r="B396" t="s">
        <v>840</v>
      </c>
      <c r="C396" s="11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51" x14ac:dyDescent="0.2">
      <c r="A397">
        <v>395</v>
      </c>
      <c r="B397" t="s">
        <v>295</v>
      </c>
      <c r="C397" s="11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34" x14ac:dyDescent="0.2">
      <c r="A398">
        <v>396</v>
      </c>
      <c r="B398" t="s">
        <v>843</v>
      </c>
      <c r="C398" s="11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34" x14ac:dyDescent="0.2">
      <c r="A399">
        <v>397</v>
      </c>
      <c r="B399" t="s">
        <v>845</v>
      </c>
      <c r="C399" s="11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11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34" x14ac:dyDescent="0.2">
      <c r="A401">
        <v>399</v>
      </c>
      <c r="B401" t="s">
        <v>849</v>
      </c>
      <c r="C401" s="11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11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34" x14ac:dyDescent="0.2">
      <c r="A403">
        <v>401</v>
      </c>
      <c r="B403" t="s">
        <v>853</v>
      </c>
      <c r="C403" s="11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34" x14ac:dyDescent="0.2">
      <c r="A404">
        <v>402</v>
      </c>
      <c r="B404" t="s">
        <v>855</v>
      </c>
      <c r="C404" s="11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34" x14ac:dyDescent="0.2">
      <c r="A405">
        <v>403</v>
      </c>
      <c r="B405" t="s">
        <v>857</v>
      </c>
      <c r="C405" s="11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34" x14ac:dyDescent="0.2">
      <c r="A406">
        <v>404</v>
      </c>
      <c r="B406" t="s">
        <v>859</v>
      </c>
      <c r="C406" s="11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34" x14ac:dyDescent="0.2">
      <c r="A407">
        <v>405</v>
      </c>
      <c r="B407" t="s">
        <v>861</v>
      </c>
      <c r="C407" s="11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4" x14ac:dyDescent="0.2">
      <c r="A408">
        <v>406</v>
      </c>
      <c r="B408" t="s">
        <v>863</v>
      </c>
      <c r="C408" s="11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4" x14ac:dyDescent="0.2">
      <c r="A409">
        <v>407</v>
      </c>
      <c r="B409" t="s">
        <v>865</v>
      </c>
      <c r="C409" s="11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34" x14ac:dyDescent="0.2">
      <c r="A410">
        <v>408</v>
      </c>
      <c r="B410" t="s">
        <v>867</v>
      </c>
      <c r="C410" s="11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34" x14ac:dyDescent="0.2">
      <c r="A411">
        <v>409</v>
      </c>
      <c r="B411" t="s">
        <v>243</v>
      </c>
      <c r="C411" s="11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34" x14ac:dyDescent="0.2">
      <c r="A412">
        <v>410</v>
      </c>
      <c r="B412" t="s">
        <v>870</v>
      </c>
      <c r="C412" s="11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34" x14ac:dyDescent="0.2">
      <c r="A413">
        <v>411</v>
      </c>
      <c r="B413" t="s">
        <v>872</v>
      </c>
      <c r="C413" s="11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34" x14ac:dyDescent="0.2">
      <c r="A414">
        <v>412</v>
      </c>
      <c r="B414" t="s">
        <v>874</v>
      </c>
      <c r="C414" s="11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34" x14ac:dyDescent="0.2">
      <c r="A415">
        <v>413</v>
      </c>
      <c r="B415" t="s">
        <v>876</v>
      </c>
      <c r="C415" s="11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4" x14ac:dyDescent="0.2">
      <c r="A416">
        <v>414</v>
      </c>
      <c r="B416" t="s">
        <v>878</v>
      </c>
      <c r="C416" s="11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34" x14ac:dyDescent="0.2">
      <c r="A417">
        <v>415</v>
      </c>
      <c r="B417" t="s">
        <v>880</v>
      </c>
      <c r="C417" s="11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51" x14ac:dyDescent="0.2">
      <c r="A418">
        <v>416</v>
      </c>
      <c r="B418" t="s">
        <v>882</v>
      </c>
      <c r="C418" s="11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34" x14ac:dyDescent="0.2">
      <c r="A419">
        <v>417</v>
      </c>
      <c r="B419" t="s">
        <v>884</v>
      </c>
      <c r="C419" s="11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34" x14ac:dyDescent="0.2">
      <c r="A420">
        <v>418</v>
      </c>
      <c r="B420" t="s">
        <v>105</v>
      </c>
      <c r="C420" s="11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34" x14ac:dyDescent="0.2">
      <c r="A421">
        <v>419</v>
      </c>
      <c r="B421" t="s">
        <v>887</v>
      </c>
      <c r="C421" s="11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34" x14ac:dyDescent="0.2">
      <c r="A422">
        <v>420</v>
      </c>
      <c r="B422" t="s">
        <v>889</v>
      </c>
      <c r="C422" s="11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34" x14ac:dyDescent="0.2">
      <c r="A423">
        <v>421</v>
      </c>
      <c r="B423" t="s">
        <v>891</v>
      </c>
      <c r="C423" s="11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51" x14ac:dyDescent="0.2">
      <c r="A424">
        <v>422</v>
      </c>
      <c r="B424" t="s">
        <v>893</v>
      </c>
      <c r="C424" s="11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34" x14ac:dyDescent="0.2">
      <c r="A425">
        <v>423</v>
      </c>
      <c r="B425" t="s">
        <v>895</v>
      </c>
      <c r="C425" s="11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34" x14ac:dyDescent="0.2">
      <c r="A426">
        <v>424</v>
      </c>
      <c r="B426" t="s">
        <v>897</v>
      </c>
      <c r="C426" s="11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34" x14ac:dyDescent="0.2">
      <c r="A427">
        <v>425</v>
      </c>
      <c r="B427" t="s">
        <v>899</v>
      </c>
      <c r="C427" s="11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34" x14ac:dyDescent="0.2">
      <c r="A428">
        <v>426</v>
      </c>
      <c r="B428" t="s">
        <v>901</v>
      </c>
      <c r="C428" s="11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34" x14ac:dyDescent="0.2">
      <c r="A429">
        <v>427</v>
      </c>
      <c r="B429" t="s">
        <v>903</v>
      </c>
      <c r="C429" s="11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34" x14ac:dyDescent="0.2">
      <c r="A430">
        <v>428</v>
      </c>
      <c r="B430" t="s">
        <v>905</v>
      </c>
      <c r="C430" s="11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34" x14ac:dyDescent="0.2">
      <c r="A431">
        <v>429</v>
      </c>
      <c r="B431" t="s">
        <v>907</v>
      </c>
      <c r="C431" s="11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51" x14ac:dyDescent="0.2">
      <c r="A432">
        <v>430</v>
      </c>
      <c r="B432" t="s">
        <v>909</v>
      </c>
      <c r="C432" s="11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34" x14ac:dyDescent="0.2">
      <c r="A433">
        <v>431</v>
      </c>
      <c r="B433" t="s">
        <v>911</v>
      </c>
      <c r="C433" s="11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4" x14ac:dyDescent="0.2">
      <c r="A434">
        <v>432</v>
      </c>
      <c r="B434" t="s">
        <v>913</v>
      </c>
      <c r="C434" s="11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34" x14ac:dyDescent="0.2">
      <c r="A435">
        <v>433</v>
      </c>
      <c r="B435" t="s">
        <v>915</v>
      </c>
      <c r="C435" s="11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34" x14ac:dyDescent="0.2">
      <c r="A436">
        <v>434</v>
      </c>
      <c r="B436" t="s">
        <v>917</v>
      </c>
      <c r="C436" s="11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34" x14ac:dyDescent="0.2">
      <c r="A437">
        <v>435</v>
      </c>
      <c r="B437" t="s">
        <v>919</v>
      </c>
      <c r="C437" s="11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51" x14ac:dyDescent="0.2">
      <c r="A438">
        <v>436</v>
      </c>
      <c r="B438" t="s">
        <v>921</v>
      </c>
      <c r="C438" s="11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34" x14ac:dyDescent="0.2">
      <c r="A439">
        <v>437</v>
      </c>
      <c r="B439" t="s">
        <v>923</v>
      </c>
      <c r="C439" s="11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51" x14ac:dyDescent="0.2">
      <c r="A440">
        <v>438</v>
      </c>
      <c r="B440" t="s">
        <v>925</v>
      </c>
      <c r="C440" s="11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34" x14ac:dyDescent="0.2">
      <c r="A441">
        <v>439</v>
      </c>
      <c r="B441" t="s">
        <v>927</v>
      </c>
      <c r="C441" s="11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34" x14ac:dyDescent="0.2">
      <c r="A442">
        <v>440</v>
      </c>
      <c r="B442" t="s">
        <v>929</v>
      </c>
      <c r="C442" s="11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34" x14ac:dyDescent="0.2">
      <c r="A443">
        <v>441</v>
      </c>
      <c r="B443" t="s">
        <v>931</v>
      </c>
      <c r="C443" s="11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34" x14ac:dyDescent="0.2">
      <c r="A444">
        <v>442</v>
      </c>
      <c r="B444" t="s">
        <v>933</v>
      </c>
      <c r="C444" s="11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34" x14ac:dyDescent="0.2">
      <c r="A445">
        <v>443</v>
      </c>
      <c r="B445" t="s">
        <v>935</v>
      </c>
      <c r="C445" s="11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34" x14ac:dyDescent="0.2">
      <c r="A446">
        <v>444</v>
      </c>
      <c r="B446" t="s">
        <v>748</v>
      </c>
      <c r="C446" s="11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51" x14ac:dyDescent="0.2">
      <c r="A447">
        <v>445</v>
      </c>
      <c r="B447" t="s">
        <v>938</v>
      </c>
      <c r="C447" s="11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34" x14ac:dyDescent="0.2">
      <c r="A448">
        <v>446</v>
      </c>
      <c r="B448" t="s">
        <v>940</v>
      </c>
      <c r="C448" s="11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11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4" x14ac:dyDescent="0.2">
      <c r="A450">
        <v>448</v>
      </c>
      <c r="B450" t="s">
        <v>944</v>
      </c>
      <c r="C450" s="11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34" x14ac:dyDescent="0.2">
      <c r="A451">
        <v>449</v>
      </c>
      <c r="B451" t="s">
        <v>946</v>
      </c>
      <c r="C451" s="11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 0, 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34" x14ac:dyDescent="0.2">
      <c r="A452">
        <v>450</v>
      </c>
      <c r="B452" t="s">
        <v>948</v>
      </c>
      <c r="C452" s="11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34" x14ac:dyDescent="0.2">
      <c r="A453">
        <v>451</v>
      </c>
      <c r="B453" t="s">
        <v>950</v>
      </c>
      <c r="C453" s="11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11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11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34" x14ac:dyDescent="0.2">
      <c r="A456">
        <v>454</v>
      </c>
      <c r="B456" t="s">
        <v>956</v>
      </c>
      <c r="C456" s="11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34" x14ac:dyDescent="0.2">
      <c r="A457">
        <v>455</v>
      </c>
      <c r="B457" t="s">
        <v>958</v>
      </c>
      <c r="C457" s="11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51" x14ac:dyDescent="0.2">
      <c r="A458">
        <v>456</v>
      </c>
      <c r="B458" t="s">
        <v>960</v>
      </c>
      <c r="C458" s="11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34" x14ac:dyDescent="0.2">
      <c r="A459">
        <v>457</v>
      </c>
      <c r="B459" t="s">
        <v>962</v>
      </c>
      <c r="C459" s="11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34" x14ac:dyDescent="0.2">
      <c r="A460">
        <v>458</v>
      </c>
      <c r="B460" t="s">
        <v>964</v>
      </c>
      <c r="C460" s="11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34" x14ac:dyDescent="0.2">
      <c r="A461">
        <v>459</v>
      </c>
      <c r="B461" t="s">
        <v>966</v>
      </c>
      <c r="C461" s="11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34" x14ac:dyDescent="0.2">
      <c r="A462">
        <v>460</v>
      </c>
      <c r="B462" t="s">
        <v>968</v>
      </c>
      <c r="C462" s="11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34" x14ac:dyDescent="0.2">
      <c r="A463">
        <v>461</v>
      </c>
      <c r="B463" t="s">
        <v>970</v>
      </c>
      <c r="C463" s="11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34" x14ac:dyDescent="0.2">
      <c r="A464">
        <v>462</v>
      </c>
      <c r="B464" t="s">
        <v>972</v>
      </c>
      <c r="C464" s="11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51" x14ac:dyDescent="0.2">
      <c r="A465">
        <v>463</v>
      </c>
      <c r="B465" t="s">
        <v>974</v>
      </c>
      <c r="C465" s="11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4" x14ac:dyDescent="0.2">
      <c r="A466">
        <v>464</v>
      </c>
      <c r="B466" t="s">
        <v>976</v>
      </c>
      <c r="C466" s="11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34" x14ac:dyDescent="0.2">
      <c r="A467">
        <v>465</v>
      </c>
      <c r="B467" t="s">
        <v>978</v>
      </c>
      <c r="C467" s="11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34" x14ac:dyDescent="0.2">
      <c r="A468">
        <v>466</v>
      </c>
      <c r="B468" t="s">
        <v>980</v>
      </c>
      <c r="C468" s="11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11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34" x14ac:dyDescent="0.2">
      <c r="A470">
        <v>468</v>
      </c>
      <c r="B470" t="s">
        <v>984</v>
      </c>
      <c r="C470" s="11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34" x14ac:dyDescent="0.2">
      <c r="A471">
        <v>469</v>
      </c>
      <c r="B471" t="s">
        <v>986</v>
      </c>
      <c r="C471" s="11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34" x14ac:dyDescent="0.2">
      <c r="A472">
        <v>470</v>
      </c>
      <c r="B472" t="s">
        <v>988</v>
      </c>
      <c r="C472" s="11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34" x14ac:dyDescent="0.2">
      <c r="A473">
        <v>471</v>
      </c>
      <c r="B473" t="s">
        <v>446</v>
      </c>
      <c r="C473" s="11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11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34" x14ac:dyDescent="0.2">
      <c r="A475">
        <v>473</v>
      </c>
      <c r="B475" t="s">
        <v>993</v>
      </c>
      <c r="C475" s="11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34" x14ac:dyDescent="0.2">
      <c r="A476">
        <v>474</v>
      </c>
      <c r="B476" t="s">
        <v>995</v>
      </c>
      <c r="C476" s="11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51" x14ac:dyDescent="0.2">
      <c r="A477">
        <v>475</v>
      </c>
      <c r="B477" t="s">
        <v>997</v>
      </c>
      <c r="C477" s="11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51" x14ac:dyDescent="0.2">
      <c r="A478">
        <v>476</v>
      </c>
      <c r="B478" t="s">
        <v>999</v>
      </c>
      <c r="C478" s="11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34" x14ac:dyDescent="0.2">
      <c r="A479">
        <v>477</v>
      </c>
      <c r="B479" t="s">
        <v>1001</v>
      </c>
      <c r="C479" s="11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34" x14ac:dyDescent="0.2">
      <c r="A480">
        <v>478</v>
      </c>
      <c r="B480" t="s">
        <v>1003</v>
      </c>
      <c r="C480" s="11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34" x14ac:dyDescent="0.2">
      <c r="A481">
        <v>479</v>
      </c>
      <c r="B481" t="s">
        <v>1005</v>
      </c>
      <c r="C481" s="11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34" x14ac:dyDescent="0.2">
      <c r="A482">
        <v>480</v>
      </c>
      <c r="B482" t="s">
        <v>1007</v>
      </c>
      <c r="C482" s="11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51" x14ac:dyDescent="0.2">
      <c r="A483">
        <v>481</v>
      </c>
      <c r="B483" t="s">
        <v>1009</v>
      </c>
      <c r="C483" s="11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51" x14ac:dyDescent="0.2">
      <c r="A484">
        <v>482</v>
      </c>
      <c r="B484" t="s">
        <v>1011</v>
      </c>
      <c r="C484" s="11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34" x14ac:dyDescent="0.2">
      <c r="A485">
        <v>483</v>
      </c>
      <c r="B485" t="s">
        <v>1013</v>
      </c>
      <c r="C485" s="11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34" x14ac:dyDescent="0.2">
      <c r="A486">
        <v>484</v>
      </c>
      <c r="B486" t="s">
        <v>1015</v>
      </c>
      <c r="C486" s="11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51" x14ac:dyDescent="0.2">
      <c r="A487">
        <v>485</v>
      </c>
      <c r="B487" t="s">
        <v>1017</v>
      </c>
      <c r="C487" s="11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51" x14ac:dyDescent="0.2">
      <c r="A488">
        <v>486</v>
      </c>
      <c r="B488" t="s">
        <v>1019</v>
      </c>
      <c r="C488" s="11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34" x14ac:dyDescent="0.2">
      <c r="A489">
        <v>487</v>
      </c>
      <c r="B489" t="s">
        <v>1021</v>
      </c>
      <c r="C489" s="11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34" x14ac:dyDescent="0.2">
      <c r="A490">
        <v>488</v>
      </c>
      <c r="B490" t="s">
        <v>1023</v>
      </c>
      <c r="C490" s="11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34" x14ac:dyDescent="0.2">
      <c r="A491">
        <v>489</v>
      </c>
      <c r="B491" t="s">
        <v>1025</v>
      </c>
      <c r="C491" s="11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51" x14ac:dyDescent="0.2">
      <c r="A492">
        <v>490</v>
      </c>
      <c r="B492" t="s">
        <v>1027</v>
      </c>
      <c r="C492" s="11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11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34" x14ac:dyDescent="0.2">
      <c r="A494">
        <v>492</v>
      </c>
      <c r="B494" t="s">
        <v>1032</v>
      </c>
      <c r="C494" s="11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34" x14ac:dyDescent="0.2">
      <c r="A495">
        <v>493</v>
      </c>
      <c r="B495" t="s">
        <v>1034</v>
      </c>
      <c r="C495" s="11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4" x14ac:dyDescent="0.2">
      <c r="A496">
        <v>494</v>
      </c>
      <c r="B496" t="s">
        <v>1036</v>
      </c>
      <c r="C496" s="11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34" x14ac:dyDescent="0.2">
      <c r="A497">
        <v>495</v>
      </c>
      <c r="B497" t="s">
        <v>1038</v>
      </c>
      <c r="C497" s="11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34" x14ac:dyDescent="0.2">
      <c r="A498">
        <v>496</v>
      </c>
      <c r="B498" t="s">
        <v>1040</v>
      </c>
      <c r="C498" s="11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34" x14ac:dyDescent="0.2">
      <c r="A499">
        <v>497</v>
      </c>
      <c r="B499" t="s">
        <v>1042</v>
      </c>
      <c r="C499" s="11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34" x14ac:dyDescent="0.2">
      <c r="A500">
        <v>498</v>
      </c>
      <c r="B500" t="s">
        <v>1044</v>
      </c>
      <c r="C500" s="11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11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34" x14ac:dyDescent="0.2">
      <c r="A502">
        <v>500</v>
      </c>
      <c r="B502" t="s">
        <v>1048</v>
      </c>
      <c r="C502" s="11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34" x14ac:dyDescent="0.2">
      <c r="A503">
        <v>501</v>
      </c>
      <c r="B503" t="s">
        <v>1050</v>
      </c>
      <c r="C503" s="11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4" x14ac:dyDescent="0.2">
      <c r="A504">
        <v>502</v>
      </c>
      <c r="B504" t="s">
        <v>477</v>
      </c>
      <c r="C504" s="11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51" x14ac:dyDescent="0.2">
      <c r="A505">
        <v>503</v>
      </c>
      <c r="B505" t="s">
        <v>1053</v>
      </c>
      <c r="C505" s="11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34" x14ac:dyDescent="0.2">
      <c r="A506">
        <v>504</v>
      </c>
      <c r="B506" t="s">
        <v>1055</v>
      </c>
      <c r="C506" s="11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34" x14ac:dyDescent="0.2">
      <c r="A507">
        <v>505</v>
      </c>
      <c r="B507" t="s">
        <v>1057</v>
      </c>
      <c r="C507" s="11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51" x14ac:dyDescent="0.2">
      <c r="A508">
        <v>506</v>
      </c>
      <c r="B508" t="s">
        <v>1059</v>
      </c>
      <c r="C508" s="11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51" x14ac:dyDescent="0.2">
      <c r="A509">
        <v>507</v>
      </c>
      <c r="B509" t="s">
        <v>1061</v>
      </c>
      <c r="C509" s="11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34" x14ac:dyDescent="0.2">
      <c r="A510">
        <v>508</v>
      </c>
      <c r="B510" t="s">
        <v>1063</v>
      </c>
      <c r="C510" s="11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34" x14ac:dyDescent="0.2">
      <c r="A511">
        <v>509</v>
      </c>
      <c r="B511" t="s">
        <v>398</v>
      </c>
      <c r="C511" s="11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34" x14ac:dyDescent="0.2">
      <c r="A512">
        <v>510</v>
      </c>
      <c r="B512" t="s">
        <v>1066</v>
      </c>
      <c r="C512" s="11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34" x14ac:dyDescent="0.2">
      <c r="A513">
        <v>511</v>
      </c>
      <c r="B513" t="s">
        <v>1068</v>
      </c>
      <c r="C513" s="11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34" x14ac:dyDescent="0.2">
      <c r="A514">
        <v>512</v>
      </c>
      <c r="B514" t="s">
        <v>1070</v>
      </c>
      <c r="C514" s="11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34" x14ac:dyDescent="0.2">
      <c r="A515">
        <v>513</v>
      </c>
      <c r="B515" t="s">
        <v>1072</v>
      </c>
      <c r="C515" s="11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 0, 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34" x14ac:dyDescent="0.2">
      <c r="A516">
        <v>514</v>
      </c>
      <c r="B516" t="s">
        <v>1074</v>
      </c>
      <c r="C516" s="11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34" x14ac:dyDescent="0.2">
      <c r="A517">
        <v>515</v>
      </c>
      <c r="B517" t="s">
        <v>1076</v>
      </c>
      <c r="C517" s="11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51" x14ac:dyDescent="0.2">
      <c r="A518">
        <v>516</v>
      </c>
      <c r="B518" t="s">
        <v>1078</v>
      </c>
      <c r="C518" s="11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51" x14ac:dyDescent="0.2">
      <c r="A519">
        <v>517</v>
      </c>
      <c r="B519" t="s">
        <v>1080</v>
      </c>
      <c r="C519" s="11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51" x14ac:dyDescent="0.2">
      <c r="A520">
        <v>518</v>
      </c>
      <c r="B520" t="s">
        <v>1082</v>
      </c>
      <c r="C520" s="11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34" x14ac:dyDescent="0.2">
      <c r="A521">
        <v>519</v>
      </c>
      <c r="B521" t="s">
        <v>1084</v>
      </c>
      <c r="C521" s="11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34" x14ac:dyDescent="0.2">
      <c r="A522">
        <v>520</v>
      </c>
      <c r="B522" t="s">
        <v>1086</v>
      </c>
      <c r="C522" s="11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34" x14ac:dyDescent="0.2">
      <c r="A523">
        <v>521</v>
      </c>
      <c r="B523" t="s">
        <v>1088</v>
      </c>
      <c r="C523" s="11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51" x14ac:dyDescent="0.2">
      <c r="A524">
        <v>522</v>
      </c>
      <c r="B524" t="s">
        <v>1089</v>
      </c>
      <c r="C524" s="11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34" x14ac:dyDescent="0.2">
      <c r="A525">
        <v>523</v>
      </c>
      <c r="B525" t="s">
        <v>1091</v>
      </c>
      <c r="C525" s="11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34" x14ac:dyDescent="0.2">
      <c r="A526">
        <v>524</v>
      </c>
      <c r="B526" t="s">
        <v>1093</v>
      </c>
      <c r="C526" s="11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11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51" x14ac:dyDescent="0.2">
      <c r="A528">
        <v>526</v>
      </c>
      <c r="B528" t="s">
        <v>1097</v>
      </c>
      <c r="C528" s="11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34" x14ac:dyDescent="0.2">
      <c r="A529">
        <v>527</v>
      </c>
      <c r="B529" t="s">
        <v>1099</v>
      </c>
      <c r="C529" s="11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34" x14ac:dyDescent="0.2">
      <c r="A530">
        <v>528</v>
      </c>
      <c r="B530" t="s">
        <v>1101</v>
      </c>
      <c r="C530" s="11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34" x14ac:dyDescent="0.2">
      <c r="A531">
        <v>529</v>
      </c>
      <c r="B531" t="s">
        <v>1103</v>
      </c>
      <c r="C531" s="11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11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51" x14ac:dyDescent="0.2">
      <c r="A533">
        <v>531</v>
      </c>
      <c r="B533" t="s">
        <v>1107</v>
      </c>
      <c r="C533" s="11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34" x14ac:dyDescent="0.2">
      <c r="A534">
        <v>532</v>
      </c>
      <c r="B534" t="s">
        <v>1109</v>
      </c>
      <c r="C534" s="11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34" x14ac:dyDescent="0.2">
      <c r="A535">
        <v>533</v>
      </c>
      <c r="B535" t="s">
        <v>1111</v>
      </c>
      <c r="C535" s="11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34" x14ac:dyDescent="0.2">
      <c r="A536">
        <v>534</v>
      </c>
      <c r="B536" t="s">
        <v>1113</v>
      </c>
      <c r="C536" s="11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34" x14ac:dyDescent="0.2">
      <c r="A537">
        <v>535</v>
      </c>
      <c r="B537" t="s">
        <v>1115</v>
      </c>
      <c r="C537" s="11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34" x14ac:dyDescent="0.2">
      <c r="A538">
        <v>536</v>
      </c>
      <c r="B538" t="s">
        <v>1117</v>
      </c>
      <c r="C538" s="11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34" x14ac:dyDescent="0.2">
      <c r="A539">
        <v>537</v>
      </c>
      <c r="B539" t="s">
        <v>1119</v>
      </c>
      <c r="C539" s="11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34" x14ac:dyDescent="0.2">
      <c r="A540">
        <v>538</v>
      </c>
      <c r="B540" t="s">
        <v>1121</v>
      </c>
      <c r="C540" s="11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34" x14ac:dyDescent="0.2">
      <c r="A541">
        <v>539</v>
      </c>
      <c r="B541" t="s">
        <v>1123</v>
      </c>
      <c r="C541" s="11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34" x14ac:dyDescent="0.2">
      <c r="A542">
        <v>540</v>
      </c>
      <c r="B542" t="s">
        <v>1125</v>
      </c>
      <c r="C542" s="11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34" x14ac:dyDescent="0.2">
      <c r="A543">
        <v>541</v>
      </c>
      <c r="B543" t="s">
        <v>1127</v>
      </c>
      <c r="C543" s="11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34" x14ac:dyDescent="0.2">
      <c r="A544">
        <v>542</v>
      </c>
      <c r="B544" t="s">
        <v>1129</v>
      </c>
      <c r="C544" s="11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34" x14ac:dyDescent="0.2">
      <c r="A545">
        <v>543</v>
      </c>
      <c r="B545" t="s">
        <v>1131</v>
      </c>
      <c r="C545" s="11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51" x14ac:dyDescent="0.2">
      <c r="A546">
        <v>544</v>
      </c>
      <c r="B546" t="s">
        <v>1133</v>
      </c>
      <c r="C546" s="11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34" x14ac:dyDescent="0.2">
      <c r="A547">
        <v>545</v>
      </c>
      <c r="B547" t="s">
        <v>1135</v>
      </c>
      <c r="C547" s="11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51" x14ac:dyDescent="0.2">
      <c r="A548">
        <v>546</v>
      </c>
      <c r="B548" t="s">
        <v>1137</v>
      </c>
      <c r="C548" s="11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34" x14ac:dyDescent="0.2">
      <c r="A549">
        <v>547</v>
      </c>
      <c r="B549" t="s">
        <v>1139</v>
      </c>
      <c r="C549" s="11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34" x14ac:dyDescent="0.2">
      <c r="A550">
        <v>548</v>
      </c>
      <c r="B550" t="s">
        <v>1141</v>
      </c>
      <c r="C550" s="11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51" x14ac:dyDescent="0.2">
      <c r="A551">
        <v>549</v>
      </c>
      <c r="B551" t="s">
        <v>1143</v>
      </c>
      <c r="C551" s="11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51" x14ac:dyDescent="0.2">
      <c r="A552">
        <v>550</v>
      </c>
      <c r="B552" t="s">
        <v>1145</v>
      </c>
      <c r="C552" s="11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4" x14ac:dyDescent="0.2">
      <c r="A553">
        <v>551</v>
      </c>
      <c r="B553" t="s">
        <v>1147</v>
      </c>
      <c r="C553" s="11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34" x14ac:dyDescent="0.2">
      <c r="A554">
        <v>552</v>
      </c>
      <c r="B554" t="s">
        <v>1149</v>
      </c>
      <c r="C554" s="11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51" x14ac:dyDescent="0.2">
      <c r="A555">
        <v>553</v>
      </c>
      <c r="B555" t="s">
        <v>1151</v>
      </c>
      <c r="C555" s="11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51" x14ac:dyDescent="0.2">
      <c r="A556">
        <v>554</v>
      </c>
      <c r="B556" t="s">
        <v>1153</v>
      </c>
      <c r="C556" s="11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34" x14ac:dyDescent="0.2">
      <c r="A557">
        <v>555</v>
      </c>
      <c r="B557" t="s">
        <v>1155</v>
      </c>
      <c r="C557" s="11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34" x14ac:dyDescent="0.2">
      <c r="A558">
        <v>556</v>
      </c>
      <c r="B558" t="s">
        <v>442</v>
      </c>
      <c r="C558" s="11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34" x14ac:dyDescent="0.2">
      <c r="A559">
        <v>557</v>
      </c>
      <c r="B559" t="s">
        <v>1158</v>
      </c>
      <c r="C559" s="11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34" x14ac:dyDescent="0.2">
      <c r="A560">
        <v>558</v>
      </c>
      <c r="B560" t="s">
        <v>1160</v>
      </c>
      <c r="C560" s="11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34" x14ac:dyDescent="0.2">
      <c r="A561">
        <v>559</v>
      </c>
      <c r="B561" t="s">
        <v>1162</v>
      </c>
      <c r="C561" s="11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34" x14ac:dyDescent="0.2">
      <c r="A562">
        <v>560</v>
      </c>
      <c r="B562" t="s">
        <v>1164</v>
      </c>
      <c r="C562" s="11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34" x14ac:dyDescent="0.2">
      <c r="A563">
        <v>561</v>
      </c>
      <c r="B563" t="s">
        <v>1166</v>
      </c>
      <c r="C563" s="11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51" x14ac:dyDescent="0.2">
      <c r="A564">
        <v>562</v>
      </c>
      <c r="B564" t="s">
        <v>1168</v>
      </c>
      <c r="C564" s="11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34" x14ac:dyDescent="0.2">
      <c r="A565">
        <v>563</v>
      </c>
      <c r="B565" t="s">
        <v>1170</v>
      </c>
      <c r="C565" s="11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34" x14ac:dyDescent="0.2">
      <c r="A566">
        <v>564</v>
      </c>
      <c r="B566" t="s">
        <v>1172</v>
      </c>
      <c r="C566" s="11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34" x14ac:dyDescent="0.2">
      <c r="A567">
        <v>565</v>
      </c>
      <c r="B567" t="s">
        <v>1174</v>
      </c>
      <c r="C567" s="11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34" x14ac:dyDescent="0.2">
      <c r="A568">
        <v>566</v>
      </c>
      <c r="B568" t="s">
        <v>1176</v>
      </c>
      <c r="C568" s="11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11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34" x14ac:dyDescent="0.2">
      <c r="A570">
        <v>568</v>
      </c>
      <c r="B570" t="s">
        <v>1180</v>
      </c>
      <c r="C570" s="11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34" x14ac:dyDescent="0.2">
      <c r="A571">
        <v>569</v>
      </c>
      <c r="B571" t="s">
        <v>1182</v>
      </c>
      <c r="C571" s="11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34" x14ac:dyDescent="0.2">
      <c r="A572">
        <v>570</v>
      </c>
      <c r="B572" t="s">
        <v>1184</v>
      </c>
      <c r="C572" s="11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34" x14ac:dyDescent="0.2">
      <c r="A573">
        <v>571</v>
      </c>
      <c r="B573" t="s">
        <v>1186</v>
      </c>
      <c r="C573" s="11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34" x14ac:dyDescent="0.2">
      <c r="A574">
        <v>572</v>
      </c>
      <c r="B574" t="s">
        <v>1188</v>
      </c>
      <c r="C574" s="11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34" x14ac:dyDescent="0.2">
      <c r="A575">
        <v>573</v>
      </c>
      <c r="B575" t="s">
        <v>1190</v>
      </c>
      <c r="C575" s="11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34" x14ac:dyDescent="0.2">
      <c r="A576">
        <v>574</v>
      </c>
      <c r="B576" t="s">
        <v>1192</v>
      </c>
      <c r="C576" s="11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34" x14ac:dyDescent="0.2">
      <c r="A577">
        <v>575</v>
      </c>
      <c r="B577" t="s">
        <v>1194</v>
      </c>
      <c r="C577" s="11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11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34" x14ac:dyDescent="0.2">
      <c r="A579">
        <v>577</v>
      </c>
      <c r="B579" t="s">
        <v>1198</v>
      </c>
      <c r="C579" s="11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 0, 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34" x14ac:dyDescent="0.2">
      <c r="A580">
        <v>578</v>
      </c>
      <c r="B580" t="s">
        <v>1200</v>
      </c>
      <c r="C580" s="11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34" x14ac:dyDescent="0.2">
      <c r="A581">
        <v>579</v>
      </c>
      <c r="B581" t="s">
        <v>1202</v>
      </c>
      <c r="C581" s="11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51" x14ac:dyDescent="0.2">
      <c r="A582">
        <v>580</v>
      </c>
      <c r="B582" t="s">
        <v>556</v>
      </c>
      <c r="C582" s="11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34" x14ac:dyDescent="0.2">
      <c r="A583">
        <v>581</v>
      </c>
      <c r="B583" t="s">
        <v>1205</v>
      </c>
      <c r="C583" s="11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34" x14ac:dyDescent="0.2">
      <c r="A584">
        <v>582</v>
      </c>
      <c r="B584" t="s">
        <v>1207</v>
      </c>
      <c r="C584" s="11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51" x14ac:dyDescent="0.2">
      <c r="A585">
        <v>583</v>
      </c>
      <c r="B585" t="s">
        <v>1209</v>
      </c>
      <c r="C585" s="11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51" x14ac:dyDescent="0.2">
      <c r="A586">
        <v>584</v>
      </c>
      <c r="B586" t="s">
        <v>45</v>
      </c>
      <c r="C586" s="11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34" x14ac:dyDescent="0.2">
      <c r="A587">
        <v>585</v>
      </c>
      <c r="B587" t="s">
        <v>1212</v>
      </c>
      <c r="C587" s="11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51" x14ac:dyDescent="0.2">
      <c r="A588">
        <v>586</v>
      </c>
      <c r="B588" t="s">
        <v>1214</v>
      </c>
      <c r="C588" s="11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34" x14ac:dyDescent="0.2">
      <c r="A589">
        <v>587</v>
      </c>
      <c r="B589" t="s">
        <v>1216</v>
      </c>
      <c r="C589" s="11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34" x14ac:dyDescent="0.2">
      <c r="A590">
        <v>588</v>
      </c>
      <c r="B590" t="s">
        <v>1218</v>
      </c>
      <c r="C590" s="11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34" x14ac:dyDescent="0.2">
      <c r="A591">
        <v>589</v>
      </c>
      <c r="B591" t="s">
        <v>1220</v>
      </c>
      <c r="C591" s="11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11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34" x14ac:dyDescent="0.2">
      <c r="A593">
        <v>591</v>
      </c>
      <c r="B593" t="s">
        <v>1224</v>
      </c>
      <c r="C593" s="11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51" x14ac:dyDescent="0.2">
      <c r="A594">
        <v>592</v>
      </c>
      <c r="B594" t="s">
        <v>1226</v>
      </c>
      <c r="C594" s="11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4" x14ac:dyDescent="0.2">
      <c r="A595">
        <v>593</v>
      </c>
      <c r="B595" t="s">
        <v>1228</v>
      </c>
      <c r="C595" s="11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51" x14ac:dyDescent="0.2">
      <c r="A596">
        <v>594</v>
      </c>
      <c r="B596" t="s">
        <v>1230</v>
      </c>
      <c r="C596" s="11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51" x14ac:dyDescent="0.2">
      <c r="A597">
        <v>595</v>
      </c>
      <c r="B597" t="s">
        <v>1232</v>
      </c>
      <c r="C597" s="11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34" x14ac:dyDescent="0.2">
      <c r="A598">
        <v>596</v>
      </c>
      <c r="B598" t="s">
        <v>1234</v>
      </c>
      <c r="C598" s="11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34" x14ac:dyDescent="0.2">
      <c r="A599">
        <v>597</v>
      </c>
      <c r="B599" t="s">
        <v>1236</v>
      </c>
      <c r="C599" s="11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34" x14ac:dyDescent="0.2">
      <c r="A600">
        <v>598</v>
      </c>
      <c r="B600" t="s">
        <v>1238</v>
      </c>
      <c r="C600" s="11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51" x14ac:dyDescent="0.2">
      <c r="A601">
        <v>599</v>
      </c>
      <c r="B601" t="s">
        <v>1240</v>
      </c>
      <c r="C601" s="11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34" x14ac:dyDescent="0.2">
      <c r="A602">
        <v>600</v>
      </c>
      <c r="B602" t="s">
        <v>1242</v>
      </c>
      <c r="C602" s="11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34" x14ac:dyDescent="0.2">
      <c r="A603">
        <v>601</v>
      </c>
      <c r="B603" t="s">
        <v>1244</v>
      </c>
      <c r="C603" s="11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51" x14ac:dyDescent="0.2">
      <c r="A604">
        <v>602</v>
      </c>
      <c r="B604" t="s">
        <v>1246</v>
      </c>
      <c r="C604" s="11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34" x14ac:dyDescent="0.2">
      <c r="A605">
        <v>603</v>
      </c>
      <c r="B605" t="s">
        <v>1248</v>
      </c>
      <c r="C605" s="11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34" x14ac:dyDescent="0.2">
      <c r="A606">
        <v>604</v>
      </c>
      <c r="B606" t="s">
        <v>1250</v>
      </c>
      <c r="C606" s="11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34" x14ac:dyDescent="0.2">
      <c r="A607">
        <v>605</v>
      </c>
      <c r="B607" t="s">
        <v>1252</v>
      </c>
      <c r="C607" s="11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51" x14ac:dyDescent="0.2">
      <c r="A608">
        <v>606</v>
      </c>
      <c r="B608" t="s">
        <v>1254</v>
      </c>
      <c r="C608" s="11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34" x14ac:dyDescent="0.2">
      <c r="A609">
        <v>607</v>
      </c>
      <c r="B609" t="s">
        <v>1256</v>
      </c>
      <c r="C609" s="11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34" x14ac:dyDescent="0.2">
      <c r="A610">
        <v>608</v>
      </c>
      <c r="B610" t="s">
        <v>1258</v>
      </c>
      <c r="C610" s="11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34" x14ac:dyDescent="0.2">
      <c r="A611">
        <v>609</v>
      </c>
      <c r="B611" t="s">
        <v>1260</v>
      </c>
      <c r="C611" s="11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11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34" x14ac:dyDescent="0.2">
      <c r="A613">
        <v>611</v>
      </c>
      <c r="B613" t="s">
        <v>1264</v>
      </c>
      <c r="C613" s="11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11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11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51" x14ac:dyDescent="0.2">
      <c r="A616">
        <v>614</v>
      </c>
      <c r="B616" t="s">
        <v>1270</v>
      </c>
      <c r="C616" s="11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34" x14ac:dyDescent="0.2">
      <c r="A617">
        <v>615</v>
      </c>
      <c r="B617" t="s">
        <v>1272</v>
      </c>
      <c r="C617" s="11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34" x14ac:dyDescent="0.2">
      <c r="A618">
        <v>616</v>
      </c>
      <c r="B618" t="s">
        <v>1274</v>
      </c>
      <c r="C618" s="11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34" x14ac:dyDescent="0.2">
      <c r="A619">
        <v>617</v>
      </c>
      <c r="B619" t="s">
        <v>1276</v>
      </c>
      <c r="C619" s="11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34" x14ac:dyDescent="0.2">
      <c r="A620">
        <v>618</v>
      </c>
      <c r="B620" t="s">
        <v>1278</v>
      </c>
      <c r="C620" s="11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51" x14ac:dyDescent="0.2">
      <c r="A621">
        <v>619</v>
      </c>
      <c r="B621" t="s">
        <v>1280</v>
      </c>
      <c r="C621" s="11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34" x14ac:dyDescent="0.2">
      <c r="A622">
        <v>620</v>
      </c>
      <c r="B622" t="s">
        <v>1282</v>
      </c>
      <c r="C622" s="11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34" x14ac:dyDescent="0.2">
      <c r="A623">
        <v>621</v>
      </c>
      <c r="B623" t="s">
        <v>1284</v>
      </c>
      <c r="C623" s="11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34" x14ac:dyDescent="0.2">
      <c r="A624">
        <v>622</v>
      </c>
      <c r="B624" t="s">
        <v>1286</v>
      </c>
      <c r="C624" s="11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34" x14ac:dyDescent="0.2">
      <c r="A625">
        <v>623</v>
      </c>
      <c r="B625" t="s">
        <v>1288</v>
      </c>
      <c r="C625" s="11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34" x14ac:dyDescent="0.2">
      <c r="A626">
        <v>624</v>
      </c>
      <c r="B626" t="s">
        <v>1290</v>
      </c>
      <c r="C626" s="11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51" x14ac:dyDescent="0.2">
      <c r="A627">
        <v>625</v>
      </c>
      <c r="B627" t="s">
        <v>1292</v>
      </c>
      <c r="C627" s="11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51" x14ac:dyDescent="0.2">
      <c r="A628">
        <v>626</v>
      </c>
      <c r="B628" t="s">
        <v>1294</v>
      </c>
      <c r="C628" s="11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34" x14ac:dyDescent="0.2">
      <c r="A629">
        <v>627</v>
      </c>
      <c r="B629" t="s">
        <v>1296</v>
      </c>
      <c r="C629" s="11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34" x14ac:dyDescent="0.2">
      <c r="A630">
        <v>628</v>
      </c>
      <c r="B630" t="s">
        <v>1298</v>
      </c>
      <c r="C630" s="11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34" x14ac:dyDescent="0.2">
      <c r="A631">
        <v>629</v>
      </c>
      <c r="B631" t="s">
        <v>1300</v>
      </c>
      <c r="C631" s="11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34" x14ac:dyDescent="0.2">
      <c r="A632">
        <v>630</v>
      </c>
      <c r="B632" t="s">
        <v>1302</v>
      </c>
      <c r="C632" s="11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34" x14ac:dyDescent="0.2">
      <c r="A633">
        <v>631</v>
      </c>
      <c r="B633" t="s">
        <v>1304</v>
      </c>
      <c r="C633" s="11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34" x14ac:dyDescent="0.2">
      <c r="A634">
        <v>632</v>
      </c>
      <c r="B634" t="s">
        <v>1306</v>
      </c>
      <c r="C634" s="11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11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34" x14ac:dyDescent="0.2">
      <c r="A636">
        <v>634</v>
      </c>
      <c r="B636" t="s">
        <v>1310</v>
      </c>
      <c r="C636" s="11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34" x14ac:dyDescent="0.2">
      <c r="A637">
        <v>635</v>
      </c>
      <c r="B637" t="s">
        <v>1312</v>
      </c>
      <c r="C637" s="11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34" x14ac:dyDescent="0.2">
      <c r="A638">
        <v>636</v>
      </c>
      <c r="B638" t="s">
        <v>1314</v>
      </c>
      <c r="C638" s="11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34" x14ac:dyDescent="0.2">
      <c r="A639">
        <v>637</v>
      </c>
      <c r="B639" t="s">
        <v>1316</v>
      </c>
      <c r="C639" s="11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34" x14ac:dyDescent="0.2">
      <c r="A640">
        <v>638</v>
      </c>
      <c r="B640" t="s">
        <v>1318</v>
      </c>
      <c r="C640" s="11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34" x14ac:dyDescent="0.2">
      <c r="A641">
        <v>639</v>
      </c>
      <c r="B641" t="s">
        <v>1320</v>
      </c>
      <c r="C641" s="11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34" x14ac:dyDescent="0.2">
      <c r="A642">
        <v>640</v>
      </c>
      <c r="B642" t="s">
        <v>1322</v>
      </c>
      <c r="C642" s="11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51" x14ac:dyDescent="0.2">
      <c r="A643">
        <v>641</v>
      </c>
      <c r="B643" t="s">
        <v>1324</v>
      </c>
      <c r="C643" s="11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 0, 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34" x14ac:dyDescent="0.2">
      <c r="A644">
        <v>642</v>
      </c>
      <c r="B644" t="s">
        <v>1326</v>
      </c>
      <c r="C644" s="11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34" x14ac:dyDescent="0.2">
      <c r="A645">
        <v>643</v>
      </c>
      <c r="B645" t="s">
        <v>1328</v>
      </c>
      <c r="C645" s="11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34" x14ac:dyDescent="0.2">
      <c r="A646">
        <v>644</v>
      </c>
      <c r="B646" t="s">
        <v>1330</v>
      </c>
      <c r="C646" s="11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34" x14ac:dyDescent="0.2">
      <c r="A647">
        <v>645</v>
      </c>
      <c r="B647" t="s">
        <v>1332</v>
      </c>
      <c r="C647" s="11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34" x14ac:dyDescent="0.2">
      <c r="A648">
        <v>646</v>
      </c>
      <c r="B648" t="s">
        <v>1334</v>
      </c>
      <c r="C648" s="11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34" x14ac:dyDescent="0.2">
      <c r="A649">
        <v>647</v>
      </c>
      <c r="B649" t="s">
        <v>1336</v>
      </c>
      <c r="C649" s="11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34" x14ac:dyDescent="0.2">
      <c r="A650">
        <v>648</v>
      </c>
      <c r="B650" t="s">
        <v>1338</v>
      </c>
      <c r="C650" s="11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34" x14ac:dyDescent="0.2">
      <c r="A651">
        <v>649</v>
      </c>
      <c r="B651" t="s">
        <v>1340</v>
      </c>
      <c r="C651" s="11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34" x14ac:dyDescent="0.2">
      <c r="A652">
        <v>650</v>
      </c>
      <c r="B652" t="s">
        <v>1342</v>
      </c>
      <c r="C652" s="11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34" x14ac:dyDescent="0.2">
      <c r="A653">
        <v>651</v>
      </c>
      <c r="B653" t="s">
        <v>1344</v>
      </c>
      <c r="C653" s="11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34" x14ac:dyDescent="0.2">
      <c r="A654">
        <v>652</v>
      </c>
      <c r="B654" t="s">
        <v>1346</v>
      </c>
      <c r="C654" s="11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51" x14ac:dyDescent="0.2">
      <c r="A655">
        <v>653</v>
      </c>
      <c r="B655" t="s">
        <v>1348</v>
      </c>
      <c r="C655" s="11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34" x14ac:dyDescent="0.2">
      <c r="A656">
        <v>654</v>
      </c>
      <c r="B656" t="s">
        <v>1350</v>
      </c>
      <c r="C656" s="11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34" x14ac:dyDescent="0.2">
      <c r="A657">
        <v>655</v>
      </c>
      <c r="B657" t="s">
        <v>1352</v>
      </c>
      <c r="C657" s="11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51" x14ac:dyDescent="0.2">
      <c r="A658">
        <v>656</v>
      </c>
      <c r="B658" t="s">
        <v>1354</v>
      </c>
      <c r="C658" s="11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34" x14ac:dyDescent="0.2">
      <c r="A659">
        <v>657</v>
      </c>
      <c r="B659" t="s">
        <v>1356</v>
      </c>
      <c r="C659" s="11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34" x14ac:dyDescent="0.2">
      <c r="A660">
        <v>658</v>
      </c>
      <c r="B660" t="s">
        <v>1358</v>
      </c>
      <c r="C660" s="11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34" x14ac:dyDescent="0.2">
      <c r="A661">
        <v>659</v>
      </c>
      <c r="B661" t="s">
        <v>1360</v>
      </c>
      <c r="C661" s="11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51" x14ac:dyDescent="0.2">
      <c r="A662">
        <v>660</v>
      </c>
      <c r="B662" t="s">
        <v>1362</v>
      </c>
      <c r="C662" s="11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34" x14ac:dyDescent="0.2">
      <c r="A663">
        <v>661</v>
      </c>
      <c r="B663" t="s">
        <v>1364</v>
      </c>
      <c r="C663" s="11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34" x14ac:dyDescent="0.2">
      <c r="A664">
        <v>662</v>
      </c>
      <c r="B664" t="s">
        <v>1366</v>
      </c>
      <c r="C664" s="11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34" x14ac:dyDescent="0.2">
      <c r="A665">
        <v>663</v>
      </c>
      <c r="B665" t="s">
        <v>1368</v>
      </c>
      <c r="C665" s="11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34" x14ac:dyDescent="0.2">
      <c r="A666">
        <v>664</v>
      </c>
      <c r="B666" t="s">
        <v>708</v>
      </c>
      <c r="C666" s="11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34" x14ac:dyDescent="0.2">
      <c r="A667">
        <v>665</v>
      </c>
      <c r="B667" t="s">
        <v>1371</v>
      </c>
      <c r="C667" s="11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34" x14ac:dyDescent="0.2">
      <c r="A668">
        <v>666</v>
      </c>
      <c r="B668" t="s">
        <v>1373</v>
      </c>
      <c r="C668" s="11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51" x14ac:dyDescent="0.2">
      <c r="A669">
        <v>667</v>
      </c>
      <c r="B669" t="s">
        <v>1375</v>
      </c>
      <c r="C669" s="11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68" x14ac:dyDescent="0.2">
      <c r="A670">
        <v>668</v>
      </c>
      <c r="B670" t="s">
        <v>1377</v>
      </c>
      <c r="C670" s="11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34" x14ac:dyDescent="0.2">
      <c r="A671">
        <v>669</v>
      </c>
      <c r="B671" t="s">
        <v>1379</v>
      </c>
      <c r="C671" s="11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51" x14ac:dyDescent="0.2">
      <c r="A672">
        <v>670</v>
      </c>
      <c r="B672" t="s">
        <v>1334</v>
      </c>
      <c r="C672" s="11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51" x14ac:dyDescent="0.2">
      <c r="A673">
        <v>671</v>
      </c>
      <c r="B673" t="s">
        <v>1382</v>
      </c>
      <c r="C673" s="11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34" x14ac:dyDescent="0.2">
      <c r="A674">
        <v>672</v>
      </c>
      <c r="B674" t="s">
        <v>1384</v>
      </c>
      <c r="C674" s="11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34" x14ac:dyDescent="0.2">
      <c r="A675">
        <v>673</v>
      </c>
      <c r="B675" t="s">
        <v>1386</v>
      </c>
      <c r="C675" s="11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34" x14ac:dyDescent="0.2">
      <c r="A676">
        <v>674</v>
      </c>
      <c r="B676" t="s">
        <v>1388</v>
      </c>
      <c r="C676" s="11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34" x14ac:dyDescent="0.2">
      <c r="A677">
        <v>675</v>
      </c>
      <c r="B677" t="s">
        <v>1390</v>
      </c>
      <c r="C677" s="11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34" x14ac:dyDescent="0.2">
      <c r="A678">
        <v>676</v>
      </c>
      <c r="B678" t="s">
        <v>1392</v>
      </c>
      <c r="C678" s="11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34" x14ac:dyDescent="0.2">
      <c r="A679">
        <v>677</v>
      </c>
      <c r="B679" t="s">
        <v>1394</v>
      </c>
      <c r="C679" s="11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34" x14ac:dyDescent="0.2">
      <c r="A680">
        <v>678</v>
      </c>
      <c r="B680" t="s">
        <v>1396</v>
      </c>
      <c r="C680" s="11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34" x14ac:dyDescent="0.2">
      <c r="A681">
        <v>679</v>
      </c>
      <c r="B681" t="s">
        <v>668</v>
      </c>
      <c r="C681" s="11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51" x14ac:dyDescent="0.2">
      <c r="A682">
        <v>680</v>
      </c>
      <c r="B682" t="s">
        <v>1399</v>
      </c>
      <c r="C682" s="11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51" x14ac:dyDescent="0.2">
      <c r="A683">
        <v>681</v>
      </c>
      <c r="B683" t="s">
        <v>1401</v>
      </c>
      <c r="C683" s="11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34" x14ac:dyDescent="0.2">
      <c r="A684">
        <v>682</v>
      </c>
      <c r="B684" t="s">
        <v>1403</v>
      </c>
      <c r="C684" s="11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34" x14ac:dyDescent="0.2">
      <c r="A685">
        <v>683</v>
      </c>
      <c r="B685" t="s">
        <v>1405</v>
      </c>
      <c r="C685" s="11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34" x14ac:dyDescent="0.2">
      <c r="A686">
        <v>684</v>
      </c>
      <c r="B686" t="s">
        <v>1407</v>
      </c>
      <c r="C686" s="11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51" x14ac:dyDescent="0.2">
      <c r="A687">
        <v>685</v>
      </c>
      <c r="B687" t="s">
        <v>1409</v>
      </c>
      <c r="C687" s="11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34" x14ac:dyDescent="0.2">
      <c r="A688">
        <v>686</v>
      </c>
      <c r="B688" t="s">
        <v>1411</v>
      </c>
      <c r="C688" s="11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34" x14ac:dyDescent="0.2">
      <c r="A689">
        <v>687</v>
      </c>
      <c r="B689" t="s">
        <v>1413</v>
      </c>
      <c r="C689" s="11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34" x14ac:dyDescent="0.2">
      <c r="A690">
        <v>688</v>
      </c>
      <c r="B690" t="s">
        <v>1415</v>
      </c>
      <c r="C690" s="11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34" x14ac:dyDescent="0.2">
      <c r="A691">
        <v>689</v>
      </c>
      <c r="B691" t="s">
        <v>1417</v>
      </c>
      <c r="C691" s="11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34" x14ac:dyDescent="0.2">
      <c r="A692">
        <v>690</v>
      </c>
      <c r="B692" t="s">
        <v>1419</v>
      </c>
      <c r="C692" s="11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34" x14ac:dyDescent="0.2">
      <c r="A693">
        <v>691</v>
      </c>
      <c r="B693" t="s">
        <v>1421</v>
      </c>
      <c r="C693" s="11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51" x14ac:dyDescent="0.2">
      <c r="A694">
        <v>692</v>
      </c>
      <c r="B694" t="s">
        <v>1423</v>
      </c>
      <c r="C694" s="11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11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34" x14ac:dyDescent="0.2">
      <c r="A696">
        <v>694</v>
      </c>
      <c r="B696" t="s">
        <v>1427</v>
      </c>
      <c r="C696" s="11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34" x14ac:dyDescent="0.2">
      <c r="A697">
        <v>695</v>
      </c>
      <c r="B697" t="s">
        <v>1429</v>
      </c>
      <c r="C697" s="11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34" x14ac:dyDescent="0.2">
      <c r="A698">
        <v>696</v>
      </c>
      <c r="B698" t="s">
        <v>1431</v>
      </c>
      <c r="C698" s="11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11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34" x14ac:dyDescent="0.2">
      <c r="A700">
        <v>698</v>
      </c>
      <c r="B700" t="s">
        <v>1435</v>
      </c>
      <c r="C700" s="11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34" x14ac:dyDescent="0.2">
      <c r="A701">
        <v>699</v>
      </c>
      <c r="B701" t="s">
        <v>444</v>
      </c>
      <c r="C701" s="11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51" x14ac:dyDescent="0.2">
      <c r="A702">
        <v>700</v>
      </c>
      <c r="B702" t="s">
        <v>1438</v>
      </c>
      <c r="C702" s="11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11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11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34" x14ac:dyDescent="0.2">
      <c r="A705">
        <v>703</v>
      </c>
      <c r="B705" t="s">
        <v>1444</v>
      </c>
      <c r="C705" s="11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51" x14ac:dyDescent="0.2">
      <c r="A706">
        <v>704</v>
      </c>
      <c r="B706" t="s">
        <v>1446</v>
      </c>
      <c r="C706" s="11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34" x14ac:dyDescent="0.2">
      <c r="A707">
        <v>705</v>
      </c>
      <c r="B707" t="s">
        <v>1448</v>
      </c>
      <c r="C707" s="11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 0, 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51" x14ac:dyDescent="0.2">
      <c r="A708">
        <v>706</v>
      </c>
      <c r="B708" t="s">
        <v>1450</v>
      </c>
      <c r="C708" s="11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11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34" x14ac:dyDescent="0.2">
      <c r="A710">
        <v>708</v>
      </c>
      <c r="B710" t="s">
        <v>1454</v>
      </c>
      <c r="C710" s="11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34" x14ac:dyDescent="0.2">
      <c r="A711">
        <v>709</v>
      </c>
      <c r="B711" t="s">
        <v>1456</v>
      </c>
      <c r="C711" s="11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51" x14ac:dyDescent="0.2">
      <c r="A712">
        <v>710</v>
      </c>
      <c r="B712" t="s">
        <v>1458</v>
      </c>
      <c r="C712" s="11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51" x14ac:dyDescent="0.2">
      <c r="A713">
        <v>711</v>
      </c>
      <c r="B713" t="s">
        <v>1460</v>
      </c>
      <c r="C713" s="11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51" x14ac:dyDescent="0.2">
      <c r="A714">
        <v>712</v>
      </c>
      <c r="B714" t="s">
        <v>1462</v>
      </c>
      <c r="C714" s="11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34" x14ac:dyDescent="0.2">
      <c r="A715">
        <v>713</v>
      </c>
      <c r="B715" t="s">
        <v>1464</v>
      </c>
      <c r="C715" s="11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51" x14ac:dyDescent="0.2">
      <c r="A716">
        <v>714</v>
      </c>
      <c r="B716" t="s">
        <v>1466</v>
      </c>
      <c r="C716" s="11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34" x14ac:dyDescent="0.2">
      <c r="A717">
        <v>715</v>
      </c>
      <c r="B717" t="s">
        <v>1468</v>
      </c>
      <c r="C717" s="11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34" x14ac:dyDescent="0.2">
      <c r="A718">
        <v>716</v>
      </c>
      <c r="B718" t="s">
        <v>1470</v>
      </c>
      <c r="C718" s="11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11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34" x14ac:dyDescent="0.2">
      <c r="A720">
        <v>718</v>
      </c>
      <c r="B720" t="s">
        <v>1474</v>
      </c>
      <c r="C720" s="11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34" x14ac:dyDescent="0.2">
      <c r="A721">
        <v>719</v>
      </c>
      <c r="B721" t="s">
        <v>1476</v>
      </c>
      <c r="C721" s="11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51" x14ac:dyDescent="0.2">
      <c r="A722">
        <v>720</v>
      </c>
      <c r="B722" t="s">
        <v>1478</v>
      </c>
      <c r="C722" s="11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34" x14ac:dyDescent="0.2">
      <c r="A723">
        <v>721</v>
      </c>
      <c r="B723" t="s">
        <v>1480</v>
      </c>
      <c r="C723" s="11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34" x14ac:dyDescent="0.2">
      <c r="A724">
        <v>722</v>
      </c>
      <c r="B724" t="s">
        <v>1482</v>
      </c>
      <c r="C724" s="11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34" x14ac:dyDescent="0.2">
      <c r="A725">
        <v>723</v>
      </c>
      <c r="B725" t="s">
        <v>1484</v>
      </c>
      <c r="C725" s="11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51" x14ac:dyDescent="0.2">
      <c r="A726">
        <v>724</v>
      </c>
      <c r="B726" t="s">
        <v>1486</v>
      </c>
      <c r="C726" s="11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34" x14ac:dyDescent="0.2">
      <c r="A727">
        <v>725</v>
      </c>
      <c r="B727" t="s">
        <v>1488</v>
      </c>
      <c r="C727" s="11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51" x14ac:dyDescent="0.2">
      <c r="A728">
        <v>726</v>
      </c>
      <c r="B728" t="s">
        <v>1490</v>
      </c>
      <c r="C728" s="11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34" x14ac:dyDescent="0.2">
      <c r="A729">
        <v>727</v>
      </c>
      <c r="B729" t="s">
        <v>1492</v>
      </c>
      <c r="C729" s="11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51" x14ac:dyDescent="0.2">
      <c r="A730">
        <v>728</v>
      </c>
      <c r="B730" t="s">
        <v>1494</v>
      </c>
      <c r="C730" s="11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11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34" x14ac:dyDescent="0.2">
      <c r="A732">
        <v>730</v>
      </c>
      <c r="B732" t="s">
        <v>1498</v>
      </c>
      <c r="C732" s="11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34" x14ac:dyDescent="0.2">
      <c r="A733">
        <v>731</v>
      </c>
      <c r="B733" t="s">
        <v>1500</v>
      </c>
      <c r="C733" s="11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34" x14ac:dyDescent="0.2">
      <c r="A734">
        <v>732</v>
      </c>
      <c r="B734" t="s">
        <v>1502</v>
      </c>
      <c r="C734" s="11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34" x14ac:dyDescent="0.2">
      <c r="A735">
        <v>733</v>
      </c>
      <c r="B735" t="s">
        <v>1504</v>
      </c>
      <c r="C735" s="11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51" x14ac:dyDescent="0.2">
      <c r="A736">
        <v>734</v>
      </c>
      <c r="B736" t="s">
        <v>1506</v>
      </c>
      <c r="C736" s="11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51" x14ac:dyDescent="0.2">
      <c r="A737">
        <v>735</v>
      </c>
      <c r="B737" t="s">
        <v>1508</v>
      </c>
      <c r="C737" s="11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34" x14ac:dyDescent="0.2">
      <c r="A738">
        <v>736</v>
      </c>
      <c r="B738" t="s">
        <v>1510</v>
      </c>
      <c r="C738" s="11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51" x14ac:dyDescent="0.2">
      <c r="A739">
        <v>737</v>
      </c>
      <c r="B739" t="s">
        <v>1512</v>
      </c>
      <c r="C739" s="11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51" x14ac:dyDescent="0.2">
      <c r="A740">
        <v>738</v>
      </c>
      <c r="B740" t="s">
        <v>1032</v>
      </c>
      <c r="C740" s="11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34" x14ac:dyDescent="0.2">
      <c r="A741">
        <v>739</v>
      </c>
      <c r="B741" t="s">
        <v>1515</v>
      </c>
      <c r="C741" s="11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11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34" x14ac:dyDescent="0.2">
      <c r="A743">
        <v>741</v>
      </c>
      <c r="B743" t="s">
        <v>628</v>
      </c>
      <c r="C743" s="11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34" x14ac:dyDescent="0.2">
      <c r="A744">
        <v>742</v>
      </c>
      <c r="B744" t="s">
        <v>1520</v>
      </c>
      <c r="C744" s="11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51" x14ac:dyDescent="0.2">
      <c r="A745">
        <v>743</v>
      </c>
      <c r="B745" t="s">
        <v>1522</v>
      </c>
      <c r="C745" s="11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34" x14ac:dyDescent="0.2">
      <c r="A746">
        <v>744</v>
      </c>
      <c r="B746" t="s">
        <v>1524</v>
      </c>
      <c r="C746" s="11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11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34" x14ac:dyDescent="0.2">
      <c r="A748">
        <v>746</v>
      </c>
      <c r="B748" t="s">
        <v>1528</v>
      </c>
      <c r="C748" s="11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34" x14ac:dyDescent="0.2">
      <c r="A749">
        <v>747</v>
      </c>
      <c r="B749" t="s">
        <v>1530</v>
      </c>
      <c r="C749" s="11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34" x14ac:dyDescent="0.2">
      <c r="A750">
        <v>748</v>
      </c>
      <c r="B750" t="s">
        <v>1532</v>
      </c>
      <c r="C750" s="11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34" x14ac:dyDescent="0.2">
      <c r="A751">
        <v>749</v>
      </c>
      <c r="B751" t="s">
        <v>1534</v>
      </c>
      <c r="C751" s="11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4" x14ac:dyDescent="0.2">
      <c r="A752">
        <v>750</v>
      </c>
      <c r="B752" t="s">
        <v>1536</v>
      </c>
      <c r="C752" s="11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34" x14ac:dyDescent="0.2">
      <c r="A753">
        <v>751</v>
      </c>
      <c r="B753" t="s">
        <v>1538</v>
      </c>
      <c r="C753" s="11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34" x14ac:dyDescent="0.2">
      <c r="A754">
        <v>752</v>
      </c>
      <c r="B754" t="s">
        <v>1540</v>
      </c>
      <c r="C754" s="11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34" x14ac:dyDescent="0.2">
      <c r="A755">
        <v>753</v>
      </c>
      <c r="B755" t="s">
        <v>1542</v>
      </c>
      <c r="C755" s="11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34" x14ac:dyDescent="0.2">
      <c r="A756">
        <v>754</v>
      </c>
      <c r="B756" t="s">
        <v>1544</v>
      </c>
      <c r="C756" s="11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34" x14ac:dyDescent="0.2">
      <c r="A757">
        <v>755</v>
      </c>
      <c r="B757" t="s">
        <v>1546</v>
      </c>
      <c r="C757" s="11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11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34" x14ac:dyDescent="0.2">
      <c r="A759">
        <v>757</v>
      </c>
      <c r="B759" t="s">
        <v>1550</v>
      </c>
      <c r="C759" s="11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34" x14ac:dyDescent="0.2">
      <c r="A760">
        <v>758</v>
      </c>
      <c r="B760" t="s">
        <v>1552</v>
      </c>
      <c r="C760" s="11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11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11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34" x14ac:dyDescent="0.2">
      <c r="A763">
        <v>761</v>
      </c>
      <c r="B763" t="s">
        <v>1558</v>
      </c>
      <c r="C763" s="11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34" x14ac:dyDescent="0.2">
      <c r="A764">
        <v>762</v>
      </c>
      <c r="B764" t="s">
        <v>668</v>
      </c>
      <c r="C764" s="11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34" x14ac:dyDescent="0.2">
      <c r="A765">
        <v>763</v>
      </c>
      <c r="B765" t="s">
        <v>1561</v>
      </c>
      <c r="C765" s="11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51" x14ac:dyDescent="0.2">
      <c r="A766">
        <v>764</v>
      </c>
      <c r="B766" t="s">
        <v>1563</v>
      </c>
      <c r="C766" s="11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34" x14ac:dyDescent="0.2">
      <c r="A767">
        <v>765</v>
      </c>
      <c r="B767" t="s">
        <v>1565</v>
      </c>
      <c r="C767" s="11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51" x14ac:dyDescent="0.2">
      <c r="A768">
        <v>766</v>
      </c>
      <c r="B768" t="s">
        <v>1567</v>
      </c>
      <c r="C768" s="11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34" x14ac:dyDescent="0.2">
      <c r="A769">
        <v>767</v>
      </c>
      <c r="B769" t="s">
        <v>1569</v>
      </c>
      <c r="C769" s="11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34" x14ac:dyDescent="0.2">
      <c r="A770">
        <v>768</v>
      </c>
      <c r="B770" t="s">
        <v>1571</v>
      </c>
      <c r="C770" s="11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34" x14ac:dyDescent="0.2">
      <c r="A771">
        <v>769</v>
      </c>
      <c r="B771" t="s">
        <v>1573</v>
      </c>
      <c r="C771" s="11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 0, 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4" x14ac:dyDescent="0.2">
      <c r="A772">
        <v>770</v>
      </c>
      <c r="B772" t="s">
        <v>1575</v>
      </c>
      <c r="C772" s="11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51" x14ac:dyDescent="0.2">
      <c r="A773">
        <v>771</v>
      </c>
      <c r="B773" t="s">
        <v>1577</v>
      </c>
      <c r="C773" s="11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51" x14ac:dyDescent="0.2">
      <c r="A774">
        <v>772</v>
      </c>
      <c r="B774" t="s">
        <v>1579</v>
      </c>
      <c r="C774" s="11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34" x14ac:dyDescent="0.2">
      <c r="A775">
        <v>773</v>
      </c>
      <c r="B775" t="s">
        <v>1581</v>
      </c>
      <c r="C775" s="11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34" x14ac:dyDescent="0.2">
      <c r="A776">
        <v>774</v>
      </c>
      <c r="B776" t="s">
        <v>1583</v>
      </c>
      <c r="C776" s="11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11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34" x14ac:dyDescent="0.2">
      <c r="A778">
        <v>776</v>
      </c>
      <c r="B778" t="s">
        <v>1587</v>
      </c>
      <c r="C778" s="11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34" x14ac:dyDescent="0.2">
      <c r="A779">
        <v>777</v>
      </c>
      <c r="B779" t="s">
        <v>1589</v>
      </c>
      <c r="C779" s="11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34" x14ac:dyDescent="0.2">
      <c r="A780">
        <v>778</v>
      </c>
      <c r="B780" t="s">
        <v>1591</v>
      </c>
      <c r="C780" s="11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34" x14ac:dyDescent="0.2">
      <c r="A781">
        <v>779</v>
      </c>
      <c r="B781" t="s">
        <v>1593</v>
      </c>
      <c r="C781" s="11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51" x14ac:dyDescent="0.2">
      <c r="A782">
        <v>780</v>
      </c>
      <c r="B782" t="s">
        <v>1595</v>
      </c>
      <c r="C782" s="11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51" x14ac:dyDescent="0.2">
      <c r="A783">
        <v>781</v>
      </c>
      <c r="B783" t="s">
        <v>1597</v>
      </c>
      <c r="C783" s="11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51" x14ac:dyDescent="0.2">
      <c r="A784">
        <v>782</v>
      </c>
      <c r="B784" t="s">
        <v>1599</v>
      </c>
      <c r="C784" s="11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34" x14ac:dyDescent="0.2">
      <c r="A785">
        <v>783</v>
      </c>
      <c r="B785" t="s">
        <v>1601</v>
      </c>
      <c r="C785" s="11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34" x14ac:dyDescent="0.2">
      <c r="A786">
        <v>784</v>
      </c>
      <c r="B786" t="s">
        <v>1603</v>
      </c>
      <c r="C786" s="11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51" x14ac:dyDescent="0.2">
      <c r="A787">
        <v>785</v>
      </c>
      <c r="B787" t="s">
        <v>1605</v>
      </c>
      <c r="C787" s="11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34" x14ac:dyDescent="0.2">
      <c r="A788">
        <v>786</v>
      </c>
      <c r="B788" t="s">
        <v>1607</v>
      </c>
      <c r="C788" s="11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34" x14ac:dyDescent="0.2">
      <c r="A789">
        <v>787</v>
      </c>
      <c r="B789" t="s">
        <v>1609</v>
      </c>
      <c r="C789" s="11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34" x14ac:dyDescent="0.2">
      <c r="A790">
        <v>788</v>
      </c>
      <c r="B790" t="s">
        <v>1611</v>
      </c>
      <c r="C790" s="11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34" x14ac:dyDescent="0.2">
      <c r="A791">
        <v>789</v>
      </c>
      <c r="B791" t="s">
        <v>1613</v>
      </c>
      <c r="C791" s="11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34" x14ac:dyDescent="0.2">
      <c r="A792">
        <v>790</v>
      </c>
      <c r="B792" t="s">
        <v>1615</v>
      </c>
      <c r="C792" s="11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34" x14ac:dyDescent="0.2">
      <c r="A793">
        <v>791</v>
      </c>
      <c r="B793" t="s">
        <v>1617</v>
      </c>
      <c r="C793" s="11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34" x14ac:dyDescent="0.2">
      <c r="A794">
        <v>792</v>
      </c>
      <c r="B794" t="s">
        <v>1619</v>
      </c>
      <c r="C794" s="11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51" x14ac:dyDescent="0.2">
      <c r="A795">
        <v>793</v>
      </c>
      <c r="B795" t="s">
        <v>1621</v>
      </c>
      <c r="C795" s="11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34" x14ac:dyDescent="0.2">
      <c r="A796">
        <v>794</v>
      </c>
      <c r="B796" t="s">
        <v>1623</v>
      </c>
      <c r="C796" s="11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51" x14ac:dyDescent="0.2">
      <c r="A797">
        <v>795</v>
      </c>
      <c r="B797" t="s">
        <v>1625</v>
      </c>
      <c r="C797" s="11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34" x14ac:dyDescent="0.2">
      <c r="A798">
        <v>796</v>
      </c>
      <c r="B798" t="s">
        <v>1627</v>
      </c>
      <c r="C798" s="11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34" x14ac:dyDescent="0.2">
      <c r="A799">
        <v>797</v>
      </c>
      <c r="B799" t="s">
        <v>1629</v>
      </c>
      <c r="C799" s="11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34" x14ac:dyDescent="0.2">
      <c r="A800">
        <v>798</v>
      </c>
      <c r="B800" t="s">
        <v>1631</v>
      </c>
      <c r="C800" s="11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34" x14ac:dyDescent="0.2">
      <c r="A801">
        <v>799</v>
      </c>
      <c r="B801" t="s">
        <v>1633</v>
      </c>
      <c r="C801" s="11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34" x14ac:dyDescent="0.2">
      <c r="A802">
        <v>800</v>
      </c>
      <c r="B802" t="s">
        <v>1635</v>
      </c>
      <c r="C802" s="11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34" x14ac:dyDescent="0.2">
      <c r="A803">
        <v>801</v>
      </c>
      <c r="B803" t="s">
        <v>1637</v>
      </c>
      <c r="C803" s="11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51" x14ac:dyDescent="0.2">
      <c r="A804">
        <v>802</v>
      </c>
      <c r="B804" t="s">
        <v>1639</v>
      </c>
      <c r="C804" s="11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51" x14ac:dyDescent="0.2">
      <c r="A805">
        <v>803</v>
      </c>
      <c r="B805" t="s">
        <v>1641</v>
      </c>
      <c r="C805" s="11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34" x14ac:dyDescent="0.2">
      <c r="A806">
        <v>804</v>
      </c>
      <c r="B806" t="s">
        <v>1643</v>
      </c>
      <c r="C806" s="11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51" x14ac:dyDescent="0.2">
      <c r="A807">
        <v>805</v>
      </c>
      <c r="B807" t="s">
        <v>1645</v>
      </c>
      <c r="C807" s="11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11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34" x14ac:dyDescent="0.2">
      <c r="A809">
        <v>807</v>
      </c>
      <c r="B809" t="s">
        <v>1649</v>
      </c>
      <c r="C809" s="11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34" x14ac:dyDescent="0.2">
      <c r="A810">
        <v>808</v>
      </c>
      <c r="B810" t="s">
        <v>1651</v>
      </c>
      <c r="C810" s="11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34" x14ac:dyDescent="0.2">
      <c r="A811">
        <v>809</v>
      </c>
      <c r="B811" t="s">
        <v>1599</v>
      </c>
      <c r="C811" s="11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51" x14ac:dyDescent="0.2">
      <c r="A812">
        <v>810</v>
      </c>
      <c r="B812" t="s">
        <v>1654</v>
      </c>
      <c r="C812" s="11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34" x14ac:dyDescent="0.2">
      <c r="A813">
        <v>811</v>
      </c>
      <c r="B813" t="s">
        <v>1656</v>
      </c>
      <c r="C813" s="11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34" x14ac:dyDescent="0.2">
      <c r="A814">
        <v>812</v>
      </c>
      <c r="B814" t="s">
        <v>1658</v>
      </c>
      <c r="C814" s="11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34" x14ac:dyDescent="0.2">
      <c r="A815">
        <v>813</v>
      </c>
      <c r="B815" t="s">
        <v>1660</v>
      </c>
      <c r="C815" s="11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34" x14ac:dyDescent="0.2">
      <c r="A816">
        <v>814</v>
      </c>
      <c r="B816" t="s">
        <v>1662</v>
      </c>
      <c r="C816" s="11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11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11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51" x14ac:dyDescent="0.2">
      <c r="A819">
        <v>817</v>
      </c>
      <c r="B819" t="s">
        <v>1668</v>
      </c>
      <c r="C819" s="11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34" x14ac:dyDescent="0.2">
      <c r="A820">
        <v>818</v>
      </c>
      <c r="B820" t="s">
        <v>676</v>
      </c>
      <c r="C820" s="11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11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34" x14ac:dyDescent="0.2">
      <c r="A822">
        <v>820</v>
      </c>
      <c r="B822" t="s">
        <v>1673</v>
      </c>
      <c r="C822" s="11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34" x14ac:dyDescent="0.2">
      <c r="A823">
        <v>821</v>
      </c>
      <c r="B823" t="s">
        <v>1675</v>
      </c>
      <c r="C823" s="11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34" x14ac:dyDescent="0.2">
      <c r="A824">
        <v>822</v>
      </c>
      <c r="B824" t="s">
        <v>1677</v>
      </c>
      <c r="C824" s="11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51" x14ac:dyDescent="0.2">
      <c r="A825">
        <v>823</v>
      </c>
      <c r="B825" t="s">
        <v>1679</v>
      </c>
      <c r="C825" s="11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34" x14ac:dyDescent="0.2">
      <c r="A826">
        <v>824</v>
      </c>
      <c r="B826" t="s">
        <v>1681</v>
      </c>
      <c r="C826" s="11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34" x14ac:dyDescent="0.2">
      <c r="A827">
        <v>825</v>
      </c>
      <c r="B827" t="s">
        <v>1683</v>
      </c>
      <c r="C827" s="11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51" x14ac:dyDescent="0.2">
      <c r="A828">
        <v>826</v>
      </c>
      <c r="B828" t="s">
        <v>1685</v>
      </c>
      <c r="C828" s="11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11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51" x14ac:dyDescent="0.2">
      <c r="A830">
        <v>828</v>
      </c>
      <c r="B830" t="s">
        <v>1689</v>
      </c>
      <c r="C830" s="11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34" x14ac:dyDescent="0.2">
      <c r="A831">
        <v>829</v>
      </c>
      <c r="B831" t="s">
        <v>1691</v>
      </c>
      <c r="C831" s="11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51" x14ac:dyDescent="0.2">
      <c r="A832">
        <v>830</v>
      </c>
      <c r="B832" t="s">
        <v>1693</v>
      </c>
      <c r="C832" s="11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11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34" x14ac:dyDescent="0.2">
      <c r="A834">
        <v>832</v>
      </c>
      <c r="B834" t="s">
        <v>1697</v>
      </c>
      <c r="C834" s="11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51" x14ac:dyDescent="0.2">
      <c r="A835">
        <v>833</v>
      </c>
      <c r="B835" t="s">
        <v>1699</v>
      </c>
      <c r="C835" s="11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 0, 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34" x14ac:dyDescent="0.2">
      <c r="A836">
        <v>834</v>
      </c>
      <c r="B836" t="s">
        <v>1701</v>
      </c>
      <c r="C836" s="11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34" x14ac:dyDescent="0.2">
      <c r="A837">
        <v>835</v>
      </c>
      <c r="B837" t="s">
        <v>1703</v>
      </c>
      <c r="C837" s="11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34" x14ac:dyDescent="0.2">
      <c r="A838">
        <v>836</v>
      </c>
      <c r="B838" t="s">
        <v>1705</v>
      </c>
      <c r="C838" s="11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34" x14ac:dyDescent="0.2">
      <c r="A839">
        <v>837</v>
      </c>
      <c r="B839" t="s">
        <v>1707</v>
      </c>
      <c r="C839" s="11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34" x14ac:dyDescent="0.2">
      <c r="A840">
        <v>838</v>
      </c>
      <c r="B840" t="s">
        <v>1709</v>
      </c>
      <c r="C840" s="11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34" x14ac:dyDescent="0.2">
      <c r="A841">
        <v>839</v>
      </c>
      <c r="B841" t="s">
        <v>1711</v>
      </c>
      <c r="C841" s="11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34" x14ac:dyDescent="0.2">
      <c r="A842">
        <v>840</v>
      </c>
      <c r="B842" t="s">
        <v>1713</v>
      </c>
      <c r="C842" s="11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34" x14ac:dyDescent="0.2">
      <c r="A843">
        <v>841</v>
      </c>
      <c r="B843" t="s">
        <v>1715</v>
      </c>
      <c r="C843" s="11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11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11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34" x14ac:dyDescent="0.2">
      <c r="A846">
        <v>844</v>
      </c>
      <c r="B846" t="s">
        <v>1721</v>
      </c>
      <c r="C846" s="11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34" x14ac:dyDescent="0.2">
      <c r="A847">
        <v>845</v>
      </c>
      <c r="B847" t="s">
        <v>1723</v>
      </c>
      <c r="C847" s="11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34" x14ac:dyDescent="0.2">
      <c r="A848">
        <v>846</v>
      </c>
      <c r="B848" t="s">
        <v>1725</v>
      </c>
      <c r="C848" s="11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34" x14ac:dyDescent="0.2">
      <c r="A849">
        <v>847</v>
      </c>
      <c r="B849" t="s">
        <v>1727</v>
      </c>
      <c r="C849" s="11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34" x14ac:dyDescent="0.2">
      <c r="A850">
        <v>848</v>
      </c>
      <c r="B850" t="s">
        <v>1729</v>
      </c>
      <c r="C850" s="11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51" x14ac:dyDescent="0.2">
      <c r="A851">
        <v>849</v>
      </c>
      <c r="B851" t="s">
        <v>1731</v>
      </c>
      <c r="C851" s="11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11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11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51" x14ac:dyDescent="0.2">
      <c r="A854">
        <v>852</v>
      </c>
      <c r="B854" t="s">
        <v>1737</v>
      </c>
      <c r="C854" s="11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34" x14ac:dyDescent="0.2">
      <c r="A855">
        <v>853</v>
      </c>
      <c r="B855" t="s">
        <v>1739</v>
      </c>
      <c r="C855" s="11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11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34" x14ac:dyDescent="0.2">
      <c r="A857">
        <v>855</v>
      </c>
      <c r="B857" t="s">
        <v>1743</v>
      </c>
      <c r="C857" s="11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34" x14ac:dyDescent="0.2">
      <c r="A858">
        <v>856</v>
      </c>
      <c r="B858" t="s">
        <v>1599</v>
      </c>
      <c r="C858" s="11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51" x14ac:dyDescent="0.2">
      <c r="A859">
        <v>857</v>
      </c>
      <c r="B859" t="s">
        <v>1746</v>
      </c>
      <c r="C859" s="11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51" x14ac:dyDescent="0.2">
      <c r="A860">
        <v>858</v>
      </c>
      <c r="B860" t="s">
        <v>1748</v>
      </c>
      <c r="C860" s="11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11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11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51" x14ac:dyDescent="0.2">
      <c r="A863">
        <v>861</v>
      </c>
      <c r="B863" t="s">
        <v>1754</v>
      </c>
      <c r="C863" s="11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51" x14ac:dyDescent="0.2">
      <c r="A864">
        <v>862</v>
      </c>
      <c r="B864" t="s">
        <v>1756</v>
      </c>
      <c r="C864" s="11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34" x14ac:dyDescent="0.2">
      <c r="A865">
        <v>863</v>
      </c>
      <c r="B865" t="s">
        <v>1758</v>
      </c>
      <c r="C865" s="11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34" x14ac:dyDescent="0.2">
      <c r="A866">
        <v>864</v>
      </c>
      <c r="B866" t="s">
        <v>1760</v>
      </c>
      <c r="C866" s="11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4" x14ac:dyDescent="0.2">
      <c r="A867">
        <v>865</v>
      </c>
      <c r="B867" t="s">
        <v>1762</v>
      </c>
      <c r="C867" s="11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51" x14ac:dyDescent="0.2">
      <c r="A868">
        <v>866</v>
      </c>
      <c r="B868" t="s">
        <v>1764</v>
      </c>
      <c r="C868" s="11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51" x14ac:dyDescent="0.2">
      <c r="A869">
        <v>867</v>
      </c>
      <c r="B869" t="s">
        <v>1766</v>
      </c>
      <c r="C869" s="11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34" x14ac:dyDescent="0.2">
      <c r="A870">
        <v>868</v>
      </c>
      <c r="B870" t="s">
        <v>1768</v>
      </c>
      <c r="C870" s="11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34" x14ac:dyDescent="0.2">
      <c r="A871">
        <v>869</v>
      </c>
      <c r="B871" t="s">
        <v>1770</v>
      </c>
      <c r="C871" s="11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34" x14ac:dyDescent="0.2">
      <c r="A872">
        <v>870</v>
      </c>
      <c r="B872" t="s">
        <v>1772</v>
      </c>
      <c r="C872" s="11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11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34" x14ac:dyDescent="0.2">
      <c r="A874">
        <v>872</v>
      </c>
      <c r="B874" t="s">
        <v>1776</v>
      </c>
      <c r="C874" s="11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34" x14ac:dyDescent="0.2">
      <c r="A875">
        <v>873</v>
      </c>
      <c r="B875" t="s">
        <v>1778</v>
      </c>
      <c r="C875" s="11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34" x14ac:dyDescent="0.2">
      <c r="A876">
        <v>874</v>
      </c>
      <c r="B876" t="s">
        <v>1780</v>
      </c>
      <c r="C876" s="11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34" x14ac:dyDescent="0.2">
      <c r="A877">
        <v>875</v>
      </c>
      <c r="B877" t="s">
        <v>1782</v>
      </c>
      <c r="C877" s="11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51" x14ac:dyDescent="0.2">
      <c r="A878">
        <v>876</v>
      </c>
      <c r="B878" t="s">
        <v>1784</v>
      </c>
      <c r="C878" s="11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34" x14ac:dyDescent="0.2">
      <c r="A879">
        <v>877</v>
      </c>
      <c r="B879" t="s">
        <v>1786</v>
      </c>
      <c r="C879" s="11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34" x14ac:dyDescent="0.2">
      <c r="A880">
        <v>878</v>
      </c>
      <c r="B880" t="s">
        <v>1788</v>
      </c>
      <c r="C880" s="11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51" x14ac:dyDescent="0.2">
      <c r="A881">
        <v>879</v>
      </c>
      <c r="B881" t="s">
        <v>1790</v>
      </c>
      <c r="C881" s="11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51" x14ac:dyDescent="0.2">
      <c r="A882">
        <v>880</v>
      </c>
      <c r="B882" t="s">
        <v>1792</v>
      </c>
      <c r="C882" s="11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34" x14ac:dyDescent="0.2">
      <c r="A883">
        <v>881</v>
      </c>
      <c r="B883" t="s">
        <v>1794</v>
      </c>
      <c r="C883" s="11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34" x14ac:dyDescent="0.2">
      <c r="A884">
        <v>882</v>
      </c>
      <c r="B884" t="s">
        <v>1796</v>
      </c>
      <c r="C884" s="11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51" x14ac:dyDescent="0.2">
      <c r="A885">
        <v>883</v>
      </c>
      <c r="B885" t="s">
        <v>1798</v>
      </c>
      <c r="C885" s="11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34" x14ac:dyDescent="0.2">
      <c r="A886">
        <v>884</v>
      </c>
      <c r="B886" t="s">
        <v>1800</v>
      </c>
      <c r="C886" s="11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34" x14ac:dyDescent="0.2">
      <c r="A887">
        <v>885</v>
      </c>
      <c r="B887" t="s">
        <v>1802</v>
      </c>
      <c r="C887" s="11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4" x14ac:dyDescent="0.2">
      <c r="A888">
        <v>886</v>
      </c>
      <c r="B888" t="s">
        <v>1804</v>
      </c>
      <c r="C888" s="11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51" x14ac:dyDescent="0.2">
      <c r="A889">
        <v>887</v>
      </c>
      <c r="B889" t="s">
        <v>1806</v>
      </c>
      <c r="C889" s="11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51" x14ac:dyDescent="0.2">
      <c r="A890">
        <v>888</v>
      </c>
      <c r="B890" t="s">
        <v>1808</v>
      </c>
      <c r="C890" s="11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34" x14ac:dyDescent="0.2">
      <c r="A891">
        <v>889</v>
      </c>
      <c r="B891" t="s">
        <v>1810</v>
      </c>
      <c r="C891" s="11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34" x14ac:dyDescent="0.2">
      <c r="A892">
        <v>890</v>
      </c>
      <c r="B892" t="s">
        <v>1812</v>
      </c>
      <c r="C892" s="11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11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34" x14ac:dyDescent="0.2">
      <c r="A894">
        <v>892</v>
      </c>
      <c r="B894" t="s">
        <v>1816</v>
      </c>
      <c r="C894" s="11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34" x14ac:dyDescent="0.2">
      <c r="A895">
        <v>893</v>
      </c>
      <c r="B895" t="s">
        <v>1818</v>
      </c>
      <c r="C895" s="11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34" x14ac:dyDescent="0.2">
      <c r="A896">
        <v>894</v>
      </c>
      <c r="B896" t="s">
        <v>1820</v>
      </c>
      <c r="C896" s="11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11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11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34" x14ac:dyDescent="0.2">
      <c r="A899">
        <v>897</v>
      </c>
      <c r="B899" t="s">
        <v>1826</v>
      </c>
      <c r="C899" s="11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 0, 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34" x14ac:dyDescent="0.2">
      <c r="A900">
        <v>898</v>
      </c>
      <c r="B900" t="s">
        <v>1828</v>
      </c>
      <c r="C900" s="11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51" x14ac:dyDescent="0.2">
      <c r="A901">
        <v>899</v>
      </c>
      <c r="B901" t="s">
        <v>1830</v>
      </c>
      <c r="C901" s="11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34" x14ac:dyDescent="0.2">
      <c r="A902">
        <v>900</v>
      </c>
      <c r="B902" t="s">
        <v>1832</v>
      </c>
      <c r="C902" s="11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34" x14ac:dyDescent="0.2">
      <c r="A903">
        <v>901</v>
      </c>
      <c r="B903" t="s">
        <v>1834</v>
      </c>
      <c r="C903" s="11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34" x14ac:dyDescent="0.2">
      <c r="A904">
        <v>902</v>
      </c>
      <c r="B904" t="s">
        <v>1836</v>
      </c>
      <c r="C904" s="11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51" x14ac:dyDescent="0.2">
      <c r="A905">
        <v>903</v>
      </c>
      <c r="B905" t="s">
        <v>1838</v>
      </c>
      <c r="C905" s="11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34" x14ac:dyDescent="0.2">
      <c r="A906">
        <v>904</v>
      </c>
      <c r="B906" t="s">
        <v>1840</v>
      </c>
      <c r="C906" s="11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34" x14ac:dyDescent="0.2">
      <c r="A907">
        <v>905</v>
      </c>
      <c r="B907" t="s">
        <v>1842</v>
      </c>
      <c r="C907" s="11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11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34" x14ac:dyDescent="0.2">
      <c r="A909">
        <v>907</v>
      </c>
      <c r="B909" t="s">
        <v>1846</v>
      </c>
      <c r="C909" s="11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34" x14ac:dyDescent="0.2">
      <c r="A910">
        <v>908</v>
      </c>
      <c r="B910" t="s">
        <v>1848</v>
      </c>
      <c r="C910" s="11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34" x14ac:dyDescent="0.2">
      <c r="A911">
        <v>909</v>
      </c>
      <c r="B911" t="s">
        <v>1850</v>
      </c>
      <c r="C911" s="11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34" x14ac:dyDescent="0.2">
      <c r="A912">
        <v>910</v>
      </c>
      <c r="B912" t="s">
        <v>1852</v>
      </c>
      <c r="C912" s="11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34" x14ac:dyDescent="0.2">
      <c r="A913">
        <v>911</v>
      </c>
      <c r="B913" t="s">
        <v>1854</v>
      </c>
      <c r="C913" s="11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34" x14ac:dyDescent="0.2">
      <c r="A914">
        <v>912</v>
      </c>
      <c r="B914" t="s">
        <v>1856</v>
      </c>
      <c r="C914" s="11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34" x14ac:dyDescent="0.2">
      <c r="A915">
        <v>913</v>
      </c>
      <c r="B915" t="s">
        <v>1858</v>
      </c>
      <c r="C915" s="11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34" x14ac:dyDescent="0.2">
      <c r="A916">
        <v>914</v>
      </c>
      <c r="B916" t="s">
        <v>1860</v>
      </c>
      <c r="C916" s="11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4" x14ac:dyDescent="0.2">
      <c r="A917">
        <v>915</v>
      </c>
      <c r="B917" t="s">
        <v>1862</v>
      </c>
      <c r="C917" s="11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11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34" x14ac:dyDescent="0.2">
      <c r="A919">
        <v>917</v>
      </c>
      <c r="B919" t="s">
        <v>1866</v>
      </c>
      <c r="C919" s="11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34" x14ac:dyDescent="0.2">
      <c r="A920">
        <v>918</v>
      </c>
      <c r="B920" t="s">
        <v>1868</v>
      </c>
      <c r="C920" s="11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34" x14ac:dyDescent="0.2">
      <c r="A921">
        <v>919</v>
      </c>
      <c r="B921" t="s">
        <v>1870</v>
      </c>
      <c r="C921" s="11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34" x14ac:dyDescent="0.2">
      <c r="A922">
        <v>920</v>
      </c>
      <c r="B922" t="s">
        <v>1872</v>
      </c>
      <c r="C922" s="11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34" x14ac:dyDescent="0.2">
      <c r="A923">
        <v>921</v>
      </c>
      <c r="B923" t="s">
        <v>1874</v>
      </c>
      <c r="C923" s="11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34" x14ac:dyDescent="0.2">
      <c r="A924">
        <v>922</v>
      </c>
      <c r="B924" t="s">
        <v>1876</v>
      </c>
      <c r="C924" s="11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34" x14ac:dyDescent="0.2">
      <c r="A925">
        <v>923</v>
      </c>
      <c r="B925" t="s">
        <v>1878</v>
      </c>
      <c r="C925" s="11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34" x14ac:dyDescent="0.2">
      <c r="A926">
        <v>924</v>
      </c>
      <c r="B926" t="s">
        <v>1880</v>
      </c>
      <c r="C926" s="11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51" x14ac:dyDescent="0.2">
      <c r="A927">
        <v>925</v>
      </c>
      <c r="B927" t="s">
        <v>1882</v>
      </c>
      <c r="C927" s="11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34" x14ac:dyDescent="0.2">
      <c r="A928">
        <v>926</v>
      </c>
      <c r="B928" t="s">
        <v>1884</v>
      </c>
      <c r="C928" s="11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34" x14ac:dyDescent="0.2">
      <c r="A929">
        <v>927</v>
      </c>
      <c r="B929" t="s">
        <v>1886</v>
      </c>
      <c r="C929" s="11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34" x14ac:dyDescent="0.2">
      <c r="A930">
        <v>928</v>
      </c>
      <c r="B930" t="s">
        <v>1888</v>
      </c>
      <c r="C930" s="11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34" x14ac:dyDescent="0.2">
      <c r="A931">
        <v>929</v>
      </c>
      <c r="B931" t="s">
        <v>1890</v>
      </c>
      <c r="C931" s="11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4" x14ac:dyDescent="0.2">
      <c r="A932">
        <v>930</v>
      </c>
      <c r="B932" t="s">
        <v>1892</v>
      </c>
      <c r="C932" s="11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51" x14ac:dyDescent="0.2">
      <c r="A933">
        <v>931</v>
      </c>
      <c r="B933" t="s">
        <v>1894</v>
      </c>
      <c r="C933" s="11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34" x14ac:dyDescent="0.2">
      <c r="A934">
        <v>932</v>
      </c>
      <c r="B934" t="s">
        <v>1896</v>
      </c>
      <c r="C934" s="11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34" x14ac:dyDescent="0.2">
      <c r="A935">
        <v>933</v>
      </c>
      <c r="B935" t="s">
        <v>1898</v>
      </c>
      <c r="C935" s="11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34" x14ac:dyDescent="0.2">
      <c r="A936">
        <v>934</v>
      </c>
      <c r="B936" t="s">
        <v>1900</v>
      </c>
      <c r="C936" s="11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11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34" x14ac:dyDescent="0.2">
      <c r="A938">
        <v>936</v>
      </c>
      <c r="B938" t="s">
        <v>1246</v>
      </c>
      <c r="C938" s="11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34" x14ac:dyDescent="0.2">
      <c r="A939">
        <v>937</v>
      </c>
      <c r="B939" t="s">
        <v>1905</v>
      </c>
      <c r="C939" s="11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34" x14ac:dyDescent="0.2">
      <c r="A940">
        <v>938</v>
      </c>
      <c r="B940" t="s">
        <v>1907</v>
      </c>
      <c r="C940" s="11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51" x14ac:dyDescent="0.2">
      <c r="A941">
        <v>939</v>
      </c>
      <c r="B941" t="s">
        <v>1909</v>
      </c>
      <c r="C941" s="11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34" x14ac:dyDescent="0.2">
      <c r="A942">
        <v>940</v>
      </c>
      <c r="B942" t="s">
        <v>1911</v>
      </c>
      <c r="C942" s="11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34" x14ac:dyDescent="0.2">
      <c r="A943">
        <v>941</v>
      </c>
      <c r="B943" t="s">
        <v>1913</v>
      </c>
      <c r="C943" s="11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34" x14ac:dyDescent="0.2">
      <c r="A944">
        <v>942</v>
      </c>
      <c r="B944" t="s">
        <v>1907</v>
      </c>
      <c r="C944" s="11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34" x14ac:dyDescent="0.2">
      <c r="A945">
        <v>943</v>
      </c>
      <c r="B945" t="s">
        <v>1916</v>
      </c>
      <c r="C945" s="11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34" x14ac:dyDescent="0.2">
      <c r="A946">
        <v>944</v>
      </c>
      <c r="B946" t="s">
        <v>1918</v>
      </c>
      <c r="C946" s="11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4" x14ac:dyDescent="0.2">
      <c r="A947">
        <v>945</v>
      </c>
      <c r="B947" t="s">
        <v>1920</v>
      </c>
      <c r="C947" s="11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11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34" x14ac:dyDescent="0.2">
      <c r="A949">
        <v>947</v>
      </c>
      <c r="B949" t="s">
        <v>1924</v>
      </c>
      <c r="C949" s="11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34" x14ac:dyDescent="0.2">
      <c r="A950">
        <v>948</v>
      </c>
      <c r="B950" t="s">
        <v>1926</v>
      </c>
      <c r="C950" s="11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51" x14ac:dyDescent="0.2">
      <c r="A951">
        <v>949</v>
      </c>
      <c r="B951" t="s">
        <v>1928</v>
      </c>
      <c r="C951" s="11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4" x14ac:dyDescent="0.2">
      <c r="A952">
        <v>950</v>
      </c>
      <c r="B952" t="s">
        <v>1930</v>
      </c>
      <c r="C952" s="11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34" x14ac:dyDescent="0.2">
      <c r="A953">
        <v>951</v>
      </c>
      <c r="B953" t="s">
        <v>1932</v>
      </c>
      <c r="C953" s="11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34" x14ac:dyDescent="0.2">
      <c r="A954">
        <v>952</v>
      </c>
      <c r="B954" t="s">
        <v>1934</v>
      </c>
      <c r="C954" s="11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51" x14ac:dyDescent="0.2">
      <c r="A955">
        <v>953</v>
      </c>
      <c r="B955" t="s">
        <v>1936</v>
      </c>
      <c r="C955" s="11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34" x14ac:dyDescent="0.2">
      <c r="A956">
        <v>954</v>
      </c>
      <c r="B956" t="s">
        <v>1938</v>
      </c>
      <c r="C956" s="11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11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34" x14ac:dyDescent="0.2">
      <c r="A958">
        <v>956</v>
      </c>
      <c r="B958" t="s">
        <v>1942</v>
      </c>
      <c r="C958" s="11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34" x14ac:dyDescent="0.2">
      <c r="A959">
        <v>957</v>
      </c>
      <c r="B959" t="s">
        <v>1944</v>
      </c>
      <c r="C959" s="11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11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34" x14ac:dyDescent="0.2">
      <c r="A961">
        <v>959</v>
      </c>
      <c r="B961" t="s">
        <v>1948</v>
      </c>
      <c r="C961" s="11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34" x14ac:dyDescent="0.2">
      <c r="A962">
        <v>960</v>
      </c>
      <c r="B962" t="s">
        <v>1950</v>
      </c>
      <c r="C962" s="11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11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 0, 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34" x14ac:dyDescent="0.2">
      <c r="A964">
        <v>962</v>
      </c>
      <c r="B964" t="s">
        <v>1954</v>
      </c>
      <c r="C964" s="11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34" x14ac:dyDescent="0.2">
      <c r="A965">
        <v>963</v>
      </c>
      <c r="B965" t="s">
        <v>1956</v>
      </c>
      <c r="C965" s="11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51" x14ac:dyDescent="0.2">
      <c r="A966">
        <v>964</v>
      </c>
      <c r="B966" t="s">
        <v>1958</v>
      </c>
      <c r="C966" s="11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34" x14ac:dyDescent="0.2">
      <c r="A967">
        <v>965</v>
      </c>
      <c r="B967" t="s">
        <v>1960</v>
      </c>
      <c r="C967" s="11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34" x14ac:dyDescent="0.2">
      <c r="A968">
        <v>966</v>
      </c>
      <c r="B968" t="s">
        <v>878</v>
      </c>
      <c r="C968" s="11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34" x14ac:dyDescent="0.2">
      <c r="A969">
        <v>967</v>
      </c>
      <c r="B969" t="s">
        <v>1963</v>
      </c>
      <c r="C969" s="11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68" x14ac:dyDescent="0.2">
      <c r="A970">
        <v>968</v>
      </c>
      <c r="B970" t="s">
        <v>1965</v>
      </c>
      <c r="C970" s="11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34" x14ac:dyDescent="0.2">
      <c r="A971">
        <v>969</v>
      </c>
      <c r="B971" t="s">
        <v>1967</v>
      </c>
      <c r="C971" s="11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51" x14ac:dyDescent="0.2">
      <c r="A972">
        <v>970</v>
      </c>
      <c r="B972" t="s">
        <v>1969</v>
      </c>
      <c r="C972" s="11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34" x14ac:dyDescent="0.2">
      <c r="A973">
        <v>971</v>
      </c>
      <c r="B973" t="s">
        <v>1971</v>
      </c>
      <c r="C973" s="11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51" x14ac:dyDescent="0.2">
      <c r="A974">
        <v>972</v>
      </c>
      <c r="B974" t="s">
        <v>1973</v>
      </c>
      <c r="C974" s="11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34" x14ac:dyDescent="0.2">
      <c r="A975">
        <v>973</v>
      </c>
      <c r="B975" t="s">
        <v>1975</v>
      </c>
      <c r="C975" s="11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34" x14ac:dyDescent="0.2">
      <c r="A976">
        <v>974</v>
      </c>
      <c r="B976" t="s">
        <v>1977</v>
      </c>
      <c r="C976" s="11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34" x14ac:dyDescent="0.2">
      <c r="A977">
        <v>975</v>
      </c>
      <c r="B977" t="s">
        <v>1979</v>
      </c>
      <c r="C977" s="11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51" x14ac:dyDescent="0.2">
      <c r="A978">
        <v>976</v>
      </c>
      <c r="B978" t="s">
        <v>1981</v>
      </c>
      <c r="C978" s="11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34" x14ac:dyDescent="0.2">
      <c r="A979">
        <v>977</v>
      </c>
      <c r="B979" t="s">
        <v>1258</v>
      </c>
      <c r="C979" s="11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34" x14ac:dyDescent="0.2">
      <c r="A980">
        <v>978</v>
      </c>
      <c r="B980" t="s">
        <v>1984</v>
      </c>
      <c r="C980" s="11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34" x14ac:dyDescent="0.2">
      <c r="A981">
        <v>979</v>
      </c>
      <c r="B981" t="s">
        <v>1986</v>
      </c>
      <c r="C981" s="11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34" x14ac:dyDescent="0.2">
      <c r="A982">
        <v>980</v>
      </c>
      <c r="B982" t="s">
        <v>1988</v>
      </c>
      <c r="C982" s="11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34" x14ac:dyDescent="0.2">
      <c r="A983">
        <v>981</v>
      </c>
      <c r="B983" t="s">
        <v>1990</v>
      </c>
      <c r="C983" s="11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34" x14ac:dyDescent="0.2">
      <c r="A984">
        <v>982</v>
      </c>
      <c r="B984" t="s">
        <v>1992</v>
      </c>
      <c r="C984" s="11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34" x14ac:dyDescent="0.2">
      <c r="A985">
        <v>983</v>
      </c>
      <c r="B985" t="s">
        <v>1994</v>
      </c>
      <c r="C985" s="11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51" x14ac:dyDescent="0.2">
      <c r="A986">
        <v>984</v>
      </c>
      <c r="B986" t="s">
        <v>1996</v>
      </c>
      <c r="C986" s="11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34" x14ac:dyDescent="0.2">
      <c r="A987">
        <v>985</v>
      </c>
      <c r="B987" t="s">
        <v>1998</v>
      </c>
      <c r="C987" s="11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51" x14ac:dyDescent="0.2">
      <c r="A988">
        <v>986</v>
      </c>
      <c r="B988" t="s">
        <v>2000</v>
      </c>
      <c r="C988" s="11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51" x14ac:dyDescent="0.2">
      <c r="A989">
        <v>987</v>
      </c>
      <c r="B989" t="s">
        <v>2002</v>
      </c>
      <c r="C989" s="11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34" x14ac:dyDescent="0.2">
      <c r="A990">
        <v>988</v>
      </c>
      <c r="B990" t="s">
        <v>2004</v>
      </c>
      <c r="C990" s="11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34" x14ac:dyDescent="0.2">
      <c r="A991">
        <v>989</v>
      </c>
      <c r="B991" t="s">
        <v>2006</v>
      </c>
      <c r="C991" s="11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34" x14ac:dyDescent="0.2">
      <c r="A992">
        <v>990</v>
      </c>
      <c r="B992" t="s">
        <v>2008</v>
      </c>
      <c r="C992" s="11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34" x14ac:dyDescent="0.2">
      <c r="A993">
        <v>991</v>
      </c>
      <c r="B993" t="s">
        <v>1080</v>
      </c>
      <c r="C993" s="11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34" x14ac:dyDescent="0.2">
      <c r="A994">
        <v>992</v>
      </c>
      <c r="B994" t="s">
        <v>2011</v>
      </c>
      <c r="C994" s="11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34" x14ac:dyDescent="0.2">
      <c r="A995">
        <v>993</v>
      </c>
      <c r="B995" t="s">
        <v>2013</v>
      </c>
      <c r="C995" s="11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34" x14ac:dyDescent="0.2">
      <c r="A996">
        <v>994</v>
      </c>
      <c r="B996" t="s">
        <v>2015</v>
      </c>
      <c r="C996" s="11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34" x14ac:dyDescent="0.2">
      <c r="A997">
        <v>995</v>
      </c>
      <c r="B997" t="s">
        <v>2017</v>
      </c>
      <c r="C997" s="11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51" x14ac:dyDescent="0.2">
      <c r="A998">
        <v>996</v>
      </c>
      <c r="B998" t="s">
        <v>2019</v>
      </c>
      <c r="C998" s="11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34" x14ac:dyDescent="0.2">
      <c r="A999">
        <v>997</v>
      </c>
      <c r="B999" t="s">
        <v>2021</v>
      </c>
      <c r="C999" s="11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34" x14ac:dyDescent="0.2">
      <c r="A1000">
        <v>998</v>
      </c>
      <c r="B1000" t="s">
        <v>2023</v>
      </c>
      <c r="C1000" s="11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34" x14ac:dyDescent="0.2">
      <c r="A1001">
        <v>999</v>
      </c>
      <c r="B1001" t="s">
        <v>2025</v>
      </c>
      <c r="C1001" s="11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4">
      <colorScale>
        <cfvo type="num" val="0"/>
        <cfvo type="num" val="100"/>
        <cfvo type="num" val="200"/>
        <color rgb="FFF96A6C"/>
        <color rgb="FF92D050"/>
        <color rgb="FF0070C0"/>
      </colorScale>
    </cfRule>
  </conditionalFormatting>
  <conditionalFormatting sqref="G1:G1048576">
    <cfRule type="cellIs" dxfId="19" priority="5" operator="equal">
      <formula>"canceled"</formula>
    </cfRule>
    <cfRule type="cellIs" dxfId="18" priority="3" operator="equal">
      <formula>"successful"</formula>
    </cfRule>
    <cfRule type="cellIs" dxfId="17" priority="2" operator="equal">
      <formula>"failed"</formula>
    </cfRule>
    <cfRule type="cellIs" dxfId="16" priority="1" operator="equal">
      <formula>"live"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Q24" sqref="Q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2" t="s">
        <v>6</v>
      </c>
      <c r="B1" t="s">
        <v>2039</v>
      </c>
    </row>
    <row r="3" spans="1:6" x14ac:dyDescent="0.2">
      <c r="A3" s="2" t="s">
        <v>2027</v>
      </c>
      <c r="B3" s="2" t="s">
        <v>2040</v>
      </c>
    </row>
    <row r="4" spans="1:6" x14ac:dyDescent="0.2">
      <c r="A4" s="2" t="s">
        <v>2028</v>
      </c>
      <c r="B4" t="s">
        <v>74</v>
      </c>
      <c r="C4" t="s">
        <v>14</v>
      </c>
      <c r="D4" t="s">
        <v>47</v>
      </c>
      <c r="E4" t="s">
        <v>20</v>
      </c>
      <c r="F4" t="s">
        <v>2038</v>
      </c>
    </row>
    <row r="5" spans="1:6" x14ac:dyDescent="0.2">
      <c r="A5" s="3" t="s">
        <v>2029</v>
      </c>
      <c r="B5" s="1">
        <v>11</v>
      </c>
      <c r="C5" s="1">
        <v>60</v>
      </c>
      <c r="D5" s="1">
        <v>5</v>
      </c>
      <c r="E5" s="1">
        <v>102</v>
      </c>
      <c r="F5" s="1">
        <v>178</v>
      </c>
    </row>
    <row r="6" spans="1:6" x14ac:dyDescent="0.2">
      <c r="A6" s="3" t="s">
        <v>2030</v>
      </c>
      <c r="B6" s="1">
        <v>4</v>
      </c>
      <c r="C6" s="1">
        <v>20</v>
      </c>
      <c r="D6" s="1"/>
      <c r="E6" s="1">
        <v>22</v>
      </c>
      <c r="F6" s="1">
        <v>46</v>
      </c>
    </row>
    <row r="7" spans="1:6" x14ac:dyDescent="0.2">
      <c r="A7" s="3" t="s">
        <v>2031</v>
      </c>
      <c r="B7" s="1">
        <v>1</v>
      </c>
      <c r="C7" s="1">
        <v>23</v>
      </c>
      <c r="D7" s="1">
        <v>3</v>
      </c>
      <c r="E7" s="1">
        <v>21</v>
      </c>
      <c r="F7" s="1">
        <v>48</v>
      </c>
    </row>
    <row r="8" spans="1:6" x14ac:dyDescent="0.2">
      <c r="A8" s="3" t="s">
        <v>2032</v>
      </c>
      <c r="B8" s="1"/>
      <c r="C8" s="1"/>
      <c r="D8" s="1"/>
      <c r="E8" s="1">
        <v>4</v>
      </c>
      <c r="F8" s="1">
        <v>4</v>
      </c>
    </row>
    <row r="9" spans="1:6" x14ac:dyDescent="0.2">
      <c r="A9" s="3" t="s">
        <v>2033</v>
      </c>
      <c r="B9" s="1">
        <v>10</v>
      </c>
      <c r="C9" s="1">
        <v>66</v>
      </c>
      <c r="D9" s="1"/>
      <c r="E9" s="1">
        <v>99</v>
      </c>
      <c r="F9" s="1">
        <v>175</v>
      </c>
    </row>
    <row r="10" spans="1:6" x14ac:dyDescent="0.2">
      <c r="A10" s="3" t="s">
        <v>2034</v>
      </c>
      <c r="B10" s="1">
        <v>4</v>
      </c>
      <c r="C10" s="1">
        <v>11</v>
      </c>
      <c r="D10" s="1">
        <v>1</v>
      </c>
      <c r="E10" s="1">
        <v>26</v>
      </c>
      <c r="F10" s="1">
        <v>42</v>
      </c>
    </row>
    <row r="11" spans="1:6" x14ac:dyDescent="0.2">
      <c r="A11" s="3" t="s">
        <v>2035</v>
      </c>
      <c r="B11" s="1">
        <v>2</v>
      </c>
      <c r="C11" s="1">
        <v>24</v>
      </c>
      <c r="D11" s="1">
        <v>1</v>
      </c>
      <c r="E11" s="1">
        <v>40</v>
      </c>
      <c r="F11" s="1">
        <v>67</v>
      </c>
    </row>
    <row r="12" spans="1:6" x14ac:dyDescent="0.2">
      <c r="A12" s="3" t="s">
        <v>2036</v>
      </c>
      <c r="B12" s="1">
        <v>2</v>
      </c>
      <c r="C12" s="1">
        <v>28</v>
      </c>
      <c r="D12" s="1">
        <v>2</v>
      </c>
      <c r="E12" s="1">
        <v>64</v>
      </c>
      <c r="F12" s="1">
        <v>96</v>
      </c>
    </row>
    <row r="13" spans="1:6" x14ac:dyDescent="0.2">
      <c r="A13" s="3" t="s">
        <v>2037</v>
      </c>
      <c r="B13" s="1">
        <v>23</v>
      </c>
      <c r="C13" s="1">
        <v>132</v>
      </c>
      <c r="D13" s="1">
        <v>2</v>
      </c>
      <c r="E13" s="1">
        <v>187</v>
      </c>
      <c r="F13" s="1">
        <v>344</v>
      </c>
    </row>
    <row r="14" spans="1:6" x14ac:dyDescent="0.2">
      <c r="A14" s="3" t="s">
        <v>2038</v>
      </c>
      <c r="B14" s="1">
        <v>57</v>
      </c>
      <c r="C14" s="1">
        <v>364</v>
      </c>
      <c r="D14" s="1">
        <v>14</v>
      </c>
      <c r="E14" s="1">
        <v>565</v>
      </c>
      <c r="F14" s="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workbookViewId="0">
      <selection activeCell="U26" sqref="U2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2" t="s">
        <v>6</v>
      </c>
      <c r="B1" t="s">
        <v>2039</v>
      </c>
    </row>
    <row r="2" spans="1:6" x14ac:dyDescent="0.2">
      <c r="A2" s="2" t="s">
        <v>2100</v>
      </c>
      <c r="B2" t="s">
        <v>2039</v>
      </c>
    </row>
    <row r="4" spans="1:6" x14ac:dyDescent="0.2">
      <c r="A4" s="2" t="s">
        <v>2027</v>
      </c>
      <c r="B4" s="2" t="s">
        <v>2040</v>
      </c>
    </row>
    <row r="5" spans="1:6" x14ac:dyDescent="0.2">
      <c r="A5" s="2" t="s">
        <v>2028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 x14ac:dyDescent="0.2">
      <c r="A6" s="3" t="s">
        <v>2041</v>
      </c>
      <c r="B6" s="1">
        <v>1</v>
      </c>
      <c r="C6" s="1">
        <v>10</v>
      </c>
      <c r="D6" s="1">
        <v>2</v>
      </c>
      <c r="E6" s="1">
        <v>21</v>
      </c>
      <c r="F6" s="1">
        <v>34</v>
      </c>
    </row>
    <row r="7" spans="1:6" x14ac:dyDescent="0.2">
      <c r="A7" s="3" t="s">
        <v>2042</v>
      </c>
      <c r="B7" s="1"/>
      <c r="C7" s="1"/>
      <c r="D7" s="1"/>
      <c r="E7" s="1">
        <v>4</v>
      </c>
      <c r="F7" s="1">
        <v>4</v>
      </c>
    </row>
    <row r="8" spans="1:6" x14ac:dyDescent="0.2">
      <c r="A8" s="3" t="s">
        <v>2043</v>
      </c>
      <c r="B8" s="1">
        <v>4</v>
      </c>
      <c r="C8" s="1">
        <v>21</v>
      </c>
      <c r="D8" s="1">
        <v>1</v>
      </c>
      <c r="E8" s="1">
        <v>34</v>
      </c>
      <c r="F8" s="1">
        <v>60</v>
      </c>
    </row>
    <row r="9" spans="1:6" x14ac:dyDescent="0.2">
      <c r="A9" s="3" t="s">
        <v>2044</v>
      </c>
      <c r="B9" s="1">
        <v>2</v>
      </c>
      <c r="C9" s="1">
        <v>12</v>
      </c>
      <c r="D9" s="1">
        <v>1</v>
      </c>
      <c r="E9" s="1">
        <v>22</v>
      </c>
      <c r="F9" s="1">
        <v>37</v>
      </c>
    </row>
    <row r="10" spans="1:6" x14ac:dyDescent="0.2">
      <c r="A10" s="3" t="s">
        <v>2045</v>
      </c>
      <c r="B10" s="1"/>
      <c r="C10" s="1">
        <v>8</v>
      </c>
      <c r="D10" s="1"/>
      <c r="E10" s="1">
        <v>10</v>
      </c>
      <c r="F10" s="1">
        <v>18</v>
      </c>
    </row>
    <row r="11" spans="1:6" x14ac:dyDescent="0.2">
      <c r="A11" s="3" t="s">
        <v>2046</v>
      </c>
      <c r="B11" s="1">
        <v>1</v>
      </c>
      <c r="C11" s="1">
        <v>7</v>
      </c>
      <c r="D11" s="1"/>
      <c r="E11" s="1">
        <v>9</v>
      </c>
      <c r="F11" s="1">
        <v>17</v>
      </c>
    </row>
    <row r="12" spans="1:6" x14ac:dyDescent="0.2">
      <c r="A12" s="3" t="s">
        <v>2047</v>
      </c>
      <c r="B12" s="1">
        <v>4</v>
      </c>
      <c r="C12" s="1">
        <v>20</v>
      </c>
      <c r="D12" s="1"/>
      <c r="E12" s="1">
        <v>22</v>
      </c>
      <c r="F12" s="1">
        <v>46</v>
      </c>
    </row>
    <row r="13" spans="1:6" x14ac:dyDescent="0.2">
      <c r="A13" s="3" t="s">
        <v>2048</v>
      </c>
      <c r="B13" s="1">
        <v>3</v>
      </c>
      <c r="C13" s="1">
        <v>19</v>
      </c>
      <c r="D13" s="1"/>
      <c r="E13" s="1">
        <v>23</v>
      </c>
      <c r="F13" s="1">
        <v>45</v>
      </c>
    </row>
    <row r="14" spans="1:6" x14ac:dyDescent="0.2">
      <c r="A14" s="3" t="s">
        <v>2049</v>
      </c>
      <c r="B14" s="1">
        <v>1</v>
      </c>
      <c r="C14" s="1">
        <v>6</v>
      </c>
      <c r="D14" s="1"/>
      <c r="E14" s="1">
        <v>10</v>
      </c>
      <c r="F14" s="1">
        <v>17</v>
      </c>
    </row>
    <row r="15" spans="1:6" x14ac:dyDescent="0.2">
      <c r="A15" s="3" t="s">
        <v>2050</v>
      </c>
      <c r="B15" s="1"/>
      <c r="C15" s="1">
        <v>3</v>
      </c>
      <c r="D15" s="1"/>
      <c r="E15" s="1">
        <v>4</v>
      </c>
      <c r="F15" s="1">
        <v>7</v>
      </c>
    </row>
    <row r="16" spans="1:6" x14ac:dyDescent="0.2">
      <c r="A16" s="3" t="s">
        <v>2051</v>
      </c>
      <c r="B16" s="1"/>
      <c r="C16" s="1">
        <v>8</v>
      </c>
      <c r="D16" s="1">
        <v>1</v>
      </c>
      <c r="E16" s="1">
        <v>4</v>
      </c>
      <c r="F16" s="1">
        <v>13</v>
      </c>
    </row>
    <row r="17" spans="1:6" x14ac:dyDescent="0.2">
      <c r="A17" s="3" t="s">
        <v>2052</v>
      </c>
      <c r="B17" s="1">
        <v>1</v>
      </c>
      <c r="C17" s="1">
        <v>6</v>
      </c>
      <c r="D17" s="1">
        <v>1</v>
      </c>
      <c r="E17" s="1">
        <v>13</v>
      </c>
      <c r="F17" s="1">
        <v>21</v>
      </c>
    </row>
    <row r="18" spans="1:6" x14ac:dyDescent="0.2">
      <c r="A18" s="3" t="s">
        <v>2053</v>
      </c>
      <c r="B18" s="1">
        <v>4</v>
      </c>
      <c r="C18" s="1">
        <v>11</v>
      </c>
      <c r="D18" s="1">
        <v>1</v>
      </c>
      <c r="E18" s="1">
        <v>26</v>
      </c>
      <c r="F18" s="1">
        <v>42</v>
      </c>
    </row>
    <row r="19" spans="1:6" x14ac:dyDescent="0.2">
      <c r="A19" s="3" t="s">
        <v>2054</v>
      </c>
      <c r="B19" s="1">
        <v>23</v>
      </c>
      <c r="C19" s="1">
        <v>132</v>
      </c>
      <c r="D19" s="1">
        <v>2</v>
      </c>
      <c r="E19" s="1">
        <v>187</v>
      </c>
      <c r="F19" s="1">
        <v>344</v>
      </c>
    </row>
    <row r="20" spans="1:6" x14ac:dyDescent="0.2">
      <c r="A20" s="3" t="s">
        <v>2055</v>
      </c>
      <c r="B20" s="1"/>
      <c r="C20" s="1">
        <v>4</v>
      </c>
      <c r="D20" s="1"/>
      <c r="E20" s="1">
        <v>4</v>
      </c>
      <c r="F20" s="1">
        <v>8</v>
      </c>
    </row>
    <row r="21" spans="1:6" x14ac:dyDescent="0.2">
      <c r="A21" s="3" t="s">
        <v>2056</v>
      </c>
      <c r="B21" s="1">
        <v>6</v>
      </c>
      <c r="C21" s="1">
        <v>30</v>
      </c>
      <c r="D21" s="1"/>
      <c r="E21" s="1">
        <v>49</v>
      </c>
      <c r="F21" s="1">
        <v>85</v>
      </c>
    </row>
    <row r="22" spans="1:6" x14ac:dyDescent="0.2">
      <c r="A22" s="3" t="s">
        <v>2057</v>
      </c>
      <c r="B22" s="1"/>
      <c r="C22" s="1">
        <v>9</v>
      </c>
      <c r="D22" s="1"/>
      <c r="E22" s="1">
        <v>5</v>
      </c>
      <c r="F22" s="1">
        <v>14</v>
      </c>
    </row>
    <row r="23" spans="1:6" x14ac:dyDescent="0.2">
      <c r="A23" s="3" t="s">
        <v>2058</v>
      </c>
      <c r="B23" s="1">
        <v>1</v>
      </c>
      <c r="C23" s="1">
        <v>5</v>
      </c>
      <c r="D23" s="1">
        <v>1</v>
      </c>
      <c r="E23" s="1">
        <v>9</v>
      </c>
      <c r="F23" s="1">
        <v>16</v>
      </c>
    </row>
    <row r="24" spans="1:6" x14ac:dyDescent="0.2">
      <c r="A24" s="3" t="s">
        <v>2059</v>
      </c>
      <c r="B24" s="1">
        <v>3</v>
      </c>
      <c r="C24" s="1">
        <v>3</v>
      </c>
      <c r="D24" s="1"/>
      <c r="E24" s="1">
        <v>11</v>
      </c>
      <c r="F24" s="1">
        <v>17</v>
      </c>
    </row>
    <row r="25" spans="1:6" x14ac:dyDescent="0.2">
      <c r="A25" s="3" t="s">
        <v>2060</v>
      </c>
      <c r="B25" s="1"/>
      <c r="C25" s="1">
        <v>7</v>
      </c>
      <c r="D25" s="1"/>
      <c r="E25" s="1">
        <v>14</v>
      </c>
      <c r="F25" s="1">
        <v>21</v>
      </c>
    </row>
    <row r="26" spans="1:6" x14ac:dyDescent="0.2">
      <c r="A26" s="3" t="s">
        <v>2061</v>
      </c>
      <c r="B26" s="1">
        <v>1</v>
      </c>
      <c r="C26" s="1">
        <v>15</v>
      </c>
      <c r="D26" s="1">
        <v>2</v>
      </c>
      <c r="E26" s="1">
        <v>17</v>
      </c>
      <c r="F26" s="1">
        <v>35</v>
      </c>
    </row>
    <row r="27" spans="1:6" x14ac:dyDescent="0.2">
      <c r="A27" s="3" t="s">
        <v>2062</v>
      </c>
      <c r="B27" s="1"/>
      <c r="C27" s="1">
        <v>16</v>
      </c>
      <c r="D27" s="1">
        <v>1</v>
      </c>
      <c r="E27" s="1">
        <v>28</v>
      </c>
      <c r="F27" s="1">
        <v>45</v>
      </c>
    </row>
    <row r="28" spans="1:6" x14ac:dyDescent="0.2">
      <c r="A28" s="3" t="s">
        <v>2063</v>
      </c>
      <c r="B28" s="1">
        <v>2</v>
      </c>
      <c r="C28" s="1">
        <v>12</v>
      </c>
      <c r="D28" s="1">
        <v>1</v>
      </c>
      <c r="E28" s="1">
        <v>36</v>
      </c>
      <c r="F28" s="1">
        <v>51</v>
      </c>
    </row>
    <row r="29" spans="1:6" x14ac:dyDescent="0.2">
      <c r="A29" s="3" t="s">
        <v>2064</v>
      </c>
      <c r="B29" s="1"/>
      <c r="C29" s="1"/>
      <c r="D29" s="1"/>
      <c r="E29" s="1">
        <v>3</v>
      </c>
      <c r="F29" s="1">
        <v>3</v>
      </c>
    </row>
    <row r="30" spans="1:6" x14ac:dyDescent="0.2">
      <c r="A30" s="3" t="s">
        <v>2038</v>
      </c>
      <c r="B30" s="1">
        <v>57</v>
      </c>
      <c r="C30" s="1">
        <v>364</v>
      </c>
      <c r="D30" s="1">
        <v>14</v>
      </c>
      <c r="E30" s="1">
        <v>565</v>
      </c>
      <c r="F30" s="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O20" sqref="O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2" t="s">
        <v>2100</v>
      </c>
      <c r="B1" t="s">
        <v>2039</v>
      </c>
    </row>
    <row r="2" spans="1:5" x14ac:dyDescent="0.2">
      <c r="A2" s="2" t="s">
        <v>2077</v>
      </c>
      <c r="B2" t="s">
        <v>2039</v>
      </c>
    </row>
    <row r="4" spans="1:5" x14ac:dyDescent="0.2">
      <c r="A4" s="2" t="s">
        <v>2027</v>
      </c>
      <c r="B4" s="2" t="s">
        <v>2040</v>
      </c>
    </row>
    <row r="5" spans="1:5" x14ac:dyDescent="0.2">
      <c r="A5" s="2" t="s">
        <v>2028</v>
      </c>
      <c r="B5" t="s">
        <v>74</v>
      </c>
      <c r="C5" t="s">
        <v>14</v>
      </c>
      <c r="D5" t="s">
        <v>20</v>
      </c>
      <c r="E5" t="s">
        <v>2038</v>
      </c>
    </row>
    <row r="6" spans="1:5" x14ac:dyDescent="0.2">
      <c r="A6" s="5" t="s">
        <v>2065</v>
      </c>
      <c r="B6" s="1">
        <v>6</v>
      </c>
      <c r="C6" s="1">
        <v>36</v>
      </c>
      <c r="D6" s="1">
        <v>49</v>
      </c>
      <c r="E6" s="1">
        <v>91</v>
      </c>
    </row>
    <row r="7" spans="1:5" x14ac:dyDescent="0.2">
      <c r="A7" s="5" t="s">
        <v>2066</v>
      </c>
      <c r="B7" s="1">
        <v>7</v>
      </c>
      <c r="C7" s="1">
        <v>28</v>
      </c>
      <c r="D7" s="1">
        <v>44</v>
      </c>
      <c r="E7" s="1">
        <v>79</v>
      </c>
    </row>
    <row r="8" spans="1:5" x14ac:dyDescent="0.2">
      <c r="A8" s="5" t="s">
        <v>2067</v>
      </c>
      <c r="B8" s="1">
        <v>4</v>
      </c>
      <c r="C8" s="1">
        <v>33</v>
      </c>
      <c r="D8" s="1">
        <v>49</v>
      </c>
      <c r="E8" s="1">
        <v>86</v>
      </c>
    </row>
    <row r="9" spans="1:5" x14ac:dyDescent="0.2">
      <c r="A9" s="5" t="s">
        <v>2068</v>
      </c>
      <c r="B9" s="1">
        <v>1</v>
      </c>
      <c r="C9" s="1">
        <v>30</v>
      </c>
      <c r="D9" s="1">
        <v>46</v>
      </c>
      <c r="E9" s="1">
        <v>77</v>
      </c>
    </row>
    <row r="10" spans="1:5" x14ac:dyDescent="0.2">
      <c r="A10" s="5" t="s">
        <v>2069</v>
      </c>
      <c r="B10" s="1">
        <v>3</v>
      </c>
      <c r="C10" s="1">
        <v>35</v>
      </c>
      <c r="D10" s="1">
        <v>46</v>
      </c>
      <c r="E10" s="1">
        <v>84</v>
      </c>
    </row>
    <row r="11" spans="1:5" x14ac:dyDescent="0.2">
      <c r="A11" s="5" t="s">
        <v>2070</v>
      </c>
      <c r="B11" s="1">
        <v>3</v>
      </c>
      <c r="C11" s="1">
        <v>28</v>
      </c>
      <c r="D11" s="1">
        <v>55</v>
      </c>
      <c r="E11" s="1">
        <v>86</v>
      </c>
    </row>
    <row r="12" spans="1:5" x14ac:dyDescent="0.2">
      <c r="A12" s="5" t="s">
        <v>2071</v>
      </c>
      <c r="B12" s="1">
        <v>4</v>
      </c>
      <c r="C12" s="1">
        <v>31</v>
      </c>
      <c r="D12" s="1">
        <v>58</v>
      </c>
      <c r="E12" s="1">
        <v>93</v>
      </c>
    </row>
    <row r="13" spans="1:5" x14ac:dyDescent="0.2">
      <c r="A13" s="5" t="s">
        <v>2072</v>
      </c>
      <c r="B13" s="1">
        <v>8</v>
      </c>
      <c r="C13" s="1">
        <v>35</v>
      </c>
      <c r="D13" s="1">
        <v>41</v>
      </c>
      <c r="E13" s="1">
        <v>84</v>
      </c>
    </row>
    <row r="14" spans="1:5" x14ac:dyDescent="0.2">
      <c r="A14" s="5" t="s">
        <v>2073</v>
      </c>
      <c r="B14" s="1">
        <v>5</v>
      </c>
      <c r="C14" s="1">
        <v>23</v>
      </c>
      <c r="D14" s="1">
        <v>45</v>
      </c>
      <c r="E14" s="1">
        <v>73</v>
      </c>
    </row>
    <row r="15" spans="1:5" x14ac:dyDescent="0.2">
      <c r="A15" s="5" t="s">
        <v>2074</v>
      </c>
      <c r="B15" s="1">
        <v>6</v>
      </c>
      <c r="C15" s="1">
        <v>26</v>
      </c>
      <c r="D15" s="1">
        <v>45</v>
      </c>
      <c r="E15" s="1">
        <v>77</v>
      </c>
    </row>
    <row r="16" spans="1:5" x14ac:dyDescent="0.2">
      <c r="A16" s="5" t="s">
        <v>2075</v>
      </c>
      <c r="B16" s="1">
        <v>3</v>
      </c>
      <c r="C16" s="1">
        <v>27</v>
      </c>
      <c r="D16" s="1">
        <v>45</v>
      </c>
      <c r="E16" s="1">
        <v>75</v>
      </c>
    </row>
    <row r="17" spans="1:5" x14ac:dyDescent="0.2">
      <c r="A17" s="5" t="s">
        <v>2076</v>
      </c>
      <c r="B17" s="1">
        <v>7</v>
      </c>
      <c r="C17" s="1">
        <v>32</v>
      </c>
      <c r="D17" s="1">
        <v>42</v>
      </c>
      <c r="E17" s="1">
        <v>81</v>
      </c>
    </row>
    <row r="18" spans="1:5" x14ac:dyDescent="0.2">
      <c r="A18" s="5" t="s">
        <v>2038</v>
      </c>
      <c r="B18" s="1">
        <v>57</v>
      </c>
      <c r="C18" s="1">
        <v>364</v>
      </c>
      <c r="D18" s="1">
        <v>565</v>
      </c>
      <c r="E18" s="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K30" sqref="K30"/>
    </sheetView>
  </sheetViews>
  <sheetFormatPr baseColWidth="10" defaultRowHeight="16" x14ac:dyDescent="0.2"/>
  <cols>
    <col min="1" max="1" width="17.3320312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x14ac:dyDescent="0.2">
      <c r="A1" s="6" t="s">
        <v>2078</v>
      </c>
      <c r="B1" s="7" t="s">
        <v>2079</v>
      </c>
      <c r="C1" s="7" t="s">
        <v>2080</v>
      </c>
      <c r="D1" s="7" t="s">
        <v>2081</v>
      </c>
      <c r="E1" s="7" t="s">
        <v>2082</v>
      </c>
      <c r="F1" s="7" t="s">
        <v>2083</v>
      </c>
      <c r="G1" s="7" t="s">
        <v>2084</v>
      </c>
      <c r="H1" s="7" t="s">
        <v>2085</v>
      </c>
    </row>
    <row r="2" spans="1:8" x14ac:dyDescent="0.2">
      <c r="A2" t="s">
        <v>2086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">
      <c r="A3" t="s">
        <v>2087</v>
      </c>
      <c r="B3">
        <f>COUNTIFS(Crowdfunding!$G:$G,"=successful",Crowdfunding!$D:$D,"&gt;=1000",Crowdfunding!D:D,"&lt;5000")</f>
        <v>191</v>
      </c>
      <c r="C3">
        <f>COUNTIFS(Crowdfunding!$G:$G,"=failed",Crowdfunding!$D:$D,"&gt;=1000",Crowdfunding!D:D,"&lt;5000")</f>
        <v>38</v>
      </c>
      <c r="D3">
        <f>COUNTIFS(Crowdfunding!$G:$G,"=canceled",Crowdfunding!$D:$D,"&gt;=1000",Crowdfunding!D:D,"&lt;5000")</f>
        <v>2</v>
      </c>
      <c r="E3">
        <f t="shared" ref="E3:E13" si="0">B3+C3+D3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">
      <c r="A4" t="s">
        <v>2088</v>
      </c>
      <c r="B4">
        <f>COUNTIFS(Crowdfunding!$G:$G,"=successful",Crowdfunding!$D:$D,"&gt;=5000",Crowdfunding!D:D,"&lt;10000")</f>
        <v>164</v>
      </c>
      <c r="C4">
        <f>COUNTIFS(Crowdfunding!$G:$G,"=failed",Crowdfunding!$D:$D,"&gt;=5000",Crowdfunding!D:D,"&lt;10000")</f>
        <v>126</v>
      </c>
      <c r="D4">
        <f>COUNTIFS(Crowdfunding!$G:$G,"=canceled",Crowdfunding!$D:$D,"&gt;=5000",Crowdfunding!D:D,"&lt;10000")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">
      <c r="A5" t="s">
        <v>2089</v>
      </c>
      <c r="B5">
        <f>COUNTIFS(Crowdfunding!$G:$G,"=successful",Crowdfunding!$D:$D,"&gt;=10000",Crowdfunding!D:D,"&lt;15000")</f>
        <v>4</v>
      </c>
      <c r="C5">
        <f>COUNTIFS(Crowdfunding!$G:$G,"=failed",Crowdfunding!$D:$D,"&gt;=10000",Crowdfunding!D:D,"&lt;15000")</f>
        <v>5</v>
      </c>
      <c r="D5">
        <f>COUNTIFS(Crowdfunding!$G:$G,"=canceled",Crowdfunding!$D:$D,"&gt;=10000",Crowdfunding!D:D,"&lt;15000")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">
      <c r="A6" t="s">
        <v>2090</v>
      </c>
      <c r="B6">
        <f>COUNTIFS(Crowdfunding!$G:$G,"=successful",Crowdfunding!$D:$D,"&gt;=15000",Crowdfunding!D:D,"&lt;20000")</f>
        <v>10</v>
      </c>
      <c r="C6">
        <f>COUNTIFS(Crowdfunding!$G:$G,"=failed",Crowdfunding!$D:$D,"&gt;=15000",Crowdfunding!D:D,"&lt;20000")</f>
        <v>0</v>
      </c>
      <c r="D6">
        <f>COUNTIFS(Crowdfunding!$G:$G,"=canceled",Crowdfunding!$D:$D,"&gt;=15000",Crowdfunding!D:D,"&lt;20000")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t="s">
        <v>2091</v>
      </c>
      <c r="B7">
        <f>COUNTIFS(Crowdfunding!$G:$G,"=successful",Crowdfunding!$D:$D,"&gt;=20000",Crowdfunding!D:D,"&lt;25000")</f>
        <v>7</v>
      </c>
      <c r="C7">
        <f>COUNTIFS(Crowdfunding!$G:$G,"=failed",Crowdfunding!$D:$D,"&gt;=20000",Crowdfunding!D:D,"&lt;25000")</f>
        <v>0</v>
      </c>
      <c r="D7">
        <f>COUNTIFS(Crowdfunding!$G:$G,"=canceled",Crowdfunding!$D:$D,"&gt;=20000",Crowdfunding!D:D,"&lt;25000")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t="s">
        <v>2092</v>
      </c>
      <c r="B8">
        <f>COUNTIFS(Crowdfunding!$G:$G,"=successful",Crowdfunding!$D:$D,"&gt;=25000",Crowdfunding!D:D,"&lt;30000")</f>
        <v>11</v>
      </c>
      <c r="C8">
        <f>COUNTIFS(Crowdfunding!$G:$G,"=failed",Crowdfunding!$D:$D,"&gt;=25000",Crowdfunding!D:D,"&lt;30000")</f>
        <v>3</v>
      </c>
      <c r="D8">
        <f>COUNTIFS(Crowdfunding!$G:$G,"=canceled",Crowdfunding!$D:$D,"&gt;=25000",Crowdfunding!D:D,"&lt;30000")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">
      <c r="A9" t="s">
        <v>2093</v>
      </c>
      <c r="B9">
        <f>COUNTIFS(Crowdfunding!$G:$G,"=successful",Crowdfunding!$D:$D,"&gt;=30000",Crowdfunding!D:D,"&lt;35000")</f>
        <v>7</v>
      </c>
      <c r="C9">
        <f>COUNTIFS(Crowdfunding!$G:$G,"=failed",Crowdfunding!$D:$D,"&gt;=30000",Crowdfunding!D:D,"&lt;35000")</f>
        <v>0</v>
      </c>
      <c r="D9">
        <f>COUNTIFS(Crowdfunding!$G:$G,"=canceled",Crowdfunding!$D:$D,"&gt;=30000",Crowdfunding!D:D,"&lt;35000")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">
      <c r="A10" t="s">
        <v>2094</v>
      </c>
      <c r="B10">
        <f>COUNTIFS(Crowdfunding!$G:$G,"=successful",Crowdfunding!$D:$D,"&gt;=35000",Crowdfunding!D:D,"&lt;40000")</f>
        <v>8</v>
      </c>
      <c r="C10">
        <f>COUNTIFS(Crowdfunding!$G:$G,"=failed",Crowdfunding!$D:$D,"&gt;=35000",Crowdfunding!D:D,"&lt;40000")</f>
        <v>3</v>
      </c>
      <c r="D10">
        <f>COUNTIFS(Crowdfunding!$G:$G,"=canceled",Crowdfunding!$D:$D,"&gt;=35000",Crowdfunding!D:D,"&lt;40000")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">
      <c r="A11" t="s">
        <v>2095</v>
      </c>
      <c r="B11">
        <f>COUNTIFS(Crowdfunding!$G:$G,"=successful",Crowdfunding!$D:$D,"&gt;=40000",Crowdfunding!D:D,"&lt;45000")</f>
        <v>11</v>
      </c>
      <c r="C11">
        <f>COUNTIFS(Crowdfunding!$G:$G,"=failed",Crowdfunding!$D:$D,"&gt;=40000",Crowdfunding!D:D,"&lt;45000")</f>
        <v>3</v>
      </c>
      <c r="D11">
        <f>COUNTIFS(Crowdfunding!$G:$G,"=canceled",Crowdfunding!$D:$D,"&gt;=40000",Crowdfunding!D:D,"&lt;45000")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">
      <c r="A12" t="s">
        <v>2096</v>
      </c>
      <c r="B12">
        <f>COUNTIFS(Crowdfunding!$G:$G,"=successful",Crowdfunding!$D:$D,"&gt;=45000",Crowdfunding!D:D,"&lt;50000")</f>
        <v>8</v>
      </c>
      <c r="C12">
        <f>COUNTIFS(Crowdfunding!$G:$G,"=failed",Crowdfunding!$D:$D,"&gt;=45000",Crowdfunding!D:D,"&lt;50000")</f>
        <v>3</v>
      </c>
      <c r="D12">
        <f>COUNTIFS(Crowdfunding!$G:$G,"=canceled",Crowdfunding!$D:$D,"&gt;=45000",Crowdfunding!D:D,"&lt;50000")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">
      <c r="A13" t="s">
        <v>2097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EF75-6F7F-B147-A0CA-95A251F97E56}">
  <dimension ref="A1:M566"/>
  <sheetViews>
    <sheetView workbookViewId="0">
      <selection activeCell="H42" sqref="H42"/>
    </sheetView>
  </sheetViews>
  <sheetFormatPr baseColWidth="10" defaultRowHeight="16" x14ac:dyDescent="0.2"/>
  <cols>
    <col min="1" max="1" width="9.5" bestFit="1" customWidth="1"/>
    <col min="2" max="2" width="12.33203125" bestFit="1" customWidth="1"/>
    <col min="5" max="5" width="12.33203125" bestFit="1" customWidth="1"/>
    <col min="13" max="13" width="15.83203125" bestFit="1" customWidth="1"/>
  </cols>
  <sheetData>
    <row r="1" spans="1:13" x14ac:dyDescent="0.2">
      <c r="A1" s="6" t="s">
        <v>4</v>
      </c>
      <c r="B1" s="6" t="s">
        <v>5</v>
      </c>
      <c r="C1" s="13"/>
      <c r="D1" s="6" t="s">
        <v>4</v>
      </c>
      <c r="E1" s="6" t="s">
        <v>5</v>
      </c>
      <c r="F1" s="13"/>
      <c r="G1" s="7" t="s">
        <v>2106</v>
      </c>
      <c r="H1" s="7" t="s">
        <v>2107</v>
      </c>
      <c r="I1" s="7" t="s">
        <v>2108</v>
      </c>
      <c r="J1" s="7" t="s">
        <v>2109</v>
      </c>
      <c r="K1" s="7" t="s">
        <v>2110</v>
      </c>
      <c r="L1" s="7" t="s">
        <v>2111</v>
      </c>
      <c r="M1" s="7" t="s">
        <v>2112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2113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2114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ellIs" dxfId="12" priority="13" operator="equal">
      <formula>"live"</formula>
    </cfRule>
    <cfRule type="cellIs" dxfId="13" priority="14" operator="equal">
      <formula>"failed"</formula>
    </cfRule>
    <cfRule type="cellIs" dxfId="14" priority="15" operator="equal">
      <formula>"successful"</formula>
    </cfRule>
    <cfRule type="cellIs" dxfId="15" priority="16" operator="equal">
      <formula>"canceled"</formula>
    </cfRule>
  </conditionalFormatting>
  <conditionalFormatting sqref="D2:D365">
    <cfRule type="cellIs" dxfId="8" priority="9" operator="equal">
      <formula>"live"</formula>
    </cfRule>
    <cfRule type="cellIs" dxfId="9" priority="10" operator="equal">
      <formula>"failed"</formula>
    </cfRule>
    <cfRule type="cellIs" dxfId="10" priority="11" operator="equal">
      <formula>"successful"</formula>
    </cfRule>
    <cfRule type="cellIs" dxfId="11" priority="12" operator="equal">
      <formula>"canceled"</formula>
    </cfRule>
  </conditionalFormatting>
  <conditionalFormatting sqref="G2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"successful"</formula>
    </cfRule>
    <cfRule type="cellIs" dxfId="4" priority="8" operator="equal">
      <formula>"canceled"</formula>
    </cfRule>
  </conditionalFormatting>
  <conditionalFormatting sqref="G3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Subcategory Statistics</vt:lpstr>
      <vt:lpstr>Outcomes Based on Launch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Computer User</cp:lastModifiedBy>
  <dcterms:created xsi:type="dcterms:W3CDTF">2021-09-26T17:20:28Z</dcterms:created>
  <dcterms:modified xsi:type="dcterms:W3CDTF">2021-10-01T17:49:55Z</dcterms:modified>
</cp:coreProperties>
</file>