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11760" activeTab="1"/>
  </bookViews>
  <sheets>
    <sheet name="data" sheetId="3" r:id="rId1"/>
    <sheet name="Total" sheetId="4" r:id="rId2"/>
  </sheets>
  <definedNames>
    <definedName name="_xlnm._FilterDatabase" localSheetId="0" hidden="1">data!$A$1:$H$401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2"/>
  <c r="C3"/>
  <c r="D3"/>
  <c r="F3"/>
  <c r="C4"/>
  <c r="D4"/>
  <c r="F4"/>
  <c r="C5"/>
  <c r="D5"/>
  <c r="F5"/>
  <c r="C6"/>
  <c r="D6"/>
  <c r="F6"/>
  <c r="C7"/>
  <c r="D7"/>
  <c r="F7"/>
  <c r="C8"/>
  <c r="D8"/>
  <c r="F8"/>
  <c r="C9"/>
  <c r="D9"/>
  <c r="F9"/>
  <c r="C10"/>
  <c r="D10"/>
  <c r="F10"/>
  <c r="C11"/>
  <c r="D11"/>
  <c r="F11"/>
  <c r="C12"/>
  <c r="D12"/>
  <c r="F12"/>
  <c r="C13"/>
  <c r="D13"/>
  <c r="F13"/>
  <c r="C14"/>
  <c r="D14"/>
  <c r="F14"/>
  <c r="C15"/>
  <c r="D15"/>
  <c r="F15"/>
  <c r="C16"/>
  <c r="D16"/>
  <c r="F16"/>
  <c r="C17"/>
  <c r="D17"/>
  <c r="F17"/>
  <c r="C18"/>
  <c r="D18"/>
  <c r="F18"/>
  <c r="C19"/>
  <c r="D19"/>
  <c r="F19"/>
  <c r="C20"/>
  <c r="D20"/>
  <c r="F20"/>
  <c r="C21"/>
  <c r="D21"/>
  <c r="F21"/>
  <c r="C22"/>
  <c r="D22"/>
  <c r="F22"/>
  <c r="C23"/>
  <c r="D23"/>
  <c r="F23"/>
  <c r="C24"/>
  <c r="D24"/>
  <c r="F24"/>
  <c r="C25"/>
  <c r="D25"/>
  <c r="F25"/>
  <c r="C26"/>
  <c r="D26"/>
  <c r="F26"/>
  <c r="C27"/>
  <c r="D27"/>
  <c r="F27"/>
  <c r="C28"/>
  <c r="D28"/>
  <c r="F28"/>
  <c r="C29"/>
  <c r="D29"/>
  <c r="F29"/>
  <c r="C30"/>
  <c r="D30"/>
  <c r="F30"/>
  <c r="C31"/>
  <c r="D31"/>
  <c r="F31"/>
  <c r="C32"/>
  <c r="D32"/>
  <c r="F32"/>
  <c r="C33"/>
  <c r="D33"/>
  <c r="F33"/>
  <c r="C34"/>
  <c r="D34"/>
  <c r="F34"/>
  <c r="C35"/>
  <c r="D35"/>
  <c r="F35"/>
  <c r="C36"/>
  <c r="D36"/>
  <c r="F36"/>
  <c r="C37"/>
  <c r="D37"/>
  <c r="F37"/>
  <c r="C38"/>
  <c r="D38"/>
  <c r="F38"/>
  <c r="C39"/>
  <c r="D39"/>
  <c r="F39"/>
  <c r="C40"/>
  <c r="D40"/>
  <c r="F40"/>
  <c r="C41"/>
  <c r="D41"/>
  <c r="F41"/>
  <c r="F2"/>
  <c r="D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H161" i="3"/>
  <c r="H160"/>
  <c r="H159"/>
  <c r="H158"/>
  <c r="H157"/>
  <c r="H156"/>
  <c r="H155"/>
  <c r="H154"/>
  <c r="H114" s="1"/>
  <c r="H74" s="1"/>
  <c r="H34" s="1"/>
  <c r="H153"/>
  <c r="H113" s="1"/>
  <c r="H73" s="1"/>
  <c r="H33" s="1"/>
  <c r="H152"/>
  <c r="H112" s="1"/>
  <c r="H72" s="1"/>
  <c r="H32" s="1"/>
  <c r="H151"/>
  <c r="H150"/>
  <c r="H110" s="1"/>
  <c r="H70" s="1"/>
  <c r="H30" s="1"/>
  <c r="H149"/>
  <c r="H109" s="1"/>
  <c r="H69" s="1"/>
  <c r="H29" s="1"/>
  <c r="H148"/>
  <c r="H108" s="1"/>
  <c r="H68" s="1"/>
  <c r="H28" s="1"/>
  <c r="H147"/>
  <c r="H146"/>
  <c r="H106" s="1"/>
  <c r="H66" s="1"/>
  <c r="H26" s="1"/>
  <c r="H145"/>
  <c r="H105" s="1"/>
  <c r="H65" s="1"/>
  <c r="H25" s="1"/>
  <c r="H144"/>
  <c r="H104" s="1"/>
  <c r="H64" s="1"/>
  <c r="H24" s="1"/>
  <c r="H143"/>
  <c r="H103" s="1"/>
  <c r="H63" s="1"/>
  <c r="H23" s="1"/>
  <c r="H142"/>
  <c r="H102" s="1"/>
  <c r="H62" s="1"/>
  <c r="H22" s="1"/>
  <c r="H141"/>
  <c r="H101" s="1"/>
  <c r="H61" s="1"/>
  <c r="H21" s="1"/>
  <c r="H140"/>
  <c r="H139"/>
  <c r="H138"/>
  <c r="H98" s="1"/>
  <c r="H58" s="1"/>
  <c r="H18" s="1"/>
  <c r="H137"/>
  <c r="H97" s="1"/>
  <c r="H57" s="1"/>
  <c r="H17" s="1"/>
  <c r="H136"/>
  <c r="H96" s="1"/>
  <c r="H56" s="1"/>
  <c r="H16" s="1"/>
  <c r="H135"/>
  <c r="H134"/>
  <c r="H94" s="1"/>
  <c r="H54" s="1"/>
  <c r="H14" s="1"/>
  <c r="H133"/>
  <c r="H93" s="1"/>
  <c r="H53" s="1"/>
  <c r="H13" s="1"/>
  <c r="H132"/>
  <c r="H92" s="1"/>
  <c r="H52" s="1"/>
  <c r="H12" s="1"/>
  <c r="H131"/>
  <c r="H130"/>
  <c r="H129"/>
  <c r="H89" s="1"/>
  <c r="H49" s="1"/>
  <c r="H9" s="1"/>
  <c r="H128"/>
  <c r="H88" s="1"/>
  <c r="H48" s="1"/>
  <c r="H8" s="1"/>
  <c r="H127"/>
  <c r="H126"/>
  <c r="H86" s="1"/>
  <c r="H46" s="1"/>
  <c r="H6" s="1"/>
  <c r="H125"/>
  <c r="H85" s="1"/>
  <c r="H45" s="1"/>
  <c r="H5" s="1"/>
  <c r="H124"/>
  <c r="H84" s="1"/>
  <c r="H44" s="1"/>
  <c r="H4" s="1"/>
  <c r="H123"/>
  <c r="H83" s="1"/>
  <c r="H43" s="1"/>
  <c r="H3" s="1"/>
  <c r="H122"/>
  <c r="H82" s="1"/>
  <c r="H42" s="1"/>
  <c r="H2" s="1"/>
  <c r="H121"/>
  <c r="H81" s="1"/>
  <c r="H41" s="1"/>
  <c r="H120"/>
  <c r="H80" s="1"/>
  <c r="H40" s="1"/>
  <c r="H119"/>
  <c r="H118"/>
  <c r="H78" s="1"/>
  <c r="H38" s="1"/>
  <c r="H117"/>
  <c r="H77" s="1"/>
  <c r="H37" s="1"/>
  <c r="H116"/>
  <c r="H76" s="1"/>
  <c r="H36" s="1"/>
  <c r="H115"/>
  <c r="H111"/>
  <c r="H71" s="1"/>
  <c r="H31" s="1"/>
  <c r="H107"/>
  <c r="H67" s="1"/>
  <c r="H27" s="1"/>
  <c r="H100"/>
  <c r="H60" s="1"/>
  <c r="H20" s="1"/>
  <c r="H99"/>
  <c r="H59" s="1"/>
  <c r="H19" s="1"/>
  <c r="H95"/>
  <c r="H55" s="1"/>
  <c r="H15" s="1"/>
  <c r="H91"/>
  <c r="H51" s="1"/>
  <c r="H11" s="1"/>
  <c r="H90"/>
  <c r="H50" s="1"/>
  <c r="H10" s="1"/>
  <c r="H87"/>
  <c r="H79"/>
  <c r="H39" s="1"/>
  <c r="H75"/>
  <c r="H35" s="1"/>
  <c r="H47"/>
  <c r="H7" s="1"/>
</calcChain>
</file>

<file path=xl/sharedStrings.xml><?xml version="1.0" encoding="utf-8"?>
<sst xmlns="http://schemas.openxmlformats.org/spreadsheetml/2006/main" count="15" uniqueCount="8">
  <si>
    <t>Week</t>
  </si>
  <si>
    <t>Number_of_Facilities_Reporting</t>
  </si>
  <si>
    <t>Total_Number_of_ED_Visits</t>
  </si>
  <si>
    <t>CLI_Visits_Number</t>
  </si>
  <si>
    <t>ILI_Visits_Number</t>
  </si>
  <si>
    <t>Region</t>
  </si>
  <si>
    <t>Percent_of_Total_Visits_for_CLI</t>
  </si>
  <si>
    <t>Percent_of_Total_Visits_for_ILI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</si>
</sst>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401" totalsRowShown="0">
  <autoFilter ref="A1:H401">
    <filterColumn colId="7">
      <filters>
        <filter val="1"/>
      </filters>
    </filterColumn>
  </autoFilter>
  <tableColumns count="8">
    <tableColumn id="1" name="Week"/>
    <tableColumn id="2" name="Number_of_Facilities_Reporting"/>
    <tableColumn id="3" name="Total_Number_of_ED_Visits" dataDxfId="1"/>
    <tableColumn id="4" name="CLI_Visits_Number" dataDxfId="0"/>
    <tableColumn id="5" name="Percent_of_Total_Visits_for_CLI"/>
    <tableColumn id="6" name="ILI_Visits_Number"/>
    <tableColumn id="7" name="Percent_of_Total_Visits_for_ILI"/>
    <tableColumn id="8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1"/>
  <sheetViews>
    <sheetView workbookViewId="0">
      <selection sqref="A1:H401"/>
    </sheetView>
  </sheetViews>
  <sheetFormatPr defaultRowHeight="15"/>
  <cols>
    <col min="1" max="1" width="14.7109375" customWidth="1"/>
    <col min="2" max="2" width="31.85546875" customWidth="1"/>
    <col min="3" max="3" width="27.85546875" customWidth="1"/>
    <col min="4" max="4" width="19.85546875" customWidth="1"/>
    <col min="5" max="5" width="31.28515625" customWidth="1"/>
    <col min="6" max="6" width="19.28515625" customWidth="1"/>
    <col min="7" max="7" width="30.7109375" customWidth="1"/>
    <col min="8" max="8" width="14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7</v>
      </c>
      <c r="H1" t="s">
        <v>5</v>
      </c>
    </row>
    <row r="2" spans="1:8">
      <c r="A2">
        <v>201940</v>
      </c>
      <c r="B2">
        <v>203</v>
      </c>
      <c r="C2" s="1">
        <v>132294</v>
      </c>
      <c r="D2" s="1">
        <v>1032</v>
      </c>
      <c r="E2">
        <v>0.8</v>
      </c>
      <c r="F2">
        <v>749</v>
      </c>
      <c r="G2">
        <v>0.6</v>
      </c>
      <c r="H2">
        <f t="shared" ref="H2:H41" si="0">H42-1</f>
        <v>1</v>
      </c>
    </row>
    <row r="3" spans="1:8">
      <c r="A3">
        <v>201941</v>
      </c>
      <c r="B3">
        <v>203</v>
      </c>
      <c r="C3" s="1">
        <v>130429</v>
      </c>
      <c r="D3" s="1">
        <v>1121</v>
      </c>
      <c r="E3">
        <v>0.9</v>
      </c>
      <c r="F3">
        <v>814</v>
      </c>
      <c r="G3">
        <v>0.6</v>
      </c>
      <c r="H3">
        <f t="shared" si="0"/>
        <v>1</v>
      </c>
    </row>
    <row r="4" spans="1:8">
      <c r="A4">
        <v>201942</v>
      </c>
      <c r="B4">
        <v>202</v>
      </c>
      <c r="C4" s="1">
        <v>132436</v>
      </c>
      <c r="D4" s="1">
        <v>1208</v>
      </c>
      <c r="E4">
        <v>0.9</v>
      </c>
      <c r="F4">
        <v>912</v>
      </c>
      <c r="G4">
        <v>0.7</v>
      </c>
      <c r="H4">
        <f t="shared" si="0"/>
        <v>1</v>
      </c>
    </row>
    <row r="5" spans="1:8">
      <c r="A5">
        <v>201943</v>
      </c>
      <c r="B5">
        <v>203</v>
      </c>
      <c r="C5" s="1">
        <v>131910</v>
      </c>
      <c r="D5" s="1">
        <v>1249</v>
      </c>
      <c r="E5">
        <v>0.9</v>
      </c>
      <c r="F5">
        <v>883</v>
      </c>
      <c r="G5">
        <v>0.7</v>
      </c>
      <c r="H5">
        <f t="shared" si="0"/>
        <v>1</v>
      </c>
    </row>
    <row r="6" spans="1:8">
      <c r="A6">
        <v>201944</v>
      </c>
      <c r="B6">
        <v>203</v>
      </c>
      <c r="C6" s="1">
        <v>128298</v>
      </c>
      <c r="D6" s="1">
        <v>1203</v>
      </c>
      <c r="E6">
        <v>0.9</v>
      </c>
      <c r="F6">
        <v>888</v>
      </c>
      <c r="G6">
        <v>0.7</v>
      </c>
      <c r="H6">
        <f t="shared" si="0"/>
        <v>1</v>
      </c>
    </row>
    <row r="7" spans="1:8">
      <c r="A7">
        <v>201945</v>
      </c>
      <c r="B7">
        <v>204</v>
      </c>
      <c r="C7" s="1">
        <v>127509</v>
      </c>
      <c r="D7" s="1">
        <v>1366</v>
      </c>
      <c r="E7">
        <v>1.1000000000000001</v>
      </c>
      <c r="F7">
        <v>979</v>
      </c>
      <c r="G7">
        <v>0.8</v>
      </c>
      <c r="H7">
        <f t="shared" si="0"/>
        <v>1</v>
      </c>
    </row>
    <row r="8" spans="1:8">
      <c r="A8">
        <v>201946</v>
      </c>
      <c r="B8">
        <v>202</v>
      </c>
      <c r="C8" s="1">
        <v>125348</v>
      </c>
      <c r="D8" s="1">
        <v>1538</v>
      </c>
      <c r="E8">
        <v>1.2</v>
      </c>
      <c r="F8" s="1">
        <v>1188</v>
      </c>
      <c r="G8">
        <v>0.9</v>
      </c>
      <c r="H8">
        <f t="shared" si="0"/>
        <v>1</v>
      </c>
    </row>
    <row r="9" spans="1:8">
      <c r="A9">
        <v>201947</v>
      </c>
      <c r="B9">
        <v>202</v>
      </c>
      <c r="C9" s="1">
        <v>128929</v>
      </c>
      <c r="D9" s="1">
        <v>1547</v>
      </c>
      <c r="E9">
        <v>1.2</v>
      </c>
      <c r="F9" s="1">
        <v>1235</v>
      </c>
      <c r="G9">
        <v>1</v>
      </c>
      <c r="H9">
        <f t="shared" si="0"/>
        <v>1</v>
      </c>
    </row>
    <row r="10" spans="1:8">
      <c r="A10">
        <v>201948</v>
      </c>
      <c r="B10">
        <v>203</v>
      </c>
      <c r="C10" s="1">
        <v>124834</v>
      </c>
      <c r="D10" s="1">
        <v>1795</v>
      </c>
      <c r="E10">
        <v>1.4</v>
      </c>
      <c r="F10" s="1">
        <v>1452</v>
      </c>
      <c r="G10">
        <v>1.2</v>
      </c>
      <c r="H10">
        <f t="shared" si="0"/>
        <v>1</v>
      </c>
    </row>
    <row r="11" spans="1:8">
      <c r="A11">
        <v>201949</v>
      </c>
      <c r="B11">
        <v>203</v>
      </c>
      <c r="C11" s="1">
        <v>125993</v>
      </c>
      <c r="D11" s="1">
        <v>1837</v>
      </c>
      <c r="E11">
        <v>1.5</v>
      </c>
      <c r="F11" s="1">
        <v>1362</v>
      </c>
      <c r="G11">
        <v>1.1000000000000001</v>
      </c>
      <c r="H11">
        <f t="shared" si="0"/>
        <v>1</v>
      </c>
    </row>
    <row r="12" spans="1:8">
      <c r="A12">
        <v>201950</v>
      </c>
      <c r="B12">
        <v>202</v>
      </c>
      <c r="C12" s="1">
        <v>130500</v>
      </c>
      <c r="D12" s="1">
        <v>1791</v>
      </c>
      <c r="E12">
        <v>1.4</v>
      </c>
      <c r="F12" s="1">
        <v>1405</v>
      </c>
      <c r="G12">
        <v>1.1000000000000001</v>
      </c>
      <c r="H12">
        <f t="shared" si="0"/>
        <v>1</v>
      </c>
    </row>
    <row r="13" spans="1:8">
      <c r="A13">
        <v>201951</v>
      </c>
      <c r="B13">
        <v>203</v>
      </c>
      <c r="C13" s="1">
        <v>126367</v>
      </c>
      <c r="D13" s="1">
        <v>1965</v>
      </c>
      <c r="E13">
        <v>1.6</v>
      </c>
      <c r="F13" s="1">
        <v>1704</v>
      </c>
      <c r="G13">
        <v>1.3</v>
      </c>
      <c r="H13">
        <f t="shared" si="0"/>
        <v>1</v>
      </c>
    </row>
    <row r="14" spans="1:8">
      <c r="A14">
        <v>201952</v>
      </c>
      <c r="B14">
        <v>203</v>
      </c>
      <c r="C14" s="1">
        <v>136156</v>
      </c>
      <c r="D14" s="1">
        <v>2734</v>
      </c>
      <c r="E14">
        <v>2</v>
      </c>
      <c r="F14" s="1">
        <v>2483</v>
      </c>
      <c r="G14">
        <v>1.8</v>
      </c>
      <c r="H14">
        <f t="shared" si="0"/>
        <v>1</v>
      </c>
    </row>
    <row r="15" spans="1:8">
      <c r="A15">
        <v>202001</v>
      </c>
      <c r="B15">
        <v>203</v>
      </c>
      <c r="C15" s="1">
        <v>144652</v>
      </c>
      <c r="D15" s="1">
        <v>2902</v>
      </c>
      <c r="E15">
        <v>2</v>
      </c>
      <c r="F15" s="1">
        <v>2568</v>
      </c>
      <c r="G15">
        <v>1.8</v>
      </c>
      <c r="H15">
        <f t="shared" si="0"/>
        <v>1</v>
      </c>
    </row>
    <row r="16" spans="1:8">
      <c r="A16">
        <v>202002</v>
      </c>
      <c r="B16">
        <v>203</v>
      </c>
      <c r="C16" s="1">
        <v>140183</v>
      </c>
      <c r="D16" s="1">
        <v>2349</v>
      </c>
      <c r="E16">
        <v>1.7</v>
      </c>
      <c r="F16" s="1">
        <v>2192</v>
      </c>
      <c r="G16">
        <v>1.6</v>
      </c>
      <c r="H16">
        <f t="shared" si="0"/>
        <v>1</v>
      </c>
    </row>
    <row r="17" spans="1:8">
      <c r="A17">
        <v>202003</v>
      </c>
      <c r="B17">
        <v>202</v>
      </c>
      <c r="C17" s="1">
        <v>134825</v>
      </c>
      <c r="D17" s="1">
        <v>2423</v>
      </c>
      <c r="E17">
        <v>1.8</v>
      </c>
      <c r="F17" s="1">
        <v>2452</v>
      </c>
      <c r="G17">
        <v>1.8</v>
      </c>
      <c r="H17">
        <f t="shared" si="0"/>
        <v>1</v>
      </c>
    </row>
    <row r="18" spans="1:8">
      <c r="A18">
        <v>202004</v>
      </c>
      <c r="B18">
        <v>202</v>
      </c>
      <c r="C18" s="1">
        <v>139805</v>
      </c>
      <c r="D18" s="1">
        <v>2733</v>
      </c>
      <c r="E18">
        <v>2</v>
      </c>
      <c r="F18" s="1">
        <v>2945</v>
      </c>
      <c r="G18">
        <v>2.1</v>
      </c>
      <c r="H18">
        <f t="shared" si="0"/>
        <v>1</v>
      </c>
    </row>
    <row r="19" spans="1:8">
      <c r="A19">
        <v>202005</v>
      </c>
      <c r="B19">
        <v>202</v>
      </c>
      <c r="C19" s="1">
        <v>146414</v>
      </c>
      <c r="D19" s="1">
        <v>3254</v>
      </c>
      <c r="E19">
        <v>2.2000000000000002</v>
      </c>
      <c r="F19" s="1">
        <v>3497</v>
      </c>
      <c r="G19">
        <v>2.4</v>
      </c>
      <c r="H19">
        <f t="shared" si="0"/>
        <v>1</v>
      </c>
    </row>
    <row r="20" spans="1:8">
      <c r="A20">
        <v>202006</v>
      </c>
      <c r="B20">
        <v>202</v>
      </c>
      <c r="C20" s="1">
        <v>143980</v>
      </c>
      <c r="D20" s="1">
        <v>3223</v>
      </c>
      <c r="E20">
        <v>2.2000000000000002</v>
      </c>
      <c r="F20" s="1">
        <v>3613</v>
      </c>
      <c r="G20">
        <v>2.5</v>
      </c>
      <c r="H20">
        <f t="shared" si="0"/>
        <v>1</v>
      </c>
    </row>
    <row r="21" spans="1:8">
      <c r="A21">
        <v>202007</v>
      </c>
      <c r="B21">
        <v>202</v>
      </c>
      <c r="C21" s="1">
        <v>138252</v>
      </c>
      <c r="D21" s="1">
        <v>2729</v>
      </c>
      <c r="E21">
        <v>2</v>
      </c>
      <c r="F21" s="1">
        <v>2845</v>
      </c>
      <c r="G21">
        <v>2.1</v>
      </c>
      <c r="H21">
        <f t="shared" si="0"/>
        <v>1</v>
      </c>
    </row>
    <row r="22" spans="1:8">
      <c r="A22">
        <v>202008</v>
      </c>
      <c r="B22">
        <v>202</v>
      </c>
      <c r="C22" s="1">
        <v>132301</v>
      </c>
      <c r="D22" s="1">
        <v>2306</v>
      </c>
      <c r="E22">
        <v>1.7</v>
      </c>
      <c r="F22" s="1">
        <v>2291</v>
      </c>
      <c r="G22">
        <v>1.7</v>
      </c>
      <c r="H22">
        <f t="shared" si="0"/>
        <v>1</v>
      </c>
    </row>
    <row r="23" spans="1:8">
      <c r="A23">
        <v>202009</v>
      </c>
      <c r="B23">
        <v>202</v>
      </c>
      <c r="C23" s="1">
        <v>133057</v>
      </c>
      <c r="D23" s="1">
        <v>2078</v>
      </c>
      <c r="E23">
        <v>1.6</v>
      </c>
      <c r="F23" s="1">
        <v>1913</v>
      </c>
      <c r="G23">
        <v>1.4</v>
      </c>
      <c r="H23">
        <f t="shared" si="0"/>
        <v>1</v>
      </c>
    </row>
    <row r="24" spans="1:8">
      <c r="A24">
        <v>202010</v>
      </c>
      <c r="B24">
        <v>199</v>
      </c>
      <c r="C24" s="1">
        <v>129478</v>
      </c>
      <c r="D24" s="1">
        <v>2377</v>
      </c>
      <c r="E24">
        <v>1.8</v>
      </c>
      <c r="F24" s="1">
        <v>2297</v>
      </c>
      <c r="G24">
        <v>1.8</v>
      </c>
      <c r="H24">
        <f t="shared" si="0"/>
        <v>1</v>
      </c>
    </row>
    <row r="25" spans="1:8">
      <c r="A25">
        <v>202011</v>
      </c>
      <c r="B25">
        <v>200</v>
      </c>
      <c r="C25" s="1">
        <v>123657</v>
      </c>
      <c r="D25" s="1">
        <v>3896</v>
      </c>
      <c r="E25">
        <v>3.2</v>
      </c>
      <c r="F25" s="1">
        <v>3321</v>
      </c>
      <c r="G25">
        <v>2.7</v>
      </c>
      <c r="H25">
        <f t="shared" si="0"/>
        <v>1</v>
      </c>
    </row>
    <row r="26" spans="1:8">
      <c r="A26">
        <v>202012</v>
      </c>
      <c r="B26">
        <v>199</v>
      </c>
      <c r="C26" s="1">
        <v>91561</v>
      </c>
      <c r="D26" s="1">
        <v>5468</v>
      </c>
      <c r="E26">
        <v>6</v>
      </c>
      <c r="F26" s="1">
        <v>3607</v>
      </c>
      <c r="G26">
        <v>3.9</v>
      </c>
      <c r="H26">
        <f t="shared" si="0"/>
        <v>1</v>
      </c>
    </row>
    <row r="27" spans="1:8">
      <c r="A27">
        <v>202013</v>
      </c>
      <c r="B27">
        <v>202</v>
      </c>
      <c r="C27" s="1">
        <v>74705</v>
      </c>
      <c r="D27" s="1">
        <v>5531</v>
      </c>
      <c r="E27">
        <v>7.4</v>
      </c>
      <c r="F27" s="1">
        <v>2561</v>
      </c>
      <c r="G27">
        <v>3.4</v>
      </c>
      <c r="H27">
        <f t="shared" si="0"/>
        <v>1</v>
      </c>
    </row>
    <row r="28" spans="1:8">
      <c r="A28">
        <v>202014</v>
      </c>
      <c r="B28">
        <v>201</v>
      </c>
      <c r="C28" s="1">
        <v>67588</v>
      </c>
      <c r="D28" s="1">
        <v>6177</v>
      </c>
      <c r="E28">
        <v>9.1</v>
      </c>
      <c r="F28" s="1">
        <v>2124</v>
      </c>
      <c r="G28">
        <v>3.1</v>
      </c>
      <c r="H28">
        <f t="shared" si="0"/>
        <v>1</v>
      </c>
    </row>
    <row r="29" spans="1:8">
      <c r="A29">
        <v>202015</v>
      </c>
      <c r="B29">
        <v>196</v>
      </c>
      <c r="C29" s="1">
        <v>67230</v>
      </c>
      <c r="D29" s="1">
        <v>6300</v>
      </c>
      <c r="E29">
        <v>9.4</v>
      </c>
      <c r="F29" s="1">
        <v>1654</v>
      </c>
      <c r="G29">
        <v>2.5</v>
      </c>
      <c r="H29">
        <f t="shared" si="0"/>
        <v>1</v>
      </c>
    </row>
    <row r="30" spans="1:8">
      <c r="A30">
        <v>202016</v>
      </c>
      <c r="B30">
        <v>195</v>
      </c>
      <c r="C30" s="1">
        <v>66690</v>
      </c>
      <c r="D30" s="1">
        <v>6005</v>
      </c>
      <c r="E30">
        <v>9</v>
      </c>
      <c r="F30" s="1">
        <v>1360</v>
      </c>
      <c r="G30">
        <v>2</v>
      </c>
      <c r="H30">
        <f t="shared" si="0"/>
        <v>1</v>
      </c>
    </row>
    <row r="31" spans="1:8">
      <c r="A31">
        <v>202017</v>
      </c>
      <c r="B31">
        <v>195</v>
      </c>
      <c r="C31" s="1">
        <v>71287</v>
      </c>
      <c r="D31" s="1">
        <v>5814</v>
      </c>
      <c r="E31">
        <v>8.1999999999999993</v>
      </c>
      <c r="F31" s="1">
        <v>1041</v>
      </c>
      <c r="G31">
        <v>1.5</v>
      </c>
      <c r="H31">
        <f t="shared" si="0"/>
        <v>1</v>
      </c>
    </row>
    <row r="32" spans="1:8">
      <c r="A32">
        <v>202018</v>
      </c>
      <c r="B32">
        <v>195</v>
      </c>
      <c r="C32" s="1">
        <v>74463</v>
      </c>
      <c r="D32" s="1">
        <v>4997</v>
      </c>
      <c r="E32">
        <v>6.7</v>
      </c>
      <c r="F32">
        <v>743</v>
      </c>
      <c r="G32">
        <v>1</v>
      </c>
      <c r="H32">
        <f t="shared" si="0"/>
        <v>1</v>
      </c>
    </row>
    <row r="33" spans="1:8">
      <c r="A33">
        <v>202019</v>
      </c>
      <c r="B33">
        <v>194</v>
      </c>
      <c r="C33" s="1">
        <v>79090</v>
      </c>
      <c r="D33" s="1">
        <v>4282</v>
      </c>
      <c r="E33">
        <v>5.4</v>
      </c>
      <c r="F33">
        <v>683</v>
      </c>
      <c r="G33">
        <v>0.9</v>
      </c>
      <c r="H33">
        <f t="shared" si="0"/>
        <v>1</v>
      </c>
    </row>
    <row r="34" spans="1:8">
      <c r="A34">
        <v>202020</v>
      </c>
      <c r="B34">
        <v>193</v>
      </c>
      <c r="C34" s="1">
        <v>81232</v>
      </c>
      <c r="D34" s="1">
        <v>3660</v>
      </c>
      <c r="E34">
        <v>4.5</v>
      </c>
      <c r="F34">
        <v>612</v>
      </c>
      <c r="G34">
        <v>0.8</v>
      </c>
      <c r="H34">
        <f t="shared" si="0"/>
        <v>1</v>
      </c>
    </row>
    <row r="35" spans="1:8">
      <c r="A35">
        <v>202021</v>
      </c>
      <c r="B35">
        <v>193</v>
      </c>
      <c r="C35" s="1">
        <v>86052</v>
      </c>
      <c r="D35" s="1">
        <v>2907</v>
      </c>
      <c r="E35">
        <v>3.4</v>
      </c>
      <c r="F35">
        <v>498</v>
      </c>
      <c r="G35">
        <v>0.6</v>
      </c>
      <c r="H35">
        <f t="shared" si="0"/>
        <v>1</v>
      </c>
    </row>
    <row r="36" spans="1:8">
      <c r="A36">
        <v>202022</v>
      </c>
      <c r="B36">
        <v>193</v>
      </c>
      <c r="C36" s="1">
        <v>90846</v>
      </c>
      <c r="D36" s="1">
        <v>2255</v>
      </c>
      <c r="E36">
        <v>2.5</v>
      </c>
      <c r="F36">
        <v>416</v>
      </c>
      <c r="G36">
        <v>0.5</v>
      </c>
      <c r="H36">
        <f t="shared" si="0"/>
        <v>1</v>
      </c>
    </row>
    <row r="37" spans="1:8">
      <c r="A37">
        <v>202023</v>
      </c>
      <c r="B37">
        <v>193</v>
      </c>
      <c r="C37" s="1">
        <v>91821</v>
      </c>
      <c r="D37" s="1">
        <v>1757</v>
      </c>
      <c r="E37">
        <v>1.9</v>
      </c>
      <c r="F37">
        <v>385</v>
      </c>
      <c r="G37">
        <v>0.4</v>
      </c>
      <c r="H37">
        <f t="shared" si="0"/>
        <v>1</v>
      </c>
    </row>
    <row r="38" spans="1:8">
      <c r="A38">
        <v>202024</v>
      </c>
      <c r="B38">
        <v>195</v>
      </c>
      <c r="C38" s="1">
        <v>95382</v>
      </c>
      <c r="D38" s="1">
        <v>1327</v>
      </c>
      <c r="E38">
        <v>1.4</v>
      </c>
      <c r="F38">
        <v>336</v>
      </c>
      <c r="G38">
        <v>0.4</v>
      </c>
      <c r="H38">
        <f t="shared" si="0"/>
        <v>1</v>
      </c>
    </row>
    <row r="39" spans="1:8">
      <c r="A39">
        <v>202025</v>
      </c>
      <c r="B39">
        <v>198</v>
      </c>
      <c r="C39" s="1">
        <v>98084</v>
      </c>
      <c r="D39" s="1">
        <v>1163</v>
      </c>
      <c r="E39">
        <v>1.2</v>
      </c>
      <c r="F39">
        <v>326</v>
      </c>
      <c r="G39">
        <v>0.3</v>
      </c>
      <c r="H39">
        <f t="shared" si="0"/>
        <v>1</v>
      </c>
    </row>
    <row r="40" spans="1:8">
      <c r="A40">
        <v>202026</v>
      </c>
      <c r="B40">
        <v>198</v>
      </c>
      <c r="C40" s="1">
        <v>106153</v>
      </c>
      <c r="D40" s="1">
        <v>1213</v>
      </c>
      <c r="E40">
        <v>1.1000000000000001</v>
      </c>
      <c r="F40">
        <v>389</v>
      </c>
      <c r="G40">
        <v>0.4</v>
      </c>
      <c r="H40">
        <f t="shared" si="0"/>
        <v>1</v>
      </c>
    </row>
    <row r="41" spans="1:8">
      <c r="A41">
        <v>202027</v>
      </c>
      <c r="B41">
        <v>198</v>
      </c>
      <c r="C41" s="1">
        <v>104689</v>
      </c>
      <c r="D41" s="1">
        <v>1059</v>
      </c>
      <c r="E41">
        <v>1</v>
      </c>
      <c r="F41">
        <v>409</v>
      </c>
      <c r="G41">
        <v>0.4</v>
      </c>
      <c r="H41">
        <f t="shared" si="0"/>
        <v>1</v>
      </c>
    </row>
    <row r="42" spans="1:8" hidden="1">
      <c r="A42">
        <v>201940</v>
      </c>
      <c r="B42">
        <v>196</v>
      </c>
      <c r="C42" s="1">
        <v>225755</v>
      </c>
      <c r="D42" s="1">
        <v>2136</v>
      </c>
      <c r="E42">
        <v>0.9</v>
      </c>
      <c r="F42" s="1">
        <v>1782</v>
      </c>
      <c r="G42">
        <v>0.8</v>
      </c>
      <c r="H42">
        <f t="shared" ref="H42:H80" si="1">H82-1</f>
        <v>2</v>
      </c>
    </row>
    <row r="43" spans="1:8" hidden="1">
      <c r="A43">
        <v>201941</v>
      </c>
      <c r="B43">
        <v>196</v>
      </c>
      <c r="C43" s="1">
        <v>221837</v>
      </c>
      <c r="D43" s="1">
        <v>2057</v>
      </c>
      <c r="E43">
        <v>0.9</v>
      </c>
      <c r="F43" s="1">
        <v>1788</v>
      </c>
      <c r="G43">
        <v>0.8</v>
      </c>
      <c r="H43">
        <f t="shared" si="1"/>
        <v>2</v>
      </c>
    </row>
    <row r="44" spans="1:8" hidden="1">
      <c r="A44">
        <v>201942</v>
      </c>
      <c r="B44">
        <v>195</v>
      </c>
      <c r="C44" s="1">
        <v>220037</v>
      </c>
      <c r="D44" s="1">
        <v>2322</v>
      </c>
      <c r="E44">
        <v>1.1000000000000001</v>
      </c>
      <c r="F44" s="1">
        <v>2002</v>
      </c>
      <c r="G44">
        <v>0.9</v>
      </c>
      <c r="H44">
        <f t="shared" si="1"/>
        <v>2</v>
      </c>
    </row>
    <row r="45" spans="1:8" hidden="1">
      <c r="A45">
        <v>201943</v>
      </c>
      <c r="B45">
        <v>195</v>
      </c>
      <c r="C45" s="1">
        <v>224717</v>
      </c>
      <c r="D45" s="1">
        <v>2362</v>
      </c>
      <c r="E45">
        <v>1.1000000000000001</v>
      </c>
      <c r="F45" s="1">
        <v>2101</v>
      </c>
      <c r="G45">
        <v>0.9</v>
      </c>
      <c r="H45">
        <f t="shared" si="1"/>
        <v>2</v>
      </c>
    </row>
    <row r="46" spans="1:8" hidden="1">
      <c r="A46">
        <v>201944</v>
      </c>
      <c r="B46">
        <v>196</v>
      </c>
      <c r="C46" s="1">
        <v>220747</v>
      </c>
      <c r="D46" s="1">
        <v>2708</v>
      </c>
      <c r="E46">
        <v>1.2</v>
      </c>
      <c r="F46" s="1">
        <v>2342</v>
      </c>
      <c r="G46">
        <v>1.1000000000000001</v>
      </c>
      <c r="H46">
        <f t="shared" si="1"/>
        <v>2</v>
      </c>
    </row>
    <row r="47" spans="1:8" hidden="1">
      <c r="A47">
        <v>201945</v>
      </c>
      <c r="B47">
        <v>195</v>
      </c>
      <c r="C47" s="1">
        <v>218961</v>
      </c>
      <c r="D47" s="1">
        <v>2953</v>
      </c>
      <c r="E47">
        <v>1.3</v>
      </c>
      <c r="F47" s="1">
        <v>2642</v>
      </c>
      <c r="G47">
        <v>1.2</v>
      </c>
      <c r="H47">
        <f t="shared" si="1"/>
        <v>2</v>
      </c>
    </row>
    <row r="48" spans="1:8" hidden="1">
      <c r="A48">
        <v>201946</v>
      </c>
      <c r="B48">
        <v>196</v>
      </c>
      <c r="C48" s="1">
        <v>215959</v>
      </c>
      <c r="D48" s="1">
        <v>3260</v>
      </c>
      <c r="E48">
        <v>1.5</v>
      </c>
      <c r="F48" s="1">
        <v>2798</v>
      </c>
      <c r="G48">
        <v>1.3</v>
      </c>
      <c r="H48">
        <f t="shared" si="1"/>
        <v>2</v>
      </c>
    </row>
    <row r="49" spans="1:8" hidden="1">
      <c r="A49">
        <v>201947</v>
      </c>
      <c r="B49">
        <v>196</v>
      </c>
      <c r="C49" s="1">
        <v>225700</v>
      </c>
      <c r="D49" s="1">
        <v>3424</v>
      </c>
      <c r="E49">
        <v>1.5</v>
      </c>
      <c r="F49" s="1">
        <v>3055</v>
      </c>
      <c r="G49">
        <v>1.4</v>
      </c>
      <c r="H49">
        <f t="shared" si="1"/>
        <v>2</v>
      </c>
    </row>
    <row r="50" spans="1:8" hidden="1">
      <c r="A50">
        <v>201948</v>
      </c>
      <c r="B50">
        <v>196</v>
      </c>
      <c r="C50" s="1">
        <v>216743</v>
      </c>
      <c r="D50" s="1">
        <v>3924</v>
      </c>
      <c r="E50">
        <v>1.8</v>
      </c>
      <c r="F50" s="1">
        <v>3627</v>
      </c>
      <c r="G50">
        <v>1.7</v>
      </c>
      <c r="H50">
        <f t="shared" si="1"/>
        <v>2</v>
      </c>
    </row>
    <row r="51" spans="1:8" hidden="1">
      <c r="A51">
        <v>201949</v>
      </c>
      <c r="B51">
        <v>196</v>
      </c>
      <c r="C51" s="1">
        <v>224242</v>
      </c>
      <c r="D51" s="1">
        <v>4059</v>
      </c>
      <c r="E51">
        <v>1.8</v>
      </c>
      <c r="F51" s="1">
        <v>3707</v>
      </c>
      <c r="G51">
        <v>1.7</v>
      </c>
      <c r="H51">
        <f t="shared" si="1"/>
        <v>2</v>
      </c>
    </row>
    <row r="52" spans="1:8" hidden="1">
      <c r="A52">
        <v>201950</v>
      </c>
      <c r="B52">
        <v>196</v>
      </c>
      <c r="C52" s="1">
        <v>230501</v>
      </c>
      <c r="D52" s="1">
        <v>4329</v>
      </c>
      <c r="E52">
        <v>1.9</v>
      </c>
      <c r="F52" s="1">
        <v>4122</v>
      </c>
      <c r="G52">
        <v>1.8</v>
      </c>
      <c r="H52">
        <f t="shared" si="1"/>
        <v>2</v>
      </c>
    </row>
    <row r="53" spans="1:8" hidden="1">
      <c r="A53">
        <v>201951</v>
      </c>
      <c r="B53">
        <v>195</v>
      </c>
      <c r="C53" s="1">
        <v>224974</v>
      </c>
      <c r="D53" s="1">
        <v>4962</v>
      </c>
      <c r="E53">
        <v>2.2000000000000002</v>
      </c>
      <c r="F53" s="1">
        <v>4924</v>
      </c>
      <c r="G53">
        <v>2.2000000000000002</v>
      </c>
      <c r="H53">
        <f t="shared" si="1"/>
        <v>2</v>
      </c>
    </row>
    <row r="54" spans="1:8" hidden="1">
      <c r="A54">
        <v>201952</v>
      </c>
      <c r="B54">
        <v>195</v>
      </c>
      <c r="C54" s="1">
        <v>239750</v>
      </c>
      <c r="D54" s="1">
        <v>6489</v>
      </c>
      <c r="E54">
        <v>2.7</v>
      </c>
      <c r="F54" s="1">
        <v>6864</v>
      </c>
      <c r="G54">
        <v>2.9</v>
      </c>
      <c r="H54">
        <f t="shared" si="1"/>
        <v>2</v>
      </c>
    </row>
    <row r="55" spans="1:8" hidden="1">
      <c r="A55">
        <v>202001</v>
      </c>
      <c r="B55">
        <v>195</v>
      </c>
      <c r="C55" s="1">
        <v>250162</v>
      </c>
      <c r="D55" s="1">
        <v>6479</v>
      </c>
      <c r="E55">
        <v>2.6</v>
      </c>
      <c r="F55" s="1">
        <v>6740</v>
      </c>
      <c r="G55">
        <v>2.7</v>
      </c>
      <c r="H55">
        <f t="shared" si="1"/>
        <v>2</v>
      </c>
    </row>
    <row r="56" spans="1:8" hidden="1">
      <c r="A56">
        <v>202002</v>
      </c>
      <c r="B56">
        <v>195</v>
      </c>
      <c r="C56" s="1">
        <v>243476</v>
      </c>
      <c r="D56" s="1">
        <v>4982</v>
      </c>
      <c r="E56">
        <v>2</v>
      </c>
      <c r="F56" s="1">
        <v>5344</v>
      </c>
      <c r="G56">
        <v>2.2000000000000002</v>
      </c>
      <c r="H56">
        <f t="shared" si="1"/>
        <v>2</v>
      </c>
    </row>
    <row r="57" spans="1:8" hidden="1">
      <c r="A57">
        <v>202003</v>
      </c>
      <c r="B57">
        <v>195</v>
      </c>
      <c r="C57" s="1">
        <v>238578</v>
      </c>
      <c r="D57" s="1">
        <v>5057</v>
      </c>
      <c r="E57">
        <v>2.1</v>
      </c>
      <c r="F57" s="1">
        <v>5617</v>
      </c>
      <c r="G57">
        <v>2.4</v>
      </c>
      <c r="H57">
        <f t="shared" si="1"/>
        <v>2</v>
      </c>
    </row>
    <row r="58" spans="1:8" hidden="1">
      <c r="A58">
        <v>202004</v>
      </c>
      <c r="B58">
        <v>195</v>
      </c>
      <c r="C58" s="1">
        <v>238703</v>
      </c>
      <c r="D58" s="1">
        <v>5614</v>
      </c>
      <c r="E58">
        <v>2.4</v>
      </c>
      <c r="F58" s="1">
        <v>6432</v>
      </c>
      <c r="G58">
        <v>2.7</v>
      </c>
      <c r="H58">
        <f t="shared" si="1"/>
        <v>2</v>
      </c>
    </row>
    <row r="59" spans="1:8" hidden="1">
      <c r="A59">
        <v>202005</v>
      </c>
      <c r="B59">
        <v>195</v>
      </c>
      <c r="C59" s="1">
        <v>245427</v>
      </c>
      <c r="D59" s="1">
        <v>6123</v>
      </c>
      <c r="E59">
        <v>2.5</v>
      </c>
      <c r="F59" s="1">
        <v>7050</v>
      </c>
      <c r="G59">
        <v>2.9</v>
      </c>
      <c r="H59">
        <f t="shared" si="1"/>
        <v>2</v>
      </c>
    </row>
    <row r="60" spans="1:8" hidden="1">
      <c r="A60">
        <v>202006</v>
      </c>
      <c r="B60">
        <v>195</v>
      </c>
      <c r="C60" s="1">
        <v>241622</v>
      </c>
      <c r="D60" s="1">
        <v>5816</v>
      </c>
      <c r="E60">
        <v>2.4</v>
      </c>
      <c r="F60" s="1">
        <v>6703</v>
      </c>
      <c r="G60">
        <v>2.8</v>
      </c>
      <c r="H60">
        <f t="shared" si="1"/>
        <v>2</v>
      </c>
    </row>
    <row r="61" spans="1:8" hidden="1">
      <c r="A61">
        <v>202007</v>
      </c>
      <c r="B61">
        <v>195</v>
      </c>
      <c r="C61" s="1">
        <v>228928</v>
      </c>
      <c r="D61" s="1">
        <v>4641</v>
      </c>
      <c r="E61">
        <v>2</v>
      </c>
      <c r="F61" s="1">
        <v>5203</v>
      </c>
      <c r="G61">
        <v>2.2999999999999998</v>
      </c>
      <c r="H61">
        <f t="shared" si="1"/>
        <v>2</v>
      </c>
    </row>
    <row r="62" spans="1:8" hidden="1">
      <c r="A62">
        <v>202008</v>
      </c>
      <c r="B62">
        <v>195</v>
      </c>
      <c r="C62" s="1">
        <v>222259</v>
      </c>
      <c r="D62" s="1">
        <v>3956</v>
      </c>
      <c r="E62">
        <v>1.8</v>
      </c>
      <c r="F62" s="1">
        <v>4219</v>
      </c>
      <c r="G62">
        <v>1.9</v>
      </c>
      <c r="H62">
        <f t="shared" si="1"/>
        <v>2</v>
      </c>
    </row>
    <row r="63" spans="1:8" hidden="1">
      <c r="A63">
        <v>202009</v>
      </c>
      <c r="B63">
        <v>195</v>
      </c>
      <c r="C63" s="1">
        <v>222058</v>
      </c>
      <c r="D63" s="1">
        <v>3568</v>
      </c>
      <c r="E63">
        <v>1.6</v>
      </c>
      <c r="F63" s="1">
        <v>3696</v>
      </c>
      <c r="G63">
        <v>1.7</v>
      </c>
      <c r="H63">
        <f t="shared" si="1"/>
        <v>2</v>
      </c>
    </row>
    <row r="64" spans="1:8" hidden="1">
      <c r="A64">
        <v>202010</v>
      </c>
      <c r="B64">
        <v>195</v>
      </c>
      <c r="C64" s="1">
        <v>222261</v>
      </c>
      <c r="D64" s="1">
        <v>4793</v>
      </c>
      <c r="E64">
        <v>2.2000000000000002</v>
      </c>
      <c r="F64" s="1">
        <v>5000</v>
      </c>
      <c r="G64">
        <v>2.2000000000000002</v>
      </c>
      <c r="H64">
        <f t="shared" si="1"/>
        <v>2</v>
      </c>
    </row>
    <row r="65" spans="1:8" hidden="1">
      <c r="A65">
        <v>202011</v>
      </c>
      <c r="B65">
        <v>195</v>
      </c>
      <c r="C65" s="1">
        <v>223517</v>
      </c>
      <c r="D65" s="1">
        <v>9793</v>
      </c>
      <c r="E65">
        <v>4.4000000000000004</v>
      </c>
      <c r="F65" s="1">
        <v>9203</v>
      </c>
      <c r="G65">
        <v>4.0999999999999996</v>
      </c>
      <c r="H65">
        <f t="shared" si="1"/>
        <v>2</v>
      </c>
    </row>
    <row r="66" spans="1:8" hidden="1">
      <c r="A66">
        <v>202012</v>
      </c>
      <c r="B66">
        <v>195</v>
      </c>
      <c r="C66" s="1">
        <v>188429</v>
      </c>
      <c r="D66" s="1">
        <v>17823</v>
      </c>
      <c r="E66">
        <v>9.5</v>
      </c>
      <c r="F66" s="1">
        <v>14306</v>
      </c>
      <c r="G66">
        <v>7.6</v>
      </c>
      <c r="H66">
        <f t="shared" si="1"/>
        <v>2</v>
      </c>
    </row>
    <row r="67" spans="1:8" hidden="1">
      <c r="A67">
        <v>202013</v>
      </c>
      <c r="B67">
        <v>195</v>
      </c>
      <c r="C67" s="1">
        <v>166929</v>
      </c>
      <c r="D67" s="1">
        <v>23400</v>
      </c>
      <c r="E67">
        <v>14</v>
      </c>
      <c r="F67" s="1">
        <v>15271</v>
      </c>
      <c r="G67">
        <v>9.1</v>
      </c>
      <c r="H67">
        <f t="shared" si="1"/>
        <v>2</v>
      </c>
    </row>
    <row r="68" spans="1:8" hidden="1">
      <c r="A68">
        <v>202014</v>
      </c>
      <c r="B68">
        <v>194</v>
      </c>
      <c r="C68" s="1">
        <v>144648</v>
      </c>
      <c r="D68" s="1">
        <v>23065</v>
      </c>
      <c r="E68">
        <v>15.9</v>
      </c>
      <c r="F68" s="1">
        <v>11752</v>
      </c>
      <c r="G68">
        <v>8.1</v>
      </c>
      <c r="H68">
        <f t="shared" si="1"/>
        <v>2</v>
      </c>
    </row>
    <row r="69" spans="1:8" hidden="1">
      <c r="A69">
        <v>202015</v>
      </c>
      <c r="B69">
        <v>195</v>
      </c>
      <c r="C69" s="1">
        <v>123516</v>
      </c>
      <c r="D69" s="1">
        <v>17948</v>
      </c>
      <c r="E69">
        <v>14.5</v>
      </c>
      <c r="F69" s="1">
        <v>7083</v>
      </c>
      <c r="G69">
        <v>5.7</v>
      </c>
      <c r="H69">
        <f t="shared" si="1"/>
        <v>2</v>
      </c>
    </row>
    <row r="70" spans="1:8" hidden="1">
      <c r="A70">
        <v>202016</v>
      </c>
      <c r="B70">
        <v>195</v>
      </c>
      <c r="C70" s="1">
        <v>110072</v>
      </c>
      <c r="D70" s="1">
        <v>12350</v>
      </c>
      <c r="E70">
        <v>11.2</v>
      </c>
      <c r="F70" s="1">
        <v>4053</v>
      </c>
      <c r="G70">
        <v>3.7</v>
      </c>
      <c r="H70">
        <f t="shared" si="1"/>
        <v>2</v>
      </c>
    </row>
    <row r="71" spans="1:8" hidden="1">
      <c r="A71">
        <v>202017</v>
      </c>
      <c r="B71">
        <v>195</v>
      </c>
      <c r="C71" s="1">
        <v>107076</v>
      </c>
      <c r="D71" s="1">
        <v>8442</v>
      </c>
      <c r="E71">
        <v>7.9</v>
      </c>
      <c r="F71" s="1">
        <v>2286</v>
      </c>
      <c r="G71">
        <v>2.1</v>
      </c>
      <c r="H71">
        <f t="shared" si="1"/>
        <v>2</v>
      </c>
    </row>
    <row r="72" spans="1:8" hidden="1">
      <c r="A72">
        <v>202018</v>
      </c>
      <c r="B72">
        <v>195</v>
      </c>
      <c r="C72" s="1">
        <v>110053</v>
      </c>
      <c r="D72" s="1">
        <v>6378</v>
      </c>
      <c r="E72">
        <v>5.8</v>
      </c>
      <c r="F72" s="1">
        <v>1569</v>
      </c>
      <c r="G72">
        <v>1.4</v>
      </c>
      <c r="H72">
        <f t="shared" si="1"/>
        <v>2</v>
      </c>
    </row>
    <row r="73" spans="1:8" hidden="1">
      <c r="A73">
        <v>202019</v>
      </c>
      <c r="B73">
        <v>195</v>
      </c>
      <c r="C73" s="1">
        <v>114405</v>
      </c>
      <c r="D73" s="1">
        <v>4601</v>
      </c>
      <c r="E73">
        <v>4</v>
      </c>
      <c r="F73" s="1">
        <v>1083</v>
      </c>
      <c r="G73">
        <v>0.9</v>
      </c>
      <c r="H73">
        <f t="shared" si="1"/>
        <v>2</v>
      </c>
    </row>
    <row r="74" spans="1:8" hidden="1">
      <c r="A74">
        <v>202020</v>
      </c>
      <c r="B74">
        <v>195</v>
      </c>
      <c r="C74" s="1">
        <v>117686</v>
      </c>
      <c r="D74" s="1">
        <v>3667</v>
      </c>
      <c r="E74">
        <v>3.1</v>
      </c>
      <c r="F74">
        <v>902</v>
      </c>
      <c r="G74">
        <v>0.8</v>
      </c>
      <c r="H74">
        <f t="shared" si="1"/>
        <v>2</v>
      </c>
    </row>
    <row r="75" spans="1:8" hidden="1">
      <c r="A75">
        <v>202021</v>
      </c>
      <c r="B75">
        <v>195</v>
      </c>
      <c r="C75" s="1">
        <v>125828</v>
      </c>
      <c r="D75" s="1">
        <v>2794</v>
      </c>
      <c r="E75">
        <v>2.2000000000000002</v>
      </c>
      <c r="F75">
        <v>798</v>
      </c>
      <c r="G75">
        <v>0.6</v>
      </c>
      <c r="H75">
        <f t="shared" si="1"/>
        <v>2</v>
      </c>
    </row>
    <row r="76" spans="1:8" hidden="1">
      <c r="A76">
        <v>202022</v>
      </c>
      <c r="B76">
        <v>195</v>
      </c>
      <c r="C76" s="1">
        <v>134655</v>
      </c>
      <c r="D76" s="1">
        <v>2164</v>
      </c>
      <c r="E76">
        <v>1.6</v>
      </c>
      <c r="F76">
        <v>613</v>
      </c>
      <c r="G76">
        <v>0.5</v>
      </c>
      <c r="H76">
        <f t="shared" si="1"/>
        <v>2</v>
      </c>
    </row>
    <row r="77" spans="1:8" hidden="1">
      <c r="A77">
        <v>202023</v>
      </c>
      <c r="B77">
        <v>195</v>
      </c>
      <c r="C77" s="1">
        <v>138586</v>
      </c>
      <c r="D77" s="1">
        <v>1643</v>
      </c>
      <c r="E77">
        <v>1.2</v>
      </c>
      <c r="F77">
        <v>544</v>
      </c>
      <c r="G77">
        <v>0.4</v>
      </c>
      <c r="H77">
        <f t="shared" si="1"/>
        <v>2</v>
      </c>
    </row>
    <row r="78" spans="1:8" hidden="1">
      <c r="A78">
        <v>202024</v>
      </c>
      <c r="B78">
        <v>194</v>
      </c>
      <c r="C78" s="1">
        <v>147428</v>
      </c>
      <c r="D78" s="1">
        <v>1477</v>
      </c>
      <c r="E78">
        <v>1</v>
      </c>
      <c r="F78">
        <v>554</v>
      </c>
      <c r="G78">
        <v>0.4</v>
      </c>
      <c r="H78">
        <f t="shared" si="1"/>
        <v>2</v>
      </c>
    </row>
    <row r="79" spans="1:8" hidden="1">
      <c r="A79">
        <v>202025</v>
      </c>
      <c r="B79">
        <v>194</v>
      </c>
      <c r="C79" s="1">
        <v>150515</v>
      </c>
      <c r="D79" s="1">
        <v>1308</v>
      </c>
      <c r="E79">
        <v>0.9</v>
      </c>
      <c r="F79">
        <v>535</v>
      </c>
      <c r="G79">
        <v>0.4</v>
      </c>
      <c r="H79">
        <f t="shared" si="1"/>
        <v>2</v>
      </c>
    </row>
    <row r="80" spans="1:8" hidden="1">
      <c r="A80">
        <v>202026</v>
      </c>
      <c r="B80">
        <v>194</v>
      </c>
      <c r="C80" s="1">
        <v>159723</v>
      </c>
      <c r="D80" s="1">
        <v>1394</v>
      </c>
      <c r="E80">
        <v>0.9</v>
      </c>
      <c r="F80">
        <v>610</v>
      </c>
      <c r="G80">
        <v>0.4</v>
      </c>
      <c r="H80">
        <f t="shared" si="1"/>
        <v>2</v>
      </c>
    </row>
    <row r="81" spans="1:8" hidden="1">
      <c r="A81">
        <v>202027</v>
      </c>
      <c r="B81">
        <v>194</v>
      </c>
      <c r="C81" s="1">
        <v>159801</v>
      </c>
      <c r="D81" s="1">
        <v>1405</v>
      </c>
      <c r="E81">
        <v>0.9</v>
      </c>
      <c r="F81">
        <v>566</v>
      </c>
      <c r="G81">
        <v>0.4</v>
      </c>
      <c r="H81">
        <f>H121-1</f>
        <v>2</v>
      </c>
    </row>
    <row r="82" spans="1:8" hidden="1">
      <c r="A82">
        <v>201940</v>
      </c>
      <c r="B82">
        <v>333</v>
      </c>
      <c r="C82" s="1">
        <v>233616</v>
      </c>
      <c r="D82" s="1">
        <v>2038</v>
      </c>
      <c r="E82">
        <v>0.9</v>
      </c>
      <c r="F82" s="1">
        <v>1590</v>
      </c>
      <c r="G82">
        <v>0.7</v>
      </c>
      <c r="H82">
        <f t="shared" ref="H82:H120" si="2">H122-1</f>
        <v>3</v>
      </c>
    </row>
    <row r="83" spans="1:8" hidden="1">
      <c r="A83">
        <v>201941</v>
      </c>
      <c r="B83">
        <v>335</v>
      </c>
      <c r="C83" s="1">
        <v>231191</v>
      </c>
      <c r="D83" s="1">
        <v>2118</v>
      </c>
      <c r="E83">
        <v>0.9</v>
      </c>
      <c r="F83" s="1">
        <v>1619</v>
      </c>
      <c r="G83">
        <v>0.7</v>
      </c>
      <c r="H83">
        <f t="shared" si="2"/>
        <v>3</v>
      </c>
    </row>
    <row r="84" spans="1:8" hidden="1">
      <c r="A84">
        <v>201942</v>
      </c>
      <c r="B84">
        <v>335</v>
      </c>
      <c r="C84" s="1">
        <v>226295</v>
      </c>
      <c r="D84" s="1">
        <v>2249</v>
      </c>
      <c r="E84">
        <v>1</v>
      </c>
      <c r="F84" s="1">
        <v>1706</v>
      </c>
      <c r="G84">
        <v>0.8</v>
      </c>
      <c r="H84">
        <f t="shared" si="2"/>
        <v>3</v>
      </c>
    </row>
    <row r="85" spans="1:8" hidden="1">
      <c r="A85">
        <v>201943</v>
      </c>
      <c r="B85">
        <v>338</v>
      </c>
      <c r="C85" s="1">
        <v>231418</v>
      </c>
      <c r="D85" s="1">
        <v>2295</v>
      </c>
      <c r="E85">
        <v>1</v>
      </c>
      <c r="F85" s="1">
        <v>1742</v>
      </c>
      <c r="G85">
        <v>0.8</v>
      </c>
      <c r="H85">
        <f t="shared" si="2"/>
        <v>3</v>
      </c>
    </row>
    <row r="86" spans="1:8" hidden="1">
      <c r="A86">
        <v>201944</v>
      </c>
      <c r="B86">
        <v>335</v>
      </c>
      <c r="C86" s="1">
        <v>229723</v>
      </c>
      <c r="D86" s="1">
        <v>2379</v>
      </c>
      <c r="E86">
        <v>1</v>
      </c>
      <c r="F86" s="1">
        <v>1815</v>
      </c>
      <c r="G86">
        <v>0.8</v>
      </c>
      <c r="H86">
        <f t="shared" si="2"/>
        <v>3</v>
      </c>
    </row>
    <row r="87" spans="1:8" hidden="1">
      <c r="A87">
        <v>201945</v>
      </c>
      <c r="B87">
        <v>335</v>
      </c>
      <c r="C87" s="1">
        <v>224943</v>
      </c>
      <c r="D87" s="1">
        <v>2574</v>
      </c>
      <c r="E87">
        <v>1.1000000000000001</v>
      </c>
      <c r="F87" s="1">
        <v>2000</v>
      </c>
      <c r="G87">
        <v>0.9</v>
      </c>
      <c r="H87">
        <f t="shared" si="2"/>
        <v>3</v>
      </c>
    </row>
    <row r="88" spans="1:8" hidden="1">
      <c r="A88">
        <v>201946</v>
      </c>
      <c r="B88">
        <v>337</v>
      </c>
      <c r="C88" s="1">
        <v>225168</v>
      </c>
      <c r="D88" s="1">
        <v>2831</v>
      </c>
      <c r="E88">
        <v>1.3</v>
      </c>
      <c r="F88" s="1">
        <v>2268</v>
      </c>
      <c r="G88">
        <v>1</v>
      </c>
      <c r="H88">
        <f t="shared" si="2"/>
        <v>3</v>
      </c>
    </row>
    <row r="89" spans="1:8" hidden="1">
      <c r="A89">
        <v>201947</v>
      </c>
      <c r="B89">
        <v>340</v>
      </c>
      <c r="C89" s="1">
        <v>233897</v>
      </c>
      <c r="D89" s="1">
        <v>3124</v>
      </c>
      <c r="E89">
        <v>1.3</v>
      </c>
      <c r="F89" s="1">
        <v>2451</v>
      </c>
      <c r="G89">
        <v>1</v>
      </c>
      <c r="H89">
        <f t="shared" si="2"/>
        <v>3</v>
      </c>
    </row>
    <row r="90" spans="1:8" hidden="1">
      <c r="A90">
        <v>201948</v>
      </c>
      <c r="B90">
        <v>341</v>
      </c>
      <c r="C90" s="1">
        <v>221070</v>
      </c>
      <c r="D90" s="1">
        <v>3409</v>
      </c>
      <c r="E90">
        <v>1.5</v>
      </c>
      <c r="F90" s="1">
        <v>2768</v>
      </c>
      <c r="G90">
        <v>1.3</v>
      </c>
      <c r="H90">
        <f t="shared" si="2"/>
        <v>3</v>
      </c>
    </row>
    <row r="91" spans="1:8" hidden="1">
      <c r="A91">
        <v>201949</v>
      </c>
      <c r="B91">
        <v>339</v>
      </c>
      <c r="C91" s="1">
        <v>233956</v>
      </c>
      <c r="D91" s="1">
        <v>3362</v>
      </c>
      <c r="E91">
        <v>1.4</v>
      </c>
      <c r="F91" s="1">
        <v>2787</v>
      </c>
      <c r="G91">
        <v>1.2</v>
      </c>
      <c r="H91">
        <f t="shared" si="2"/>
        <v>3</v>
      </c>
    </row>
    <row r="92" spans="1:8" hidden="1">
      <c r="A92">
        <v>201950</v>
      </c>
      <c r="B92">
        <v>340</v>
      </c>
      <c r="C92" s="1">
        <v>237429</v>
      </c>
      <c r="D92" s="1">
        <v>3623</v>
      </c>
      <c r="E92">
        <v>1.5</v>
      </c>
      <c r="F92" s="1">
        <v>3138</v>
      </c>
      <c r="G92">
        <v>1.3</v>
      </c>
      <c r="H92">
        <f t="shared" si="2"/>
        <v>3</v>
      </c>
    </row>
    <row r="93" spans="1:8" hidden="1">
      <c r="A93">
        <v>201951</v>
      </c>
      <c r="B93">
        <v>341</v>
      </c>
      <c r="C93" s="1">
        <v>236549</v>
      </c>
      <c r="D93" s="1">
        <v>4066</v>
      </c>
      <c r="E93">
        <v>1.7</v>
      </c>
      <c r="F93" s="1">
        <v>3727</v>
      </c>
      <c r="G93">
        <v>1.6</v>
      </c>
      <c r="H93">
        <f t="shared" si="2"/>
        <v>3</v>
      </c>
    </row>
    <row r="94" spans="1:8" hidden="1">
      <c r="A94">
        <v>201952</v>
      </c>
      <c r="B94">
        <v>340</v>
      </c>
      <c r="C94" s="1">
        <v>250382</v>
      </c>
      <c r="D94" s="1">
        <v>5400</v>
      </c>
      <c r="E94">
        <v>2.2000000000000002</v>
      </c>
      <c r="F94" s="1">
        <v>5288</v>
      </c>
      <c r="G94">
        <v>2.1</v>
      </c>
      <c r="H94">
        <f t="shared" si="2"/>
        <v>3</v>
      </c>
    </row>
    <row r="95" spans="1:8" hidden="1">
      <c r="A95">
        <v>202001</v>
      </c>
      <c r="B95">
        <v>341</v>
      </c>
      <c r="C95" s="1">
        <v>264073</v>
      </c>
      <c r="D95" s="1">
        <v>5289</v>
      </c>
      <c r="E95">
        <v>2</v>
      </c>
      <c r="F95" s="1">
        <v>4653</v>
      </c>
      <c r="G95">
        <v>1.8</v>
      </c>
      <c r="H95">
        <f t="shared" si="2"/>
        <v>3</v>
      </c>
    </row>
    <row r="96" spans="1:8" hidden="1">
      <c r="A96">
        <v>202002</v>
      </c>
      <c r="B96">
        <v>340</v>
      </c>
      <c r="C96" s="1">
        <v>248417</v>
      </c>
      <c r="D96" s="1">
        <v>3821</v>
      </c>
      <c r="E96">
        <v>1.5</v>
      </c>
      <c r="F96" s="1">
        <v>3283</v>
      </c>
      <c r="G96">
        <v>1.3</v>
      </c>
      <c r="H96">
        <f t="shared" si="2"/>
        <v>3</v>
      </c>
    </row>
    <row r="97" spans="1:8" hidden="1">
      <c r="A97">
        <v>202003</v>
      </c>
      <c r="B97">
        <v>342</v>
      </c>
      <c r="C97" s="1">
        <v>243200</v>
      </c>
      <c r="D97" s="1">
        <v>3592</v>
      </c>
      <c r="E97">
        <v>1.5</v>
      </c>
      <c r="F97" s="1">
        <v>3392</v>
      </c>
      <c r="G97">
        <v>1.4</v>
      </c>
      <c r="H97">
        <f t="shared" si="2"/>
        <v>3</v>
      </c>
    </row>
    <row r="98" spans="1:8" hidden="1">
      <c r="A98">
        <v>202004</v>
      </c>
      <c r="B98">
        <v>344</v>
      </c>
      <c r="C98" s="1">
        <v>243796</v>
      </c>
      <c r="D98" s="1">
        <v>3836</v>
      </c>
      <c r="E98">
        <v>1.6</v>
      </c>
      <c r="F98" s="1">
        <v>3850</v>
      </c>
      <c r="G98">
        <v>1.6</v>
      </c>
      <c r="H98">
        <f t="shared" si="2"/>
        <v>3</v>
      </c>
    </row>
    <row r="99" spans="1:8" hidden="1">
      <c r="A99">
        <v>202005</v>
      </c>
      <c r="B99">
        <v>346</v>
      </c>
      <c r="C99" s="1">
        <v>253661</v>
      </c>
      <c r="D99" s="1">
        <v>4526</v>
      </c>
      <c r="E99">
        <v>1.8</v>
      </c>
      <c r="F99" s="1">
        <v>4679</v>
      </c>
      <c r="G99">
        <v>1.8</v>
      </c>
      <c r="H99">
        <f t="shared" si="2"/>
        <v>3</v>
      </c>
    </row>
    <row r="100" spans="1:8" hidden="1">
      <c r="A100">
        <v>202006</v>
      </c>
      <c r="B100">
        <v>342</v>
      </c>
      <c r="C100" s="1">
        <v>253640</v>
      </c>
      <c r="D100" s="1">
        <v>4397</v>
      </c>
      <c r="E100">
        <v>1.7</v>
      </c>
      <c r="F100" s="1">
        <v>4757</v>
      </c>
      <c r="G100">
        <v>1.9</v>
      </c>
      <c r="H100">
        <f t="shared" si="2"/>
        <v>3</v>
      </c>
    </row>
    <row r="101" spans="1:8" hidden="1">
      <c r="A101">
        <v>202007</v>
      </c>
      <c r="B101">
        <v>346</v>
      </c>
      <c r="C101" s="1">
        <v>247561</v>
      </c>
      <c r="D101" s="1">
        <v>4136</v>
      </c>
      <c r="E101">
        <v>1.7</v>
      </c>
      <c r="F101" s="1">
        <v>4056</v>
      </c>
      <c r="G101">
        <v>1.6</v>
      </c>
      <c r="H101">
        <f t="shared" si="2"/>
        <v>3</v>
      </c>
    </row>
    <row r="102" spans="1:8" hidden="1">
      <c r="A102">
        <v>202008</v>
      </c>
      <c r="B102">
        <v>346</v>
      </c>
      <c r="C102" s="1">
        <v>245696</v>
      </c>
      <c r="D102" s="1">
        <v>3613</v>
      </c>
      <c r="E102">
        <v>1.5</v>
      </c>
      <c r="F102" s="1">
        <v>3459</v>
      </c>
      <c r="G102">
        <v>1.4</v>
      </c>
      <c r="H102">
        <f t="shared" si="2"/>
        <v>3</v>
      </c>
    </row>
    <row r="103" spans="1:8" hidden="1">
      <c r="A103">
        <v>202009</v>
      </c>
      <c r="B103">
        <v>345</v>
      </c>
      <c r="C103" s="1">
        <v>244025</v>
      </c>
      <c r="D103" s="1">
        <v>3584</v>
      </c>
      <c r="E103">
        <v>1.5</v>
      </c>
      <c r="F103" s="1">
        <v>3488</v>
      </c>
      <c r="G103">
        <v>1.4</v>
      </c>
      <c r="H103">
        <f t="shared" si="2"/>
        <v>3</v>
      </c>
    </row>
    <row r="104" spans="1:8" hidden="1">
      <c r="A104">
        <v>202010</v>
      </c>
      <c r="B104">
        <v>354</v>
      </c>
      <c r="C104" s="1">
        <v>248362</v>
      </c>
      <c r="D104" s="1">
        <v>4286</v>
      </c>
      <c r="E104">
        <v>1.7</v>
      </c>
      <c r="F104" s="1">
        <v>3972</v>
      </c>
      <c r="G104">
        <v>1.6</v>
      </c>
      <c r="H104">
        <f t="shared" si="2"/>
        <v>3</v>
      </c>
    </row>
    <row r="105" spans="1:8" hidden="1">
      <c r="A105">
        <v>202011</v>
      </c>
      <c r="B105">
        <v>354</v>
      </c>
      <c r="C105" s="1">
        <v>247127</v>
      </c>
      <c r="D105" s="1">
        <v>6909</v>
      </c>
      <c r="E105">
        <v>2.8</v>
      </c>
      <c r="F105" s="1">
        <v>6127</v>
      </c>
      <c r="G105">
        <v>2.5</v>
      </c>
      <c r="H105">
        <f t="shared" si="2"/>
        <v>3</v>
      </c>
    </row>
    <row r="106" spans="1:8" hidden="1">
      <c r="A106">
        <v>202012</v>
      </c>
      <c r="B106">
        <v>356</v>
      </c>
      <c r="C106" s="1">
        <v>191099</v>
      </c>
      <c r="D106" s="1">
        <v>10094</v>
      </c>
      <c r="E106">
        <v>5.3</v>
      </c>
      <c r="F106" s="1">
        <v>7355</v>
      </c>
      <c r="G106">
        <v>3.8</v>
      </c>
      <c r="H106">
        <f t="shared" si="2"/>
        <v>3</v>
      </c>
    </row>
    <row r="107" spans="1:8" hidden="1">
      <c r="A107">
        <v>202013</v>
      </c>
      <c r="B107">
        <v>359</v>
      </c>
      <c r="C107" s="1">
        <v>151837</v>
      </c>
      <c r="D107" s="1">
        <v>8340</v>
      </c>
      <c r="E107">
        <v>5.5</v>
      </c>
      <c r="F107" s="1">
        <v>4865</v>
      </c>
      <c r="G107">
        <v>3.2</v>
      </c>
      <c r="H107">
        <f t="shared" si="2"/>
        <v>3</v>
      </c>
    </row>
    <row r="108" spans="1:8" hidden="1">
      <c r="A108">
        <v>202014</v>
      </c>
      <c r="B108">
        <v>360</v>
      </c>
      <c r="C108" s="1">
        <v>133034</v>
      </c>
      <c r="D108" s="1">
        <v>7693</v>
      </c>
      <c r="E108">
        <v>5.8</v>
      </c>
      <c r="F108" s="1">
        <v>3520</v>
      </c>
      <c r="G108">
        <v>2.6</v>
      </c>
      <c r="H108">
        <f t="shared" si="2"/>
        <v>3</v>
      </c>
    </row>
    <row r="109" spans="1:8" hidden="1">
      <c r="A109">
        <v>202015</v>
      </c>
      <c r="B109">
        <v>361</v>
      </c>
      <c r="C109" s="1">
        <v>128448</v>
      </c>
      <c r="D109" s="1">
        <v>7681</v>
      </c>
      <c r="E109">
        <v>6</v>
      </c>
      <c r="F109" s="1">
        <v>2833</v>
      </c>
      <c r="G109">
        <v>2.2000000000000002</v>
      </c>
      <c r="H109">
        <f t="shared" si="2"/>
        <v>3</v>
      </c>
    </row>
    <row r="110" spans="1:8" hidden="1">
      <c r="A110">
        <v>202016</v>
      </c>
      <c r="B110">
        <v>361</v>
      </c>
      <c r="C110" s="1">
        <v>128732</v>
      </c>
      <c r="D110" s="1">
        <v>7497</v>
      </c>
      <c r="E110">
        <v>5.8</v>
      </c>
      <c r="F110" s="1">
        <v>2254</v>
      </c>
      <c r="G110">
        <v>1.8</v>
      </c>
      <c r="H110">
        <f t="shared" si="2"/>
        <v>3</v>
      </c>
    </row>
    <row r="111" spans="1:8" hidden="1">
      <c r="A111">
        <v>202017</v>
      </c>
      <c r="B111">
        <v>362</v>
      </c>
      <c r="C111" s="1">
        <v>136709</v>
      </c>
      <c r="D111" s="1">
        <v>7657</v>
      </c>
      <c r="E111">
        <v>5.6</v>
      </c>
      <c r="F111" s="1">
        <v>2063</v>
      </c>
      <c r="G111">
        <v>1.5</v>
      </c>
      <c r="H111">
        <f t="shared" si="2"/>
        <v>3</v>
      </c>
    </row>
    <row r="112" spans="1:8" hidden="1">
      <c r="A112">
        <v>202018</v>
      </c>
      <c r="B112">
        <v>364</v>
      </c>
      <c r="C112" s="1">
        <v>144949</v>
      </c>
      <c r="D112" s="1">
        <v>7587</v>
      </c>
      <c r="E112">
        <v>5.2</v>
      </c>
      <c r="F112" s="1">
        <v>1821</v>
      </c>
      <c r="G112">
        <v>1.3</v>
      </c>
      <c r="H112">
        <f t="shared" si="2"/>
        <v>3</v>
      </c>
    </row>
    <row r="113" spans="1:8" hidden="1">
      <c r="A113">
        <v>202019</v>
      </c>
      <c r="B113">
        <v>361</v>
      </c>
      <c r="C113" s="1">
        <v>150132</v>
      </c>
      <c r="D113" s="1">
        <v>6962</v>
      </c>
      <c r="E113">
        <v>4.5999999999999996</v>
      </c>
      <c r="F113" s="1">
        <v>1569</v>
      </c>
      <c r="G113">
        <v>1</v>
      </c>
      <c r="H113">
        <f t="shared" si="2"/>
        <v>3</v>
      </c>
    </row>
    <row r="114" spans="1:8" hidden="1">
      <c r="A114">
        <v>202020</v>
      </c>
      <c r="B114">
        <v>369</v>
      </c>
      <c r="C114" s="1">
        <v>157961</v>
      </c>
      <c r="D114" s="1">
        <v>6072</v>
      </c>
      <c r="E114">
        <v>3.8</v>
      </c>
      <c r="F114" s="1">
        <v>1441</v>
      </c>
      <c r="G114">
        <v>0.9</v>
      </c>
      <c r="H114">
        <f t="shared" si="2"/>
        <v>3</v>
      </c>
    </row>
    <row r="115" spans="1:8" hidden="1">
      <c r="A115">
        <v>202021</v>
      </c>
      <c r="B115">
        <v>370</v>
      </c>
      <c r="C115" s="1">
        <v>170500</v>
      </c>
      <c r="D115" s="1">
        <v>5764</v>
      </c>
      <c r="E115">
        <v>3.4</v>
      </c>
      <c r="F115" s="1">
        <v>1427</v>
      </c>
      <c r="G115">
        <v>0.8</v>
      </c>
      <c r="H115">
        <f t="shared" si="2"/>
        <v>3</v>
      </c>
    </row>
    <row r="116" spans="1:8" hidden="1">
      <c r="A116">
        <v>202022</v>
      </c>
      <c r="B116">
        <v>369</v>
      </c>
      <c r="C116" s="1">
        <v>180619</v>
      </c>
      <c r="D116" s="1">
        <v>5010</v>
      </c>
      <c r="E116">
        <v>2.8</v>
      </c>
      <c r="F116" s="1">
        <v>1111</v>
      </c>
      <c r="G116">
        <v>0.6</v>
      </c>
      <c r="H116">
        <f t="shared" si="2"/>
        <v>3</v>
      </c>
    </row>
    <row r="117" spans="1:8" hidden="1">
      <c r="A117">
        <v>202023</v>
      </c>
      <c r="B117">
        <v>369</v>
      </c>
      <c r="C117" s="1">
        <v>183628</v>
      </c>
      <c r="D117" s="1">
        <v>3847</v>
      </c>
      <c r="E117">
        <v>2.1</v>
      </c>
      <c r="F117">
        <v>953</v>
      </c>
      <c r="G117">
        <v>0.5</v>
      </c>
      <c r="H117">
        <f t="shared" si="2"/>
        <v>3</v>
      </c>
    </row>
    <row r="118" spans="1:8" hidden="1">
      <c r="A118">
        <v>202024</v>
      </c>
      <c r="B118">
        <v>371</v>
      </c>
      <c r="C118" s="1">
        <v>194623</v>
      </c>
      <c r="D118" s="1">
        <v>3265</v>
      </c>
      <c r="E118">
        <v>1.7</v>
      </c>
      <c r="F118">
        <v>838</v>
      </c>
      <c r="G118">
        <v>0.4</v>
      </c>
      <c r="H118">
        <f t="shared" si="2"/>
        <v>3</v>
      </c>
    </row>
    <row r="119" spans="1:8" hidden="1">
      <c r="A119">
        <v>202025</v>
      </c>
      <c r="B119">
        <v>371</v>
      </c>
      <c r="C119" s="1">
        <v>196646</v>
      </c>
      <c r="D119" s="1">
        <v>3079</v>
      </c>
      <c r="E119">
        <v>1.6</v>
      </c>
      <c r="F119">
        <v>938</v>
      </c>
      <c r="G119">
        <v>0.5</v>
      </c>
      <c r="H119">
        <f t="shared" si="2"/>
        <v>3</v>
      </c>
    </row>
    <row r="120" spans="1:8" hidden="1">
      <c r="A120">
        <v>202026</v>
      </c>
      <c r="B120">
        <v>372</v>
      </c>
      <c r="C120" s="1">
        <v>204860</v>
      </c>
      <c r="D120" s="1">
        <v>3200</v>
      </c>
      <c r="E120">
        <v>1.6</v>
      </c>
      <c r="F120">
        <v>904</v>
      </c>
      <c r="G120">
        <v>0.4</v>
      </c>
      <c r="H120">
        <f t="shared" si="2"/>
        <v>3</v>
      </c>
    </row>
    <row r="121" spans="1:8" hidden="1">
      <c r="A121">
        <v>202027</v>
      </c>
      <c r="B121">
        <v>373</v>
      </c>
      <c r="C121" s="1">
        <v>206492</v>
      </c>
      <c r="D121" s="1">
        <v>3380</v>
      </c>
      <c r="E121">
        <v>1.6</v>
      </c>
      <c r="F121" s="1">
        <v>1043</v>
      </c>
      <c r="G121">
        <v>0.5</v>
      </c>
      <c r="H121">
        <f>H161-1</f>
        <v>3</v>
      </c>
    </row>
    <row r="122" spans="1:8" hidden="1">
      <c r="A122">
        <v>201940</v>
      </c>
      <c r="B122">
        <v>817</v>
      </c>
      <c r="C122" s="1">
        <v>591900</v>
      </c>
      <c r="D122" s="1">
        <v>8488</v>
      </c>
      <c r="E122">
        <v>1.4</v>
      </c>
      <c r="F122" s="1">
        <v>7500</v>
      </c>
      <c r="G122">
        <v>1.3</v>
      </c>
      <c r="H122">
        <f t="shared" ref="H122:H160" si="3">H162-1</f>
        <v>4</v>
      </c>
    </row>
    <row r="123" spans="1:8" hidden="1">
      <c r="A123">
        <v>201941</v>
      </c>
      <c r="B123">
        <v>818</v>
      </c>
      <c r="C123" s="1">
        <v>574336</v>
      </c>
      <c r="D123" s="1">
        <v>8540</v>
      </c>
      <c r="E123">
        <v>1.5</v>
      </c>
      <c r="F123" s="1">
        <v>7748</v>
      </c>
      <c r="G123">
        <v>1.3</v>
      </c>
      <c r="H123">
        <f t="shared" si="3"/>
        <v>4</v>
      </c>
    </row>
    <row r="124" spans="1:8" hidden="1">
      <c r="A124">
        <v>201942</v>
      </c>
      <c r="B124">
        <v>824</v>
      </c>
      <c r="C124" s="1">
        <v>567825</v>
      </c>
      <c r="D124" s="1">
        <v>9101</v>
      </c>
      <c r="E124">
        <v>1.6</v>
      </c>
      <c r="F124" s="1">
        <v>8028</v>
      </c>
      <c r="G124">
        <v>1.4</v>
      </c>
      <c r="H124">
        <f t="shared" si="3"/>
        <v>4</v>
      </c>
    </row>
    <row r="125" spans="1:8" hidden="1">
      <c r="A125">
        <v>201943</v>
      </c>
      <c r="B125">
        <v>821</v>
      </c>
      <c r="C125" s="1">
        <v>578986</v>
      </c>
      <c r="D125" s="1">
        <v>9757</v>
      </c>
      <c r="E125">
        <v>1.7</v>
      </c>
      <c r="F125" s="1">
        <v>8727</v>
      </c>
      <c r="G125">
        <v>1.5</v>
      </c>
      <c r="H125">
        <f t="shared" si="3"/>
        <v>4</v>
      </c>
    </row>
    <row r="126" spans="1:8" hidden="1">
      <c r="A126">
        <v>201944</v>
      </c>
      <c r="B126">
        <v>825</v>
      </c>
      <c r="C126" s="1">
        <v>574575</v>
      </c>
      <c r="D126" s="1">
        <v>10589</v>
      </c>
      <c r="E126">
        <v>1.8</v>
      </c>
      <c r="F126" s="1">
        <v>9691</v>
      </c>
      <c r="G126">
        <v>1.7</v>
      </c>
      <c r="H126">
        <f t="shared" si="3"/>
        <v>4</v>
      </c>
    </row>
    <row r="127" spans="1:8" hidden="1">
      <c r="A127">
        <v>201945</v>
      </c>
      <c r="B127">
        <v>853</v>
      </c>
      <c r="C127" s="1">
        <v>594353</v>
      </c>
      <c r="D127" s="1">
        <v>12311</v>
      </c>
      <c r="E127">
        <v>2.1</v>
      </c>
      <c r="F127" s="1">
        <v>11254</v>
      </c>
      <c r="G127">
        <v>1.9</v>
      </c>
      <c r="H127">
        <f t="shared" si="3"/>
        <v>4</v>
      </c>
    </row>
    <row r="128" spans="1:8" hidden="1">
      <c r="A128">
        <v>201946</v>
      </c>
      <c r="B128">
        <v>869</v>
      </c>
      <c r="C128" s="1">
        <v>596081</v>
      </c>
      <c r="D128" s="1">
        <v>13194</v>
      </c>
      <c r="E128">
        <v>2.2000000000000002</v>
      </c>
      <c r="F128" s="1">
        <v>12172</v>
      </c>
      <c r="G128">
        <v>2</v>
      </c>
      <c r="H128">
        <f t="shared" si="3"/>
        <v>4</v>
      </c>
    </row>
    <row r="129" spans="1:8" hidden="1">
      <c r="A129">
        <v>201947</v>
      </c>
      <c r="B129">
        <v>872</v>
      </c>
      <c r="C129" s="1">
        <v>620362</v>
      </c>
      <c r="D129" s="1">
        <v>14197</v>
      </c>
      <c r="E129">
        <v>2.2999999999999998</v>
      </c>
      <c r="F129" s="1">
        <v>13276</v>
      </c>
      <c r="G129">
        <v>2.1</v>
      </c>
      <c r="H129">
        <f t="shared" si="3"/>
        <v>4</v>
      </c>
    </row>
    <row r="130" spans="1:8" hidden="1">
      <c r="A130">
        <v>201948</v>
      </c>
      <c r="B130">
        <v>873</v>
      </c>
      <c r="C130" s="1">
        <v>600362</v>
      </c>
      <c r="D130" s="1">
        <v>15307</v>
      </c>
      <c r="E130">
        <v>2.5</v>
      </c>
      <c r="F130" s="1">
        <v>14573</v>
      </c>
      <c r="G130">
        <v>2.4</v>
      </c>
      <c r="H130">
        <f t="shared" si="3"/>
        <v>4</v>
      </c>
    </row>
    <row r="131" spans="1:8" hidden="1">
      <c r="A131">
        <v>201949</v>
      </c>
      <c r="B131">
        <v>880</v>
      </c>
      <c r="C131" s="1">
        <v>634895</v>
      </c>
      <c r="D131" s="1">
        <v>13951</v>
      </c>
      <c r="E131">
        <v>2.2000000000000002</v>
      </c>
      <c r="F131" s="1">
        <v>12887</v>
      </c>
      <c r="G131">
        <v>2</v>
      </c>
      <c r="H131">
        <f t="shared" si="3"/>
        <v>4</v>
      </c>
    </row>
    <row r="132" spans="1:8" hidden="1">
      <c r="A132">
        <v>201950</v>
      </c>
      <c r="B132">
        <v>882</v>
      </c>
      <c r="C132" s="1">
        <v>639224</v>
      </c>
      <c r="D132" s="1">
        <v>14618</v>
      </c>
      <c r="E132">
        <v>2.2999999999999998</v>
      </c>
      <c r="F132" s="1">
        <v>14784</v>
      </c>
      <c r="G132">
        <v>2.2999999999999998</v>
      </c>
      <c r="H132">
        <f t="shared" si="3"/>
        <v>4</v>
      </c>
    </row>
    <row r="133" spans="1:8" hidden="1">
      <c r="A133">
        <v>201951</v>
      </c>
      <c r="B133">
        <v>882</v>
      </c>
      <c r="C133" s="1">
        <v>641218</v>
      </c>
      <c r="D133" s="1">
        <v>17029</v>
      </c>
      <c r="E133">
        <v>2.7</v>
      </c>
      <c r="F133" s="1">
        <v>18166</v>
      </c>
      <c r="G133">
        <v>2.8</v>
      </c>
      <c r="H133">
        <f t="shared" si="3"/>
        <v>4</v>
      </c>
    </row>
    <row r="134" spans="1:8" hidden="1">
      <c r="A134">
        <v>201952</v>
      </c>
      <c r="B134">
        <v>884</v>
      </c>
      <c r="C134" s="1">
        <v>662035</v>
      </c>
      <c r="D134" s="1">
        <v>20809</v>
      </c>
      <c r="E134">
        <v>3.1</v>
      </c>
      <c r="F134" s="1">
        <v>22605</v>
      </c>
      <c r="G134">
        <v>3.4</v>
      </c>
      <c r="H134">
        <f t="shared" si="3"/>
        <v>4</v>
      </c>
    </row>
    <row r="135" spans="1:8" hidden="1">
      <c r="A135">
        <v>202001</v>
      </c>
      <c r="B135">
        <v>884</v>
      </c>
      <c r="C135" s="1">
        <v>678891</v>
      </c>
      <c r="D135" s="1">
        <v>17811</v>
      </c>
      <c r="E135">
        <v>2.6</v>
      </c>
      <c r="F135" s="1">
        <v>16805</v>
      </c>
      <c r="G135">
        <v>2.5</v>
      </c>
      <c r="H135">
        <f t="shared" si="3"/>
        <v>4</v>
      </c>
    </row>
    <row r="136" spans="1:8" hidden="1">
      <c r="A136">
        <v>202002</v>
      </c>
      <c r="B136">
        <v>885</v>
      </c>
      <c r="C136" s="1">
        <v>643608</v>
      </c>
      <c r="D136" s="1">
        <v>12848</v>
      </c>
      <c r="E136">
        <v>2</v>
      </c>
      <c r="F136" s="1">
        <v>12244</v>
      </c>
      <c r="G136">
        <v>1.9</v>
      </c>
      <c r="H136">
        <f t="shared" si="3"/>
        <v>4</v>
      </c>
    </row>
    <row r="137" spans="1:8" hidden="1">
      <c r="A137">
        <v>202003</v>
      </c>
      <c r="B137">
        <v>884</v>
      </c>
      <c r="C137" s="1">
        <v>651355</v>
      </c>
      <c r="D137" s="1">
        <v>13177</v>
      </c>
      <c r="E137">
        <v>2</v>
      </c>
      <c r="F137" s="1">
        <v>13421</v>
      </c>
      <c r="G137">
        <v>2.1</v>
      </c>
      <c r="H137">
        <f t="shared" si="3"/>
        <v>4</v>
      </c>
    </row>
    <row r="138" spans="1:8" hidden="1">
      <c r="A138">
        <v>202004</v>
      </c>
      <c r="B138">
        <v>888</v>
      </c>
      <c r="C138" s="1">
        <v>627496</v>
      </c>
      <c r="D138" s="1">
        <v>13701</v>
      </c>
      <c r="E138">
        <v>2.2000000000000002</v>
      </c>
      <c r="F138" s="1">
        <v>13742</v>
      </c>
      <c r="G138">
        <v>2.2000000000000002</v>
      </c>
      <c r="H138">
        <f t="shared" si="3"/>
        <v>4</v>
      </c>
    </row>
    <row r="139" spans="1:8" hidden="1">
      <c r="A139">
        <v>202005</v>
      </c>
      <c r="B139">
        <v>890</v>
      </c>
      <c r="C139" s="1">
        <v>661991</v>
      </c>
      <c r="D139" s="1">
        <v>16503</v>
      </c>
      <c r="E139">
        <v>2.5</v>
      </c>
      <c r="F139" s="1">
        <v>17085</v>
      </c>
      <c r="G139">
        <v>2.6</v>
      </c>
      <c r="H139">
        <f t="shared" si="3"/>
        <v>4</v>
      </c>
    </row>
    <row r="140" spans="1:8" hidden="1">
      <c r="A140">
        <v>202006</v>
      </c>
      <c r="B140">
        <v>892</v>
      </c>
      <c r="C140" s="1">
        <v>675480</v>
      </c>
      <c r="D140" s="1">
        <v>17098</v>
      </c>
      <c r="E140">
        <v>2.5</v>
      </c>
      <c r="F140" s="1">
        <v>17701</v>
      </c>
      <c r="G140">
        <v>2.6</v>
      </c>
      <c r="H140">
        <f t="shared" si="3"/>
        <v>4</v>
      </c>
    </row>
    <row r="141" spans="1:8" hidden="1">
      <c r="A141">
        <v>202007</v>
      </c>
      <c r="B141">
        <v>894</v>
      </c>
      <c r="C141" s="1">
        <v>658194</v>
      </c>
      <c r="D141" s="1">
        <v>14745</v>
      </c>
      <c r="E141">
        <v>2.2000000000000002</v>
      </c>
      <c r="F141" s="1">
        <v>14865</v>
      </c>
      <c r="G141">
        <v>2.2999999999999998</v>
      </c>
      <c r="H141">
        <f t="shared" si="3"/>
        <v>4</v>
      </c>
    </row>
    <row r="142" spans="1:8" hidden="1">
      <c r="A142">
        <v>202008</v>
      </c>
      <c r="B142">
        <v>893</v>
      </c>
      <c r="C142" s="1">
        <v>642176</v>
      </c>
      <c r="D142" s="1">
        <v>13429</v>
      </c>
      <c r="E142">
        <v>2.1</v>
      </c>
      <c r="F142" s="1">
        <v>12872</v>
      </c>
      <c r="G142">
        <v>2</v>
      </c>
      <c r="H142">
        <f t="shared" si="3"/>
        <v>4</v>
      </c>
    </row>
    <row r="143" spans="1:8" hidden="1">
      <c r="A143">
        <v>202009</v>
      </c>
      <c r="B143">
        <v>896</v>
      </c>
      <c r="C143" s="1">
        <v>626355</v>
      </c>
      <c r="D143" s="1">
        <v>12514</v>
      </c>
      <c r="E143">
        <v>2</v>
      </c>
      <c r="F143" s="1">
        <v>11818</v>
      </c>
      <c r="G143">
        <v>1.9</v>
      </c>
      <c r="H143">
        <f t="shared" si="3"/>
        <v>4</v>
      </c>
    </row>
    <row r="144" spans="1:8" hidden="1">
      <c r="A144">
        <v>202010</v>
      </c>
      <c r="B144">
        <v>898</v>
      </c>
      <c r="C144" s="1">
        <v>642309</v>
      </c>
      <c r="D144" s="1">
        <v>15839</v>
      </c>
      <c r="E144">
        <v>2.5</v>
      </c>
      <c r="F144" s="1">
        <v>15064</v>
      </c>
      <c r="G144">
        <v>2.2999999999999998</v>
      </c>
      <c r="H144">
        <f t="shared" si="3"/>
        <v>4</v>
      </c>
    </row>
    <row r="145" spans="1:8" hidden="1">
      <c r="A145">
        <v>202011</v>
      </c>
      <c r="B145">
        <v>899</v>
      </c>
      <c r="C145" s="1">
        <v>647551</v>
      </c>
      <c r="D145" s="1">
        <v>23064</v>
      </c>
      <c r="E145">
        <v>3.6</v>
      </c>
      <c r="F145" s="1">
        <v>21059</v>
      </c>
      <c r="G145">
        <v>3.3</v>
      </c>
      <c r="H145">
        <f t="shared" si="3"/>
        <v>4</v>
      </c>
    </row>
    <row r="146" spans="1:8" hidden="1">
      <c r="A146">
        <v>202012</v>
      </c>
      <c r="B146">
        <v>897</v>
      </c>
      <c r="C146" s="1">
        <v>528743</v>
      </c>
      <c r="D146" s="1">
        <v>29368</v>
      </c>
      <c r="E146">
        <v>5.6</v>
      </c>
      <c r="F146" s="1">
        <v>23437</v>
      </c>
      <c r="G146">
        <v>4.4000000000000004</v>
      </c>
      <c r="H146">
        <f t="shared" si="3"/>
        <v>4</v>
      </c>
    </row>
    <row r="147" spans="1:8" hidden="1">
      <c r="A147">
        <v>202013</v>
      </c>
      <c r="B147">
        <v>899</v>
      </c>
      <c r="C147" s="1">
        <v>419364</v>
      </c>
      <c r="D147" s="1">
        <v>23879</v>
      </c>
      <c r="E147">
        <v>5.7</v>
      </c>
      <c r="F147" s="1">
        <v>15708</v>
      </c>
      <c r="G147">
        <v>3.7</v>
      </c>
      <c r="H147">
        <f t="shared" si="3"/>
        <v>4</v>
      </c>
    </row>
    <row r="148" spans="1:8" hidden="1">
      <c r="A148">
        <v>202014</v>
      </c>
      <c r="B148">
        <v>902</v>
      </c>
      <c r="C148" s="1">
        <v>352532</v>
      </c>
      <c r="D148" s="1">
        <v>17753</v>
      </c>
      <c r="E148">
        <v>5</v>
      </c>
      <c r="F148" s="1">
        <v>9991</v>
      </c>
      <c r="G148">
        <v>2.8</v>
      </c>
      <c r="H148">
        <f t="shared" si="3"/>
        <v>4</v>
      </c>
    </row>
    <row r="149" spans="1:8" hidden="1">
      <c r="A149">
        <v>202015</v>
      </c>
      <c r="B149">
        <v>901</v>
      </c>
      <c r="C149" s="1">
        <v>333450</v>
      </c>
      <c r="D149" s="1">
        <v>13711</v>
      </c>
      <c r="E149">
        <v>4.0999999999999996</v>
      </c>
      <c r="F149" s="1">
        <v>6904</v>
      </c>
      <c r="G149">
        <v>2.1</v>
      </c>
      <c r="H149">
        <f t="shared" si="3"/>
        <v>4</v>
      </c>
    </row>
    <row r="150" spans="1:8" hidden="1">
      <c r="A150">
        <v>202016</v>
      </c>
      <c r="B150">
        <v>900</v>
      </c>
      <c r="C150" s="1">
        <v>332083</v>
      </c>
      <c r="D150" s="1">
        <v>10979</v>
      </c>
      <c r="E150">
        <v>3.3</v>
      </c>
      <c r="F150" s="1">
        <v>5103</v>
      </c>
      <c r="G150">
        <v>1.5</v>
      </c>
      <c r="H150">
        <f t="shared" si="3"/>
        <v>4</v>
      </c>
    </row>
    <row r="151" spans="1:8" hidden="1">
      <c r="A151">
        <v>202017</v>
      </c>
      <c r="B151">
        <v>897</v>
      </c>
      <c r="C151" s="1">
        <v>348524</v>
      </c>
      <c r="D151" s="1">
        <v>9559</v>
      </c>
      <c r="E151">
        <v>2.7</v>
      </c>
      <c r="F151" s="1">
        <v>4170</v>
      </c>
      <c r="G151">
        <v>1.2</v>
      </c>
      <c r="H151">
        <f t="shared" si="3"/>
        <v>4</v>
      </c>
    </row>
    <row r="152" spans="1:8" hidden="1">
      <c r="A152">
        <v>202018</v>
      </c>
      <c r="B152">
        <v>903</v>
      </c>
      <c r="C152" s="1">
        <v>358235</v>
      </c>
      <c r="D152" s="1">
        <v>8730</v>
      </c>
      <c r="E152">
        <v>2.4</v>
      </c>
      <c r="F152" s="1">
        <v>3670</v>
      </c>
      <c r="G152">
        <v>1</v>
      </c>
      <c r="H152">
        <f t="shared" si="3"/>
        <v>4</v>
      </c>
    </row>
    <row r="153" spans="1:8" hidden="1">
      <c r="A153">
        <v>202019</v>
      </c>
      <c r="B153">
        <v>900</v>
      </c>
      <c r="C153" s="1">
        <v>384781</v>
      </c>
      <c r="D153" s="1">
        <v>7996</v>
      </c>
      <c r="E153">
        <v>2.1</v>
      </c>
      <c r="F153" s="1">
        <v>3200</v>
      </c>
      <c r="G153">
        <v>0.8</v>
      </c>
      <c r="H153">
        <f t="shared" si="3"/>
        <v>4</v>
      </c>
    </row>
    <row r="154" spans="1:8" hidden="1">
      <c r="A154">
        <v>202020</v>
      </c>
      <c r="B154">
        <v>901</v>
      </c>
      <c r="C154" s="1">
        <v>400602</v>
      </c>
      <c r="D154" s="1">
        <v>8101</v>
      </c>
      <c r="E154">
        <v>2</v>
      </c>
      <c r="F154" s="1">
        <v>3095</v>
      </c>
      <c r="G154">
        <v>0.8</v>
      </c>
      <c r="H154">
        <f t="shared" si="3"/>
        <v>4</v>
      </c>
    </row>
    <row r="155" spans="1:8" hidden="1">
      <c r="A155">
        <v>202021</v>
      </c>
      <c r="B155">
        <v>903</v>
      </c>
      <c r="C155" s="1">
        <v>425984</v>
      </c>
      <c r="D155" s="1">
        <v>8095</v>
      </c>
      <c r="E155">
        <v>1.9</v>
      </c>
      <c r="F155" s="1">
        <v>2991</v>
      </c>
      <c r="G155">
        <v>0.7</v>
      </c>
      <c r="H155">
        <f t="shared" si="3"/>
        <v>4</v>
      </c>
    </row>
    <row r="156" spans="1:8" hidden="1">
      <c r="A156">
        <v>202022</v>
      </c>
      <c r="B156">
        <v>907</v>
      </c>
      <c r="C156" s="1">
        <v>443295</v>
      </c>
      <c r="D156" s="1">
        <v>7927</v>
      </c>
      <c r="E156">
        <v>1.8</v>
      </c>
      <c r="F156" s="1">
        <v>2920</v>
      </c>
      <c r="G156">
        <v>0.7</v>
      </c>
      <c r="H156">
        <f t="shared" si="3"/>
        <v>4</v>
      </c>
    </row>
    <row r="157" spans="1:8" hidden="1">
      <c r="A157">
        <v>202023</v>
      </c>
      <c r="B157">
        <v>905</v>
      </c>
      <c r="C157" s="1">
        <v>451314</v>
      </c>
      <c r="D157" s="1">
        <v>8208</v>
      </c>
      <c r="E157">
        <v>1.8</v>
      </c>
      <c r="F157" s="1">
        <v>2894</v>
      </c>
      <c r="G157">
        <v>0.6</v>
      </c>
      <c r="H157">
        <f t="shared" si="3"/>
        <v>4</v>
      </c>
    </row>
    <row r="158" spans="1:8" hidden="1">
      <c r="A158">
        <v>202024</v>
      </c>
      <c r="B158">
        <v>905</v>
      </c>
      <c r="C158" s="1">
        <v>478598</v>
      </c>
      <c r="D158" s="1">
        <v>9914</v>
      </c>
      <c r="E158">
        <v>2.1</v>
      </c>
      <c r="F158" s="1">
        <v>3381</v>
      </c>
      <c r="G158">
        <v>0.7</v>
      </c>
      <c r="H158">
        <f t="shared" si="3"/>
        <v>4</v>
      </c>
    </row>
    <row r="159" spans="1:8" hidden="1">
      <c r="A159">
        <v>202025</v>
      </c>
      <c r="B159">
        <v>906</v>
      </c>
      <c r="C159" s="1">
        <v>491495</v>
      </c>
      <c r="D159" s="1">
        <v>14097</v>
      </c>
      <c r="E159">
        <v>2.9</v>
      </c>
      <c r="F159" s="1">
        <v>4757</v>
      </c>
      <c r="G159">
        <v>1</v>
      </c>
      <c r="H159">
        <f t="shared" si="3"/>
        <v>4</v>
      </c>
    </row>
    <row r="160" spans="1:8" hidden="1">
      <c r="A160">
        <v>202026</v>
      </c>
      <c r="B160">
        <v>907</v>
      </c>
      <c r="C160" s="1">
        <v>528802</v>
      </c>
      <c r="D160" s="1">
        <v>21468</v>
      </c>
      <c r="E160">
        <v>4.0999999999999996</v>
      </c>
      <c r="F160" s="1">
        <v>6569</v>
      </c>
      <c r="G160">
        <v>1.2</v>
      </c>
      <c r="H160">
        <f t="shared" si="3"/>
        <v>4</v>
      </c>
    </row>
    <row r="161" spans="1:8" hidden="1">
      <c r="A161">
        <v>202027</v>
      </c>
      <c r="B161">
        <v>907</v>
      </c>
      <c r="C161" s="1">
        <v>525941</v>
      </c>
      <c r="D161" s="1">
        <v>24156</v>
      </c>
      <c r="E161">
        <v>4.5999999999999996</v>
      </c>
      <c r="F161" s="1">
        <v>7654</v>
      </c>
      <c r="G161">
        <v>1.5</v>
      </c>
      <c r="H161">
        <f>H201-1</f>
        <v>4</v>
      </c>
    </row>
    <row r="162" spans="1:8" hidden="1">
      <c r="A162">
        <v>201940</v>
      </c>
      <c r="B162">
        <v>695</v>
      </c>
      <c r="C162" s="1">
        <v>405338</v>
      </c>
      <c r="D162" s="1">
        <v>3896</v>
      </c>
      <c r="E162">
        <v>1</v>
      </c>
      <c r="F162" s="1">
        <v>3279</v>
      </c>
      <c r="G162">
        <v>0.8</v>
      </c>
      <c r="H162">
        <v>5</v>
      </c>
    </row>
    <row r="163" spans="1:8" hidden="1">
      <c r="A163">
        <v>201941</v>
      </c>
      <c r="B163">
        <v>691</v>
      </c>
      <c r="C163" s="1">
        <v>394867</v>
      </c>
      <c r="D163" s="1">
        <v>4241</v>
      </c>
      <c r="E163">
        <v>1.1000000000000001</v>
      </c>
      <c r="F163" s="1">
        <v>3492</v>
      </c>
      <c r="G163">
        <v>0.9</v>
      </c>
      <c r="H163">
        <v>5</v>
      </c>
    </row>
    <row r="164" spans="1:8" hidden="1">
      <c r="A164">
        <v>201942</v>
      </c>
      <c r="B164">
        <v>689</v>
      </c>
      <c r="C164" s="1">
        <v>389643</v>
      </c>
      <c r="D164" s="1">
        <v>4666</v>
      </c>
      <c r="E164">
        <v>1.2</v>
      </c>
      <c r="F164" s="1">
        <v>3871</v>
      </c>
      <c r="G164">
        <v>1</v>
      </c>
      <c r="H164">
        <v>5</v>
      </c>
    </row>
    <row r="165" spans="1:8" hidden="1">
      <c r="A165">
        <v>201943</v>
      </c>
      <c r="B165">
        <v>691</v>
      </c>
      <c r="C165" s="1">
        <v>395345</v>
      </c>
      <c r="D165" s="1">
        <v>4810</v>
      </c>
      <c r="E165">
        <v>1.2</v>
      </c>
      <c r="F165" s="1">
        <v>4048</v>
      </c>
      <c r="G165">
        <v>1</v>
      </c>
      <c r="H165">
        <v>5</v>
      </c>
    </row>
    <row r="166" spans="1:8" hidden="1">
      <c r="A166">
        <v>201944</v>
      </c>
      <c r="B166">
        <v>695</v>
      </c>
      <c r="C166" s="1">
        <v>381995</v>
      </c>
      <c r="D166" s="1">
        <v>4820</v>
      </c>
      <c r="E166">
        <v>1.3</v>
      </c>
      <c r="F166" s="1">
        <v>3968</v>
      </c>
      <c r="G166">
        <v>1</v>
      </c>
      <c r="H166">
        <v>5</v>
      </c>
    </row>
    <row r="167" spans="1:8" hidden="1">
      <c r="A167">
        <v>201945</v>
      </c>
      <c r="B167">
        <v>701</v>
      </c>
      <c r="C167" s="1">
        <v>388244</v>
      </c>
      <c r="D167" s="1">
        <v>5266</v>
      </c>
      <c r="E167">
        <v>1.4</v>
      </c>
      <c r="F167" s="1">
        <v>4277</v>
      </c>
      <c r="G167">
        <v>1.1000000000000001</v>
      </c>
      <c r="H167">
        <v>5</v>
      </c>
    </row>
    <row r="168" spans="1:8" hidden="1">
      <c r="A168">
        <v>201946</v>
      </c>
      <c r="B168">
        <v>699</v>
      </c>
      <c r="C168" s="1">
        <v>381825</v>
      </c>
      <c r="D168" s="1">
        <v>5263</v>
      </c>
      <c r="E168">
        <v>1.4</v>
      </c>
      <c r="F168" s="1">
        <v>4421</v>
      </c>
      <c r="G168">
        <v>1.2</v>
      </c>
      <c r="H168">
        <v>5</v>
      </c>
    </row>
    <row r="169" spans="1:8" hidden="1">
      <c r="A169">
        <v>201947</v>
      </c>
      <c r="B169">
        <v>701</v>
      </c>
      <c r="C169" s="1">
        <v>402379</v>
      </c>
      <c r="D169" s="1">
        <v>5831</v>
      </c>
      <c r="E169">
        <v>1.4</v>
      </c>
      <c r="F169" s="1">
        <v>4941</v>
      </c>
      <c r="G169">
        <v>1.2</v>
      </c>
      <c r="H169">
        <v>5</v>
      </c>
    </row>
    <row r="170" spans="1:8" hidden="1">
      <c r="A170">
        <v>201948</v>
      </c>
      <c r="B170">
        <v>700</v>
      </c>
      <c r="C170" s="1">
        <v>382127</v>
      </c>
      <c r="D170" s="1">
        <v>6712</v>
      </c>
      <c r="E170">
        <v>1.8</v>
      </c>
      <c r="F170" s="1">
        <v>5820</v>
      </c>
      <c r="G170">
        <v>1.5</v>
      </c>
      <c r="H170">
        <v>5</v>
      </c>
    </row>
    <row r="171" spans="1:8" hidden="1">
      <c r="A171">
        <v>201949</v>
      </c>
      <c r="B171">
        <v>701</v>
      </c>
      <c r="C171" s="1">
        <v>414264</v>
      </c>
      <c r="D171" s="1">
        <v>7283</v>
      </c>
      <c r="E171">
        <v>1.8</v>
      </c>
      <c r="F171" s="1">
        <v>6381</v>
      </c>
      <c r="G171">
        <v>1.5</v>
      </c>
      <c r="H171">
        <v>5</v>
      </c>
    </row>
    <row r="172" spans="1:8" hidden="1">
      <c r="A172">
        <v>201950</v>
      </c>
      <c r="B172">
        <v>700</v>
      </c>
      <c r="C172" s="1">
        <v>412006</v>
      </c>
      <c r="D172" s="1">
        <v>8159</v>
      </c>
      <c r="E172">
        <v>2</v>
      </c>
      <c r="F172" s="1">
        <v>7581</v>
      </c>
      <c r="G172">
        <v>1.8</v>
      </c>
      <c r="H172">
        <v>5</v>
      </c>
    </row>
    <row r="173" spans="1:8" hidden="1">
      <c r="A173">
        <v>201951</v>
      </c>
      <c r="B173">
        <v>702</v>
      </c>
      <c r="C173" s="1">
        <v>411899</v>
      </c>
      <c r="D173" s="1">
        <v>8883</v>
      </c>
      <c r="E173">
        <v>2.2000000000000002</v>
      </c>
      <c r="F173" s="1">
        <v>9043</v>
      </c>
      <c r="G173">
        <v>2.2000000000000002</v>
      </c>
      <c r="H173">
        <v>5</v>
      </c>
    </row>
    <row r="174" spans="1:8" hidden="1">
      <c r="A174">
        <v>201952</v>
      </c>
      <c r="B174">
        <v>702</v>
      </c>
      <c r="C174" s="1">
        <v>439059</v>
      </c>
      <c r="D174" s="1">
        <v>12122</v>
      </c>
      <c r="E174">
        <v>2.8</v>
      </c>
      <c r="F174" s="1">
        <v>13178</v>
      </c>
      <c r="G174">
        <v>3</v>
      </c>
      <c r="H174">
        <v>5</v>
      </c>
    </row>
    <row r="175" spans="1:8" hidden="1">
      <c r="A175">
        <v>202001</v>
      </c>
      <c r="B175">
        <v>709</v>
      </c>
      <c r="C175" s="1">
        <v>451742</v>
      </c>
      <c r="D175" s="1">
        <v>11232</v>
      </c>
      <c r="E175">
        <v>2.5</v>
      </c>
      <c r="F175" s="1">
        <v>11449</v>
      </c>
      <c r="G175">
        <v>2.5</v>
      </c>
      <c r="H175">
        <v>5</v>
      </c>
    </row>
    <row r="176" spans="1:8" hidden="1">
      <c r="A176">
        <v>202002</v>
      </c>
      <c r="B176">
        <v>709</v>
      </c>
      <c r="C176" s="1">
        <v>421986</v>
      </c>
      <c r="D176" s="1">
        <v>7751</v>
      </c>
      <c r="E176">
        <v>1.8</v>
      </c>
      <c r="F176" s="1">
        <v>8012</v>
      </c>
      <c r="G176">
        <v>1.9</v>
      </c>
      <c r="H176">
        <v>5</v>
      </c>
    </row>
    <row r="177" spans="1:8" hidden="1">
      <c r="A177">
        <v>202003</v>
      </c>
      <c r="B177">
        <v>711</v>
      </c>
      <c r="C177" s="1">
        <v>403551</v>
      </c>
      <c r="D177" s="1">
        <v>7160</v>
      </c>
      <c r="E177">
        <v>1.8</v>
      </c>
      <c r="F177" s="1">
        <v>8089</v>
      </c>
      <c r="G177">
        <v>2</v>
      </c>
      <c r="H177">
        <v>5</v>
      </c>
    </row>
    <row r="178" spans="1:8" hidden="1">
      <c r="A178">
        <v>202004</v>
      </c>
      <c r="B178">
        <v>719</v>
      </c>
      <c r="C178" s="1">
        <v>415089</v>
      </c>
      <c r="D178" s="1">
        <v>7952</v>
      </c>
      <c r="E178">
        <v>1.9</v>
      </c>
      <c r="F178" s="1">
        <v>9402</v>
      </c>
      <c r="G178">
        <v>2.2999999999999998</v>
      </c>
      <c r="H178">
        <v>5</v>
      </c>
    </row>
    <row r="179" spans="1:8" hidden="1">
      <c r="A179">
        <v>202005</v>
      </c>
      <c r="B179">
        <v>719</v>
      </c>
      <c r="C179" s="1">
        <v>436291</v>
      </c>
      <c r="D179" s="1">
        <v>9739</v>
      </c>
      <c r="E179">
        <v>2.2000000000000002</v>
      </c>
      <c r="F179" s="1">
        <v>12382</v>
      </c>
      <c r="G179">
        <v>2.8</v>
      </c>
      <c r="H179">
        <v>5</v>
      </c>
    </row>
    <row r="180" spans="1:8" hidden="1">
      <c r="A180">
        <v>202006</v>
      </c>
      <c r="B180">
        <v>718</v>
      </c>
      <c r="C180" s="1">
        <v>432592</v>
      </c>
      <c r="D180" s="1">
        <v>9256</v>
      </c>
      <c r="E180">
        <v>2.1</v>
      </c>
      <c r="F180" s="1">
        <v>12131</v>
      </c>
      <c r="G180">
        <v>2.8</v>
      </c>
      <c r="H180">
        <v>5</v>
      </c>
    </row>
    <row r="181" spans="1:8" hidden="1">
      <c r="A181">
        <v>202007</v>
      </c>
      <c r="B181">
        <v>718</v>
      </c>
      <c r="C181" s="1">
        <v>413785</v>
      </c>
      <c r="D181" s="1">
        <v>8197</v>
      </c>
      <c r="E181">
        <v>2</v>
      </c>
      <c r="F181" s="1">
        <v>10394</v>
      </c>
      <c r="G181">
        <v>2.5</v>
      </c>
      <c r="H181">
        <v>5</v>
      </c>
    </row>
    <row r="182" spans="1:8" hidden="1">
      <c r="A182">
        <v>202008</v>
      </c>
      <c r="B182">
        <v>719</v>
      </c>
      <c r="C182" s="1">
        <v>419756</v>
      </c>
      <c r="D182" s="1">
        <v>7761</v>
      </c>
      <c r="E182">
        <v>1.8</v>
      </c>
      <c r="F182" s="1">
        <v>9812</v>
      </c>
      <c r="G182">
        <v>2.2999999999999998</v>
      </c>
      <c r="H182">
        <v>5</v>
      </c>
    </row>
    <row r="183" spans="1:8" hidden="1">
      <c r="A183">
        <v>202009</v>
      </c>
      <c r="B183">
        <v>720</v>
      </c>
      <c r="C183" s="1">
        <v>411541</v>
      </c>
      <c r="D183" s="1">
        <v>7180</v>
      </c>
      <c r="E183">
        <v>1.7</v>
      </c>
      <c r="F183" s="1">
        <v>8855</v>
      </c>
      <c r="G183">
        <v>2.2000000000000002</v>
      </c>
      <c r="H183">
        <v>5</v>
      </c>
    </row>
    <row r="184" spans="1:8" hidden="1">
      <c r="A184">
        <v>202010</v>
      </c>
      <c r="B184">
        <v>718</v>
      </c>
      <c r="C184" s="1">
        <v>418389</v>
      </c>
      <c r="D184" s="1">
        <v>7677</v>
      </c>
      <c r="E184">
        <v>1.8</v>
      </c>
      <c r="F184" s="1">
        <v>9179</v>
      </c>
      <c r="G184">
        <v>2.2000000000000002</v>
      </c>
      <c r="H184">
        <v>5</v>
      </c>
    </row>
    <row r="185" spans="1:8" hidden="1">
      <c r="A185">
        <v>202011</v>
      </c>
      <c r="B185">
        <v>716</v>
      </c>
      <c r="C185" s="1">
        <v>416691</v>
      </c>
      <c r="D185" s="1">
        <v>12046</v>
      </c>
      <c r="E185">
        <v>2.9</v>
      </c>
      <c r="F185" s="1">
        <v>12646</v>
      </c>
      <c r="G185">
        <v>3</v>
      </c>
      <c r="H185">
        <v>5</v>
      </c>
    </row>
    <row r="186" spans="1:8" hidden="1">
      <c r="A186">
        <v>202012</v>
      </c>
      <c r="B186">
        <v>718</v>
      </c>
      <c r="C186" s="1">
        <v>327381</v>
      </c>
      <c r="D186" s="1">
        <v>18134</v>
      </c>
      <c r="E186">
        <v>5.5</v>
      </c>
      <c r="F186" s="1">
        <v>14746</v>
      </c>
      <c r="G186">
        <v>4.5</v>
      </c>
      <c r="H186">
        <v>5</v>
      </c>
    </row>
    <row r="187" spans="1:8" hidden="1">
      <c r="A187">
        <v>202013</v>
      </c>
      <c r="B187">
        <v>717</v>
      </c>
      <c r="C187" s="1">
        <v>259089</v>
      </c>
      <c r="D187" s="1">
        <v>16614</v>
      </c>
      <c r="E187">
        <v>6.4</v>
      </c>
      <c r="F187" s="1">
        <v>9839</v>
      </c>
      <c r="G187">
        <v>3.8</v>
      </c>
      <c r="H187">
        <v>5</v>
      </c>
    </row>
    <row r="188" spans="1:8" hidden="1">
      <c r="A188">
        <v>202014</v>
      </c>
      <c r="B188">
        <v>717</v>
      </c>
      <c r="C188" s="1">
        <v>229235</v>
      </c>
      <c r="D188" s="1">
        <v>15091</v>
      </c>
      <c r="E188">
        <v>6.6</v>
      </c>
      <c r="F188" s="1">
        <v>7090</v>
      </c>
      <c r="G188">
        <v>3.1</v>
      </c>
      <c r="H188">
        <v>5</v>
      </c>
    </row>
    <row r="189" spans="1:8" hidden="1">
      <c r="A189">
        <v>202015</v>
      </c>
      <c r="B189">
        <v>714</v>
      </c>
      <c r="C189" s="1">
        <v>216011</v>
      </c>
      <c r="D189" s="1">
        <v>12916</v>
      </c>
      <c r="E189">
        <v>6</v>
      </c>
      <c r="F189" s="1">
        <v>4892</v>
      </c>
      <c r="G189">
        <v>2.2999999999999998</v>
      </c>
      <c r="H189">
        <v>5</v>
      </c>
    </row>
    <row r="190" spans="1:8" hidden="1">
      <c r="A190">
        <v>202016</v>
      </c>
      <c r="B190">
        <v>713</v>
      </c>
      <c r="C190" s="1">
        <v>211830</v>
      </c>
      <c r="D190" s="1">
        <v>11325</v>
      </c>
      <c r="E190">
        <v>5.3</v>
      </c>
      <c r="F190" s="1">
        <v>3912</v>
      </c>
      <c r="G190">
        <v>1.8</v>
      </c>
      <c r="H190">
        <v>5</v>
      </c>
    </row>
    <row r="191" spans="1:8" hidden="1">
      <c r="A191">
        <v>202017</v>
      </c>
      <c r="B191">
        <v>717</v>
      </c>
      <c r="C191" s="1">
        <v>229253</v>
      </c>
      <c r="D191" s="1">
        <v>11308</v>
      </c>
      <c r="E191">
        <v>4.9000000000000004</v>
      </c>
      <c r="F191" s="1">
        <v>3616</v>
      </c>
      <c r="G191">
        <v>1.6</v>
      </c>
      <c r="H191">
        <v>5</v>
      </c>
    </row>
    <row r="192" spans="1:8" hidden="1">
      <c r="A192">
        <v>202018</v>
      </c>
      <c r="B192">
        <v>714</v>
      </c>
      <c r="C192" s="1">
        <v>242693</v>
      </c>
      <c r="D192" s="1">
        <v>11342</v>
      </c>
      <c r="E192">
        <v>4.7</v>
      </c>
      <c r="F192" s="1">
        <v>3271</v>
      </c>
      <c r="G192">
        <v>1.3</v>
      </c>
      <c r="H192">
        <v>5</v>
      </c>
    </row>
    <row r="193" spans="1:8" hidden="1">
      <c r="A193">
        <v>202019</v>
      </c>
      <c r="B193">
        <v>716</v>
      </c>
      <c r="C193" s="1">
        <v>249718</v>
      </c>
      <c r="D193" s="1">
        <v>10106</v>
      </c>
      <c r="E193">
        <v>4</v>
      </c>
      <c r="F193" s="1">
        <v>2637</v>
      </c>
      <c r="G193">
        <v>1.1000000000000001</v>
      </c>
      <c r="H193">
        <v>5</v>
      </c>
    </row>
    <row r="194" spans="1:8" hidden="1">
      <c r="A194">
        <v>202020</v>
      </c>
      <c r="B194">
        <v>714</v>
      </c>
      <c r="C194" s="1">
        <v>257546</v>
      </c>
      <c r="D194" s="1">
        <v>9146</v>
      </c>
      <c r="E194">
        <v>3.6</v>
      </c>
      <c r="F194" s="1">
        <v>2413</v>
      </c>
      <c r="G194">
        <v>0.9</v>
      </c>
      <c r="H194">
        <v>5</v>
      </c>
    </row>
    <row r="195" spans="1:8" hidden="1">
      <c r="A195">
        <v>202021</v>
      </c>
      <c r="B195">
        <v>717</v>
      </c>
      <c r="C195" s="1">
        <v>278830</v>
      </c>
      <c r="D195" s="1">
        <v>8345</v>
      </c>
      <c r="E195">
        <v>3</v>
      </c>
      <c r="F195" s="1">
        <v>2157</v>
      </c>
      <c r="G195">
        <v>0.8</v>
      </c>
      <c r="H195">
        <v>5</v>
      </c>
    </row>
    <row r="196" spans="1:8" hidden="1">
      <c r="A196">
        <v>202022</v>
      </c>
      <c r="B196">
        <v>717</v>
      </c>
      <c r="C196" s="1">
        <v>299674</v>
      </c>
      <c r="D196" s="1">
        <v>6847</v>
      </c>
      <c r="E196">
        <v>2.2999999999999998</v>
      </c>
      <c r="F196" s="1">
        <v>1777</v>
      </c>
      <c r="G196">
        <v>0.6</v>
      </c>
      <c r="H196">
        <v>5</v>
      </c>
    </row>
    <row r="197" spans="1:8" hidden="1">
      <c r="A197">
        <v>202023</v>
      </c>
      <c r="B197">
        <v>715</v>
      </c>
      <c r="C197" s="1">
        <v>305062</v>
      </c>
      <c r="D197" s="1">
        <v>5326</v>
      </c>
      <c r="E197">
        <v>1.7</v>
      </c>
      <c r="F197" s="1">
        <v>1638</v>
      </c>
      <c r="G197">
        <v>0.5</v>
      </c>
      <c r="H197">
        <v>5</v>
      </c>
    </row>
    <row r="198" spans="1:8" hidden="1">
      <c r="A198">
        <v>202024</v>
      </c>
      <c r="B198">
        <v>713</v>
      </c>
      <c r="C198" s="1">
        <v>318056</v>
      </c>
      <c r="D198" s="1">
        <v>4547</v>
      </c>
      <c r="E198">
        <v>1.4</v>
      </c>
      <c r="F198" s="1">
        <v>1425</v>
      </c>
      <c r="G198">
        <v>0.4</v>
      </c>
      <c r="H198">
        <v>5</v>
      </c>
    </row>
    <row r="199" spans="1:8" hidden="1">
      <c r="A199">
        <v>202025</v>
      </c>
      <c r="B199">
        <v>711</v>
      </c>
      <c r="C199" s="1">
        <v>322023</v>
      </c>
      <c r="D199" s="1">
        <v>4414</v>
      </c>
      <c r="E199">
        <v>1.4</v>
      </c>
      <c r="F199" s="1">
        <v>1582</v>
      </c>
      <c r="G199">
        <v>0.5</v>
      </c>
      <c r="H199">
        <v>5</v>
      </c>
    </row>
    <row r="200" spans="1:8" hidden="1">
      <c r="A200">
        <v>202026</v>
      </c>
      <c r="B200">
        <v>716</v>
      </c>
      <c r="C200" s="1">
        <v>332073</v>
      </c>
      <c r="D200" s="1">
        <v>4831</v>
      </c>
      <c r="E200">
        <v>1.5</v>
      </c>
      <c r="F200" s="1">
        <v>1858</v>
      </c>
      <c r="G200">
        <v>0.6</v>
      </c>
      <c r="H200">
        <v>5</v>
      </c>
    </row>
    <row r="201" spans="1:8" hidden="1">
      <c r="A201">
        <v>202027</v>
      </c>
      <c r="B201">
        <v>715</v>
      </c>
      <c r="C201" s="1">
        <v>333460</v>
      </c>
      <c r="D201" s="1">
        <v>5242</v>
      </c>
      <c r="E201">
        <v>1.6</v>
      </c>
      <c r="F201" s="1">
        <v>1980</v>
      </c>
      <c r="G201">
        <v>0.6</v>
      </c>
      <c r="H201">
        <v>5</v>
      </c>
    </row>
    <row r="202" spans="1:8" hidden="1">
      <c r="A202">
        <v>201940</v>
      </c>
      <c r="B202">
        <v>386</v>
      </c>
      <c r="C202" s="1">
        <v>205094</v>
      </c>
      <c r="D202" s="1">
        <v>2149</v>
      </c>
      <c r="E202">
        <v>1</v>
      </c>
      <c r="F202" s="1">
        <v>1900</v>
      </c>
      <c r="G202">
        <v>0.9</v>
      </c>
      <c r="H202">
        <v>6</v>
      </c>
    </row>
    <row r="203" spans="1:8" hidden="1">
      <c r="A203">
        <v>201941</v>
      </c>
      <c r="B203">
        <v>385</v>
      </c>
      <c r="C203" s="1">
        <v>196274</v>
      </c>
      <c r="D203" s="1">
        <v>2215</v>
      </c>
      <c r="E203">
        <v>1.1000000000000001</v>
      </c>
      <c r="F203" s="1">
        <v>1946</v>
      </c>
      <c r="G203">
        <v>1</v>
      </c>
      <c r="H203">
        <v>6</v>
      </c>
    </row>
    <row r="204" spans="1:8" hidden="1">
      <c r="A204">
        <v>201942</v>
      </c>
      <c r="B204">
        <v>383</v>
      </c>
      <c r="C204" s="1">
        <v>198062</v>
      </c>
      <c r="D204" s="1">
        <v>2589</v>
      </c>
      <c r="E204">
        <v>1.3</v>
      </c>
      <c r="F204" s="1">
        <v>2283</v>
      </c>
      <c r="G204">
        <v>1.2</v>
      </c>
      <c r="H204">
        <v>6</v>
      </c>
    </row>
    <row r="205" spans="1:8" hidden="1">
      <c r="A205">
        <v>201943</v>
      </c>
      <c r="B205">
        <v>386</v>
      </c>
      <c r="C205" s="1">
        <v>195301</v>
      </c>
      <c r="D205" s="1">
        <v>2648</v>
      </c>
      <c r="E205">
        <v>1.4</v>
      </c>
      <c r="F205" s="1">
        <v>2461</v>
      </c>
      <c r="G205">
        <v>1.3</v>
      </c>
      <c r="H205">
        <v>6</v>
      </c>
    </row>
    <row r="206" spans="1:8" hidden="1">
      <c r="A206">
        <v>201944</v>
      </c>
      <c r="B206">
        <v>387</v>
      </c>
      <c r="C206" s="1">
        <v>190060</v>
      </c>
      <c r="D206" s="1">
        <v>2986</v>
      </c>
      <c r="E206">
        <v>1.6</v>
      </c>
      <c r="F206" s="1">
        <v>2833</v>
      </c>
      <c r="G206">
        <v>1.5</v>
      </c>
      <c r="H206">
        <v>6</v>
      </c>
    </row>
    <row r="207" spans="1:8" hidden="1">
      <c r="A207">
        <v>201945</v>
      </c>
      <c r="B207">
        <v>390</v>
      </c>
      <c r="C207" s="1">
        <v>208457</v>
      </c>
      <c r="D207" s="1">
        <v>3920</v>
      </c>
      <c r="E207">
        <v>1.9</v>
      </c>
      <c r="F207" s="1">
        <v>3760</v>
      </c>
      <c r="G207">
        <v>1.8</v>
      </c>
      <c r="H207">
        <v>6</v>
      </c>
    </row>
    <row r="208" spans="1:8" hidden="1">
      <c r="A208">
        <v>201946</v>
      </c>
      <c r="B208">
        <v>388</v>
      </c>
      <c r="C208" s="1">
        <v>206534</v>
      </c>
      <c r="D208" s="1">
        <v>4280</v>
      </c>
      <c r="E208">
        <v>2.1</v>
      </c>
      <c r="F208" s="1">
        <v>4118</v>
      </c>
      <c r="G208">
        <v>2</v>
      </c>
      <c r="H208">
        <v>6</v>
      </c>
    </row>
    <row r="209" spans="1:8" hidden="1">
      <c r="A209">
        <v>201947</v>
      </c>
      <c r="B209">
        <v>394</v>
      </c>
      <c r="C209" s="1">
        <v>223506</v>
      </c>
      <c r="D209" s="1">
        <v>5017</v>
      </c>
      <c r="E209">
        <v>2.2000000000000002</v>
      </c>
      <c r="F209" s="1">
        <v>5068</v>
      </c>
      <c r="G209">
        <v>2.2999999999999998</v>
      </c>
      <c r="H209">
        <v>6</v>
      </c>
    </row>
    <row r="210" spans="1:8" hidden="1">
      <c r="A210">
        <v>201948</v>
      </c>
      <c r="B210">
        <v>390</v>
      </c>
      <c r="C210" s="1">
        <v>207526</v>
      </c>
      <c r="D210" s="1">
        <v>5171</v>
      </c>
      <c r="E210">
        <v>2.5</v>
      </c>
      <c r="F210" s="1">
        <v>4998</v>
      </c>
      <c r="G210">
        <v>2.4</v>
      </c>
      <c r="H210">
        <v>6</v>
      </c>
    </row>
    <row r="211" spans="1:8" hidden="1">
      <c r="A211">
        <v>201949</v>
      </c>
      <c r="B211">
        <v>391</v>
      </c>
      <c r="C211" s="1">
        <v>213591</v>
      </c>
      <c r="D211" s="1">
        <v>4385</v>
      </c>
      <c r="E211">
        <v>2.1</v>
      </c>
      <c r="F211" s="1">
        <v>4079</v>
      </c>
      <c r="G211">
        <v>1.9</v>
      </c>
      <c r="H211">
        <v>6</v>
      </c>
    </row>
    <row r="212" spans="1:8" hidden="1">
      <c r="A212">
        <v>201950</v>
      </c>
      <c r="B212">
        <v>389</v>
      </c>
      <c r="C212" s="1">
        <v>210619</v>
      </c>
      <c r="D212" s="1">
        <v>4057</v>
      </c>
      <c r="E212">
        <v>1.9</v>
      </c>
      <c r="F212" s="1">
        <v>4052</v>
      </c>
      <c r="G212">
        <v>1.9</v>
      </c>
      <c r="H212">
        <v>6</v>
      </c>
    </row>
    <row r="213" spans="1:8" hidden="1">
      <c r="A213">
        <v>201951</v>
      </c>
      <c r="B213">
        <v>384</v>
      </c>
      <c r="C213" s="1">
        <v>206225</v>
      </c>
      <c r="D213" s="1">
        <v>4443</v>
      </c>
      <c r="E213">
        <v>2.2000000000000002</v>
      </c>
      <c r="F213" s="1">
        <v>4758</v>
      </c>
      <c r="G213">
        <v>2.2999999999999998</v>
      </c>
      <c r="H213">
        <v>6</v>
      </c>
    </row>
    <row r="214" spans="1:8" hidden="1">
      <c r="A214">
        <v>201952</v>
      </c>
      <c r="B214">
        <v>386</v>
      </c>
      <c r="C214" s="1">
        <v>220522</v>
      </c>
      <c r="D214" s="1">
        <v>5877</v>
      </c>
      <c r="E214">
        <v>2.7</v>
      </c>
      <c r="F214" s="1">
        <v>6497</v>
      </c>
      <c r="G214">
        <v>2.9</v>
      </c>
      <c r="H214">
        <v>6</v>
      </c>
    </row>
    <row r="215" spans="1:8" hidden="1">
      <c r="A215">
        <v>202001</v>
      </c>
      <c r="B215">
        <v>394</v>
      </c>
      <c r="C215" s="1">
        <v>219909</v>
      </c>
      <c r="D215" s="1">
        <v>4823</v>
      </c>
      <c r="E215">
        <v>2.2000000000000002</v>
      </c>
      <c r="F215" s="1">
        <v>4908</v>
      </c>
      <c r="G215">
        <v>2.2000000000000002</v>
      </c>
      <c r="H215">
        <v>6</v>
      </c>
    </row>
    <row r="216" spans="1:8" hidden="1">
      <c r="A216">
        <v>202002</v>
      </c>
      <c r="B216">
        <v>399</v>
      </c>
      <c r="C216" s="1">
        <v>205801</v>
      </c>
      <c r="D216" s="1">
        <v>3619</v>
      </c>
      <c r="E216">
        <v>1.8</v>
      </c>
      <c r="F216" s="1">
        <v>3609</v>
      </c>
      <c r="G216">
        <v>1.8</v>
      </c>
      <c r="H216">
        <v>6</v>
      </c>
    </row>
    <row r="217" spans="1:8" hidden="1">
      <c r="A217">
        <v>202003</v>
      </c>
      <c r="B217">
        <v>394</v>
      </c>
      <c r="C217" s="1">
        <v>209203</v>
      </c>
      <c r="D217" s="1">
        <v>3461</v>
      </c>
      <c r="E217">
        <v>1.7</v>
      </c>
      <c r="F217" s="1">
        <v>3703</v>
      </c>
      <c r="G217">
        <v>1.8</v>
      </c>
      <c r="H217">
        <v>6</v>
      </c>
    </row>
    <row r="218" spans="1:8" hidden="1">
      <c r="A218">
        <v>202004</v>
      </c>
      <c r="B218">
        <v>395</v>
      </c>
      <c r="C218" s="1">
        <v>204484</v>
      </c>
      <c r="D218" s="1">
        <v>3766</v>
      </c>
      <c r="E218">
        <v>1.8</v>
      </c>
      <c r="F218" s="1">
        <v>4284</v>
      </c>
      <c r="G218">
        <v>2.1</v>
      </c>
      <c r="H218">
        <v>6</v>
      </c>
    </row>
    <row r="219" spans="1:8" hidden="1">
      <c r="A219">
        <v>202005</v>
      </c>
      <c r="B219">
        <v>404</v>
      </c>
      <c r="C219" s="1">
        <v>210202</v>
      </c>
      <c r="D219" s="1">
        <v>4271</v>
      </c>
      <c r="E219">
        <v>2</v>
      </c>
      <c r="F219" s="1">
        <v>4765</v>
      </c>
      <c r="G219">
        <v>2.2999999999999998</v>
      </c>
      <c r="H219">
        <v>6</v>
      </c>
    </row>
    <row r="220" spans="1:8" hidden="1">
      <c r="A220">
        <v>202006</v>
      </c>
      <c r="B220">
        <v>405</v>
      </c>
      <c r="C220" s="1">
        <v>204717</v>
      </c>
      <c r="D220" s="1">
        <v>4210</v>
      </c>
      <c r="E220">
        <v>2.1</v>
      </c>
      <c r="F220" s="1">
        <v>4582</v>
      </c>
      <c r="G220">
        <v>2.2000000000000002</v>
      </c>
      <c r="H220">
        <v>6</v>
      </c>
    </row>
    <row r="221" spans="1:8" hidden="1">
      <c r="A221">
        <v>202007</v>
      </c>
      <c r="B221">
        <v>415</v>
      </c>
      <c r="C221" s="1">
        <v>201771</v>
      </c>
      <c r="D221" s="1">
        <v>3846</v>
      </c>
      <c r="E221">
        <v>1.9</v>
      </c>
      <c r="F221" s="1">
        <v>4069</v>
      </c>
      <c r="G221">
        <v>2</v>
      </c>
      <c r="H221">
        <v>6</v>
      </c>
    </row>
    <row r="222" spans="1:8" hidden="1">
      <c r="A222">
        <v>202008</v>
      </c>
      <c r="B222">
        <v>420</v>
      </c>
      <c r="C222" s="1">
        <v>203510</v>
      </c>
      <c r="D222" s="1">
        <v>3777</v>
      </c>
      <c r="E222">
        <v>1.9</v>
      </c>
      <c r="F222" s="1">
        <v>3920</v>
      </c>
      <c r="G222">
        <v>1.9</v>
      </c>
      <c r="H222">
        <v>6</v>
      </c>
    </row>
    <row r="223" spans="1:8" hidden="1">
      <c r="A223">
        <v>202009</v>
      </c>
      <c r="B223">
        <v>415</v>
      </c>
      <c r="C223" s="1">
        <v>195791</v>
      </c>
      <c r="D223" s="1">
        <v>3443</v>
      </c>
      <c r="E223">
        <v>1.8</v>
      </c>
      <c r="F223" s="1">
        <v>3456</v>
      </c>
      <c r="G223">
        <v>1.8</v>
      </c>
      <c r="H223">
        <v>6</v>
      </c>
    </row>
    <row r="224" spans="1:8" hidden="1">
      <c r="A224">
        <v>202010</v>
      </c>
      <c r="B224">
        <v>420</v>
      </c>
      <c r="C224" s="1">
        <v>205540</v>
      </c>
      <c r="D224" s="1">
        <v>4119</v>
      </c>
      <c r="E224">
        <v>2</v>
      </c>
      <c r="F224" s="1">
        <v>4100</v>
      </c>
      <c r="G224">
        <v>2</v>
      </c>
      <c r="H224">
        <v>6</v>
      </c>
    </row>
    <row r="225" spans="1:8" hidden="1">
      <c r="A225">
        <v>202011</v>
      </c>
      <c r="B225">
        <v>428</v>
      </c>
      <c r="C225" s="1">
        <v>208696</v>
      </c>
      <c r="D225" s="1">
        <v>6375</v>
      </c>
      <c r="E225">
        <v>3.1</v>
      </c>
      <c r="F225" s="1">
        <v>5888</v>
      </c>
      <c r="G225">
        <v>2.8</v>
      </c>
      <c r="H225">
        <v>6</v>
      </c>
    </row>
    <row r="226" spans="1:8" hidden="1">
      <c r="A226">
        <v>202012</v>
      </c>
      <c r="B226">
        <v>428</v>
      </c>
      <c r="C226" s="1">
        <v>171422</v>
      </c>
      <c r="D226" s="1">
        <v>8838</v>
      </c>
      <c r="E226">
        <v>5.2</v>
      </c>
      <c r="F226" s="1">
        <v>6971</v>
      </c>
      <c r="G226">
        <v>4.0999999999999996</v>
      </c>
      <c r="H226">
        <v>6</v>
      </c>
    </row>
    <row r="227" spans="1:8" hidden="1">
      <c r="A227">
        <v>202013</v>
      </c>
      <c r="B227">
        <v>432</v>
      </c>
      <c r="C227" s="1">
        <v>130684</v>
      </c>
      <c r="D227" s="1">
        <v>7550</v>
      </c>
      <c r="E227">
        <v>5.8</v>
      </c>
      <c r="F227" s="1">
        <v>4899</v>
      </c>
      <c r="G227">
        <v>3.7</v>
      </c>
      <c r="H227">
        <v>6</v>
      </c>
    </row>
    <row r="228" spans="1:8" hidden="1">
      <c r="A228">
        <v>202014</v>
      </c>
      <c r="B228">
        <v>427</v>
      </c>
      <c r="C228" s="1">
        <v>115709</v>
      </c>
      <c r="D228" s="1">
        <v>5955</v>
      </c>
      <c r="E228">
        <v>5.0999999999999996</v>
      </c>
      <c r="F228" s="1">
        <v>3145</v>
      </c>
      <c r="G228">
        <v>2.7</v>
      </c>
      <c r="H228">
        <v>6</v>
      </c>
    </row>
    <row r="229" spans="1:8" hidden="1">
      <c r="A229">
        <v>202015</v>
      </c>
      <c r="B229">
        <v>434</v>
      </c>
      <c r="C229" s="1">
        <v>118935</v>
      </c>
      <c r="D229" s="1">
        <v>5372</v>
      </c>
      <c r="E229">
        <v>4.5</v>
      </c>
      <c r="F229" s="1">
        <v>2495</v>
      </c>
      <c r="G229">
        <v>2.1</v>
      </c>
      <c r="H229">
        <v>6</v>
      </c>
    </row>
    <row r="230" spans="1:8" hidden="1">
      <c r="A230">
        <v>202016</v>
      </c>
      <c r="B230">
        <v>430</v>
      </c>
      <c r="C230" s="1">
        <v>117006</v>
      </c>
      <c r="D230" s="1">
        <v>3978</v>
      </c>
      <c r="E230">
        <v>3.4</v>
      </c>
      <c r="F230" s="1">
        <v>1640</v>
      </c>
      <c r="G230">
        <v>1.4</v>
      </c>
      <c r="H230">
        <v>6</v>
      </c>
    </row>
    <row r="231" spans="1:8" hidden="1">
      <c r="A231">
        <v>202017</v>
      </c>
      <c r="B231">
        <v>422</v>
      </c>
      <c r="C231" s="1">
        <v>125822</v>
      </c>
      <c r="D231" s="1">
        <v>3640</v>
      </c>
      <c r="E231">
        <v>2.9</v>
      </c>
      <c r="F231" s="1">
        <v>1463</v>
      </c>
      <c r="G231">
        <v>1.2</v>
      </c>
      <c r="H231">
        <v>6</v>
      </c>
    </row>
    <row r="232" spans="1:8" hidden="1">
      <c r="A232">
        <v>202018</v>
      </c>
      <c r="B232">
        <v>425</v>
      </c>
      <c r="C232" s="1">
        <v>131211</v>
      </c>
      <c r="D232" s="1">
        <v>3449</v>
      </c>
      <c r="E232">
        <v>2.6</v>
      </c>
      <c r="F232" s="1">
        <v>1355</v>
      </c>
      <c r="G232">
        <v>1</v>
      </c>
      <c r="H232">
        <v>6</v>
      </c>
    </row>
    <row r="233" spans="1:8" hidden="1">
      <c r="A233">
        <v>202019</v>
      </c>
      <c r="B233">
        <v>422</v>
      </c>
      <c r="C233" s="1">
        <v>138658</v>
      </c>
      <c r="D233" s="1">
        <v>3156</v>
      </c>
      <c r="E233">
        <v>2.2999999999999998</v>
      </c>
      <c r="F233" s="1">
        <v>1193</v>
      </c>
      <c r="G233">
        <v>0.9</v>
      </c>
      <c r="H233">
        <v>6</v>
      </c>
    </row>
    <row r="234" spans="1:8" hidden="1">
      <c r="A234">
        <v>202020</v>
      </c>
      <c r="B234">
        <v>422</v>
      </c>
      <c r="C234" s="1">
        <v>143161</v>
      </c>
      <c r="D234" s="1">
        <v>3162</v>
      </c>
      <c r="E234">
        <v>2.2000000000000002</v>
      </c>
      <c r="F234" s="1">
        <v>1262</v>
      </c>
      <c r="G234">
        <v>0.9</v>
      </c>
      <c r="H234">
        <v>6</v>
      </c>
    </row>
    <row r="235" spans="1:8" hidden="1">
      <c r="A235">
        <v>202021</v>
      </c>
      <c r="B235">
        <v>437</v>
      </c>
      <c r="C235" s="1">
        <v>158241</v>
      </c>
      <c r="D235" s="1">
        <v>3223</v>
      </c>
      <c r="E235">
        <v>2</v>
      </c>
      <c r="F235" s="1">
        <v>1217</v>
      </c>
      <c r="G235">
        <v>0.8</v>
      </c>
      <c r="H235">
        <v>6</v>
      </c>
    </row>
    <row r="236" spans="1:8" hidden="1">
      <c r="A236">
        <v>202022</v>
      </c>
      <c r="B236">
        <v>450</v>
      </c>
      <c r="C236" s="1">
        <v>174724</v>
      </c>
      <c r="D236" s="1">
        <v>3288</v>
      </c>
      <c r="E236">
        <v>1.9</v>
      </c>
      <c r="F236" s="1">
        <v>1164</v>
      </c>
      <c r="G236">
        <v>0.7</v>
      </c>
      <c r="H236">
        <v>6</v>
      </c>
    </row>
    <row r="237" spans="1:8" hidden="1">
      <c r="A237">
        <v>202023</v>
      </c>
      <c r="B237">
        <v>457</v>
      </c>
      <c r="C237" s="1">
        <v>195332</v>
      </c>
      <c r="D237" s="1">
        <v>3720</v>
      </c>
      <c r="E237">
        <v>1.9</v>
      </c>
      <c r="F237" s="1">
        <v>1352</v>
      </c>
      <c r="G237">
        <v>0.7</v>
      </c>
      <c r="H237">
        <v>6</v>
      </c>
    </row>
    <row r="238" spans="1:8" hidden="1">
      <c r="A238">
        <v>202024</v>
      </c>
      <c r="B238">
        <v>458</v>
      </c>
      <c r="C238" s="1">
        <v>203870</v>
      </c>
      <c r="D238" s="1">
        <v>5106</v>
      </c>
      <c r="E238">
        <v>2.5</v>
      </c>
      <c r="F238" s="1">
        <v>1715</v>
      </c>
      <c r="G238">
        <v>0.8</v>
      </c>
      <c r="H238">
        <v>6</v>
      </c>
    </row>
    <row r="239" spans="1:8" hidden="1">
      <c r="A239">
        <v>202025</v>
      </c>
      <c r="B239">
        <v>461</v>
      </c>
      <c r="C239" s="1">
        <v>215885</v>
      </c>
      <c r="D239" s="1">
        <v>8421</v>
      </c>
      <c r="E239">
        <v>3.9</v>
      </c>
      <c r="F239" s="1">
        <v>2580</v>
      </c>
      <c r="G239">
        <v>1.2</v>
      </c>
      <c r="H239">
        <v>6</v>
      </c>
    </row>
    <row r="240" spans="1:8" hidden="1">
      <c r="A240">
        <v>202026</v>
      </c>
      <c r="B240">
        <v>462</v>
      </c>
      <c r="C240" s="1">
        <v>221477</v>
      </c>
      <c r="D240" s="1">
        <v>12253</v>
      </c>
      <c r="E240">
        <v>5.5</v>
      </c>
      <c r="F240" s="1">
        <v>3492</v>
      </c>
      <c r="G240">
        <v>1.6</v>
      </c>
      <c r="H240">
        <v>6</v>
      </c>
    </row>
    <row r="241" spans="1:8" hidden="1">
      <c r="A241">
        <v>202027</v>
      </c>
      <c r="B241">
        <v>457</v>
      </c>
      <c r="C241" s="1">
        <v>216458</v>
      </c>
      <c r="D241" s="1">
        <v>13792</v>
      </c>
      <c r="E241">
        <v>6.4</v>
      </c>
      <c r="F241" s="1">
        <v>3746</v>
      </c>
      <c r="G241">
        <v>1.7</v>
      </c>
      <c r="H241">
        <v>6</v>
      </c>
    </row>
    <row r="242" spans="1:8" hidden="1">
      <c r="A242">
        <v>201940</v>
      </c>
      <c r="B242">
        <v>229</v>
      </c>
      <c r="C242" s="1">
        <v>84522</v>
      </c>
      <c r="D242">
        <v>933</v>
      </c>
      <c r="E242">
        <v>1.1000000000000001</v>
      </c>
      <c r="F242">
        <v>973</v>
      </c>
      <c r="G242">
        <v>1.2</v>
      </c>
      <c r="H242">
        <v>7</v>
      </c>
    </row>
    <row r="243" spans="1:8" hidden="1">
      <c r="A243">
        <v>201941</v>
      </c>
      <c r="B243">
        <v>228</v>
      </c>
      <c r="C243" s="1">
        <v>80985</v>
      </c>
      <c r="D243" s="1">
        <v>1037</v>
      </c>
      <c r="E243">
        <v>1.3</v>
      </c>
      <c r="F243" s="1">
        <v>1066</v>
      </c>
      <c r="G243">
        <v>1.3</v>
      </c>
      <c r="H243">
        <v>7</v>
      </c>
    </row>
    <row r="244" spans="1:8" hidden="1">
      <c r="A244">
        <v>201942</v>
      </c>
      <c r="B244">
        <v>230</v>
      </c>
      <c r="C244" s="1">
        <v>84382</v>
      </c>
      <c r="D244" s="1">
        <v>1311</v>
      </c>
      <c r="E244">
        <v>1.6</v>
      </c>
      <c r="F244" s="1">
        <v>1378</v>
      </c>
      <c r="G244">
        <v>1.6</v>
      </c>
      <c r="H244">
        <v>7</v>
      </c>
    </row>
    <row r="245" spans="1:8" hidden="1">
      <c r="A245">
        <v>201943</v>
      </c>
      <c r="B245">
        <v>229</v>
      </c>
      <c r="C245" s="1">
        <v>83396</v>
      </c>
      <c r="D245" s="1">
        <v>1381</v>
      </c>
      <c r="E245">
        <v>1.7</v>
      </c>
      <c r="F245" s="1">
        <v>1387</v>
      </c>
      <c r="G245">
        <v>1.7</v>
      </c>
      <c r="H245">
        <v>7</v>
      </c>
    </row>
    <row r="246" spans="1:8" hidden="1">
      <c r="A246">
        <v>201944</v>
      </c>
      <c r="B246">
        <v>228</v>
      </c>
      <c r="C246" s="1">
        <v>78929</v>
      </c>
      <c r="D246" s="1">
        <v>1331</v>
      </c>
      <c r="E246">
        <v>1.7</v>
      </c>
      <c r="F246" s="1">
        <v>1331</v>
      </c>
      <c r="G246">
        <v>1.7</v>
      </c>
      <c r="H246">
        <v>7</v>
      </c>
    </row>
    <row r="247" spans="1:8" hidden="1">
      <c r="A247">
        <v>201945</v>
      </c>
      <c r="B247">
        <v>229</v>
      </c>
      <c r="C247" s="1">
        <v>83353</v>
      </c>
      <c r="D247" s="1">
        <v>1493</v>
      </c>
      <c r="E247">
        <v>1.8</v>
      </c>
      <c r="F247" s="1">
        <v>1520</v>
      </c>
      <c r="G247">
        <v>1.8</v>
      </c>
      <c r="H247">
        <v>7</v>
      </c>
    </row>
    <row r="248" spans="1:8" hidden="1">
      <c r="A248">
        <v>201946</v>
      </c>
      <c r="B248">
        <v>226</v>
      </c>
      <c r="C248" s="1">
        <v>80998</v>
      </c>
      <c r="D248" s="1">
        <v>1581</v>
      </c>
      <c r="E248">
        <v>2</v>
      </c>
      <c r="F248" s="1">
        <v>1535</v>
      </c>
      <c r="G248">
        <v>1.9</v>
      </c>
      <c r="H248">
        <v>7</v>
      </c>
    </row>
    <row r="249" spans="1:8" hidden="1">
      <c r="A249">
        <v>201947</v>
      </c>
      <c r="B249">
        <v>227</v>
      </c>
      <c r="C249" s="1">
        <v>86538</v>
      </c>
      <c r="D249" s="1">
        <v>1819</v>
      </c>
      <c r="E249">
        <v>2.1</v>
      </c>
      <c r="F249" s="1">
        <v>1853</v>
      </c>
      <c r="G249">
        <v>2.1</v>
      </c>
      <c r="H249">
        <v>7</v>
      </c>
    </row>
    <row r="250" spans="1:8" hidden="1">
      <c r="A250">
        <v>201948</v>
      </c>
      <c r="B250">
        <v>230</v>
      </c>
      <c r="C250" s="1">
        <v>81891</v>
      </c>
      <c r="D250" s="1">
        <v>2030</v>
      </c>
      <c r="E250">
        <v>2.5</v>
      </c>
      <c r="F250" s="1">
        <v>2066</v>
      </c>
      <c r="G250">
        <v>2.5</v>
      </c>
      <c r="H250">
        <v>7</v>
      </c>
    </row>
    <row r="251" spans="1:8" hidden="1">
      <c r="A251">
        <v>201949</v>
      </c>
      <c r="B251">
        <v>230</v>
      </c>
      <c r="C251" s="1">
        <v>87909</v>
      </c>
      <c r="D251" s="1">
        <v>2000</v>
      </c>
      <c r="E251">
        <v>2.2999999999999998</v>
      </c>
      <c r="F251" s="1">
        <v>1990</v>
      </c>
      <c r="G251">
        <v>2.2999999999999998</v>
      </c>
      <c r="H251">
        <v>7</v>
      </c>
    </row>
    <row r="252" spans="1:8" hidden="1">
      <c r="A252">
        <v>201950</v>
      </c>
      <c r="B252">
        <v>229</v>
      </c>
      <c r="C252" s="1">
        <v>87030</v>
      </c>
      <c r="D252" s="1">
        <v>2239</v>
      </c>
      <c r="E252">
        <v>2.6</v>
      </c>
      <c r="F252" s="1">
        <v>2310</v>
      </c>
      <c r="G252">
        <v>2.7</v>
      </c>
      <c r="H252">
        <v>7</v>
      </c>
    </row>
    <row r="253" spans="1:8" hidden="1">
      <c r="A253">
        <v>201951</v>
      </c>
      <c r="B253">
        <v>232</v>
      </c>
      <c r="C253" s="1">
        <v>83738</v>
      </c>
      <c r="D253" s="1">
        <v>2567</v>
      </c>
      <c r="E253">
        <v>3.1</v>
      </c>
      <c r="F253" s="1">
        <v>2692</v>
      </c>
      <c r="G253">
        <v>3.2</v>
      </c>
      <c r="H253">
        <v>7</v>
      </c>
    </row>
    <row r="254" spans="1:8" hidden="1">
      <c r="A254">
        <v>201952</v>
      </c>
      <c r="B254">
        <v>232</v>
      </c>
      <c r="C254" s="1">
        <v>91623</v>
      </c>
      <c r="D254" s="1">
        <v>3197</v>
      </c>
      <c r="E254">
        <v>3.5</v>
      </c>
      <c r="F254" s="1">
        <v>3417</v>
      </c>
      <c r="G254">
        <v>3.7</v>
      </c>
      <c r="H254">
        <v>7</v>
      </c>
    </row>
    <row r="255" spans="1:8" hidden="1">
      <c r="A255">
        <v>202001</v>
      </c>
      <c r="B255">
        <v>239</v>
      </c>
      <c r="C255" s="1">
        <v>92127</v>
      </c>
      <c r="D255" s="1">
        <v>2813</v>
      </c>
      <c r="E255">
        <v>3.1</v>
      </c>
      <c r="F255" s="1">
        <v>2877</v>
      </c>
      <c r="G255">
        <v>3.1</v>
      </c>
      <c r="H255">
        <v>7</v>
      </c>
    </row>
    <row r="256" spans="1:8" hidden="1">
      <c r="A256">
        <v>202002</v>
      </c>
      <c r="B256">
        <v>234</v>
      </c>
      <c r="C256" s="1">
        <v>84589</v>
      </c>
      <c r="D256" s="1">
        <v>2010</v>
      </c>
      <c r="E256">
        <v>2.4</v>
      </c>
      <c r="F256" s="1">
        <v>2025</v>
      </c>
      <c r="G256">
        <v>2.4</v>
      </c>
      <c r="H256">
        <v>7</v>
      </c>
    </row>
    <row r="257" spans="1:8" hidden="1">
      <c r="A257">
        <v>202003</v>
      </c>
      <c r="B257">
        <v>236</v>
      </c>
      <c r="C257" s="1">
        <v>82919</v>
      </c>
      <c r="D257" s="1">
        <v>1891</v>
      </c>
      <c r="E257">
        <v>2.2999999999999998</v>
      </c>
      <c r="F257" s="1">
        <v>2057</v>
      </c>
      <c r="G257">
        <v>2.5</v>
      </c>
      <c r="H257">
        <v>7</v>
      </c>
    </row>
    <row r="258" spans="1:8" hidden="1">
      <c r="A258">
        <v>202004</v>
      </c>
      <c r="B258">
        <v>241</v>
      </c>
      <c r="C258" s="1">
        <v>82443</v>
      </c>
      <c r="D258" s="1">
        <v>1837</v>
      </c>
      <c r="E258">
        <v>2.2000000000000002</v>
      </c>
      <c r="F258" s="1">
        <v>2080</v>
      </c>
      <c r="G258">
        <v>2.5</v>
      </c>
      <c r="H258">
        <v>7</v>
      </c>
    </row>
    <row r="259" spans="1:8" hidden="1">
      <c r="A259">
        <v>202005</v>
      </c>
      <c r="B259">
        <v>245</v>
      </c>
      <c r="C259" s="1">
        <v>87714</v>
      </c>
      <c r="D259" s="1">
        <v>2222</v>
      </c>
      <c r="E259">
        <v>2.5</v>
      </c>
      <c r="F259" s="1">
        <v>2558</v>
      </c>
      <c r="G259">
        <v>2.9</v>
      </c>
      <c r="H259">
        <v>7</v>
      </c>
    </row>
    <row r="260" spans="1:8" hidden="1">
      <c r="A260">
        <v>202006</v>
      </c>
      <c r="B260">
        <v>242</v>
      </c>
      <c r="C260" s="1">
        <v>87919</v>
      </c>
      <c r="D260" s="1">
        <v>2355</v>
      </c>
      <c r="E260">
        <v>2.7</v>
      </c>
      <c r="F260" s="1">
        <v>2726</v>
      </c>
      <c r="G260">
        <v>3.1</v>
      </c>
      <c r="H260">
        <v>7</v>
      </c>
    </row>
    <row r="261" spans="1:8" hidden="1">
      <c r="A261">
        <v>202007</v>
      </c>
      <c r="B261">
        <v>245</v>
      </c>
      <c r="C261" s="1">
        <v>87179</v>
      </c>
      <c r="D261" s="1">
        <v>2520</v>
      </c>
      <c r="E261">
        <v>2.9</v>
      </c>
      <c r="F261" s="1">
        <v>2889</v>
      </c>
      <c r="G261">
        <v>3.3</v>
      </c>
      <c r="H261">
        <v>7</v>
      </c>
    </row>
    <row r="262" spans="1:8" hidden="1">
      <c r="A262">
        <v>202008</v>
      </c>
      <c r="B262">
        <v>244</v>
      </c>
      <c r="C262" s="1">
        <v>90129</v>
      </c>
      <c r="D262" s="1">
        <v>2500</v>
      </c>
      <c r="E262">
        <v>2.8</v>
      </c>
      <c r="F262" s="1">
        <v>2794</v>
      </c>
      <c r="G262">
        <v>3.1</v>
      </c>
      <c r="H262">
        <v>7</v>
      </c>
    </row>
    <row r="263" spans="1:8" hidden="1">
      <c r="A263">
        <v>202009</v>
      </c>
      <c r="B263">
        <v>248</v>
      </c>
      <c r="C263" s="1">
        <v>89041</v>
      </c>
      <c r="D263" s="1">
        <v>2251</v>
      </c>
      <c r="E263">
        <v>2.5</v>
      </c>
      <c r="F263" s="1">
        <v>2566</v>
      </c>
      <c r="G263">
        <v>2.9</v>
      </c>
      <c r="H263">
        <v>7</v>
      </c>
    </row>
    <row r="264" spans="1:8" hidden="1">
      <c r="A264">
        <v>202010</v>
      </c>
      <c r="B264">
        <v>249</v>
      </c>
      <c r="C264" s="1">
        <v>88543</v>
      </c>
      <c r="D264" s="1">
        <v>2236</v>
      </c>
      <c r="E264">
        <v>2.5</v>
      </c>
      <c r="F264" s="1">
        <v>2427</v>
      </c>
      <c r="G264">
        <v>2.7</v>
      </c>
      <c r="H264">
        <v>7</v>
      </c>
    </row>
    <row r="265" spans="1:8" hidden="1">
      <c r="A265">
        <v>202011</v>
      </c>
      <c r="B265">
        <v>250</v>
      </c>
      <c r="C265" s="1">
        <v>85811</v>
      </c>
      <c r="D265" s="1">
        <v>2816</v>
      </c>
      <c r="E265">
        <v>3.3</v>
      </c>
      <c r="F265" s="1">
        <v>2853</v>
      </c>
      <c r="G265">
        <v>3.3</v>
      </c>
      <c r="H265">
        <v>7</v>
      </c>
    </row>
    <row r="266" spans="1:8" hidden="1">
      <c r="A266">
        <v>202012</v>
      </c>
      <c r="B266">
        <v>251</v>
      </c>
      <c r="C266" s="1">
        <v>70721</v>
      </c>
      <c r="D266" s="1">
        <v>3469</v>
      </c>
      <c r="E266">
        <v>4.9000000000000004</v>
      </c>
      <c r="F266" s="1">
        <v>3146</v>
      </c>
      <c r="G266">
        <v>4.4000000000000004</v>
      </c>
      <c r="H266">
        <v>7</v>
      </c>
    </row>
    <row r="267" spans="1:8" hidden="1">
      <c r="A267">
        <v>202013</v>
      </c>
      <c r="B267">
        <v>254</v>
      </c>
      <c r="C267" s="1">
        <v>58100</v>
      </c>
      <c r="D267" s="1">
        <v>2613</v>
      </c>
      <c r="E267">
        <v>4.5</v>
      </c>
      <c r="F267" s="1">
        <v>2072</v>
      </c>
      <c r="G267">
        <v>3.6</v>
      </c>
      <c r="H267">
        <v>7</v>
      </c>
    </row>
    <row r="268" spans="1:8" hidden="1">
      <c r="A268">
        <v>202014</v>
      </c>
      <c r="B268">
        <v>253</v>
      </c>
      <c r="C268" s="1">
        <v>51057</v>
      </c>
      <c r="D268" s="1">
        <v>1843</v>
      </c>
      <c r="E268">
        <v>3.6</v>
      </c>
      <c r="F268" s="1">
        <v>1295</v>
      </c>
      <c r="G268">
        <v>2.5</v>
      </c>
      <c r="H268">
        <v>7</v>
      </c>
    </row>
    <row r="269" spans="1:8" hidden="1">
      <c r="A269">
        <v>202015</v>
      </c>
      <c r="B269">
        <v>252</v>
      </c>
      <c r="C269" s="1">
        <v>49683</v>
      </c>
      <c r="D269" s="1">
        <v>1398</v>
      </c>
      <c r="E269">
        <v>2.8</v>
      </c>
      <c r="F269">
        <v>882</v>
      </c>
      <c r="G269">
        <v>1.8</v>
      </c>
      <c r="H269">
        <v>7</v>
      </c>
    </row>
    <row r="270" spans="1:8" hidden="1">
      <c r="A270">
        <v>202016</v>
      </c>
      <c r="B270">
        <v>252</v>
      </c>
      <c r="C270" s="1">
        <v>47408</v>
      </c>
      <c r="D270" s="1">
        <v>1141</v>
      </c>
      <c r="E270">
        <v>2.4</v>
      </c>
      <c r="F270">
        <v>652</v>
      </c>
      <c r="G270">
        <v>1.4</v>
      </c>
      <c r="H270">
        <v>7</v>
      </c>
    </row>
    <row r="271" spans="1:8" hidden="1">
      <c r="A271">
        <v>202017</v>
      </c>
      <c r="B271">
        <v>251</v>
      </c>
      <c r="C271" s="1">
        <v>51583</v>
      </c>
      <c r="D271" s="1">
        <v>1102</v>
      </c>
      <c r="E271">
        <v>2.1</v>
      </c>
      <c r="F271">
        <v>620</v>
      </c>
      <c r="G271">
        <v>1.2</v>
      </c>
      <c r="H271">
        <v>7</v>
      </c>
    </row>
    <row r="272" spans="1:8" hidden="1">
      <c r="A272">
        <v>202018</v>
      </c>
      <c r="B272">
        <v>253</v>
      </c>
      <c r="C272" s="1">
        <v>55672</v>
      </c>
      <c r="D272" s="1">
        <v>1145</v>
      </c>
      <c r="E272">
        <v>2.1</v>
      </c>
      <c r="F272">
        <v>504</v>
      </c>
      <c r="G272">
        <v>0.9</v>
      </c>
      <c r="H272">
        <v>7</v>
      </c>
    </row>
    <row r="273" spans="1:8" hidden="1">
      <c r="A273">
        <v>202019</v>
      </c>
      <c r="B273">
        <v>254</v>
      </c>
      <c r="C273" s="1">
        <v>56800</v>
      </c>
      <c r="D273" s="1">
        <v>1016</v>
      </c>
      <c r="E273">
        <v>1.8</v>
      </c>
      <c r="F273">
        <v>444</v>
      </c>
      <c r="G273">
        <v>0.8</v>
      </c>
      <c r="H273">
        <v>7</v>
      </c>
    </row>
    <row r="274" spans="1:8" hidden="1">
      <c r="A274">
        <v>202020</v>
      </c>
      <c r="B274">
        <v>252</v>
      </c>
      <c r="C274" s="1">
        <v>58550</v>
      </c>
      <c r="D274">
        <v>975</v>
      </c>
      <c r="E274">
        <v>1.7</v>
      </c>
      <c r="F274">
        <v>462</v>
      </c>
      <c r="G274">
        <v>0.8</v>
      </c>
      <c r="H274">
        <v>7</v>
      </c>
    </row>
    <row r="275" spans="1:8" hidden="1">
      <c r="A275">
        <v>202021</v>
      </c>
      <c r="B275">
        <v>252</v>
      </c>
      <c r="C275" s="1">
        <v>63131</v>
      </c>
      <c r="D275">
        <v>810</v>
      </c>
      <c r="E275">
        <v>1.3</v>
      </c>
      <c r="F275">
        <v>406</v>
      </c>
      <c r="G275">
        <v>0.6</v>
      </c>
      <c r="H275">
        <v>7</v>
      </c>
    </row>
    <row r="276" spans="1:8" hidden="1">
      <c r="A276">
        <v>202022</v>
      </c>
      <c r="B276">
        <v>253</v>
      </c>
      <c r="C276" s="1">
        <v>67443</v>
      </c>
      <c r="D276">
        <v>825</v>
      </c>
      <c r="E276">
        <v>1.2</v>
      </c>
      <c r="F276">
        <v>416</v>
      </c>
      <c r="G276">
        <v>0.6</v>
      </c>
      <c r="H276">
        <v>7</v>
      </c>
    </row>
    <row r="277" spans="1:8" hidden="1">
      <c r="A277">
        <v>202023</v>
      </c>
      <c r="B277">
        <v>254</v>
      </c>
      <c r="C277" s="1">
        <v>69349</v>
      </c>
      <c r="D277">
        <v>729</v>
      </c>
      <c r="E277">
        <v>1.1000000000000001</v>
      </c>
      <c r="F277">
        <v>390</v>
      </c>
      <c r="G277">
        <v>0.6</v>
      </c>
      <c r="H277">
        <v>7</v>
      </c>
    </row>
    <row r="278" spans="1:8" hidden="1">
      <c r="A278">
        <v>202024</v>
      </c>
      <c r="B278">
        <v>254</v>
      </c>
      <c r="C278" s="1">
        <v>72444</v>
      </c>
      <c r="D278">
        <v>791</v>
      </c>
      <c r="E278">
        <v>1.1000000000000001</v>
      </c>
      <c r="F278">
        <v>413</v>
      </c>
      <c r="G278">
        <v>0.6</v>
      </c>
      <c r="H278">
        <v>7</v>
      </c>
    </row>
    <row r="279" spans="1:8" hidden="1">
      <c r="A279">
        <v>202025</v>
      </c>
      <c r="B279">
        <v>254</v>
      </c>
      <c r="C279" s="1">
        <v>73334</v>
      </c>
      <c r="D279">
        <v>814</v>
      </c>
      <c r="E279">
        <v>1.1000000000000001</v>
      </c>
      <c r="F279">
        <v>452</v>
      </c>
      <c r="G279">
        <v>0.6</v>
      </c>
      <c r="H279">
        <v>7</v>
      </c>
    </row>
    <row r="280" spans="1:8" hidden="1">
      <c r="A280">
        <v>202026</v>
      </c>
      <c r="B280">
        <v>255</v>
      </c>
      <c r="C280" s="1">
        <v>75175</v>
      </c>
      <c r="D280">
        <v>962</v>
      </c>
      <c r="E280">
        <v>1.3</v>
      </c>
      <c r="F280">
        <v>553</v>
      </c>
      <c r="G280">
        <v>0.7</v>
      </c>
      <c r="H280">
        <v>7</v>
      </c>
    </row>
    <row r="281" spans="1:8" hidden="1">
      <c r="A281">
        <v>202027</v>
      </c>
      <c r="B281">
        <v>255</v>
      </c>
      <c r="C281" s="1">
        <v>75680</v>
      </c>
      <c r="D281" s="1">
        <v>1060</v>
      </c>
      <c r="E281">
        <v>1.4</v>
      </c>
      <c r="F281">
        <v>610</v>
      </c>
      <c r="G281">
        <v>0.8</v>
      </c>
      <c r="H281">
        <v>7</v>
      </c>
    </row>
    <row r="282" spans="1:8" hidden="1">
      <c r="A282">
        <v>201940</v>
      </c>
      <c r="B282">
        <v>154</v>
      </c>
      <c r="C282" s="1">
        <v>47386</v>
      </c>
      <c r="D282">
        <v>367</v>
      </c>
      <c r="E282">
        <v>0.8</v>
      </c>
      <c r="F282">
        <v>285</v>
      </c>
      <c r="G282">
        <v>0.6</v>
      </c>
      <c r="H282">
        <v>8</v>
      </c>
    </row>
    <row r="283" spans="1:8" hidden="1">
      <c r="A283">
        <v>201941</v>
      </c>
      <c r="B283">
        <v>154</v>
      </c>
      <c r="C283" s="1">
        <v>47050</v>
      </c>
      <c r="D283">
        <v>431</v>
      </c>
      <c r="E283">
        <v>0.9</v>
      </c>
      <c r="F283">
        <v>303</v>
      </c>
      <c r="G283">
        <v>0.6</v>
      </c>
      <c r="H283">
        <v>8</v>
      </c>
    </row>
    <row r="284" spans="1:8" hidden="1">
      <c r="A284">
        <v>201942</v>
      </c>
      <c r="B284">
        <v>153</v>
      </c>
      <c r="C284" s="1">
        <v>47922</v>
      </c>
      <c r="D284">
        <v>437</v>
      </c>
      <c r="E284">
        <v>0.9</v>
      </c>
      <c r="F284">
        <v>333</v>
      </c>
      <c r="G284">
        <v>0.7</v>
      </c>
      <c r="H284">
        <v>8</v>
      </c>
    </row>
    <row r="285" spans="1:8" hidden="1">
      <c r="A285">
        <v>201943</v>
      </c>
      <c r="B285">
        <v>153</v>
      </c>
      <c r="C285" s="1">
        <v>46905</v>
      </c>
      <c r="D285">
        <v>386</v>
      </c>
      <c r="E285">
        <v>0.8</v>
      </c>
      <c r="F285">
        <v>340</v>
      </c>
      <c r="G285">
        <v>0.7</v>
      </c>
      <c r="H285">
        <v>8</v>
      </c>
    </row>
    <row r="286" spans="1:8" hidden="1">
      <c r="A286">
        <v>201944</v>
      </c>
      <c r="B286">
        <v>157</v>
      </c>
      <c r="C286" s="1">
        <v>46019</v>
      </c>
      <c r="D286">
        <v>427</v>
      </c>
      <c r="E286">
        <v>0.9</v>
      </c>
      <c r="F286">
        <v>316</v>
      </c>
      <c r="G286">
        <v>0.7</v>
      </c>
      <c r="H286">
        <v>8</v>
      </c>
    </row>
    <row r="287" spans="1:8" hidden="1">
      <c r="A287">
        <v>201945</v>
      </c>
      <c r="B287">
        <v>160</v>
      </c>
      <c r="C287" s="1">
        <v>53774</v>
      </c>
      <c r="D287">
        <v>592</v>
      </c>
      <c r="E287">
        <v>1.1000000000000001</v>
      </c>
      <c r="F287">
        <v>477</v>
      </c>
      <c r="G287">
        <v>0.9</v>
      </c>
      <c r="H287">
        <v>8</v>
      </c>
    </row>
    <row r="288" spans="1:8" hidden="1">
      <c r="A288">
        <v>201946</v>
      </c>
      <c r="B288">
        <v>160</v>
      </c>
      <c r="C288" s="1">
        <v>54381</v>
      </c>
      <c r="D288">
        <v>606</v>
      </c>
      <c r="E288">
        <v>1.1000000000000001</v>
      </c>
      <c r="F288">
        <v>484</v>
      </c>
      <c r="G288">
        <v>0.9</v>
      </c>
      <c r="H288">
        <v>8</v>
      </c>
    </row>
    <row r="289" spans="1:8" hidden="1">
      <c r="A289">
        <v>201947</v>
      </c>
      <c r="B289">
        <v>156</v>
      </c>
      <c r="C289" s="1">
        <v>55441</v>
      </c>
      <c r="D289">
        <v>699</v>
      </c>
      <c r="E289">
        <v>1.3</v>
      </c>
      <c r="F289">
        <v>630</v>
      </c>
      <c r="G289">
        <v>1.1000000000000001</v>
      </c>
      <c r="H289">
        <v>8</v>
      </c>
    </row>
    <row r="290" spans="1:8" hidden="1">
      <c r="A290">
        <v>201948</v>
      </c>
      <c r="B290">
        <v>159</v>
      </c>
      <c r="C290" s="1">
        <v>52886</v>
      </c>
      <c r="D290">
        <v>843</v>
      </c>
      <c r="E290">
        <v>1.6</v>
      </c>
      <c r="F290">
        <v>752</v>
      </c>
      <c r="G290">
        <v>1.4</v>
      </c>
      <c r="H290">
        <v>8</v>
      </c>
    </row>
    <row r="291" spans="1:8" hidden="1">
      <c r="A291">
        <v>201949</v>
      </c>
      <c r="B291">
        <v>159</v>
      </c>
      <c r="C291" s="1">
        <v>56526</v>
      </c>
      <c r="D291">
        <v>731</v>
      </c>
      <c r="E291">
        <v>1.3</v>
      </c>
      <c r="F291">
        <v>633</v>
      </c>
      <c r="G291">
        <v>1.1000000000000001</v>
      </c>
      <c r="H291">
        <v>8</v>
      </c>
    </row>
    <row r="292" spans="1:8" hidden="1">
      <c r="A292">
        <v>201950</v>
      </c>
      <c r="B292">
        <v>163</v>
      </c>
      <c r="C292" s="1">
        <v>56058</v>
      </c>
      <c r="D292">
        <v>814</v>
      </c>
      <c r="E292">
        <v>1.5</v>
      </c>
      <c r="F292">
        <v>765</v>
      </c>
      <c r="G292">
        <v>1.4</v>
      </c>
      <c r="H292">
        <v>8</v>
      </c>
    </row>
    <row r="293" spans="1:8" hidden="1">
      <c r="A293">
        <v>201951</v>
      </c>
      <c r="B293">
        <v>162</v>
      </c>
      <c r="C293" s="1">
        <v>56733</v>
      </c>
      <c r="D293">
        <v>913</v>
      </c>
      <c r="E293">
        <v>1.6</v>
      </c>
      <c r="F293">
        <v>919</v>
      </c>
      <c r="G293">
        <v>1.6</v>
      </c>
      <c r="H293">
        <v>8</v>
      </c>
    </row>
    <row r="294" spans="1:8" hidden="1">
      <c r="A294">
        <v>201952</v>
      </c>
      <c r="B294">
        <v>158</v>
      </c>
      <c r="C294" s="1">
        <v>59708</v>
      </c>
      <c r="D294" s="1">
        <v>1433</v>
      </c>
      <c r="E294">
        <v>2.4</v>
      </c>
      <c r="F294" s="1">
        <v>1513</v>
      </c>
      <c r="G294">
        <v>2.5</v>
      </c>
      <c r="H294">
        <v>8</v>
      </c>
    </row>
    <row r="295" spans="1:8" hidden="1">
      <c r="A295">
        <v>202001</v>
      </c>
      <c r="B295">
        <v>162</v>
      </c>
      <c r="C295" s="1">
        <v>63251</v>
      </c>
      <c r="D295" s="1">
        <v>1264</v>
      </c>
      <c r="E295">
        <v>2</v>
      </c>
      <c r="F295" s="1">
        <v>1355</v>
      </c>
      <c r="G295">
        <v>2.1</v>
      </c>
      <c r="H295">
        <v>8</v>
      </c>
    </row>
    <row r="296" spans="1:8" hidden="1">
      <c r="A296">
        <v>202002</v>
      </c>
      <c r="B296">
        <v>162</v>
      </c>
      <c r="C296" s="1">
        <v>60903</v>
      </c>
      <c r="D296" s="1">
        <v>1193</v>
      </c>
      <c r="E296">
        <v>2</v>
      </c>
      <c r="F296" s="1">
        <v>1165</v>
      </c>
      <c r="G296">
        <v>1.9</v>
      </c>
      <c r="H296">
        <v>8</v>
      </c>
    </row>
    <row r="297" spans="1:8" hidden="1">
      <c r="A297">
        <v>202003</v>
      </c>
      <c r="B297">
        <v>162</v>
      </c>
      <c r="C297" s="1">
        <v>60137</v>
      </c>
      <c r="D297" s="1">
        <v>1095</v>
      </c>
      <c r="E297">
        <v>1.8</v>
      </c>
      <c r="F297" s="1">
        <v>1180</v>
      </c>
      <c r="G297">
        <v>2</v>
      </c>
      <c r="H297">
        <v>8</v>
      </c>
    </row>
    <row r="298" spans="1:8" hidden="1">
      <c r="A298">
        <v>202004</v>
      </c>
      <c r="B298">
        <v>163</v>
      </c>
      <c r="C298" s="1">
        <v>62419</v>
      </c>
      <c r="D298" s="1">
        <v>1334</v>
      </c>
      <c r="E298">
        <v>2.1</v>
      </c>
      <c r="F298" s="1">
        <v>1415</v>
      </c>
      <c r="G298">
        <v>2.2999999999999998</v>
      </c>
      <c r="H298">
        <v>8</v>
      </c>
    </row>
    <row r="299" spans="1:8" hidden="1">
      <c r="A299">
        <v>202005</v>
      </c>
      <c r="B299">
        <v>162</v>
      </c>
      <c r="C299" s="1">
        <v>63977</v>
      </c>
      <c r="D299" s="1">
        <v>1554</v>
      </c>
      <c r="E299">
        <v>2.4</v>
      </c>
      <c r="F299" s="1">
        <v>1680</v>
      </c>
      <c r="G299">
        <v>2.6</v>
      </c>
      <c r="H299">
        <v>8</v>
      </c>
    </row>
    <row r="300" spans="1:8" hidden="1">
      <c r="A300">
        <v>202006</v>
      </c>
      <c r="B300">
        <v>166</v>
      </c>
      <c r="C300" s="1">
        <v>61632</v>
      </c>
      <c r="D300" s="1">
        <v>1394</v>
      </c>
      <c r="E300">
        <v>2.2999999999999998</v>
      </c>
      <c r="F300" s="1">
        <v>1461</v>
      </c>
      <c r="G300">
        <v>2.4</v>
      </c>
      <c r="H300">
        <v>8</v>
      </c>
    </row>
    <row r="301" spans="1:8" hidden="1">
      <c r="A301">
        <v>202007</v>
      </c>
      <c r="B301">
        <v>167</v>
      </c>
      <c r="C301" s="1">
        <v>61187</v>
      </c>
      <c r="D301" s="1">
        <v>1276</v>
      </c>
      <c r="E301">
        <v>2.1</v>
      </c>
      <c r="F301" s="1">
        <v>1396</v>
      </c>
      <c r="G301">
        <v>2.2999999999999998</v>
      </c>
      <c r="H301">
        <v>8</v>
      </c>
    </row>
    <row r="302" spans="1:8" hidden="1">
      <c r="A302">
        <v>202008</v>
      </c>
      <c r="B302">
        <v>163</v>
      </c>
      <c r="C302" s="1">
        <v>61853</v>
      </c>
      <c r="D302" s="1">
        <v>1343</v>
      </c>
      <c r="E302">
        <v>2.2000000000000002</v>
      </c>
      <c r="F302" s="1">
        <v>1456</v>
      </c>
      <c r="G302">
        <v>2.4</v>
      </c>
      <c r="H302">
        <v>8</v>
      </c>
    </row>
    <row r="303" spans="1:8" hidden="1">
      <c r="A303">
        <v>202009</v>
      </c>
      <c r="B303">
        <v>165</v>
      </c>
      <c r="C303" s="1">
        <v>61258</v>
      </c>
      <c r="D303" s="1">
        <v>1284</v>
      </c>
      <c r="E303">
        <v>2.1</v>
      </c>
      <c r="F303" s="1">
        <v>1332</v>
      </c>
      <c r="G303">
        <v>2.2000000000000002</v>
      </c>
      <c r="H303">
        <v>8</v>
      </c>
    </row>
    <row r="304" spans="1:8" hidden="1">
      <c r="A304">
        <v>202010</v>
      </c>
      <c r="B304">
        <v>165</v>
      </c>
      <c r="C304" s="1">
        <v>62034</v>
      </c>
      <c r="D304" s="1">
        <v>1435</v>
      </c>
      <c r="E304">
        <v>2.2999999999999998</v>
      </c>
      <c r="F304" s="1">
        <v>1517</v>
      </c>
      <c r="G304">
        <v>2.4</v>
      </c>
      <c r="H304">
        <v>8</v>
      </c>
    </row>
    <row r="305" spans="1:8" hidden="1">
      <c r="A305">
        <v>202011</v>
      </c>
      <c r="B305">
        <v>165</v>
      </c>
      <c r="C305" s="1">
        <v>61673</v>
      </c>
      <c r="D305" s="1">
        <v>2507</v>
      </c>
      <c r="E305">
        <v>4.0999999999999996</v>
      </c>
      <c r="F305" s="1">
        <v>2295</v>
      </c>
      <c r="G305">
        <v>3.7</v>
      </c>
      <c r="H305">
        <v>8</v>
      </c>
    </row>
    <row r="306" spans="1:8" hidden="1">
      <c r="A306">
        <v>202012</v>
      </c>
      <c r="B306">
        <v>162</v>
      </c>
      <c r="C306" s="1">
        <v>50064</v>
      </c>
      <c r="D306" s="1">
        <v>3120</v>
      </c>
      <c r="E306">
        <v>6.2</v>
      </c>
      <c r="F306" s="1">
        <v>2370</v>
      </c>
      <c r="G306">
        <v>4.7</v>
      </c>
      <c r="H306">
        <v>8</v>
      </c>
    </row>
    <row r="307" spans="1:8" hidden="1">
      <c r="A307">
        <v>202013</v>
      </c>
      <c r="B307">
        <v>163</v>
      </c>
      <c r="C307" s="1">
        <v>42278</v>
      </c>
      <c r="D307" s="1">
        <v>2807</v>
      </c>
      <c r="E307">
        <v>6.6</v>
      </c>
      <c r="F307" s="1">
        <v>1644</v>
      </c>
      <c r="G307">
        <v>3.9</v>
      </c>
      <c r="H307">
        <v>8</v>
      </c>
    </row>
    <row r="308" spans="1:8" hidden="1">
      <c r="A308">
        <v>202014</v>
      </c>
      <c r="B308">
        <v>164</v>
      </c>
      <c r="C308" s="1">
        <v>37722</v>
      </c>
      <c r="D308" s="1">
        <v>2455</v>
      </c>
      <c r="E308">
        <v>6.5</v>
      </c>
      <c r="F308" s="1">
        <v>1223</v>
      </c>
      <c r="G308">
        <v>3.2</v>
      </c>
      <c r="H308">
        <v>8</v>
      </c>
    </row>
    <row r="309" spans="1:8" hidden="1">
      <c r="A309">
        <v>202015</v>
      </c>
      <c r="B309">
        <v>162</v>
      </c>
      <c r="C309" s="1">
        <v>36887</v>
      </c>
      <c r="D309" s="1">
        <v>1977</v>
      </c>
      <c r="E309">
        <v>5.4</v>
      </c>
      <c r="F309">
        <v>857</v>
      </c>
      <c r="G309">
        <v>2.2999999999999998</v>
      </c>
      <c r="H309">
        <v>8</v>
      </c>
    </row>
    <row r="310" spans="1:8" hidden="1">
      <c r="A310">
        <v>202016</v>
      </c>
      <c r="B310">
        <v>164</v>
      </c>
      <c r="C310" s="1">
        <v>35486</v>
      </c>
      <c r="D310" s="1">
        <v>1581</v>
      </c>
      <c r="E310">
        <v>4.5</v>
      </c>
      <c r="F310">
        <v>599</v>
      </c>
      <c r="G310">
        <v>1.7</v>
      </c>
      <c r="H310">
        <v>8</v>
      </c>
    </row>
    <row r="311" spans="1:8" hidden="1">
      <c r="A311">
        <v>202017</v>
      </c>
      <c r="B311">
        <v>163</v>
      </c>
      <c r="C311" s="1">
        <v>39584</v>
      </c>
      <c r="D311" s="1">
        <v>1592</v>
      </c>
      <c r="E311">
        <v>4</v>
      </c>
      <c r="F311">
        <v>536</v>
      </c>
      <c r="G311">
        <v>1.4</v>
      </c>
      <c r="H311">
        <v>8</v>
      </c>
    </row>
    <row r="312" spans="1:8" hidden="1">
      <c r="A312">
        <v>202018</v>
      </c>
      <c r="B312">
        <v>164</v>
      </c>
      <c r="C312" s="1">
        <v>41672</v>
      </c>
      <c r="D312" s="1">
        <v>1485</v>
      </c>
      <c r="E312">
        <v>3.6</v>
      </c>
      <c r="F312">
        <v>434</v>
      </c>
      <c r="G312">
        <v>1</v>
      </c>
      <c r="H312">
        <v>8</v>
      </c>
    </row>
    <row r="313" spans="1:8" hidden="1">
      <c r="A313">
        <v>202019</v>
      </c>
      <c r="B313">
        <v>167</v>
      </c>
      <c r="C313" s="1">
        <v>42096</v>
      </c>
      <c r="D313" s="1">
        <v>1334</v>
      </c>
      <c r="E313">
        <v>3.2</v>
      </c>
      <c r="F313">
        <v>422</v>
      </c>
      <c r="G313">
        <v>1</v>
      </c>
      <c r="H313">
        <v>8</v>
      </c>
    </row>
    <row r="314" spans="1:8" hidden="1">
      <c r="A314">
        <v>202020</v>
      </c>
      <c r="B314">
        <v>166</v>
      </c>
      <c r="C314" s="1">
        <v>43327</v>
      </c>
      <c r="D314" s="1">
        <v>1235</v>
      </c>
      <c r="E314">
        <v>2.9</v>
      </c>
      <c r="F314">
        <v>351</v>
      </c>
      <c r="G314">
        <v>0.8</v>
      </c>
      <c r="H314">
        <v>8</v>
      </c>
    </row>
    <row r="315" spans="1:8" hidden="1">
      <c r="A315">
        <v>202021</v>
      </c>
      <c r="B315">
        <v>167</v>
      </c>
      <c r="C315" s="1">
        <v>47195</v>
      </c>
      <c r="D315" s="1">
        <v>1202</v>
      </c>
      <c r="E315">
        <v>2.5</v>
      </c>
      <c r="F315">
        <v>380</v>
      </c>
      <c r="G315">
        <v>0.8</v>
      </c>
      <c r="H315">
        <v>8</v>
      </c>
    </row>
    <row r="316" spans="1:8" hidden="1">
      <c r="A316">
        <v>202022</v>
      </c>
      <c r="B316">
        <v>169</v>
      </c>
      <c r="C316" s="1">
        <v>49059</v>
      </c>
      <c r="D316" s="1">
        <v>1011</v>
      </c>
      <c r="E316">
        <v>2.1</v>
      </c>
      <c r="F316">
        <v>347</v>
      </c>
      <c r="G316">
        <v>0.7</v>
      </c>
      <c r="H316">
        <v>8</v>
      </c>
    </row>
    <row r="317" spans="1:8" hidden="1">
      <c r="A317">
        <v>202023</v>
      </c>
      <c r="B317">
        <v>168</v>
      </c>
      <c r="C317" s="1">
        <v>50133</v>
      </c>
      <c r="D317" s="1">
        <v>1004</v>
      </c>
      <c r="E317">
        <v>2</v>
      </c>
      <c r="F317">
        <v>343</v>
      </c>
      <c r="G317">
        <v>0.7</v>
      </c>
      <c r="H317">
        <v>8</v>
      </c>
    </row>
    <row r="318" spans="1:8" hidden="1">
      <c r="A318">
        <v>202024</v>
      </c>
      <c r="B318">
        <v>169</v>
      </c>
      <c r="C318" s="1">
        <v>50767</v>
      </c>
      <c r="D318">
        <v>856</v>
      </c>
      <c r="E318">
        <v>1.7</v>
      </c>
      <c r="F318">
        <v>322</v>
      </c>
      <c r="G318">
        <v>0.6</v>
      </c>
      <c r="H318">
        <v>8</v>
      </c>
    </row>
    <row r="319" spans="1:8" hidden="1">
      <c r="A319">
        <v>202025</v>
      </c>
      <c r="B319">
        <v>169</v>
      </c>
      <c r="C319" s="1">
        <v>51924</v>
      </c>
      <c r="D319">
        <v>992</v>
      </c>
      <c r="E319">
        <v>1.9</v>
      </c>
      <c r="F319">
        <v>317</v>
      </c>
      <c r="G319">
        <v>0.6</v>
      </c>
      <c r="H319">
        <v>8</v>
      </c>
    </row>
    <row r="320" spans="1:8" hidden="1">
      <c r="A320">
        <v>202026</v>
      </c>
      <c r="B320">
        <v>169</v>
      </c>
      <c r="C320" s="1">
        <v>53553</v>
      </c>
      <c r="D320" s="1">
        <v>1212</v>
      </c>
      <c r="E320">
        <v>2.2999999999999998</v>
      </c>
      <c r="F320">
        <v>419</v>
      </c>
      <c r="G320">
        <v>0.8</v>
      </c>
      <c r="H320">
        <v>8</v>
      </c>
    </row>
    <row r="321" spans="1:8" hidden="1">
      <c r="A321">
        <v>202027</v>
      </c>
      <c r="B321">
        <v>171</v>
      </c>
      <c r="C321" s="1">
        <v>53006</v>
      </c>
      <c r="D321" s="1">
        <v>1175</v>
      </c>
      <c r="E321">
        <v>2.2000000000000002</v>
      </c>
      <c r="F321">
        <v>421</v>
      </c>
      <c r="G321">
        <v>0.8</v>
      </c>
      <c r="H321">
        <v>8</v>
      </c>
    </row>
    <row r="322" spans="1:8" hidden="1">
      <c r="A322">
        <v>201940</v>
      </c>
      <c r="B322">
        <v>136</v>
      </c>
      <c r="C322" s="1">
        <v>130075</v>
      </c>
      <c r="D322" s="1">
        <v>1273</v>
      </c>
      <c r="E322">
        <v>1</v>
      </c>
      <c r="F322" s="1">
        <v>1113</v>
      </c>
      <c r="G322">
        <v>0.9</v>
      </c>
      <c r="H322">
        <v>9</v>
      </c>
    </row>
    <row r="323" spans="1:8" hidden="1">
      <c r="A323">
        <v>201941</v>
      </c>
      <c r="B323">
        <v>136</v>
      </c>
      <c r="C323" s="1">
        <v>132253</v>
      </c>
      <c r="D323" s="1">
        <v>1464</v>
      </c>
      <c r="E323">
        <v>1.1000000000000001</v>
      </c>
      <c r="F323" s="1">
        <v>1211</v>
      </c>
      <c r="G323">
        <v>0.9</v>
      </c>
      <c r="H323">
        <v>9</v>
      </c>
    </row>
    <row r="324" spans="1:8" hidden="1">
      <c r="A324">
        <v>201942</v>
      </c>
      <c r="B324">
        <v>137</v>
      </c>
      <c r="C324" s="1">
        <v>132267</v>
      </c>
      <c r="D324" s="1">
        <v>1589</v>
      </c>
      <c r="E324">
        <v>1.2</v>
      </c>
      <c r="F324" s="1">
        <v>1375</v>
      </c>
      <c r="G324">
        <v>1</v>
      </c>
      <c r="H324">
        <v>9</v>
      </c>
    </row>
    <row r="325" spans="1:8" hidden="1">
      <c r="A325">
        <v>201943</v>
      </c>
      <c r="B325">
        <v>138</v>
      </c>
      <c r="C325" s="1">
        <v>134312</v>
      </c>
      <c r="D325" s="1">
        <v>1708</v>
      </c>
      <c r="E325">
        <v>1.3</v>
      </c>
      <c r="F325" s="1">
        <v>1535</v>
      </c>
      <c r="G325">
        <v>1.1000000000000001</v>
      </c>
      <c r="H325">
        <v>9</v>
      </c>
    </row>
    <row r="326" spans="1:8" hidden="1">
      <c r="A326">
        <v>201944</v>
      </c>
      <c r="B326">
        <v>138</v>
      </c>
      <c r="C326" s="1">
        <v>133224</v>
      </c>
      <c r="D326" s="1">
        <v>1889</v>
      </c>
      <c r="E326">
        <v>1.4</v>
      </c>
      <c r="F326" s="1">
        <v>1653</v>
      </c>
      <c r="G326">
        <v>1.2</v>
      </c>
      <c r="H326">
        <v>9</v>
      </c>
    </row>
    <row r="327" spans="1:8" hidden="1">
      <c r="A327">
        <v>201945</v>
      </c>
      <c r="B327">
        <v>142</v>
      </c>
      <c r="C327" s="1">
        <v>143860</v>
      </c>
      <c r="D327" s="1">
        <v>2356</v>
      </c>
      <c r="E327">
        <v>1.6</v>
      </c>
      <c r="F327" s="1">
        <v>2304</v>
      </c>
      <c r="G327">
        <v>1.6</v>
      </c>
      <c r="H327">
        <v>9</v>
      </c>
    </row>
    <row r="328" spans="1:8" hidden="1">
      <c r="A328">
        <v>201946</v>
      </c>
      <c r="B328">
        <v>143</v>
      </c>
      <c r="C328" s="1">
        <v>147624</v>
      </c>
      <c r="D328" s="1">
        <v>2584</v>
      </c>
      <c r="E328">
        <v>1.8</v>
      </c>
      <c r="F328" s="1">
        <v>2685</v>
      </c>
      <c r="G328">
        <v>1.8</v>
      </c>
      <c r="H328">
        <v>9</v>
      </c>
    </row>
    <row r="329" spans="1:8" hidden="1">
      <c r="A329">
        <v>201947</v>
      </c>
      <c r="B329">
        <v>141</v>
      </c>
      <c r="C329" s="1">
        <v>144940</v>
      </c>
      <c r="D329" s="1">
        <v>2514</v>
      </c>
      <c r="E329">
        <v>1.7</v>
      </c>
      <c r="F329" s="1">
        <v>2688</v>
      </c>
      <c r="G329">
        <v>1.9</v>
      </c>
      <c r="H329">
        <v>9</v>
      </c>
    </row>
    <row r="330" spans="1:8" hidden="1">
      <c r="A330">
        <v>201948</v>
      </c>
      <c r="B330">
        <v>141</v>
      </c>
      <c r="C330" s="1">
        <v>126382</v>
      </c>
      <c r="D330" s="1">
        <v>2500</v>
      </c>
      <c r="E330">
        <v>2</v>
      </c>
      <c r="F330" s="1">
        <v>2527</v>
      </c>
      <c r="G330">
        <v>2</v>
      </c>
      <c r="H330">
        <v>9</v>
      </c>
    </row>
    <row r="331" spans="1:8" hidden="1">
      <c r="A331">
        <v>201949</v>
      </c>
      <c r="B331">
        <v>140</v>
      </c>
      <c r="C331" s="1">
        <v>143648</v>
      </c>
      <c r="D331" s="1">
        <v>2776</v>
      </c>
      <c r="E331">
        <v>1.9</v>
      </c>
      <c r="F331" s="1">
        <v>2697</v>
      </c>
      <c r="G331">
        <v>1.9</v>
      </c>
      <c r="H331">
        <v>9</v>
      </c>
    </row>
    <row r="332" spans="1:8" hidden="1">
      <c r="A332">
        <v>201950</v>
      </c>
      <c r="B332">
        <v>140</v>
      </c>
      <c r="C332" s="1">
        <v>145200</v>
      </c>
      <c r="D332" s="1">
        <v>2721</v>
      </c>
      <c r="E332">
        <v>1.9</v>
      </c>
      <c r="F332" s="1">
        <v>2724</v>
      </c>
      <c r="G332">
        <v>1.9</v>
      </c>
      <c r="H332">
        <v>9</v>
      </c>
    </row>
    <row r="333" spans="1:8" hidden="1">
      <c r="A333">
        <v>201951</v>
      </c>
      <c r="B333">
        <v>139</v>
      </c>
      <c r="C333" s="1">
        <v>143700</v>
      </c>
      <c r="D333" s="1">
        <v>2921</v>
      </c>
      <c r="E333">
        <v>2</v>
      </c>
      <c r="F333" s="1">
        <v>2929</v>
      </c>
      <c r="G333">
        <v>2</v>
      </c>
      <c r="H333">
        <v>9</v>
      </c>
    </row>
    <row r="334" spans="1:8" hidden="1">
      <c r="A334">
        <v>201952</v>
      </c>
      <c r="B334">
        <v>141</v>
      </c>
      <c r="C334" s="1">
        <v>136017</v>
      </c>
      <c r="D334" s="1">
        <v>3798</v>
      </c>
      <c r="E334">
        <v>2.8</v>
      </c>
      <c r="F334" s="1">
        <v>4018</v>
      </c>
      <c r="G334">
        <v>3</v>
      </c>
      <c r="H334">
        <v>9</v>
      </c>
    </row>
    <row r="335" spans="1:8" hidden="1">
      <c r="A335">
        <v>202001</v>
      </c>
      <c r="B335">
        <v>139</v>
      </c>
      <c r="C335" s="1">
        <v>147170</v>
      </c>
      <c r="D335" s="1">
        <v>4022</v>
      </c>
      <c r="E335">
        <v>2.7</v>
      </c>
      <c r="F335" s="1">
        <v>4028</v>
      </c>
      <c r="G335">
        <v>2.7</v>
      </c>
      <c r="H335">
        <v>9</v>
      </c>
    </row>
    <row r="336" spans="1:8" hidden="1">
      <c r="A336">
        <v>202002</v>
      </c>
      <c r="B336">
        <v>141</v>
      </c>
      <c r="C336" s="1">
        <v>153890</v>
      </c>
      <c r="D336" s="1">
        <v>3365</v>
      </c>
      <c r="E336">
        <v>2.2000000000000002</v>
      </c>
      <c r="F336" s="1">
        <v>3411</v>
      </c>
      <c r="G336">
        <v>2.2000000000000002</v>
      </c>
      <c r="H336">
        <v>9</v>
      </c>
    </row>
    <row r="337" spans="1:8" hidden="1">
      <c r="A337">
        <v>202003</v>
      </c>
      <c r="B337">
        <v>141</v>
      </c>
      <c r="C337" s="1">
        <v>155280</v>
      </c>
      <c r="D337" s="1">
        <v>3293</v>
      </c>
      <c r="E337">
        <v>2.1</v>
      </c>
      <c r="F337" s="1">
        <v>3667</v>
      </c>
      <c r="G337">
        <v>2.4</v>
      </c>
      <c r="H337">
        <v>9</v>
      </c>
    </row>
    <row r="338" spans="1:8" hidden="1">
      <c r="A338">
        <v>202004</v>
      </c>
      <c r="B338">
        <v>140</v>
      </c>
      <c r="C338" s="1">
        <v>157392</v>
      </c>
      <c r="D338" s="1">
        <v>3995</v>
      </c>
      <c r="E338">
        <v>2.5</v>
      </c>
      <c r="F338" s="1">
        <v>4290</v>
      </c>
      <c r="G338">
        <v>2.7</v>
      </c>
      <c r="H338">
        <v>9</v>
      </c>
    </row>
    <row r="339" spans="1:8" hidden="1">
      <c r="A339">
        <v>202005</v>
      </c>
      <c r="B339">
        <v>140</v>
      </c>
      <c r="C339" s="1">
        <v>159955</v>
      </c>
      <c r="D339" s="1">
        <v>4351</v>
      </c>
      <c r="E339">
        <v>2.7</v>
      </c>
      <c r="F339" s="1">
        <v>4646</v>
      </c>
      <c r="G339">
        <v>2.9</v>
      </c>
      <c r="H339">
        <v>9</v>
      </c>
    </row>
    <row r="340" spans="1:8" hidden="1">
      <c r="A340">
        <v>202006</v>
      </c>
      <c r="B340">
        <v>139</v>
      </c>
      <c r="C340" s="1">
        <v>154355</v>
      </c>
      <c r="D340" s="1">
        <v>4023</v>
      </c>
      <c r="E340">
        <v>2.6</v>
      </c>
      <c r="F340" s="1">
        <v>4209</v>
      </c>
      <c r="G340">
        <v>2.7</v>
      </c>
      <c r="H340">
        <v>9</v>
      </c>
    </row>
    <row r="341" spans="1:8" hidden="1">
      <c r="A341">
        <v>202007</v>
      </c>
      <c r="B341">
        <v>139</v>
      </c>
      <c r="C341" s="1">
        <v>153386</v>
      </c>
      <c r="D341" s="1">
        <v>3958</v>
      </c>
      <c r="E341">
        <v>2.6</v>
      </c>
      <c r="F341" s="1">
        <v>4009</v>
      </c>
      <c r="G341">
        <v>2.6</v>
      </c>
      <c r="H341">
        <v>9</v>
      </c>
    </row>
    <row r="342" spans="1:8" hidden="1">
      <c r="A342">
        <v>202008</v>
      </c>
      <c r="B342">
        <v>139</v>
      </c>
      <c r="C342" s="1">
        <v>156566</v>
      </c>
      <c r="D342" s="1">
        <v>3823</v>
      </c>
      <c r="E342">
        <v>2.4</v>
      </c>
      <c r="F342" s="1">
        <v>3885</v>
      </c>
      <c r="G342">
        <v>2.5</v>
      </c>
      <c r="H342">
        <v>9</v>
      </c>
    </row>
    <row r="343" spans="1:8" hidden="1">
      <c r="A343">
        <v>202009</v>
      </c>
      <c r="B343">
        <v>140</v>
      </c>
      <c r="C343" s="1">
        <v>153338</v>
      </c>
      <c r="D343" s="1">
        <v>3228</v>
      </c>
      <c r="E343">
        <v>2.1</v>
      </c>
      <c r="F343" s="1">
        <v>3259</v>
      </c>
      <c r="G343">
        <v>2.1</v>
      </c>
      <c r="H343">
        <v>9</v>
      </c>
    </row>
    <row r="344" spans="1:8" hidden="1">
      <c r="A344">
        <v>202010</v>
      </c>
      <c r="B344">
        <v>140</v>
      </c>
      <c r="C344" s="1">
        <v>150401</v>
      </c>
      <c r="D344" s="1">
        <v>3737</v>
      </c>
      <c r="E344">
        <v>2.5</v>
      </c>
      <c r="F344" s="1">
        <v>3659</v>
      </c>
      <c r="G344">
        <v>2.4</v>
      </c>
      <c r="H344">
        <v>9</v>
      </c>
    </row>
    <row r="345" spans="1:8" hidden="1">
      <c r="A345">
        <v>202011</v>
      </c>
      <c r="B345">
        <v>141</v>
      </c>
      <c r="C345" s="1">
        <v>143250</v>
      </c>
      <c r="D345" s="1">
        <v>5050</v>
      </c>
      <c r="E345">
        <v>3.5</v>
      </c>
      <c r="F345" s="1">
        <v>4575</v>
      </c>
      <c r="G345">
        <v>3.2</v>
      </c>
      <c r="H345">
        <v>9</v>
      </c>
    </row>
    <row r="346" spans="1:8" hidden="1">
      <c r="A346">
        <v>202012</v>
      </c>
      <c r="B346">
        <v>139</v>
      </c>
      <c r="C346" s="1">
        <v>110533</v>
      </c>
      <c r="D346" s="1">
        <v>6459</v>
      </c>
      <c r="E346">
        <v>5.8</v>
      </c>
      <c r="F346" s="1">
        <v>5097</v>
      </c>
      <c r="G346">
        <v>4.5999999999999996</v>
      </c>
      <c r="H346">
        <v>9</v>
      </c>
    </row>
    <row r="347" spans="1:8" hidden="1">
      <c r="A347">
        <v>202013</v>
      </c>
      <c r="B347">
        <v>139</v>
      </c>
      <c r="C347" s="1">
        <v>86785</v>
      </c>
      <c r="D347" s="1">
        <v>5058</v>
      </c>
      <c r="E347">
        <v>5.8</v>
      </c>
      <c r="F347" s="1">
        <v>3371</v>
      </c>
      <c r="G347">
        <v>3.9</v>
      </c>
      <c r="H347">
        <v>9</v>
      </c>
    </row>
    <row r="348" spans="1:8" hidden="1">
      <c r="A348">
        <v>202014</v>
      </c>
      <c r="B348">
        <v>139</v>
      </c>
      <c r="C348" s="1">
        <v>76596</v>
      </c>
      <c r="D348" s="1">
        <v>4234</v>
      </c>
      <c r="E348">
        <v>5.5</v>
      </c>
      <c r="F348" s="1">
        <v>2498</v>
      </c>
      <c r="G348">
        <v>3.3</v>
      </c>
      <c r="H348">
        <v>9</v>
      </c>
    </row>
    <row r="349" spans="1:8" hidden="1">
      <c r="A349">
        <v>202015</v>
      </c>
      <c r="B349">
        <v>138</v>
      </c>
      <c r="C349" s="1">
        <v>71098</v>
      </c>
      <c r="D349" s="1">
        <v>3338</v>
      </c>
      <c r="E349">
        <v>4.7</v>
      </c>
      <c r="F349" s="1">
        <v>1719</v>
      </c>
      <c r="G349">
        <v>2.4</v>
      </c>
      <c r="H349">
        <v>9</v>
      </c>
    </row>
    <row r="350" spans="1:8" hidden="1">
      <c r="A350">
        <v>202016</v>
      </c>
      <c r="B350">
        <v>140</v>
      </c>
      <c r="C350" s="1">
        <v>73620</v>
      </c>
      <c r="D350" s="1">
        <v>2705</v>
      </c>
      <c r="E350">
        <v>3.7</v>
      </c>
      <c r="F350" s="1">
        <v>1258</v>
      </c>
      <c r="G350">
        <v>1.7</v>
      </c>
      <c r="H350">
        <v>9</v>
      </c>
    </row>
    <row r="351" spans="1:8" hidden="1">
      <c r="A351">
        <v>202017</v>
      </c>
      <c r="B351">
        <v>140</v>
      </c>
      <c r="C351" s="1">
        <v>79393</v>
      </c>
      <c r="D351" s="1">
        <v>2700</v>
      </c>
      <c r="E351">
        <v>3.4</v>
      </c>
      <c r="F351" s="1">
        <v>1155</v>
      </c>
      <c r="G351">
        <v>1.5</v>
      </c>
      <c r="H351">
        <v>9</v>
      </c>
    </row>
    <row r="352" spans="1:8" hidden="1">
      <c r="A352">
        <v>202018</v>
      </c>
      <c r="B352">
        <v>140</v>
      </c>
      <c r="C352" s="1">
        <v>83408</v>
      </c>
      <c r="D352" s="1">
        <v>2547</v>
      </c>
      <c r="E352">
        <v>3.1</v>
      </c>
      <c r="F352" s="1">
        <v>1053</v>
      </c>
      <c r="G352">
        <v>1.3</v>
      </c>
      <c r="H352">
        <v>9</v>
      </c>
    </row>
    <row r="353" spans="1:8" hidden="1">
      <c r="A353">
        <v>202019</v>
      </c>
      <c r="B353">
        <v>141</v>
      </c>
      <c r="C353" s="1">
        <v>86325</v>
      </c>
      <c r="D353" s="1">
        <v>2362</v>
      </c>
      <c r="E353">
        <v>2.7</v>
      </c>
      <c r="F353">
        <v>989</v>
      </c>
      <c r="G353">
        <v>1.1000000000000001</v>
      </c>
      <c r="H353">
        <v>9</v>
      </c>
    </row>
    <row r="354" spans="1:8" hidden="1">
      <c r="A354">
        <v>202020</v>
      </c>
      <c r="B354">
        <v>139</v>
      </c>
      <c r="C354" s="1">
        <v>88699</v>
      </c>
      <c r="D354" s="1">
        <v>2276</v>
      </c>
      <c r="E354">
        <v>2.6</v>
      </c>
      <c r="F354">
        <v>896</v>
      </c>
      <c r="G354">
        <v>1</v>
      </c>
      <c r="H354">
        <v>9</v>
      </c>
    </row>
    <row r="355" spans="1:8" hidden="1">
      <c r="A355">
        <v>202021</v>
      </c>
      <c r="B355">
        <v>138</v>
      </c>
      <c r="C355" s="1">
        <v>93953</v>
      </c>
      <c r="D355" s="1">
        <v>2320</v>
      </c>
      <c r="E355">
        <v>2.5</v>
      </c>
      <c r="F355" s="1">
        <v>1099</v>
      </c>
      <c r="G355">
        <v>1.2</v>
      </c>
      <c r="H355">
        <v>9</v>
      </c>
    </row>
    <row r="356" spans="1:8" hidden="1">
      <c r="A356">
        <v>202022</v>
      </c>
      <c r="B356">
        <v>140</v>
      </c>
      <c r="C356" s="1">
        <v>97827</v>
      </c>
      <c r="D356" s="1">
        <v>2434</v>
      </c>
      <c r="E356">
        <v>2.5</v>
      </c>
      <c r="F356">
        <v>969</v>
      </c>
      <c r="G356">
        <v>1</v>
      </c>
      <c r="H356">
        <v>9</v>
      </c>
    </row>
    <row r="357" spans="1:8" hidden="1">
      <c r="A357">
        <v>202023</v>
      </c>
      <c r="B357">
        <v>141</v>
      </c>
      <c r="C357" s="1">
        <v>103830</v>
      </c>
      <c r="D357" s="1">
        <v>2875</v>
      </c>
      <c r="E357">
        <v>2.8</v>
      </c>
      <c r="F357" s="1">
        <v>1019</v>
      </c>
      <c r="G357">
        <v>1</v>
      </c>
      <c r="H357">
        <v>9</v>
      </c>
    </row>
    <row r="358" spans="1:8" hidden="1">
      <c r="A358">
        <v>202024</v>
      </c>
      <c r="B358">
        <v>142</v>
      </c>
      <c r="C358" s="1">
        <v>101006</v>
      </c>
      <c r="D358" s="1">
        <v>3876</v>
      </c>
      <c r="E358">
        <v>3.8</v>
      </c>
      <c r="F358" s="1">
        <v>1307</v>
      </c>
      <c r="G358">
        <v>1.3</v>
      </c>
      <c r="H358">
        <v>9</v>
      </c>
    </row>
    <row r="359" spans="1:8" hidden="1">
      <c r="A359">
        <v>202025</v>
      </c>
      <c r="B359">
        <v>140</v>
      </c>
      <c r="C359" s="1">
        <v>102380</v>
      </c>
      <c r="D359" s="1">
        <v>5263</v>
      </c>
      <c r="E359">
        <v>5.0999999999999996</v>
      </c>
      <c r="F359" s="1">
        <v>1661</v>
      </c>
      <c r="G359">
        <v>1.6</v>
      </c>
      <c r="H359">
        <v>9</v>
      </c>
    </row>
    <row r="360" spans="1:8" hidden="1">
      <c r="A360">
        <v>202026</v>
      </c>
      <c r="B360">
        <v>140</v>
      </c>
      <c r="C360" s="1">
        <v>108370</v>
      </c>
      <c r="D360" s="1">
        <v>7285</v>
      </c>
      <c r="E360">
        <v>6.7</v>
      </c>
      <c r="F360" s="1">
        <v>2173</v>
      </c>
      <c r="G360">
        <v>2</v>
      </c>
      <c r="H360">
        <v>9</v>
      </c>
    </row>
    <row r="361" spans="1:8" hidden="1">
      <c r="A361">
        <v>202027</v>
      </c>
      <c r="B361">
        <v>141</v>
      </c>
      <c r="C361" s="1">
        <v>105029</v>
      </c>
      <c r="D361" s="1">
        <v>7475</v>
      </c>
      <c r="E361">
        <v>7.1</v>
      </c>
      <c r="F361" s="1">
        <v>2398</v>
      </c>
      <c r="G361">
        <v>2.2999999999999998</v>
      </c>
      <c r="H361">
        <v>9</v>
      </c>
    </row>
    <row r="362" spans="1:8" hidden="1">
      <c r="A362">
        <v>201940</v>
      </c>
      <c r="B362">
        <v>194</v>
      </c>
      <c r="C362" s="1">
        <v>91410</v>
      </c>
      <c r="D362">
        <v>724</v>
      </c>
      <c r="E362">
        <v>0.8</v>
      </c>
      <c r="F362">
        <v>490</v>
      </c>
      <c r="G362">
        <v>0.5</v>
      </c>
      <c r="H362">
        <v>10</v>
      </c>
    </row>
    <row r="363" spans="1:8" hidden="1">
      <c r="A363">
        <v>201941</v>
      </c>
      <c r="B363">
        <v>194</v>
      </c>
      <c r="C363" s="1">
        <v>91961</v>
      </c>
      <c r="D363">
        <v>715</v>
      </c>
      <c r="E363">
        <v>0.8</v>
      </c>
      <c r="F363">
        <v>499</v>
      </c>
      <c r="G363">
        <v>0.5</v>
      </c>
      <c r="H363">
        <v>10</v>
      </c>
    </row>
    <row r="364" spans="1:8" hidden="1">
      <c r="A364">
        <v>201942</v>
      </c>
      <c r="B364">
        <v>194</v>
      </c>
      <c r="C364" s="1">
        <v>92955</v>
      </c>
      <c r="D364">
        <v>801</v>
      </c>
      <c r="E364">
        <v>0.9</v>
      </c>
      <c r="F364">
        <v>616</v>
      </c>
      <c r="G364">
        <v>0.7</v>
      </c>
      <c r="H364">
        <v>10</v>
      </c>
    </row>
    <row r="365" spans="1:8" hidden="1">
      <c r="A365">
        <v>201943</v>
      </c>
      <c r="B365">
        <v>189</v>
      </c>
      <c r="C365" s="1">
        <v>92068</v>
      </c>
      <c r="D365">
        <v>792</v>
      </c>
      <c r="E365">
        <v>0.9</v>
      </c>
      <c r="F365">
        <v>575</v>
      </c>
      <c r="G365">
        <v>0.6</v>
      </c>
      <c r="H365">
        <v>10</v>
      </c>
    </row>
    <row r="366" spans="1:8" hidden="1">
      <c r="A366">
        <v>201944</v>
      </c>
      <c r="B366">
        <v>194</v>
      </c>
      <c r="C366" s="1">
        <v>87940</v>
      </c>
      <c r="D366">
        <v>773</v>
      </c>
      <c r="E366">
        <v>0.9</v>
      </c>
      <c r="F366">
        <v>596</v>
      </c>
      <c r="G366">
        <v>0.7</v>
      </c>
      <c r="H366">
        <v>10</v>
      </c>
    </row>
    <row r="367" spans="1:8" hidden="1">
      <c r="A367">
        <v>201945</v>
      </c>
      <c r="B367">
        <v>194</v>
      </c>
      <c r="C367" s="1">
        <v>89334</v>
      </c>
      <c r="D367">
        <v>927</v>
      </c>
      <c r="E367">
        <v>1</v>
      </c>
      <c r="F367">
        <v>744</v>
      </c>
      <c r="G367">
        <v>0.8</v>
      </c>
      <c r="H367">
        <v>10</v>
      </c>
    </row>
    <row r="368" spans="1:8" hidden="1">
      <c r="A368">
        <v>201946</v>
      </c>
      <c r="B368">
        <v>192</v>
      </c>
      <c r="C368" s="1">
        <v>95128</v>
      </c>
      <c r="D368" s="1">
        <v>1124</v>
      </c>
      <c r="E368">
        <v>1.2</v>
      </c>
      <c r="F368">
        <v>956</v>
      </c>
      <c r="G368">
        <v>1</v>
      </c>
      <c r="H368">
        <v>10</v>
      </c>
    </row>
    <row r="369" spans="1:8" hidden="1">
      <c r="A369">
        <v>201947</v>
      </c>
      <c r="B369">
        <v>198</v>
      </c>
      <c r="C369" s="1">
        <v>95377</v>
      </c>
      <c r="D369" s="1">
        <v>1125</v>
      </c>
      <c r="E369">
        <v>1.2</v>
      </c>
      <c r="F369" s="1">
        <v>1059</v>
      </c>
      <c r="G369">
        <v>1.1000000000000001</v>
      </c>
      <c r="H369">
        <v>10</v>
      </c>
    </row>
    <row r="370" spans="1:8" hidden="1">
      <c r="A370">
        <v>201948</v>
      </c>
      <c r="B370">
        <v>195</v>
      </c>
      <c r="C370" s="1">
        <v>91809</v>
      </c>
      <c r="D370" s="1">
        <v>1375</v>
      </c>
      <c r="E370">
        <v>1.5</v>
      </c>
      <c r="F370" s="1">
        <v>1350</v>
      </c>
      <c r="G370">
        <v>1.5</v>
      </c>
      <c r="H370">
        <v>10</v>
      </c>
    </row>
    <row r="371" spans="1:8" hidden="1">
      <c r="A371">
        <v>201949</v>
      </c>
      <c r="B371">
        <v>196</v>
      </c>
      <c r="C371" s="1">
        <v>98151</v>
      </c>
      <c r="D371" s="1">
        <v>1455</v>
      </c>
      <c r="E371">
        <v>1.5</v>
      </c>
      <c r="F371" s="1">
        <v>1353</v>
      </c>
      <c r="G371">
        <v>1.4</v>
      </c>
      <c r="H371">
        <v>10</v>
      </c>
    </row>
    <row r="372" spans="1:8" hidden="1">
      <c r="A372">
        <v>201950</v>
      </c>
      <c r="B372">
        <v>195</v>
      </c>
      <c r="C372" s="1">
        <v>98691</v>
      </c>
      <c r="D372" s="1">
        <v>1732</v>
      </c>
      <c r="E372">
        <v>1.8</v>
      </c>
      <c r="F372" s="1">
        <v>1804</v>
      </c>
      <c r="G372">
        <v>1.8</v>
      </c>
      <c r="H372">
        <v>10</v>
      </c>
    </row>
    <row r="373" spans="1:8" hidden="1">
      <c r="A373">
        <v>201951</v>
      </c>
      <c r="B373">
        <v>196</v>
      </c>
      <c r="C373" s="1">
        <v>99684</v>
      </c>
      <c r="D373" s="1">
        <v>1987</v>
      </c>
      <c r="E373">
        <v>2</v>
      </c>
      <c r="F373" s="1">
        <v>2241</v>
      </c>
      <c r="G373">
        <v>2.2000000000000002</v>
      </c>
      <c r="H373">
        <v>10</v>
      </c>
    </row>
    <row r="374" spans="1:8" hidden="1">
      <c r="A374">
        <v>201952</v>
      </c>
      <c r="B374">
        <v>198</v>
      </c>
      <c r="C374" s="1">
        <v>103466</v>
      </c>
      <c r="D374" s="1">
        <v>2611</v>
      </c>
      <c r="E374">
        <v>2.5</v>
      </c>
      <c r="F374" s="1">
        <v>2993</v>
      </c>
      <c r="G374">
        <v>2.9</v>
      </c>
      <c r="H374">
        <v>10</v>
      </c>
    </row>
    <row r="375" spans="1:8" hidden="1">
      <c r="A375">
        <v>202001</v>
      </c>
      <c r="B375">
        <v>198</v>
      </c>
      <c r="C375" s="1">
        <v>104281</v>
      </c>
      <c r="D375" s="1">
        <v>2315</v>
      </c>
      <c r="E375">
        <v>2.2000000000000002</v>
      </c>
      <c r="F375" s="1">
        <v>2466</v>
      </c>
      <c r="G375">
        <v>2.4</v>
      </c>
      <c r="H375">
        <v>10</v>
      </c>
    </row>
    <row r="376" spans="1:8" hidden="1">
      <c r="A376">
        <v>202002</v>
      </c>
      <c r="B376">
        <v>201</v>
      </c>
      <c r="C376" s="1">
        <v>98235</v>
      </c>
      <c r="D376" s="1">
        <v>1629</v>
      </c>
      <c r="E376">
        <v>1.7</v>
      </c>
      <c r="F376" s="1">
        <v>1572</v>
      </c>
      <c r="G376">
        <v>1.6</v>
      </c>
      <c r="H376">
        <v>10</v>
      </c>
    </row>
    <row r="377" spans="1:8" hidden="1">
      <c r="A377">
        <v>202003</v>
      </c>
      <c r="B377">
        <v>197</v>
      </c>
      <c r="C377" s="1">
        <v>92791</v>
      </c>
      <c r="D377" s="1">
        <v>1370</v>
      </c>
      <c r="E377">
        <v>1.5</v>
      </c>
      <c r="F377" s="1">
        <v>1285</v>
      </c>
      <c r="G377">
        <v>1.4</v>
      </c>
      <c r="H377">
        <v>10</v>
      </c>
    </row>
    <row r="378" spans="1:8" hidden="1">
      <c r="A378">
        <v>202004</v>
      </c>
      <c r="B378">
        <v>197</v>
      </c>
      <c r="C378" s="1">
        <v>97870</v>
      </c>
      <c r="D378" s="1">
        <v>1441</v>
      </c>
      <c r="E378">
        <v>1.5</v>
      </c>
      <c r="F378" s="1">
        <v>1432</v>
      </c>
      <c r="G378">
        <v>1.5</v>
      </c>
      <c r="H378">
        <v>10</v>
      </c>
    </row>
    <row r="379" spans="1:8" hidden="1">
      <c r="A379">
        <v>202005</v>
      </c>
      <c r="B379">
        <v>198</v>
      </c>
      <c r="C379" s="1">
        <v>97107</v>
      </c>
      <c r="D379" s="1">
        <v>1697</v>
      </c>
      <c r="E379">
        <v>1.7</v>
      </c>
      <c r="F379" s="1">
        <v>1716</v>
      </c>
      <c r="G379">
        <v>1.8</v>
      </c>
      <c r="H379">
        <v>10</v>
      </c>
    </row>
    <row r="380" spans="1:8" hidden="1">
      <c r="A380">
        <v>202006</v>
      </c>
      <c r="B380">
        <v>197</v>
      </c>
      <c r="C380" s="1">
        <v>95159</v>
      </c>
      <c r="D380" s="1">
        <v>1634</v>
      </c>
      <c r="E380">
        <v>1.7</v>
      </c>
      <c r="F380" s="1">
        <v>1507</v>
      </c>
      <c r="G380">
        <v>1.6</v>
      </c>
      <c r="H380">
        <v>10</v>
      </c>
    </row>
    <row r="381" spans="1:8" hidden="1">
      <c r="A381">
        <v>202007</v>
      </c>
      <c r="B381">
        <v>201</v>
      </c>
      <c r="C381" s="1">
        <v>96893</v>
      </c>
      <c r="D381" s="1">
        <v>1571</v>
      </c>
      <c r="E381">
        <v>1.6</v>
      </c>
      <c r="F381" s="1">
        <v>1486</v>
      </c>
      <c r="G381">
        <v>1.5</v>
      </c>
      <c r="H381">
        <v>10</v>
      </c>
    </row>
    <row r="382" spans="1:8" hidden="1">
      <c r="A382">
        <v>202008</v>
      </c>
      <c r="B382">
        <v>199</v>
      </c>
      <c r="C382" s="1">
        <v>98016</v>
      </c>
      <c r="D382" s="1">
        <v>1710</v>
      </c>
      <c r="E382">
        <v>1.7</v>
      </c>
      <c r="F382" s="1">
        <v>1557</v>
      </c>
      <c r="G382">
        <v>1.6</v>
      </c>
      <c r="H382">
        <v>10</v>
      </c>
    </row>
    <row r="383" spans="1:8" hidden="1">
      <c r="A383">
        <v>202009</v>
      </c>
      <c r="B383">
        <v>200</v>
      </c>
      <c r="C383" s="1">
        <v>98321</v>
      </c>
      <c r="D383" s="1">
        <v>1895</v>
      </c>
      <c r="E383">
        <v>1.9</v>
      </c>
      <c r="F383" s="1">
        <v>1714</v>
      </c>
      <c r="G383">
        <v>1.7</v>
      </c>
      <c r="H383">
        <v>10</v>
      </c>
    </row>
    <row r="384" spans="1:8" hidden="1">
      <c r="A384">
        <v>202010</v>
      </c>
      <c r="B384">
        <v>200</v>
      </c>
      <c r="C384" s="1">
        <v>97585</v>
      </c>
      <c r="D384" s="1">
        <v>3219</v>
      </c>
      <c r="E384">
        <v>3.3</v>
      </c>
      <c r="F384" s="1">
        <v>2999</v>
      </c>
      <c r="G384">
        <v>3.1</v>
      </c>
      <c r="H384">
        <v>10</v>
      </c>
    </row>
    <row r="385" spans="1:8" hidden="1">
      <c r="A385">
        <v>202011</v>
      </c>
      <c r="B385">
        <v>200</v>
      </c>
      <c r="C385" s="1">
        <v>93009</v>
      </c>
      <c r="D385" s="1">
        <v>4637</v>
      </c>
      <c r="E385">
        <v>5</v>
      </c>
      <c r="F385" s="1">
        <v>3906</v>
      </c>
      <c r="G385">
        <v>4.2</v>
      </c>
      <c r="H385">
        <v>10</v>
      </c>
    </row>
    <row r="386" spans="1:8" hidden="1">
      <c r="A386">
        <v>202012</v>
      </c>
      <c r="B386">
        <v>199</v>
      </c>
      <c r="C386" s="1">
        <v>77298</v>
      </c>
      <c r="D386" s="1">
        <v>5378</v>
      </c>
      <c r="E386">
        <v>7</v>
      </c>
      <c r="F386" s="1">
        <v>3907</v>
      </c>
      <c r="G386">
        <v>5.0999999999999996</v>
      </c>
      <c r="H386">
        <v>10</v>
      </c>
    </row>
    <row r="387" spans="1:8" hidden="1">
      <c r="A387">
        <v>202013</v>
      </c>
      <c r="B387">
        <v>203</v>
      </c>
      <c r="C387" s="1">
        <v>63107</v>
      </c>
      <c r="D387" s="1">
        <v>4141</v>
      </c>
      <c r="E387">
        <v>6.6</v>
      </c>
      <c r="F387" s="1">
        <v>2425</v>
      </c>
      <c r="G387">
        <v>3.8</v>
      </c>
      <c r="H387">
        <v>10</v>
      </c>
    </row>
    <row r="388" spans="1:8" hidden="1">
      <c r="A388">
        <v>202014</v>
      </c>
      <c r="B388">
        <v>201</v>
      </c>
      <c r="C388" s="1">
        <v>56496</v>
      </c>
      <c r="D388" s="1">
        <v>3167</v>
      </c>
      <c r="E388">
        <v>5.6</v>
      </c>
      <c r="F388" s="1">
        <v>1415</v>
      </c>
      <c r="G388">
        <v>2.5</v>
      </c>
      <c r="H388">
        <v>10</v>
      </c>
    </row>
    <row r="389" spans="1:8" hidden="1">
      <c r="A389">
        <v>202015</v>
      </c>
      <c r="B389">
        <v>200</v>
      </c>
      <c r="C389" s="1">
        <v>57031</v>
      </c>
      <c r="D389" s="1">
        <v>2411</v>
      </c>
      <c r="E389">
        <v>4.2</v>
      </c>
      <c r="F389" s="1">
        <v>1004</v>
      </c>
      <c r="G389">
        <v>1.8</v>
      </c>
      <c r="H389">
        <v>10</v>
      </c>
    </row>
    <row r="390" spans="1:8" hidden="1">
      <c r="A390">
        <v>202016</v>
      </c>
      <c r="B390">
        <v>202</v>
      </c>
      <c r="C390" s="1">
        <v>57913</v>
      </c>
      <c r="D390" s="1">
        <v>1787</v>
      </c>
      <c r="E390">
        <v>3.1</v>
      </c>
      <c r="F390">
        <v>645</v>
      </c>
      <c r="G390">
        <v>1.1000000000000001</v>
      </c>
      <c r="H390">
        <v>10</v>
      </c>
    </row>
    <row r="391" spans="1:8" hidden="1">
      <c r="A391">
        <v>202017</v>
      </c>
      <c r="B391">
        <v>200</v>
      </c>
      <c r="C391" s="1">
        <v>61678</v>
      </c>
      <c r="D391" s="1">
        <v>1639</v>
      </c>
      <c r="E391">
        <v>2.7</v>
      </c>
      <c r="F391">
        <v>633</v>
      </c>
      <c r="G391">
        <v>1</v>
      </c>
      <c r="H391">
        <v>10</v>
      </c>
    </row>
    <row r="392" spans="1:8" hidden="1">
      <c r="A392">
        <v>202018</v>
      </c>
      <c r="B392">
        <v>200</v>
      </c>
      <c r="C392" s="1">
        <v>65137</v>
      </c>
      <c r="D392" s="1">
        <v>1433</v>
      </c>
      <c r="E392">
        <v>2.2000000000000002</v>
      </c>
      <c r="F392">
        <v>565</v>
      </c>
      <c r="G392">
        <v>0.9</v>
      </c>
      <c r="H392">
        <v>10</v>
      </c>
    </row>
    <row r="393" spans="1:8" hidden="1">
      <c r="A393">
        <v>202019</v>
      </c>
      <c r="B393">
        <v>203</v>
      </c>
      <c r="C393" s="1">
        <v>67508</v>
      </c>
      <c r="D393" s="1">
        <v>1181</v>
      </c>
      <c r="E393">
        <v>1.7</v>
      </c>
      <c r="F393">
        <v>451</v>
      </c>
      <c r="G393">
        <v>0.7</v>
      </c>
      <c r="H393">
        <v>10</v>
      </c>
    </row>
    <row r="394" spans="1:8" hidden="1">
      <c r="A394">
        <v>202020</v>
      </c>
      <c r="B394">
        <v>201</v>
      </c>
      <c r="C394" s="1">
        <v>70279</v>
      </c>
      <c r="D394" s="1">
        <v>1135</v>
      </c>
      <c r="E394">
        <v>1.6</v>
      </c>
      <c r="F394">
        <v>442</v>
      </c>
      <c r="G394">
        <v>0.6</v>
      </c>
      <c r="H394">
        <v>10</v>
      </c>
    </row>
    <row r="395" spans="1:8" hidden="1">
      <c r="A395">
        <v>202021</v>
      </c>
      <c r="B395">
        <v>201</v>
      </c>
      <c r="C395" s="1">
        <v>71779</v>
      </c>
      <c r="D395" s="1">
        <v>1045</v>
      </c>
      <c r="E395">
        <v>1.5</v>
      </c>
      <c r="F395">
        <v>412</v>
      </c>
      <c r="G395">
        <v>0.6</v>
      </c>
      <c r="H395">
        <v>10</v>
      </c>
    </row>
    <row r="396" spans="1:8" hidden="1">
      <c r="A396">
        <v>202022</v>
      </c>
      <c r="B396">
        <v>201</v>
      </c>
      <c r="C396" s="1">
        <v>77151</v>
      </c>
      <c r="D396" s="1">
        <v>1028</v>
      </c>
      <c r="E396">
        <v>1.3</v>
      </c>
      <c r="F396">
        <v>401</v>
      </c>
      <c r="G396">
        <v>0.5</v>
      </c>
      <c r="H396">
        <v>10</v>
      </c>
    </row>
    <row r="397" spans="1:8" hidden="1">
      <c r="A397">
        <v>202023</v>
      </c>
      <c r="B397">
        <v>203</v>
      </c>
      <c r="C397" s="1">
        <v>76847</v>
      </c>
      <c r="D397" s="1">
        <v>1033</v>
      </c>
      <c r="E397">
        <v>1.3</v>
      </c>
      <c r="F397">
        <v>377</v>
      </c>
      <c r="G397">
        <v>0.5</v>
      </c>
      <c r="H397">
        <v>10</v>
      </c>
    </row>
    <row r="398" spans="1:8" hidden="1">
      <c r="A398">
        <v>202024</v>
      </c>
      <c r="B398">
        <v>202</v>
      </c>
      <c r="C398" s="1">
        <v>78362</v>
      </c>
      <c r="D398" s="1">
        <v>1087</v>
      </c>
      <c r="E398">
        <v>1.4</v>
      </c>
      <c r="F398">
        <v>360</v>
      </c>
      <c r="G398">
        <v>0.5</v>
      </c>
      <c r="H398">
        <v>10</v>
      </c>
    </row>
    <row r="399" spans="1:8" hidden="1">
      <c r="A399">
        <v>202025</v>
      </c>
      <c r="B399">
        <v>202</v>
      </c>
      <c r="C399" s="1">
        <v>81719</v>
      </c>
      <c r="D399" s="1">
        <v>1251</v>
      </c>
      <c r="E399">
        <v>1.5</v>
      </c>
      <c r="F399">
        <v>385</v>
      </c>
      <c r="G399">
        <v>0.5</v>
      </c>
      <c r="H399">
        <v>10</v>
      </c>
    </row>
    <row r="400" spans="1:8" hidden="1">
      <c r="A400">
        <v>202026</v>
      </c>
      <c r="B400">
        <v>202</v>
      </c>
      <c r="C400" s="1">
        <v>85551</v>
      </c>
      <c r="D400" s="1">
        <v>1600</v>
      </c>
      <c r="E400">
        <v>1.9</v>
      </c>
      <c r="F400">
        <v>508</v>
      </c>
      <c r="G400">
        <v>0.6</v>
      </c>
      <c r="H400">
        <v>10</v>
      </c>
    </row>
    <row r="401" spans="1:8" hidden="1">
      <c r="A401">
        <v>202027</v>
      </c>
      <c r="B401">
        <v>201</v>
      </c>
      <c r="C401" s="1">
        <v>85358</v>
      </c>
      <c r="D401" s="1">
        <v>1846</v>
      </c>
      <c r="E401">
        <v>2.2000000000000002</v>
      </c>
      <c r="F401">
        <v>627</v>
      </c>
      <c r="G401">
        <v>0.7</v>
      </c>
      <c r="H401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>
      <selection activeCell="B3" sqref="B3"/>
    </sheetView>
  </sheetViews>
  <sheetFormatPr defaultRowHeight="15"/>
  <cols>
    <col min="2" max="2" width="30.42578125" bestFit="1" customWidth="1"/>
    <col min="3" max="3" width="26.28515625" bestFit="1" customWidth="1"/>
    <col min="4" max="4" width="18" bestFit="1" customWidth="1"/>
    <col min="5" max="5" width="29.85546875" bestFit="1" customWidth="1"/>
    <col min="6" max="6" width="17.42578125" bestFit="1" customWidth="1"/>
    <col min="7" max="7" width="29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7</v>
      </c>
    </row>
    <row r="2" spans="1:7">
      <c r="A2">
        <v>201940</v>
      </c>
      <c r="B2">
        <f>SUMIFS(Table1[Number_of_Facilities_Reporting],Table1[Week],$A2)</f>
        <v>3343</v>
      </c>
      <c r="C2">
        <f>SUMIFS(Table1[Total_Number_of_ED_Visits],Table1[Week],$A2)</f>
        <v>2147390</v>
      </c>
      <c r="D2">
        <f>SUMIFS(Table1[CLI_Visits_Number],Table1[Week],$A2)</f>
        <v>23036</v>
      </c>
      <c r="E2" s="2">
        <f>D2/C2</f>
        <v>1.0727441219340689E-2</v>
      </c>
      <c r="F2">
        <f>SUMIFS(Table1[ILI_Visits_Number],Table1[Week],$A2)</f>
        <v>19661</v>
      </c>
      <c r="G2" s="2">
        <f>F2/C2</f>
        <v>9.155765836666838E-3</v>
      </c>
    </row>
    <row r="3" spans="1:7">
      <c r="A3">
        <v>201941</v>
      </c>
      <c r="B3">
        <f>SUMIFS(Table1[Number_of_Facilities_Reporting],Table1[Week],$A3)</f>
        <v>3340</v>
      </c>
      <c r="C3">
        <f>SUMIFS(Table1[Total_Number_of_ED_Visits],Table1[Week],$A3)</f>
        <v>2101183</v>
      </c>
      <c r="D3">
        <f>SUMIFS(Table1[CLI_Visits_Number],Table1[Week],$A3)</f>
        <v>23939</v>
      </c>
      <c r="E3" s="2">
        <f t="shared" ref="E3:E41" si="0">D3/C3</f>
        <v>1.1393105693316575E-2</v>
      </c>
      <c r="F3">
        <f>SUMIFS(Table1[ILI_Visits_Number],Table1[Week],$A3)</f>
        <v>20486</v>
      </c>
      <c r="G3" s="2">
        <f t="shared" ref="G3:G41" si="1">F3/C3</f>
        <v>9.7497457384720897E-3</v>
      </c>
    </row>
    <row r="4" spans="1:7">
      <c r="A4">
        <v>201942</v>
      </c>
      <c r="B4">
        <f>SUMIFS(Table1[Number_of_Facilities_Reporting],Table1[Week],$A4)</f>
        <v>3342</v>
      </c>
      <c r="C4">
        <f>SUMIFS(Table1[Total_Number_of_ED_Visits],Table1[Week],$A4)</f>
        <v>2091824</v>
      </c>
      <c r="D4">
        <f>SUMIFS(Table1[CLI_Visits_Number],Table1[Week],$A4)</f>
        <v>26273</v>
      </c>
      <c r="E4" s="2">
        <f t="shared" si="0"/>
        <v>1.2559852071684807E-2</v>
      </c>
      <c r="F4">
        <f>SUMIFS(Table1[ILI_Visits_Number],Table1[Week],$A4)</f>
        <v>22504</v>
      </c>
      <c r="G4" s="2">
        <f t="shared" si="1"/>
        <v>1.0758075249160542E-2</v>
      </c>
    </row>
    <row r="5" spans="1:7">
      <c r="A5">
        <v>201943</v>
      </c>
      <c r="B5">
        <f>SUMIFS(Table1[Number_of_Facilities_Reporting],Table1[Week],$A5)</f>
        <v>3343</v>
      </c>
      <c r="C5">
        <f>SUMIFS(Table1[Total_Number_of_ED_Visits],Table1[Week],$A5)</f>
        <v>2114358</v>
      </c>
      <c r="D5">
        <f>SUMIFS(Table1[CLI_Visits_Number],Table1[Week],$A5)</f>
        <v>27388</v>
      </c>
      <c r="E5" s="2">
        <f t="shared" si="0"/>
        <v>1.2953340919560453E-2</v>
      </c>
      <c r="F5">
        <f>SUMIFS(Table1[ILI_Visits_Number],Table1[Week],$A5)</f>
        <v>23799</v>
      </c>
      <c r="G5" s="2">
        <f t="shared" si="1"/>
        <v>1.125589895372496E-2</v>
      </c>
    </row>
    <row r="6" spans="1:7">
      <c r="A6">
        <v>201944</v>
      </c>
      <c r="B6">
        <f>SUMIFS(Table1[Number_of_Facilities_Reporting],Table1[Week],$A6)</f>
        <v>3358</v>
      </c>
      <c r="C6">
        <f>SUMIFS(Table1[Total_Number_of_ED_Visits],Table1[Week],$A6)</f>
        <v>2071510</v>
      </c>
      <c r="D6">
        <f>SUMIFS(Table1[CLI_Visits_Number],Table1[Week],$A6)</f>
        <v>29105</v>
      </c>
      <c r="E6" s="2">
        <f t="shared" si="0"/>
        <v>1.4050137339428725E-2</v>
      </c>
      <c r="F6">
        <f>SUMIFS(Table1[ILI_Visits_Number],Table1[Week],$A6)</f>
        <v>25433</v>
      </c>
      <c r="G6" s="2">
        <f t="shared" si="1"/>
        <v>1.2277517366558693E-2</v>
      </c>
    </row>
    <row r="7" spans="1:7">
      <c r="A7">
        <v>201945</v>
      </c>
      <c r="B7">
        <f>SUMIFS(Table1[Number_of_Facilities_Reporting],Table1[Week],$A7)</f>
        <v>3403</v>
      </c>
      <c r="C7">
        <f>SUMIFS(Table1[Total_Number_of_ED_Visits],Table1[Week],$A7)</f>
        <v>2132788</v>
      </c>
      <c r="D7">
        <f>SUMIFS(Table1[CLI_Visits_Number],Table1[Week],$A7)</f>
        <v>33758</v>
      </c>
      <c r="E7" s="2">
        <f t="shared" si="0"/>
        <v>1.5828108560250714E-2</v>
      </c>
      <c r="F7">
        <f>SUMIFS(Table1[ILI_Visits_Number],Table1[Week],$A7)</f>
        <v>29957</v>
      </c>
      <c r="G7" s="2">
        <f t="shared" si="1"/>
        <v>1.4045934241940596E-2</v>
      </c>
    </row>
    <row r="8" spans="1:7">
      <c r="A8">
        <v>201946</v>
      </c>
      <c r="B8">
        <f>SUMIFS(Table1[Number_of_Facilities_Reporting],Table1[Week],$A8)</f>
        <v>3412</v>
      </c>
      <c r="C8">
        <f>SUMIFS(Table1[Total_Number_of_ED_Visits],Table1[Week],$A8)</f>
        <v>2129046</v>
      </c>
      <c r="D8">
        <f>SUMIFS(Table1[CLI_Visits_Number],Table1[Week],$A8)</f>
        <v>36261</v>
      </c>
      <c r="E8" s="2">
        <f t="shared" si="0"/>
        <v>1.7031571887126909E-2</v>
      </c>
      <c r="F8">
        <f>SUMIFS(Table1[ILI_Visits_Number],Table1[Week],$A8)</f>
        <v>32625</v>
      </c>
      <c r="G8" s="2">
        <f t="shared" si="1"/>
        <v>1.5323764728427662E-2</v>
      </c>
    </row>
    <row r="9" spans="1:7">
      <c r="A9">
        <v>201947</v>
      </c>
      <c r="B9">
        <f>SUMIFS(Table1[Number_of_Facilities_Reporting],Table1[Week],$A9)</f>
        <v>3427</v>
      </c>
      <c r="C9">
        <f>SUMIFS(Table1[Total_Number_of_ED_Visits],Table1[Week],$A9)</f>
        <v>2217069</v>
      </c>
      <c r="D9">
        <f>SUMIFS(Table1[CLI_Visits_Number],Table1[Week],$A9)</f>
        <v>39297</v>
      </c>
      <c r="E9" s="2">
        <f t="shared" si="0"/>
        <v>1.7724752815541599E-2</v>
      </c>
      <c r="F9">
        <f>SUMIFS(Table1[ILI_Visits_Number],Table1[Week],$A9)</f>
        <v>36256</v>
      </c>
      <c r="G9" s="2">
        <f t="shared" si="1"/>
        <v>1.6353122072429862E-2</v>
      </c>
    </row>
    <row r="10" spans="1:7">
      <c r="A10">
        <v>201948</v>
      </c>
      <c r="B10">
        <f>SUMIFS(Table1[Number_of_Facilities_Reporting],Table1[Week],$A10)</f>
        <v>3428</v>
      </c>
      <c r="C10">
        <f>SUMIFS(Table1[Total_Number_of_ED_Visits],Table1[Week],$A10)</f>
        <v>2105630</v>
      </c>
      <c r="D10">
        <f>SUMIFS(Table1[CLI_Visits_Number],Table1[Week],$A10)</f>
        <v>43066</v>
      </c>
      <c r="E10" s="2">
        <f t="shared" si="0"/>
        <v>2.0452786102021722E-2</v>
      </c>
      <c r="F10">
        <f>SUMIFS(Table1[ILI_Visits_Number],Table1[Week],$A10)</f>
        <v>39933</v>
      </c>
      <c r="G10" s="2">
        <f t="shared" si="1"/>
        <v>1.8964870371337796E-2</v>
      </c>
    </row>
    <row r="11" spans="1:7">
      <c r="A11">
        <v>201949</v>
      </c>
      <c r="B11">
        <f>SUMIFS(Table1[Number_of_Facilities_Reporting],Table1[Week],$A11)</f>
        <v>3435</v>
      </c>
      <c r="C11">
        <f>SUMIFS(Table1[Total_Number_of_ED_Visits],Table1[Week],$A11)</f>
        <v>2233175</v>
      </c>
      <c r="D11">
        <f>SUMIFS(Table1[CLI_Visits_Number],Table1[Week],$A11)</f>
        <v>41839</v>
      </c>
      <c r="E11" s="2">
        <f t="shared" si="0"/>
        <v>1.8735208839432645E-2</v>
      </c>
      <c r="F11">
        <f>SUMIFS(Table1[ILI_Visits_Number],Table1[Week],$A11)</f>
        <v>37876</v>
      </c>
      <c r="G11" s="2">
        <f t="shared" si="1"/>
        <v>1.6960605416055617E-2</v>
      </c>
    </row>
    <row r="12" spans="1:7">
      <c r="A12">
        <v>201950</v>
      </c>
      <c r="B12">
        <f>SUMIFS(Table1[Number_of_Facilities_Reporting],Table1[Week],$A12)</f>
        <v>3436</v>
      </c>
      <c r="C12">
        <f>SUMIFS(Table1[Total_Number_of_ED_Visits],Table1[Week],$A12)</f>
        <v>2247258</v>
      </c>
      <c r="D12">
        <f>SUMIFS(Table1[CLI_Visits_Number],Table1[Week],$A12)</f>
        <v>44083</v>
      </c>
      <c r="E12" s="2">
        <f t="shared" si="0"/>
        <v>1.9616350236599446E-2</v>
      </c>
      <c r="F12">
        <f>SUMIFS(Table1[ILI_Visits_Number],Table1[Week],$A12)</f>
        <v>42685</v>
      </c>
      <c r="G12" s="2">
        <f t="shared" si="1"/>
        <v>1.8994258781145735E-2</v>
      </c>
    </row>
    <row r="13" spans="1:7">
      <c r="A13">
        <v>201951</v>
      </c>
      <c r="B13">
        <f>SUMIFS(Table1[Number_of_Facilities_Reporting],Table1[Week],$A13)</f>
        <v>3436</v>
      </c>
      <c r="C13">
        <f>SUMIFS(Table1[Total_Number_of_ED_Visits],Table1[Week],$A13)</f>
        <v>2231087</v>
      </c>
      <c r="D13">
        <f>SUMIFS(Table1[CLI_Visits_Number],Table1[Week],$A13)</f>
        <v>49736</v>
      </c>
      <c r="E13" s="2">
        <f t="shared" si="0"/>
        <v>2.2292272780039507E-2</v>
      </c>
      <c r="F13">
        <f>SUMIFS(Table1[ILI_Visits_Number],Table1[Week],$A13)</f>
        <v>51103</v>
      </c>
      <c r="G13" s="2">
        <f t="shared" si="1"/>
        <v>2.2904978604599464E-2</v>
      </c>
    </row>
    <row r="14" spans="1:7">
      <c r="A14">
        <v>201952</v>
      </c>
      <c r="B14">
        <f>SUMIFS(Table1[Number_of_Facilities_Reporting],Table1[Week],$A14)</f>
        <v>3439</v>
      </c>
      <c r="C14">
        <f>SUMIFS(Table1[Total_Number_of_ED_Visits],Table1[Week],$A14)</f>
        <v>2338718</v>
      </c>
      <c r="D14">
        <f>SUMIFS(Table1[CLI_Visits_Number],Table1[Week],$A14)</f>
        <v>64470</v>
      </c>
      <c r="E14" s="2">
        <f t="shared" si="0"/>
        <v>2.75663846603139E-2</v>
      </c>
      <c r="F14">
        <f>SUMIFS(Table1[ILI_Visits_Number],Table1[Week],$A14)</f>
        <v>68856</v>
      </c>
      <c r="G14" s="2">
        <f t="shared" si="1"/>
        <v>2.9441771089973225E-2</v>
      </c>
    </row>
    <row r="15" spans="1:7">
      <c r="A15">
        <v>202001</v>
      </c>
      <c r="B15">
        <f>SUMIFS(Table1[Number_of_Facilities_Reporting],Table1[Week],$A15)</f>
        <v>3464</v>
      </c>
      <c r="C15">
        <f>SUMIFS(Table1[Total_Number_of_ED_Visits],Table1[Week],$A15)</f>
        <v>2416258</v>
      </c>
      <c r="D15">
        <f>SUMIFS(Table1[CLI_Visits_Number],Table1[Week],$A15)</f>
        <v>58950</v>
      </c>
      <c r="E15" s="2">
        <f t="shared" si="0"/>
        <v>2.4397229103845699E-2</v>
      </c>
      <c r="F15">
        <f>SUMIFS(Table1[ILI_Visits_Number],Table1[Week],$A15)</f>
        <v>57849</v>
      </c>
      <c r="G15" s="2">
        <f t="shared" si="1"/>
        <v>2.3941565842720437E-2</v>
      </c>
    </row>
    <row r="16" spans="1:7">
      <c r="A16">
        <v>202002</v>
      </c>
      <c r="B16">
        <f>SUMIFS(Table1[Number_of_Facilities_Reporting],Table1[Week],$A16)</f>
        <v>3469</v>
      </c>
      <c r="C16">
        <f>SUMIFS(Table1[Total_Number_of_ED_Visits],Table1[Week],$A16)</f>
        <v>2301088</v>
      </c>
      <c r="D16">
        <f>SUMIFS(Table1[CLI_Visits_Number],Table1[Week],$A16)</f>
        <v>43567</v>
      </c>
      <c r="E16" s="2">
        <f t="shared" si="0"/>
        <v>1.8933217677898455E-2</v>
      </c>
      <c r="F16">
        <f>SUMIFS(Table1[ILI_Visits_Number],Table1[Week],$A16)</f>
        <v>42857</v>
      </c>
      <c r="G16" s="2">
        <f t="shared" si="1"/>
        <v>1.8624667983145365E-2</v>
      </c>
    </row>
    <row r="17" spans="1:7">
      <c r="A17">
        <v>202003</v>
      </c>
      <c r="B17">
        <f>SUMIFS(Table1[Number_of_Facilities_Reporting],Table1[Week],$A17)</f>
        <v>3464</v>
      </c>
      <c r="C17">
        <f>SUMIFS(Table1[Total_Number_of_ED_Visits],Table1[Week],$A17)</f>
        <v>2271839</v>
      </c>
      <c r="D17">
        <f>SUMIFS(Table1[CLI_Visits_Number],Table1[Week],$A17)</f>
        <v>42519</v>
      </c>
      <c r="E17" s="2">
        <f t="shared" si="0"/>
        <v>1.8715674834352259E-2</v>
      </c>
      <c r="F17">
        <f>SUMIFS(Table1[ILI_Visits_Number],Table1[Week],$A17)</f>
        <v>44863</v>
      </c>
      <c r="G17" s="2">
        <f t="shared" si="1"/>
        <v>1.974743808870259E-2</v>
      </c>
    </row>
    <row r="18" spans="1:7">
      <c r="A18">
        <v>202004</v>
      </c>
      <c r="B18">
        <f>SUMIFS(Table1[Number_of_Facilities_Reporting],Table1[Week],$A18)</f>
        <v>3484</v>
      </c>
      <c r="C18">
        <f>SUMIFS(Table1[Total_Number_of_ED_Visits],Table1[Week],$A18)</f>
        <v>2269497</v>
      </c>
      <c r="D18">
        <f>SUMIFS(Table1[CLI_Visits_Number],Table1[Week],$A18)</f>
        <v>46209</v>
      </c>
      <c r="E18" s="2">
        <f t="shared" si="0"/>
        <v>2.0360899353469072E-2</v>
      </c>
      <c r="F18">
        <f>SUMIFS(Table1[ILI_Visits_Number],Table1[Week],$A18)</f>
        <v>49872</v>
      </c>
      <c r="G18" s="2">
        <f t="shared" si="1"/>
        <v>2.1974913383890793E-2</v>
      </c>
    </row>
    <row r="19" spans="1:7">
      <c r="A19">
        <v>202005</v>
      </c>
      <c r="B19">
        <f>SUMIFS(Table1[Number_of_Facilities_Reporting],Table1[Week],$A19)</f>
        <v>3501</v>
      </c>
      <c r="C19">
        <f>SUMIFS(Table1[Total_Number_of_ED_Visits],Table1[Week],$A19)</f>
        <v>2362739</v>
      </c>
      <c r="D19">
        <f>SUMIFS(Table1[CLI_Visits_Number],Table1[Week],$A19)</f>
        <v>54240</v>
      </c>
      <c r="E19" s="2">
        <f t="shared" si="0"/>
        <v>2.2956407796206012E-2</v>
      </c>
      <c r="F19">
        <f>SUMIFS(Table1[ILI_Visits_Number],Table1[Week],$A19)</f>
        <v>60058</v>
      </c>
      <c r="G19" s="2">
        <f t="shared" si="1"/>
        <v>2.5418804192930324E-2</v>
      </c>
    </row>
    <row r="20" spans="1:7">
      <c r="A20">
        <v>202006</v>
      </c>
      <c r="B20">
        <f>SUMIFS(Table1[Number_of_Facilities_Reporting],Table1[Week],$A20)</f>
        <v>3498</v>
      </c>
      <c r="C20">
        <f>SUMIFS(Table1[Total_Number_of_ED_Visits],Table1[Week],$A20)</f>
        <v>2351096</v>
      </c>
      <c r="D20">
        <f>SUMIFS(Table1[CLI_Visits_Number],Table1[Week],$A20)</f>
        <v>53406</v>
      </c>
      <c r="E20" s="2">
        <f t="shared" si="0"/>
        <v>2.2715363387968847E-2</v>
      </c>
      <c r="F20">
        <f>SUMIFS(Table1[ILI_Visits_Number],Table1[Week],$A20)</f>
        <v>59390</v>
      </c>
      <c r="G20" s="2">
        <f t="shared" si="1"/>
        <v>2.5260559330627076E-2</v>
      </c>
    </row>
    <row r="21" spans="1:7">
      <c r="A21">
        <v>202007</v>
      </c>
      <c r="B21">
        <f>SUMIFS(Table1[Number_of_Facilities_Reporting],Table1[Week],$A21)</f>
        <v>3522</v>
      </c>
      <c r="C21">
        <f>SUMIFS(Table1[Total_Number_of_ED_Visits],Table1[Week],$A21)</f>
        <v>2287136</v>
      </c>
      <c r="D21">
        <f>SUMIFS(Table1[CLI_Visits_Number],Table1[Week],$A21)</f>
        <v>47619</v>
      </c>
      <c r="E21" s="2">
        <f t="shared" si="0"/>
        <v>2.0820362234690023E-2</v>
      </c>
      <c r="F21">
        <f>SUMIFS(Table1[ILI_Visits_Number],Table1[Week],$A21)</f>
        <v>51212</v>
      </c>
      <c r="G21" s="2">
        <f t="shared" si="1"/>
        <v>2.2391322597344453E-2</v>
      </c>
    </row>
    <row r="22" spans="1:7">
      <c r="A22">
        <v>202008</v>
      </c>
      <c r="B22">
        <f>SUMIFS(Table1[Number_of_Facilities_Reporting],Table1[Week],$A22)</f>
        <v>3520</v>
      </c>
      <c r="C22">
        <f>SUMIFS(Table1[Total_Number_of_ED_Visits],Table1[Week],$A22)</f>
        <v>2272262</v>
      </c>
      <c r="D22">
        <f>SUMIFS(Table1[CLI_Visits_Number],Table1[Week],$A22)</f>
        <v>44218</v>
      </c>
      <c r="E22" s="2">
        <f t="shared" si="0"/>
        <v>1.9459903831512387E-2</v>
      </c>
      <c r="F22">
        <f>SUMIFS(Table1[ILI_Visits_Number],Table1[Week],$A22)</f>
        <v>46265</v>
      </c>
      <c r="G22" s="2">
        <f t="shared" si="1"/>
        <v>2.0360768256477466E-2</v>
      </c>
    </row>
    <row r="23" spans="1:7">
      <c r="A23">
        <v>202009</v>
      </c>
      <c r="B23">
        <f>SUMIFS(Table1[Number_of_Facilities_Reporting],Table1[Week],$A23)</f>
        <v>3526</v>
      </c>
      <c r="C23">
        <f>SUMIFS(Table1[Total_Number_of_ED_Visits],Table1[Week],$A23)</f>
        <v>2234785</v>
      </c>
      <c r="D23">
        <f>SUMIFS(Table1[CLI_Visits_Number],Table1[Week],$A23)</f>
        <v>41025</v>
      </c>
      <c r="E23" s="2">
        <f t="shared" si="0"/>
        <v>1.8357470629165668E-2</v>
      </c>
      <c r="F23">
        <f>SUMIFS(Table1[ILI_Visits_Number],Table1[Week],$A23)</f>
        <v>42097</v>
      </c>
      <c r="G23" s="2">
        <f t="shared" si="1"/>
        <v>1.8837158831833935E-2</v>
      </c>
    </row>
    <row r="24" spans="1:7">
      <c r="A24">
        <v>202010</v>
      </c>
      <c r="B24">
        <f>SUMIFS(Table1[Number_of_Facilities_Reporting],Table1[Week],$A24)</f>
        <v>3538</v>
      </c>
      <c r="C24">
        <f>SUMIFS(Table1[Total_Number_of_ED_Visits],Table1[Week],$A24)</f>
        <v>2264902</v>
      </c>
      <c r="D24">
        <f>SUMIFS(Table1[CLI_Visits_Number],Table1[Week],$A24)</f>
        <v>49718</v>
      </c>
      <c r="E24" s="2">
        <f t="shared" si="0"/>
        <v>2.1951501654376215E-2</v>
      </c>
      <c r="F24">
        <f>SUMIFS(Table1[ILI_Visits_Number],Table1[Week],$A24)</f>
        <v>50214</v>
      </c>
      <c r="G24" s="2">
        <f t="shared" si="1"/>
        <v>2.2170495677075654E-2</v>
      </c>
    </row>
    <row r="25" spans="1:7">
      <c r="A25">
        <v>202011</v>
      </c>
      <c r="B25">
        <f>SUMIFS(Table1[Number_of_Facilities_Reporting],Table1[Week],$A25)</f>
        <v>3548</v>
      </c>
      <c r="C25">
        <f>SUMIFS(Table1[Total_Number_of_ED_Visits],Table1[Week],$A25)</f>
        <v>2250982</v>
      </c>
      <c r="D25">
        <f>SUMIFS(Table1[CLI_Visits_Number],Table1[Week],$A25)</f>
        <v>77093</v>
      </c>
      <c r="E25" s="2">
        <f t="shared" si="0"/>
        <v>3.4248607940889797E-2</v>
      </c>
      <c r="F25">
        <f>SUMIFS(Table1[ILI_Visits_Number],Table1[Week],$A25)</f>
        <v>71873</v>
      </c>
      <c r="G25" s="2">
        <f t="shared" si="1"/>
        <v>3.192962005027139E-2</v>
      </c>
    </row>
    <row r="26" spans="1:7">
      <c r="A26">
        <v>202012</v>
      </c>
      <c r="B26">
        <f>SUMIFS(Table1[Number_of_Facilities_Reporting],Table1[Week],$A26)</f>
        <v>3544</v>
      </c>
      <c r="C26">
        <f>SUMIFS(Table1[Total_Number_of_ED_Visits],Table1[Week],$A26)</f>
        <v>1807251</v>
      </c>
      <c r="D26">
        <f>SUMIFS(Table1[CLI_Visits_Number],Table1[Week],$A26)</f>
        <v>108151</v>
      </c>
      <c r="E26" s="2">
        <f t="shared" si="0"/>
        <v>5.9842822054047833E-2</v>
      </c>
      <c r="F26">
        <f>SUMIFS(Table1[ILI_Visits_Number],Table1[Week],$A26)</f>
        <v>84942</v>
      </c>
      <c r="G26" s="2">
        <f t="shared" si="1"/>
        <v>4.7000665651865732E-2</v>
      </c>
    </row>
    <row r="27" spans="1:7">
      <c r="A27">
        <v>202013</v>
      </c>
      <c r="B27">
        <f>SUMIFS(Table1[Number_of_Facilities_Reporting],Table1[Week],$A27)</f>
        <v>3563</v>
      </c>
      <c r="C27">
        <f>SUMIFS(Table1[Total_Number_of_ED_Visits],Table1[Week],$A27)</f>
        <v>1452878</v>
      </c>
      <c r="D27">
        <f>SUMIFS(Table1[CLI_Visits_Number],Table1[Week],$A27)</f>
        <v>99933</v>
      </c>
      <c r="E27" s="2">
        <f t="shared" si="0"/>
        <v>6.8782788369016537E-2</v>
      </c>
      <c r="F27">
        <f>SUMIFS(Table1[ILI_Visits_Number],Table1[Week],$A27)</f>
        <v>62655</v>
      </c>
      <c r="G27" s="2">
        <f t="shared" si="1"/>
        <v>4.3124749634862666E-2</v>
      </c>
    </row>
    <row r="28" spans="1:7">
      <c r="A28">
        <v>202014</v>
      </c>
      <c r="B28">
        <f>SUMIFS(Table1[Number_of_Facilities_Reporting],Table1[Week],$A28)</f>
        <v>3558</v>
      </c>
      <c r="C28">
        <f>SUMIFS(Table1[Total_Number_of_ED_Visits],Table1[Week],$A28)</f>
        <v>1264617</v>
      </c>
      <c r="D28">
        <f>SUMIFS(Table1[CLI_Visits_Number],Table1[Week],$A28)</f>
        <v>87433</v>
      </c>
      <c r="E28" s="2">
        <f t="shared" si="0"/>
        <v>6.9137928716757724E-2</v>
      </c>
      <c r="F28">
        <f>SUMIFS(Table1[ILI_Visits_Number],Table1[Week],$A28)</f>
        <v>44053</v>
      </c>
      <c r="G28" s="2">
        <f t="shared" si="1"/>
        <v>3.4835052826270724E-2</v>
      </c>
    </row>
    <row r="29" spans="1:7">
      <c r="A29">
        <v>202015</v>
      </c>
      <c r="B29">
        <f>SUMIFS(Table1[Number_of_Facilities_Reporting],Table1[Week],$A29)</f>
        <v>3553</v>
      </c>
      <c r="C29">
        <f>SUMIFS(Table1[Total_Number_of_ED_Visits],Table1[Week],$A29)</f>
        <v>1202289</v>
      </c>
      <c r="D29">
        <f>SUMIFS(Table1[CLI_Visits_Number],Table1[Week],$A29)</f>
        <v>73052</v>
      </c>
      <c r="E29" s="2">
        <f t="shared" si="0"/>
        <v>6.0760765506463088E-2</v>
      </c>
      <c r="F29">
        <f>SUMIFS(Table1[ILI_Visits_Number],Table1[Week],$A29)</f>
        <v>30323</v>
      </c>
      <c r="G29" s="2">
        <f t="shared" si="1"/>
        <v>2.5221057499486395E-2</v>
      </c>
    </row>
    <row r="30" spans="1:7">
      <c r="A30">
        <v>202016</v>
      </c>
      <c r="B30">
        <f>SUMIFS(Table1[Number_of_Facilities_Reporting],Table1[Week],$A30)</f>
        <v>3552</v>
      </c>
      <c r="C30">
        <f>SUMIFS(Table1[Total_Number_of_ED_Visits],Table1[Week],$A30)</f>
        <v>1180840</v>
      </c>
      <c r="D30">
        <f>SUMIFS(Table1[CLI_Visits_Number],Table1[Week],$A30)</f>
        <v>59348</v>
      </c>
      <c r="E30" s="2">
        <f t="shared" si="0"/>
        <v>5.0259137563090681E-2</v>
      </c>
      <c r="F30">
        <f>SUMIFS(Table1[ILI_Visits_Number],Table1[Week],$A30)</f>
        <v>21476</v>
      </c>
      <c r="G30" s="2">
        <f t="shared" si="1"/>
        <v>1.8187053284102844E-2</v>
      </c>
    </row>
    <row r="31" spans="1:7">
      <c r="A31">
        <v>202017</v>
      </c>
      <c r="B31">
        <f>SUMIFS(Table1[Number_of_Facilities_Reporting],Table1[Week],$A31)</f>
        <v>3542</v>
      </c>
      <c r="C31">
        <f>SUMIFS(Table1[Total_Number_of_ED_Visits],Table1[Week],$A31)</f>
        <v>1250909</v>
      </c>
      <c r="D31">
        <f>SUMIFS(Table1[CLI_Visits_Number],Table1[Week],$A31)</f>
        <v>53453</v>
      </c>
      <c r="E31" s="2">
        <f t="shared" si="0"/>
        <v>4.2731325779892859E-2</v>
      </c>
      <c r="F31">
        <f>SUMIFS(Table1[ILI_Visits_Number],Table1[Week],$A31)</f>
        <v>17583</v>
      </c>
      <c r="G31" s="2">
        <f t="shared" si="1"/>
        <v>1.4056178347105985E-2</v>
      </c>
    </row>
    <row r="32" spans="1:7">
      <c r="A32">
        <v>202018</v>
      </c>
      <c r="B32">
        <f>SUMIFS(Table1[Number_of_Facilities_Reporting],Table1[Week],$A32)</f>
        <v>3553</v>
      </c>
      <c r="C32">
        <f>SUMIFS(Table1[Total_Number_of_ED_Visits],Table1[Week],$A32)</f>
        <v>1307493</v>
      </c>
      <c r="D32">
        <f>SUMIFS(Table1[CLI_Visits_Number],Table1[Week],$A32)</f>
        <v>49093</v>
      </c>
      <c r="E32" s="2">
        <f t="shared" si="0"/>
        <v>3.7547428552198753E-2</v>
      </c>
      <c r="F32">
        <f>SUMIFS(Table1[ILI_Visits_Number],Table1[Week],$A32)</f>
        <v>14985</v>
      </c>
      <c r="G32" s="2">
        <f t="shared" si="1"/>
        <v>1.1460864417629769E-2</v>
      </c>
    </row>
    <row r="33" spans="1:7">
      <c r="A33">
        <v>202019</v>
      </c>
      <c r="B33">
        <f>SUMIFS(Table1[Number_of_Facilities_Reporting],Table1[Week],$A33)</f>
        <v>3553</v>
      </c>
      <c r="C33">
        <f>SUMIFS(Table1[Total_Number_of_ED_Visits],Table1[Week],$A33)</f>
        <v>1369513</v>
      </c>
      <c r="D33">
        <f>SUMIFS(Table1[CLI_Visits_Number],Table1[Week],$A33)</f>
        <v>42996</v>
      </c>
      <c r="E33" s="2">
        <f t="shared" si="0"/>
        <v>3.1395101762451326E-2</v>
      </c>
      <c r="F33">
        <f>SUMIFS(Table1[ILI_Visits_Number],Table1[Week],$A33)</f>
        <v>12671</v>
      </c>
      <c r="G33" s="2">
        <f t="shared" si="1"/>
        <v>9.2521940280961192E-3</v>
      </c>
    </row>
    <row r="34" spans="1:7">
      <c r="A34">
        <v>202020</v>
      </c>
      <c r="B34">
        <f>SUMIFS(Table1[Number_of_Facilities_Reporting],Table1[Week],$A34)</f>
        <v>3552</v>
      </c>
      <c r="C34">
        <f>SUMIFS(Table1[Total_Number_of_ED_Visits],Table1[Week],$A34)</f>
        <v>1419043</v>
      </c>
      <c r="D34">
        <f>SUMIFS(Table1[CLI_Visits_Number],Table1[Week],$A34)</f>
        <v>39429</v>
      </c>
      <c r="E34" s="2">
        <f t="shared" si="0"/>
        <v>2.7785627355901125E-2</v>
      </c>
      <c r="F34">
        <f>SUMIFS(Table1[ILI_Visits_Number],Table1[Week],$A34)</f>
        <v>11876</v>
      </c>
      <c r="G34" s="2">
        <f t="shared" si="1"/>
        <v>8.3690205300332686E-3</v>
      </c>
    </row>
    <row r="35" spans="1:7">
      <c r="A35">
        <v>202021</v>
      </c>
      <c r="B35">
        <f>SUMIFS(Table1[Number_of_Facilities_Reporting],Table1[Week],$A35)</f>
        <v>3573</v>
      </c>
      <c r="C35">
        <f>SUMIFS(Table1[Total_Number_of_ED_Visits],Table1[Week],$A35)</f>
        <v>1521493</v>
      </c>
      <c r="D35">
        <f>SUMIFS(Table1[CLI_Visits_Number],Table1[Week],$A35)</f>
        <v>36505</v>
      </c>
      <c r="E35" s="2">
        <f t="shared" si="0"/>
        <v>2.3992880677071796E-2</v>
      </c>
      <c r="F35">
        <f>SUMIFS(Table1[ILI_Visits_Number],Table1[Week],$A35)</f>
        <v>11385</v>
      </c>
      <c r="G35" s="2">
        <f t="shared" si="1"/>
        <v>7.4827817150653992E-3</v>
      </c>
    </row>
    <row r="36" spans="1:7">
      <c r="A36">
        <v>202022</v>
      </c>
      <c r="B36">
        <f>SUMIFS(Table1[Number_of_Facilities_Reporting],Table1[Week],$A36)</f>
        <v>3594</v>
      </c>
      <c r="C36">
        <f>SUMIFS(Table1[Total_Number_of_ED_Visits],Table1[Week],$A36)</f>
        <v>1615293</v>
      </c>
      <c r="D36">
        <f>SUMIFS(Table1[CLI_Visits_Number],Table1[Week],$A36)</f>
        <v>32789</v>
      </c>
      <c r="E36" s="2">
        <f t="shared" si="0"/>
        <v>2.0299103630115403E-2</v>
      </c>
      <c r="F36">
        <f>SUMIFS(Table1[ILI_Visits_Number],Table1[Week],$A36)</f>
        <v>10134</v>
      </c>
      <c r="G36" s="2">
        <f t="shared" si="1"/>
        <v>6.2737843846286711E-3</v>
      </c>
    </row>
    <row r="37" spans="1:7">
      <c r="A37">
        <v>202023</v>
      </c>
      <c r="B37">
        <f>SUMIFS(Table1[Number_of_Facilities_Reporting],Table1[Week],$A37)</f>
        <v>3600</v>
      </c>
      <c r="C37">
        <f>SUMIFS(Table1[Total_Number_of_ED_Visits],Table1[Week],$A37)</f>
        <v>1665902</v>
      </c>
      <c r="D37">
        <f>SUMIFS(Table1[CLI_Visits_Number],Table1[Week],$A37)</f>
        <v>30142</v>
      </c>
      <c r="E37" s="2">
        <f t="shared" si="0"/>
        <v>1.8093501298395705E-2</v>
      </c>
      <c r="F37">
        <f>SUMIFS(Table1[ILI_Visits_Number],Table1[Week],$A37)</f>
        <v>9895</v>
      </c>
      <c r="G37" s="2">
        <f t="shared" si="1"/>
        <v>5.9397251458969376E-3</v>
      </c>
    </row>
    <row r="38" spans="1:7">
      <c r="A38">
        <v>202024</v>
      </c>
      <c r="B38">
        <f>SUMIFS(Table1[Number_of_Facilities_Reporting],Table1[Week],$A38)</f>
        <v>3603</v>
      </c>
      <c r="C38">
        <f>SUMIFS(Table1[Total_Number_of_ED_Visits],Table1[Week],$A38)</f>
        <v>1740536</v>
      </c>
      <c r="D38">
        <f>SUMIFS(Table1[CLI_Visits_Number],Table1[Week],$A38)</f>
        <v>32246</v>
      </c>
      <c r="E38" s="2">
        <f t="shared" si="0"/>
        <v>1.8526476901368313E-2</v>
      </c>
      <c r="F38">
        <f>SUMIFS(Table1[ILI_Visits_Number],Table1[Week],$A38)</f>
        <v>10651</v>
      </c>
      <c r="G38" s="2">
        <f t="shared" si="1"/>
        <v>6.1193793176354868E-3</v>
      </c>
    </row>
    <row r="39" spans="1:7">
      <c r="A39">
        <v>202025</v>
      </c>
      <c r="B39">
        <f>SUMIFS(Table1[Number_of_Facilities_Reporting],Table1[Week],$A39)</f>
        <v>3606</v>
      </c>
      <c r="C39">
        <f>SUMIFS(Table1[Total_Number_of_ED_Visits],Table1[Week],$A39)</f>
        <v>1784005</v>
      </c>
      <c r="D39">
        <f>SUMIFS(Table1[CLI_Visits_Number],Table1[Week],$A39)</f>
        <v>40802</v>
      </c>
      <c r="E39" s="2">
        <f t="shared" si="0"/>
        <v>2.2871012132813531E-2</v>
      </c>
      <c r="F39">
        <f>SUMIFS(Table1[ILI_Visits_Number],Table1[Week],$A39)</f>
        <v>13533</v>
      </c>
      <c r="G39" s="2">
        <f t="shared" si="1"/>
        <v>7.5857410713534995E-3</v>
      </c>
    </row>
    <row r="40" spans="1:7">
      <c r="A40">
        <v>202026</v>
      </c>
      <c r="B40">
        <f>SUMIFS(Table1[Number_of_Facilities_Reporting],Table1[Week],$A40)</f>
        <v>3615</v>
      </c>
      <c r="C40">
        <f>SUMIFS(Table1[Total_Number_of_ED_Visits],Table1[Week],$A40)</f>
        <v>1875737</v>
      </c>
      <c r="D40">
        <f>SUMIFS(Table1[CLI_Visits_Number],Table1[Week],$A40)</f>
        <v>55418</v>
      </c>
      <c r="E40" s="2">
        <f t="shared" si="0"/>
        <v>2.9544653648139373E-2</v>
      </c>
      <c r="F40">
        <f>SUMIFS(Table1[ILI_Visits_Number],Table1[Week],$A40)</f>
        <v>17475</v>
      </c>
      <c r="G40" s="2">
        <f t="shared" si="1"/>
        <v>9.3163380580539804E-3</v>
      </c>
    </row>
    <row r="41" spans="1:7">
      <c r="A41">
        <v>202027</v>
      </c>
      <c r="B41">
        <f>SUMIFS(Table1[Number_of_Facilities_Reporting],Table1[Week],$A41)</f>
        <v>3612</v>
      </c>
      <c r="C41">
        <f>SUMIFS(Table1[Total_Number_of_ED_Visits],Table1[Week],$A41)</f>
        <v>1865914</v>
      </c>
      <c r="D41">
        <f>SUMIFS(Table1[CLI_Visits_Number],Table1[Week],$A41)</f>
        <v>60590</v>
      </c>
      <c r="E41" s="2">
        <f t="shared" si="0"/>
        <v>3.2472021754486005E-2</v>
      </c>
      <c r="F41">
        <f>SUMIFS(Table1[ILI_Visits_Number],Table1[Week],$A41)</f>
        <v>19454</v>
      </c>
      <c r="G41" s="2">
        <f t="shared" si="1"/>
        <v>1.0425989622244112E-2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Samit Ranjan</cp:lastModifiedBy>
  <cp:revision/>
  <dcterms:created xsi:type="dcterms:W3CDTF">2020-07-16T21:18:37Z</dcterms:created>
  <dcterms:modified xsi:type="dcterms:W3CDTF">2020-07-17T01:29:06Z</dcterms:modified>
  <cp:category/>
  <cp:contentStatus/>
</cp:coreProperties>
</file>