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7" i="1"/>
  <c r="M8" i="1"/>
  <c r="Q8" i="1" s="1"/>
  <c r="M9" i="1"/>
  <c r="Q9" i="1" s="1"/>
  <c r="M10" i="1"/>
  <c r="M11" i="1"/>
  <c r="Q11" i="1" s="1"/>
  <c r="M12" i="1"/>
  <c r="Q12" i="1" s="1"/>
  <c r="M13" i="1"/>
  <c r="Q13" i="1" s="1"/>
  <c r="M14" i="1"/>
  <c r="M15" i="1"/>
  <c r="Q15" i="1" s="1"/>
  <c r="M16" i="1"/>
  <c r="Q16" i="1" s="1"/>
  <c r="M17" i="1"/>
  <c r="Q17" i="1" s="1"/>
  <c r="M7" i="1"/>
  <c r="Q7" i="1" s="1"/>
  <c r="Q10" i="1"/>
  <c r="Q14" i="1"/>
  <c r="L8" i="1"/>
  <c r="J8" i="1"/>
  <c r="J9" i="1"/>
  <c r="J10" i="1"/>
  <c r="L10" i="1" s="1"/>
  <c r="J11" i="1"/>
  <c r="L11" i="1" s="1"/>
  <c r="J12" i="1"/>
  <c r="J13" i="1"/>
  <c r="J14" i="1"/>
  <c r="L14" i="1" s="1"/>
  <c r="J15" i="1"/>
  <c r="L15" i="1" s="1"/>
  <c r="J16" i="1"/>
  <c r="J17" i="1"/>
  <c r="J7" i="1"/>
  <c r="H8" i="1"/>
  <c r="H9" i="1"/>
  <c r="H10" i="1"/>
  <c r="H11" i="1"/>
  <c r="H12" i="1"/>
  <c r="H13" i="1"/>
  <c r="H14" i="1"/>
  <c r="H15" i="1"/>
  <c r="H16" i="1"/>
  <c r="H17" i="1"/>
  <c r="H7" i="1"/>
  <c r="G8" i="1"/>
  <c r="G9" i="1"/>
  <c r="G10" i="1"/>
  <c r="G11" i="1"/>
  <c r="G12" i="1"/>
  <c r="G13" i="1"/>
  <c r="G14" i="1"/>
  <c r="G15" i="1"/>
  <c r="G16" i="1"/>
  <c r="G17" i="1"/>
  <c r="G7" i="1"/>
  <c r="F8" i="1"/>
  <c r="F9" i="1"/>
  <c r="F10" i="1"/>
  <c r="F11" i="1"/>
  <c r="F12" i="1"/>
  <c r="F13" i="1"/>
  <c r="F14" i="1"/>
  <c r="F15" i="1"/>
  <c r="F16" i="1"/>
  <c r="F17" i="1"/>
  <c r="F7" i="1"/>
  <c r="C8" i="1"/>
  <c r="C9" i="1"/>
  <c r="C10" i="1"/>
  <c r="C11" i="1"/>
  <c r="C12" i="1"/>
  <c r="C13" i="1"/>
  <c r="C14" i="1"/>
  <c r="C15" i="1"/>
  <c r="C16" i="1"/>
  <c r="C17" i="1"/>
  <c r="C7" i="1"/>
  <c r="E8" i="1"/>
  <c r="E9" i="1"/>
  <c r="E10" i="1"/>
  <c r="E11" i="1"/>
  <c r="E12" i="1"/>
  <c r="E13" i="1"/>
  <c r="E14" i="1"/>
  <c r="E15" i="1"/>
  <c r="E16" i="1"/>
  <c r="E17" i="1"/>
  <c r="E7" i="1"/>
  <c r="L7" i="1" l="1"/>
  <c r="R7" i="1" s="1"/>
  <c r="L16" i="1"/>
  <c r="R16" i="1" s="1"/>
  <c r="L12" i="1"/>
  <c r="R12" i="1" s="1"/>
  <c r="L17" i="1"/>
  <c r="L13" i="1"/>
  <c r="R13" i="1" s="1"/>
  <c r="L9" i="1"/>
  <c r="R9" i="1" s="1"/>
  <c r="R17" i="1"/>
  <c r="R10" i="1"/>
  <c r="R11" i="1"/>
  <c r="R14" i="1"/>
  <c r="R15" i="1"/>
  <c r="R8" i="1"/>
</calcChain>
</file>

<file path=xl/sharedStrings.xml><?xml version="1.0" encoding="utf-8"?>
<sst xmlns="http://schemas.openxmlformats.org/spreadsheetml/2006/main" count="44" uniqueCount="44">
  <si>
    <t>Samiul's Academy</t>
  </si>
  <si>
    <t>Salary Sheet for the month of December 2022</t>
  </si>
  <si>
    <t>SL NO</t>
  </si>
  <si>
    <t>TOTAL GROSS SALARY</t>
  </si>
  <si>
    <t>Basic Slary</t>
  </si>
  <si>
    <t>TA</t>
  </si>
  <si>
    <t>TOTAL</t>
  </si>
  <si>
    <t>Profession</t>
  </si>
  <si>
    <t>TDS</t>
  </si>
  <si>
    <t>TOTAL DEDUCTIONS</t>
  </si>
  <si>
    <t>Salary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</si>
  <si>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</si>
  <si>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</si>
  <si>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</si>
  <si>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</si>
  <si>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</si>
  <si>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</si>
  <si>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</si>
  <si>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</si>
  <si>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</si>
  <si>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</si>
  <si>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</si>
  <si>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</si>
  <si>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Name of Employee</t>
  </si>
  <si>
    <t>Tom</t>
  </si>
  <si>
    <t>Jon</t>
  </si>
  <si>
    <t>Motin</t>
  </si>
  <si>
    <t>Raihun</t>
  </si>
  <si>
    <t>Mosiur</t>
  </si>
  <si>
    <t>Hasibur</t>
  </si>
  <si>
    <t>Hasan</t>
  </si>
  <si>
    <t>Hamid</t>
  </si>
  <si>
    <t>Habib</t>
  </si>
  <si>
    <t>Sahidur</t>
  </si>
  <si>
    <t>Santo</t>
  </si>
  <si>
    <t>ALL TOTAL</t>
  </si>
  <si>
    <t>DA:3%</t>
  </si>
  <si>
    <t>CTC:5%</t>
  </si>
  <si>
    <t>HRA:2%</t>
  </si>
  <si>
    <t>Conve:2%</t>
  </si>
  <si>
    <t>Medicial:3%</t>
  </si>
  <si>
    <t>Special:4%</t>
  </si>
  <si>
    <t>Contribution:5%</t>
  </si>
  <si>
    <t>Bonous:4%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</si>
</sst>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10" fontId="0" fillId="0" borderId="0" xfId="0" applyNumberForma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selection sqref="A1:R17"/>
    </sheetView>
  </sheetViews>
  <sheetFormatPr defaultRowHeight="15" x14ac:dyDescent="0.25"/>
  <cols>
    <col min="1" max="1" width="4.75" customWidth="1"/>
    <col min="2" max="2" width="10.125" customWidth="1"/>
    <col min="3" max="3" width="7.625" customWidth="1"/>
    <col min="4" max="4" width="7.25" customWidth="1"/>
    <col min="5" max="5" width="7" customWidth="1"/>
    <col min="6" max="6" width="7.5" customWidth="1"/>
    <col min="7" max="7" width="8" customWidth="1"/>
    <col min="8" max="8" width="7" customWidth="1"/>
    <col min="9" max="9" width="7.125" customWidth="1"/>
    <col min="10" max="10" width="7.75" customWidth="1"/>
    <col min="11" max="11" width="6" customWidth="1"/>
    <col min="12" max="12" width="7.5" customWidth="1"/>
    <col min="13" max="13" width="6.625" customWidth="1"/>
    <col min="15" max="15" width="7.125" customWidth="1"/>
    <col min="16" max="16" width="6.875" customWidth="1"/>
    <col min="17" max="17" width="6.5" customWidth="1"/>
    <col min="18" max="18" width="8.375" customWidth="1"/>
    <col min="19" max="19" width="11.75" bestFit="1" customWidth="1"/>
  </cols>
  <sheetData>
    <row r="1" spans="1:19" ht="15" customHeight="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3"/>
    </row>
    <row r="2" spans="1:19" ht="1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"/>
    </row>
    <row r="3" spans="1:19" ht="15" customHeight="1" x14ac:dyDescent="0.3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1"/>
    </row>
    <row r="4" spans="1:19" ht="15" customHeight="1" x14ac:dyDescent="0.25">
      <c r="A4" s="8" t="s">
        <v>2</v>
      </c>
      <c r="B4" s="8" t="s">
        <v>23</v>
      </c>
      <c r="C4" s="8" t="s">
        <v>37</v>
      </c>
      <c r="D4" s="10" t="s">
        <v>3</v>
      </c>
      <c r="E4" s="10"/>
      <c r="F4" s="10"/>
      <c r="G4" s="10"/>
      <c r="H4" s="10"/>
      <c r="I4" s="10"/>
      <c r="J4" s="10"/>
      <c r="K4" s="10"/>
      <c r="L4" s="8" t="s">
        <v>6</v>
      </c>
      <c r="M4" s="10" t="s">
        <v>9</v>
      </c>
      <c r="N4" s="10"/>
      <c r="O4" s="10"/>
      <c r="P4" s="10"/>
      <c r="Q4" s="10"/>
      <c r="R4" s="9" t="s">
        <v>35</v>
      </c>
    </row>
    <row r="5" spans="1:19" x14ac:dyDescent="0.25">
      <c r="A5" s="8"/>
      <c r="B5" s="8"/>
      <c r="C5" s="8"/>
      <c r="D5" s="8" t="s">
        <v>4</v>
      </c>
      <c r="E5" s="8" t="s">
        <v>36</v>
      </c>
      <c r="F5" s="8" t="s">
        <v>38</v>
      </c>
      <c r="G5" s="8" t="s">
        <v>39</v>
      </c>
      <c r="H5" s="8" t="s">
        <v>40</v>
      </c>
      <c r="I5" s="8" t="s">
        <v>43</v>
      </c>
      <c r="J5" s="8" t="s">
        <v>41</v>
      </c>
      <c r="K5" s="8" t="s">
        <v>5</v>
      </c>
      <c r="L5" s="8"/>
      <c r="M5" s="8" t="s">
        <v>42</v>
      </c>
      <c r="N5" s="9" t="s">
        <v>7</v>
      </c>
      <c r="O5" s="9" t="s">
        <v>8</v>
      </c>
      <c r="P5" s="9" t="s">
        <v>10</v>
      </c>
      <c r="Q5" s="9" t="s">
        <v>11</v>
      </c>
      <c r="R5" s="9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9"/>
      <c r="P6" s="9"/>
      <c r="Q6" s="9"/>
      <c r="R6" s="9"/>
    </row>
    <row r="7" spans="1:19" x14ac:dyDescent="0.25">
      <c r="A7" s="5" t="s">
        <v>12</v>
      </c>
      <c r="B7" s="6" t="s">
        <v>24</v>
      </c>
      <c r="C7" s="6">
        <f>D7*6%</f>
        <v>210</v>
      </c>
      <c r="D7" s="6">
        <v>3500</v>
      </c>
      <c r="E7" s="6">
        <f>D7*3%</f>
        <v>105</v>
      </c>
      <c r="F7" s="6">
        <f>D7*2%</f>
        <v>70</v>
      </c>
      <c r="G7" s="6">
        <f>D7*2%</f>
        <v>70</v>
      </c>
      <c r="H7" s="6">
        <f>D7*3%</f>
        <v>105</v>
      </c>
      <c r="I7" s="6">
        <f>D7*4%</f>
        <v>140</v>
      </c>
      <c r="J7" s="6">
        <f>D7*4%</f>
        <v>140</v>
      </c>
      <c r="K7" s="6">
        <v>0</v>
      </c>
      <c r="L7" s="6">
        <f>SUM(K7+J7+I7+H7+G7+F7+E7+D7+C7)</f>
        <v>4340</v>
      </c>
      <c r="M7" s="6">
        <f>D7*5%</f>
        <v>175</v>
      </c>
      <c r="N7" s="6">
        <v>546</v>
      </c>
      <c r="O7" s="6">
        <v>78</v>
      </c>
      <c r="P7" s="6">
        <v>0</v>
      </c>
      <c r="Q7" s="6">
        <f>SUM(M7+N7+O7+P7)</f>
        <v>799</v>
      </c>
      <c r="R7" s="7">
        <f>SUM(L7+Q7)</f>
        <v>5139</v>
      </c>
    </row>
    <row r="8" spans="1:19" x14ac:dyDescent="0.25">
      <c r="A8" s="5" t="s">
        <v>13</v>
      </c>
      <c r="B8" s="6" t="s">
        <v>25</v>
      </c>
      <c r="C8" s="6">
        <f t="shared" ref="C8:C17" si="0">D8*6%</f>
        <v>270</v>
      </c>
      <c r="D8" s="6">
        <v>4500</v>
      </c>
      <c r="E8" s="6">
        <f t="shared" ref="E8:E17" si="1">D8*3%</f>
        <v>135</v>
      </c>
      <c r="F8" s="6">
        <f t="shared" ref="F8:F17" si="2">D8*2%</f>
        <v>90</v>
      </c>
      <c r="G8" s="6">
        <f t="shared" ref="G8:G17" si="3">D8*2%</f>
        <v>90</v>
      </c>
      <c r="H8" s="6">
        <f t="shared" ref="H8:H17" si="4">D8*3%</f>
        <v>135</v>
      </c>
      <c r="I8" s="6">
        <f t="shared" ref="I8:I17" si="5">D8*4%</f>
        <v>180</v>
      </c>
      <c r="J8" s="6">
        <f t="shared" ref="J8:J17" si="6">D8*4%</f>
        <v>180</v>
      </c>
      <c r="K8" s="6">
        <v>0</v>
      </c>
      <c r="L8" s="6">
        <f t="shared" ref="L8:L17" si="7">SUM(K8+J8+I8+H8+G8+F8+E8+D8+C8)</f>
        <v>5580</v>
      </c>
      <c r="M8" s="6">
        <f t="shared" ref="M8:M17" si="8">D8*5%</f>
        <v>225</v>
      </c>
      <c r="N8" s="6">
        <v>234</v>
      </c>
      <c r="O8" s="6">
        <v>89</v>
      </c>
      <c r="P8" s="6">
        <v>0</v>
      </c>
      <c r="Q8" s="6">
        <f t="shared" ref="Q8:Q17" si="9">SUM(M8+N8+O8+P8)</f>
        <v>548</v>
      </c>
      <c r="R8" s="7">
        <f t="shared" ref="R8:R17" si="10">SUM(L8+Q8)</f>
        <v>6128</v>
      </c>
    </row>
    <row r="9" spans="1:19" x14ac:dyDescent="0.25">
      <c r="A9" s="5" t="s">
        <v>14</v>
      </c>
      <c r="B9" s="6" t="s">
        <v>26</v>
      </c>
      <c r="C9" s="6">
        <f t="shared" si="0"/>
        <v>336</v>
      </c>
      <c r="D9" s="6">
        <v>5600</v>
      </c>
      <c r="E9" s="6">
        <f t="shared" si="1"/>
        <v>168</v>
      </c>
      <c r="F9" s="6">
        <f t="shared" si="2"/>
        <v>112</v>
      </c>
      <c r="G9" s="6">
        <f t="shared" si="3"/>
        <v>112</v>
      </c>
      <c r="H9" s="6">
        <f t="shared" si="4"/>
        <v>168</v>
      </c>
      <c r="I9" s="6">
        <f t="shared" si="5"/>
        <v>224</v>
      </c>
      <c r="J9" s="6">
        <f t="shared" si="6"/>
        <v>224</v>
      </c>
      <c r="K9" s="6">
        <v>0</v>
      </c>
      <c r="L9" s="6">
        <f t="shared" si="7"/>
        <v>6944</v>
      </c>
      <c r="M9" s="6">
        <f t="shared" si="8"/>
        <v>280</v>
      </c>
      <c r="N9" s="6">
        <v>765</v>
      </c>
      <c r="O9" s="6">
        <v>0</v>
      </c>
      <c r="P9" s="6">
        <v>0</v>
      </c>
      <c r="Q9" s="6">
        <f t="shared" si="9"/>
        <v>1045</v>
      </c>
      <c r="R9" s="7">
        <f t="shared" si="10"/>
        <v>7989</v>
      </c>
      <c r="S9" s="2"/>
    </row>
    <row r="10" spans="1:19" x14ac:dyDescent="0.25">
      <c r="A10" s="5" t="s">
        <v>15</v>
      </c>
      <c r="B10" s="6" t="s">
        <v>27</v>
      </c>
      <c r="C10" s="6">
        <f t="shared" si="0"/>
        <v>456</v>
      </c>
      <c r="D10" s="6">
        <v>7600</v>
      </c>
      <c r="E10" s="6">
        <f t="shared" si="1"/>
        <v>228</v>
      </c>
      <c r="F10" s="6">
        <f t="shared" si="2"/>
        <v>152</v>
      </c>
      <c r="G10" s="6">
        <f t="shared" si="3"/>
        <v>152</v>
      </c>
      <c r="H10" s="6">
        <f t="shared" si="4"/>
        <v>228</v>
      </c>
      <c r="I10" s="6">
        <f t="shared" si="5"/>
        <v>304</v>
      </c>
      <c r="J10" s="6">
        <f t="shared" si="6"/>
        <v>304</v>
      </c>
      <c r="K10" s="6">
        <v>0</v>
      </c>
      <c r="L10" s="6">
        <f t="shared" si="7"/>
        <v>9424</v>
      </c>
      <c r="M10" s="6">
        <f t="shared" si="8"/>
        <v>380</v>
      </c>
      <c r="N10" s="6">
        <v>345</v>
      </c>
      <c r="O10" s="6">
        <v>0</v>
      </c>
      <c r="P10" s="6">
        <v>0</v>
      </c>
      <c r="Q10" s="6">
        <f t="shared" si="9"/>
        <v>725</v>
      </c>
      <c r="R10" s="7">
        <f t="shared" si="10"/>
        <v>10149</v>
      </c>
    </row>
    <row r="11" spans="1:19" x14ac:dyDescent="0.25">
      <c r="A11" s="5" t="s">
        <v>16</v>
      </c>
      <c r="B11" s="6" t="s">
        <v>28</v>
      </c>
      <c r="C11" s="6">
        <f t="shared" si="0"/>
        <v>406.8</v>
      </c>
      <c r="D11" s="6">
        <v>6780</v>
      </c>
      <c r="E11" s="6">
        <f t="shared" si="1"/>
        <v>203.4</v>
      </c>
      <c r="F11" s="6">
        <f t="shared" si="2"/>
        <v>135.6</v>
      </c>
      <c r="G11" s="6">
        <f t="shared" si="3"/>
        <v>135.6</v>
      </c>
      <c r="H11" s="6">
        <f t="shared" si="4"/>
        <v>203.4</v>
      </c>
      <c r="I11" s="6">
        <f t="shared" si="5"/>
        <v>271.2</v>
      </c>
      <c r="J11" s="6">
        <f t="shared" si="6"/>
        <v>271.2</v>
      </c>
      <c r="K11" s="6">
        <v>0</v>
      </c>
      <c r="L11" s="6">
        <f t="shared" si="7"/>
        <v>8407.1999999999989</v>
      </c>
      <c r="M11" s="6">
        <f t="shared" si="8"/>
        <v>339</v>
      </c>
      <c r="N11" s="6">
        <v>987</v>
      </c>
      <c r="O11" s="6">
        <v>0</v>
      </c>
      <c r="P11" s="6">
        <v>0</v>
      </c>
      <c r="Q11" s="6">
        <f t="shared" si="9"/>
        <v>1326</v>
      </c>
      <c r="R11" s="7">
        <f t="shared" si="10"/>
        <v>9733.1999999999989</v>
      </c>
    </row>
    <row r="12" spans="1:19" x14ac:dyDescent="0.25">
      <c r="A12" s="5" t="s">
        <v>17</v>
      </c>
      <c r="B12" s="6" t="s">
        <v>29</v>
      </c>
      <c r="C12" s="6">
        <f t="shared" si="0"/>
        <v>468</v>
      </c>
      <c r="D12" s="6">
        <v>7800</v>
      </c>
      <c r="E12" s="6">
        <f t="shared" si="1"/>
        <v>234</v>
      </c>
      <c r="F12" s="6">
        <f t="shared" si="2"/>
        <v>156</v>
      </c>
      <c r="G12" s="6">
        <f t="shared" si="3"/>
        <v>156</v>
      </c>
      <c r="H12" s="6">
        <f t="shared" si="4"/>
        <v>234</v>
      </c>
      <c r="I12" s="6">
        <f t="shared" si="5"/>
        <v>312</v>
      </c>
      <c r="J12" s="6">
        <f t="shared" si="6"/>
        <v>312</v>
      </c>
      <c r="K12" s="6">
        <v>0</v>
      </c>
      <c r="L12" s="6">
        <f t="shared" si="7"/>
        <v>9672</v>
      </c>
      <c r="M12" s="6">
        <f t="shared" si="8"/>
        <v>390</v>
      </c>
      <c r="N12" s="6">
        <v>567</v>
      </c>
      <c r="O12" s="6">
        <v>89</v>
      </c>
      <c r="P12" s="6">
        <v>0</v>
      </c>
      <c r="Q12" s="6">
        <f t="shared" si="9"/>
        <v>1046</v>
      </c>
      <c r="R12" s="7">
        <f t="shared" si="10"/>
        <v>10718</v>
      </c>
    </row>
    <row r="13" spans="1:19" x14ac:dyDescent="0.25">
      <c r="A13" s="5" t="s">
        <v>18</v>
      </c>
      <c r="B13" s="6" t="s">
        <v>30</v>
      </c>
      <c r="C13" s="6">
        <f t="shared" si="0"/>
        <v>402</v>
      </c>
      <c r="D13" s="6">
        <v>6700</v>
      </c>
      <c r="E13" s="6">
        <f t="shared" si="1"/>
        <v>201</v>
      </c>
      <c r="F13" s="6">
        <f t="shared" si="2"/>
        <v>134</v>
      </c>
      <c r="G13" s="6">
        <f t="shared" si="3"/>
        <v>134</v>
      </c>
      <c r="H13" s="6">
        <f t="shared" si="4"/>
        <v>201</v>
      </c>
      <c r="I13" s="6">
        <f t="shared" si="5"/>
        <v>268</v>
      </c>
      <c r="J13" s="6">
        <f t="shared" si="6"/>
        <v>268</v>
      </c>
      <c r="K13" s="6">
        <v>0</v>
      </c>
      <c r="L13" s="6">
        <f t="shared" si="7"/>
        <v>8308</v>
      </c>
      <c r="M13" s="6">
        <f t="shared" si="8"/>
        <v>335</v>
      </c>
      <c r="N13" s="6">
        <v>456</v>
      </c>
      <c r="O13" s="6">
        <v>9</v>
      </c>
      <c r="P13" s="6">
        <v>0</v>
      </c>
      <c r="Q13" s="6">
        <f t="shared" si="9"/>
        <v>800</v>
      </c>
      <c r="R13" s="7">
        <f t="shared" si="10"/>
        <v>9108</v>
      </c>
    </row>
    <row r="14" spans="1:19" x14ac:dyDescent="0.25">
      <c r="A14" s="5" t="s">
        <v>19</v>
      </c>
      <c r="B14" s="6" t="s">
        <v>31</v>
      </c>
      <c r="C14" s="6">
        <f t="shared" si="0"/>
        <v>336</v>
      </c>
      <c r="D14" s="6">
        <v>5600</v>
      </c>
      <c r="E14" s="6">
        <f t="shared" si="1"/>
        <v>168</v>
      </c>
      <c r="F14" s="6">
        <f t="shared" si="2"/>
        <v>112</v>
      </c>
      <c r="G14" s="6">
        <f t="shared" si="3"/>
        <v>112</v>
      </c>
      <c r="H14" s="6">
        <f t="shared" si="4"/>
        <v>168</v>
      </c>
      <c r="I14" s="6">
        <f t="shared" si="5"/>
        <v>224</v>
      </c>
      <c r="J14" s="6">
        <f t="shared" si="6"/>
        <v>224</v>
      </c>
      <c r="K14" s="6">
        <v>0</v>
      </c>
      <c r="L14" s="6">
        <f t="shared" si="7"/>
        <v>6944</v>
      </c>
      <c r="M14" s="6">
        <f t="shared" si="8"/>
        <v>280</v>
      </c>
      <c r="N14" s="6">
        <v>987</v>
      </c>
      <c r="O14" s="6">
        <v>890</v>
      </c>
      <c r="P14" s="6">
        <v>0</v>
      </c>
      <c r="Q14" s="6">
        <f t="shared" si="9"/>
        <v>2157</v>
      </c>
      <c r="R14" s="7">
        <f t="shared" si="10"/>
        <v>9101</v>
      </c>
    </row>
    <row r="15" spans="1:19" x14ac:dyDescent="0.25">
      <c r="A15" s="5" t="s">
        <v>20</v>
      </c>
      <c r="B15" s="6" t="s">
        <v>32</v>
      </c>
      <c r="C15" s="6">
        <f t="shared" si="0"/>
        <v>468</v>
      </c>
      <c r="D15" s="6">
        <v>7800</v>
      </c>
      <c r="E15" s="6">
        <f t="shared" si="1"/>
        <v>234</v>
      </c>
      <c r="F15" s="6">
        <f t="shared" si="2"/>
        <v>156</v>
      </c>
      <c r="G15" s="6">
        <f t="shared" si="3"/>
        <v>156</v>
      </c>
      <c r="H15" s="6">
        <f t="shared" si="4"/>
        <v>234</v>
      </c>
      <c r="I15" s="6">
        <f t="shared" si="5"/>
        <v>312</v>
      </c>
      <c r="J15" s="6">
        <f t="shared" si="6"/>
        <v>312</v>
      </c>
      <c r="K15" s="6">
        <v>0</v>
      </c>
      <c r="L15" s="6">
        <f t="shared" si="7"/>
        <v>9672</v>
      </c>
      <c r="M15" s="6">
        <f t="shared" si="8"/>
        <v>390</v>
      </c>
      <c r="N15" s="6">
        <v>678</v>
      </c>
      <c r="O15" s="6">
        <v>89</v>
      </c>
      <c r="P15" s="6">
        <v>0</v>
      </c>
      <c r="Q15" s="6">
        <f t="shared" si="9"/>
        <v>1157</v>
      </c>
      <c r="R15" s="7">
        <f t="shared" si="10"/>
        <v>10829</v>
      </c>
    </row>
    <row r="16" spans="1:19" x14ac:dyDescent="0.25">
      <c r="A16" s="5" t="s">
        <v>21</v>
      </c>
      <c r="B16" s="6" t="s">
        <v>33</v>
      </c>
      <c r="C16" s="6">
        <f t="shared" si="0"/>
        <v>468</v>
      </c>
      <c r="D16" s="6">
        <v>7800</v>
      </c>
      <c r="E16" s="6">
        <f t="shared" si="1"/>
        <v>234</v>
      </c>
      <c r="F16" s="6">
        <f t="shared" si="2"/>
        <v>156</v>
      </c>
      <c r="G16" s="6">
        <f t="shared" si="3"/>
        <v>156</v>
      </c>
      <c r="H16" s="6">
        <f t="shared" si="4"/>
        <v>234</v>
      </c>
      <c r="I16" s="6">
        <f t="shared" si="5"/>
        <v>312</v>
      </c>
      <c r="J16" s="6">
        <f t="shared" si="6"/>
        <v>312</v>
      </c>
      <c r="K16" s="6">
        <v>0</v>
      </c>
      <c r="L16" s="6">
        <f t="shared" si="7"/>
        <v>9672</v>
      </c>
      <c r="M16" s="6">
        <f t="shared" si="8"/>
        <v>390</v>
      </c>
      <c r="N16" s="6">
        <v>567</v>
      </c>
      <c r="O16" s="6">
        <v>76</v>
      </c>
      <c r="P16" s="6">
        <v>0</v>
      </c>
      <c r="Q16" s="6">
        <f t="shared" si="9"/>
        <v>1033</v>
      </c>
      <c r="R16" s="7">
        <f t="shared" si="10"/>
        <v>10705</v>
      </c>
    </row>
    <row r="17" spans="1:18" x14ac:dyDescent="0.25">
      <c r="A17" s="5" t="s">
        <v>22</v>
      </c>
      <c r="B17" s="6" t="s">
        <v>34</v>
      </c>
      <c r="C17" s="6">
        <f t="shared" si="0"/>
        <v>468</v>
      </c>
      <c r="D17" s="6">
        <v>7800</v>
      </c>
      <c r="E17" s="6">
        <f t="shared" si="1"/>
        <v>234</v>
      </c>
      <c r="F17" s="6">
        <f t="shared" si="2"/>
        <v>156</v>
      </c>
      <c r="G17" s="6">
        <f t="shared" si="3"/>
        <v>156</v>
      </c>
      <c r="H17" s="6">
        <f t="shared" si="4"/>
        <v>234</v>
      </c>
      <c r="I17" s="6">
        <f t="shared" si="5"/>
        <v>312</v>
      </c>
      <c r="J17" s="6">
        <f t="shared" si="6"/>
        <v>312</v>
      </c>
      <c r="K17" s="6">
        <v>0</v>
      </c>
      <c r="L17" s="6">
        <f t="shared" si="7"/>
        <v>9672</v>
      </c>
      <c r="M17" s="6">
        <f t="shared" si="8"/>
        <v>390</v>
      </c>
      <c r="N17" s="6">
        <v>456</v>
      </c>
      <c r="O17" s="6">
        <v>0</v>
      </c>
      <c r="P17" s="6">
        <v>0</v>
      </c>
      <c r="Q17" s="6">
        <f t="shared" si="9"/>
        <v>846</v>
      </c>
      <c r="R17" s="7">
        <f t="shared" si="10"/>
        <v>10518</v>
      </c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</row>
  </sheetData>
  <mergeCells count="22">
    <mergeCell ref="A1:R2"/>
    <mergeCell ref="A3:R3"/>
    <mergeCell ref="K5:K6"/>
    <mergeCell ref="A4:A6"/>
    <mergeCell ref="B4:B6"/>
    <mergeCell ref="C4:C6"/>
    <mergeCell ref="D4:K4"/>
    <mergeCell ref="D5:D6"/>
    <mergeCell ref="E5:E6"/>
    <mergeCell ref="R4:R6"/>
    <mergeCell ref="M4:Q4"/>
    <mergeCell ref="M5:M6"/>
    <mergeCell ref="N5:N6"/>
    <mergeCell ref="O5:O6"/>
    <mergeCell ref="P5:P6"/>
    <mergeCell ref="L4:L6"/>
    <mergeCell ref="Q5:Q6"/>
    <mergeCell ref="F5:F6"/>
    <mergeCell ref="G5:G6"/>
    <mergeCell ref="H5:H6"/>
    <mergeCell ref="I5:I6"/>
    <mergeCell ref="J5:J6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2022-12-05T08:02:39Z</cp:lastPrinted>
  <dcterms:created xsi:type="dcterms:W3CDTF">2022-12-05T06:13:39Z</dcterms:created>
  <dcterms:modified xsi:type="dcterms:W3CDTF">2022-12-06T05:42:11Z</dcterms:modified>
</cp:coreProperties>
</file>