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ariq\Desktop\"/>
    </mc:Choice>
  </mc:AlternateContent>
  <xr:revisionPtr revIDLastSave="0" documentId="13_ncr:1_{AB7952D2-7716-46D3-AC56-FFE40493D316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5 Companies" sheetId="17" r:id="rId1"/>
    <sheet name="Analysis-ROA and M.value" sheetId="16" r:id="rId2"/>
    <sheet name="Analysis - ROA&amp;Employees" sheetId="15" r:id="rId3"/>
    <sheet name="All firms" sheetId="6" r:id="rId4"/>
    <sheet name="Boxplot" sheetId="18" r:id="rId5"/>
    <sheet name=" Technology and Telecomm" sheetId="1" r:id="rId6"/>
    <sheet name="Finance" sheetId="2" r:id="rId7"/>
    <sheet name="Food, Beverages" sheetId="5" r:id="rId8"/>
    <sheet name="Healthcare and Pharmaceuticals" sheetId="4" r:id="rId9"/>
  </sheets>
  <definedNames>
    <definedName name="_xlchart.v1.0" hidden="1">Boxplot!$A$1</definedName>
    <definedName name="_xlchart.v1.1" hidden="1">Boxplot!$A$2:$A$19</definedName>
    <definedName name="_xlchart.v1.2" hidden="1">Boxplot!$B$1</definedName>
    <definedName name="_xlchart.v1.3" hidden="1">Boxplot!$B$2:$B$19</definedName>
    <definedName name="_xlchart.v1.4" hidden="1">Boxplot!$C$1</definedName>
    <definedName name="_xlchart.v1.5" hidden="1">Boxplot!$C$2:$C$19</definedName>
    <definedName name="_xlchart.v1.6" hidden="1">Boxplot!$D$1</definedName>
    <definedName name="_xlchart.v1.7" hidden="1">Boxplot!$D$2:$D$19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C35" i="4"/>
  <c r="D35" i="4"/>
  <c r="B35" i="4"/>
  <c r="C36" i="5"/>
  <c r="D36" i="5"/>
  <c r="B36" i="5"/>
  <c r="C35" i="2"/>
  <c r="D35" i="2"/>
  <c r="B35" i="2"/>
  <c r="C35" i="1"/>
  <c r="D35" i="1"/>
  <c r="B35" i="1"/>
  <c r="D19" i="5" l="1"/>
  <c r="D18" i="5"/>
  <c r="D17" i="5"/>
  <c r="D16" i="5"/>
  <c r="D15" i="5"/>
  <c r="D13" i="5"/>
  <c r="D12" i="5"/>
  <c r="D11" i="5"/>
  <c r="D10" i="5"/>
  <c r="D9" i="5"/>
  <c r="D8" i="5"/>
  <c r="D7" i="5"/>
  <c r="D6" i="5"/>
  <c r="D5" i="5"/>
  <c r="D4" i="5"/>
  <c r="D3" i="5"/>
  <c r="D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</calcChain>
</file>

<file path=xl/sharedStrings.xml><?xml version="1.0" encoding="utf-8"?>
<sst xmlns="http://schemas.openxmlformats.org/spreadsheetml/2006/main" count="331" uniqueCount="145">
  <si>
    <t>Company Name</t>
  </si>
  <si>
    <t>Amazon</t>
  </si>
  <si>
    <t>Apple</t>
  </si>
  <si>
    <t>Alphabet(Google)</t>
  </si>
  <si>
    <t>Facebook</t>
  </si>
  <si>
    <t>Microsoft</t>
  </si>
  <si>
    <t>Intel</t>
  </si>
  <si>
    <t>HP</t>
  </si>
  <si>
    <t>Dell Technologies</t>
  </si>
  <si>
    <t>Cisco Systems</t>
  </si>
  <si>
    <t>IBM</t>
  </si>
  <si>
    <t>Oracle</t>
  </si>
  <si>
    <t>Adobe</t>
  </si>
  <si>
    <t>Broadcom</t>
  </si>
  <si>
    <t>NVIDIA</t>
  </si>
  <si>
    <t>Micron Technology</t>
  </si>
  <si>
    <t>Profits($ millions)</t>
  </si>
  <si>
    <t>Assets($ millions)</t>
  </si>
  <si>
    <t>Qualcomm</t>
  </si>
  <si>
    <t>Cognizant Technology Solutions</t>
  </si>
  <si>
    <t>Hewlett Packard Enterprise</t>
  </si>
  <si>
    <t xml:space="preserve"> American Express</t>
  </si>
  <si>
    <t xml:space="preserve"> Bank of America</t>
  </si>
  <si>
    <t xml:space="preserve"> Citigroup</t>
  </si>
  <si>
    <t xml:space="preserve"> JPMorgan Chase</t>
  </si>
  <si>
    <t xml:space="preserve"> Wells Fargo</t>
  </si>
  <si>
    <t xml:space="preserve"> Goldman Sachs Group</t>
  </si>
  <si>
    <t>Morgan Stanley</t>
  </si>
  <si>
    <t xml:space="preserve"> Charles Schwab</t>
  </si>
  <si>
    <t xml:space="preserve"> State Street</t>
  </si>
  <si>
    <t xml:space="preserve"> American International Group (AIG)</t>
  </si>
  <si>
    <t xml:space="preserve"> MetLife</t>
  </si>
  <si>
    <t xml:space="preserve"> Allstate</t>
  </si>
  <si>
    <t>Liberty Mutual Insurance Group</t>
  </si>
  <si>
    <t xml:space="preserve"> Progressive</t>
  </si>
  <si>
    <t xml:space="preserve"> Travelers</t>
  </si>
  <si>
    <t xml:space="preserve"> Principal Financial</t>
  </si>
  <si>
    <t xml:space="preserve"> Discover Financial Services</t>
  </si>
  <si>
    <t xml:space="preserve"> Visa</t>
  </si>
  <si>
    <t>Assets($millions)</t>
  </si>
  <si>
    <t>Profits($millions)</t>
  </si>
  <si>
    <t>Coca-Cola</t>
  </si>
  <si>
    <t>PepsiCo</t>
  </si>
  <si>
    <t>Procter &amp; Gamble</t>
  </si>
  <si>
    <t>McDonalds</t>
  </si>
  <si>
    <t>Yums Brand</t>
  </si>
  <si>
    <t>Hersheys</t>
  </si>
  <si>
    <t>Tyson Foods</t>
  </si>
  <si>
    <t>Kraft Heinz</t>
  </si>
  <si>
    <t>General Mills</t>
  </si>
  <si>
    <t>Molson Coors Beverage</t>
  </si>
  <si>
    <t>Archer Daniels Midland</t>
  </si>
  <si>
    <t>Chipotle Mexican Grill</t>
  </si>
  <si>
    <t>Campbell Soup</t>
  </si>
  <si>
    <t>Hormel Foods</t>
  </si>
  <si>
    <t>Yum China Holding</t>
  </si>
  <si>
    <t>Mondelez International</t>
  </si>
  <si>
    <t>J.M Smucker</t>
  </si>
  <si>
    <t>Starbucks</t>
  </si>
  <si>
    <t>CVS Health</t>
  </si>
  <si>
    <t>UnitedHealth Group</t>
  </si>
  <si>
    <t>McKesson</t>
  </si>
  <si>
    <t>AmerisourceBergen</t>
  </si>
  <si>
    <t>Cigna</t>
  </si>
  <si>
    <t>Cardinal Health</t>
  </si>
  <si>
    <t>Walgreens Boots Alliance</t>
  </si>
  <si>
    <t>Anthem</t>
  </si>
  <si>
    <t>Centene</t>
  </si>
  <si>
    <t>Humana</t>
  </si>
  <si>
    <t>HCA Healthcare</t>
  </si>
  <si>
    <t>Johnson &amp; Johnson</t>
  </si>
  <si>
    <t>Pfizer</t>
  </si>
  <si>
    <t>Merck</t>
  </si>
  <si>
    <t>Abbott Laboratories</t>
  </si>
  <si>
    <t>Regeneron Pharmaceuticals</t>
  </si>
  <si>
    <t>Laboratory Corp. of America</t>
  </si>
  <si>
    <t>Quest Diagnostics</t>
  </si>
  <si>
    <t>Return on Assets(ROA)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</si>
  <si>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</si>
  <si>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</si>
  <si>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</si>
  <si>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</si>
  <si>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</si>
  <si>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</si>
  <si>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</si>
  <si>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</si>
  <si>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</si>
  <si>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</si>
  <si>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</si>
  <si>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</si>
  <si>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</si>
  <si>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ROA(%)</t>
  </si>
  <si>
    <t>Number Of Employees</t>
  </si>
  <si>
    <t>Market Value($ miilions)</t>
  </si>
  <si>
    <t>Number of Employees</t>
  </si>
  <si>
    <t>Market Value($million)</t>
  </si>
  <si>
    <t>-</t>
  </si>
  <si>
    <t>Market Value($millions)</t>
  </si>
  <si>
    <t>Market Value($ millions)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</si>
  <si>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</si>
  <si>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</si>
  <si>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</si>
  <si>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</si>
  <si>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</si>
  <si>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</si>
  <si>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</si>
  <si>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</si>
  <si>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</si>
  <si>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</si>
  <si>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</si>
  <si>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</si>
  <si>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</si>
  <si>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</si>
  <si>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</si>
  <si>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</si>
  <si>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</si>
  <si>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</si>
  <si>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</si>
  <si>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</si>
  <si>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</si>
  <si>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</si>
  <si>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</si>
  <si>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</si>
  <si>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</si>
  <si>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</si>
  <si>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</si>
  <si>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</si>
  <si>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</si>
  <si>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Return on Assets(ROA)</t>
  </si>
  <si>
    <t>Actual ROA</t>
  </si>
  <si>
    <t>Thermo Fisher Scientific</t>
  </si>
  <si>
    <t>Jabil</t>
  </si>
  <si>
    <t>Paccar</t>
  </si>
  <si>
    <t>Whirpool</t>
  </si>
  <si>
    <t>Parker Hannifin</t>
  </si>
  <si>
    <t>Return on Assets(RoA)</t>
  </si>
  <si>
    <t>Predicted ROA - using Market Value</t>
  </si>
  <si>
    <t>Predicted ROA - using Number of Employees</t>
  </si>
  <si>
    <t>Residuals - using Market Value</t>
  </si>
  <si>
    <t>Residuals - using Number of Employees</t>
  </si>
  <si>
    <t>Coefficient of Variation</t>
  </si>
  <si>
    <t>Finance</t>
  </si>
  <si>
    <t>Food and Beverage</t>
  </si>
  <si>
    <t>Technology and Telecomm</t>
  </si>
  <si>
    <t>Healthcare and 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</si>
</sst>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"/>
    <numFmt numFmtId="165" formatCode="[$$-409]#,##0.0_ ;[Red]\-[$$-409]#,##0.0\ "/>
    <numFmt numFmtId="166" formatCode="0.00000000000000%"/>
    <numFmt numFmtId="167" formatCode="0.000%"/>
    <numFmt numFmtId="168" formatCode="0.00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charset val="162"/>
      <scheme val="minor"/>
    </font>
    <font>
      <i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7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164" fontId="4" fillId="0" borderId="0" xfId="1" applyNumberFormat="1" applyFont="1" applyAlignment="1" applyProtection="1">
      <alignment horizontal="center"/>
      <protection locked="0"/>
    </xf>
    <xf numFmtId="165" fontId="4" fillId="0" borderId="0" xfId="1" applyNumberFormat="1" applyFont="1" applyAlignment="1" applyProtection="1">
      <alignment horizontal="center"/>
      <protection locked="0"/>
    </xf>
    <xf numFmtId="0" fontId="5" fillId="0" borderId="0" xfId="0" applyFont="1" applyAlignment="1">
      <alignment vertical="top"/>
    </xf>
    <xf numFmtId="0" fontId="2" fillId="0" borderId="0" xfId="0" applyFont="1"/>
    <xf numFmtId="164" fontId="2" fillId="0" borderId="0" xfId="1" applyNumberFormat="1" applyFont="1" applyAlignment="1" applyProtection="1">
      <alignment horizontal="center"/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6" fontId="0" fillId="0" borderId="0" xfId="2" applyNumberFormat="1" applyFont="1"/>
    <xf numFmtId="0" fontId="6" fillId="0" borderId="0" xfId="0" applyFont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8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center" vertical="top"/>
    </xf>
    <xf numFmtId="0" fontId="6" fillId="0" borderId="1" xfId="0" applyFont="1" applyBorder="1"/>
    <xf numFmtId="3" fontId="12" fillId="0" borderId="0" xfId="0" applyNumberFormat="1" applyFont="1" applyAlignment="1" applyProtection="1">
      <alignment horizontal="center" vertical="center" shrinkToFit="1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4" fontId="4" fillId="0" borderId="3" xfId="0" applyNumberFormat="1" applyFont="1" applyBorder="1" applyAlignment="1" applyProtection="1">
      <alignment horizontal="center"/>
      <protection locked="0"/>
    </xf>
    <xf numFmtId="3" fontId="12" fillId="0" borderId="0" xfId="3" applyNumberFormat="1" applyFont="1" applyAlignment="1" applyProtection="1">
      <alignment horizontal="center" vertical="center" shrinkToFit="1"/>
      <protection locked="0"/>
    </xf>
    <xf numFmtId="164" fontId="4" fillId="0" borderId="2" xfId="3" applyNumberFormat="1" applyFont="1" applyBorder="1" applyAlignment="1" applyProtection="1">
      <alignment horizontal="center"/>
      <protection locked="0"/>
    </xf>
    <xf numFmtId="164" fontId="4" fillId="0" borderId="0" xfId="3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0" fillId="0" borderId="4" xfId="0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167" fontId="0" fillId="0" borderId="1" xfId="2" applyNumberFormat="1" applyFont="1" applyBorder="1"/>
    <xf numFmtId="168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2" applyNumberFormat="1" applyFont="1" applyBorder="1"/>
    <xf numFmtId="0" fontId="10" fillId="0" borderId="1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/>
    <xf numFmtId="0" fontId="6" fillId="0" borderId="10" xfId="0" applyFont="1" applyBorder="1"/>
    <xf numFmtId="0" fontId="10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167" fontId="0" fillId="0" borderId="0" xfId="2" applyNumberFormat="1" applyFont="1"/>
    <xf numFmtId="167" fontId="2" fillId="0" borderId="0" xfId="2" applyNumberFormat="1" applyFont="1"/>
    <xf numFmtId="10" fontId="0" fillId="0" borderId="0" xfId="2" applyNumberFormat="1" applyFont="1"/>
    <xf numFmtId="168" fontId="2" fillId="0" borderId="0" xfId="2" applyNumberFormat="1" applyFont="1"/>
    <xf numFmtId="0" fontId="1" fillId="0" borderId="0" xfId="0" applyFont="1"/>
    <xf numFmtId="0" fontId="0" fillId="0" borderId="0" xfId="2" applyNumberFormat="1" applyFont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Return on Assets(ROA) VS Number of Employees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firms'!$D$1</c:f>
              <c:strCache>
                <c:ptCount val="1"/>
                <c:pt idx="0">
                  <c:v>Return on Assets(ROA)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'All firms'!$B$2:$B$73</c:f>
              <c:numCache>
                <c:formatCode>General</c:formatCode>
                <c:ptCount val="72"/>
                <c:pt idx="0">
                  <c:v>40000</c:v>
                </c:pt>
                <c:pt idx="1">
                  <c:v>1298000</c:v>
                </c:pt>
                <c:pt idx="2">
                  <c:v>147000</c:v>
                </c:pt>
                <c:pt idx="3">
                  <c:v>135301</c:v>
                </c:pt>
                <c:pt idx="4">
                  <c:v>58604</c:v>
                </c:pt>
                <c:pt idx="5">
                  <c:v>163000</c:v>
                </c:pt>
                <c:pt idx="6">
                  <c:v>110600</c:v>
                </c:pt>
                <c:pt idx="7">
                  <c:v>53000</c:v>
                </c:pt>
                <c:pt idx="8">
                  <c:v>158000</c:v>
                </c:pt>
                <c:pt idx="9">
                  <c:v>77500</c:v>
                </c:pt>
                <c:pt idx="10">
                  <c:v>364800</c:v>
                </c:pt>
                <c:pt idx="11">
                  <c:v>135000</c:v>
                </c:pt>
                <c:pt idx="12">
                  <c:v>22516</c:v>
                </c:pt>
                <c:pt idx="13">
                  <c:v>18975</c:v>
                </c:pt>
                <c:pt idx="14">
                  <c:v>41000</c:v>
                </c:pt>
                <c:pt idx="15">
                  <c:v>21000</c:v>
                </c:pt>
                <c:pt idx="16">
                  <c:v>59400</c:v>
                </c:pt>
                <c:pt idx="17">
                  <c:v>289500</c:v>
                </c:pt>
                <c:pt idx="18">
                  <c:v>63700</c:v>
                </c:pt>
                <c:pt idx="19">
                  <c:v>212505</c:v>
                </c:pt>
                <c:pt idx="20">
                  <c:v>210153</c:v>
                </c:pt>
                <c:pt idx="21">
                  <c:v>255351</c:v>
                </c:pt>
                <c:pt idx="22">
                  <c:v>268531</c:v>
                </c:pt>
                <c:pt idx="23">
                  <c:v>40500</c:v>
                </c:pt>
                <c:pt idx="24">
                  <c:v>68097</c:v>
                </c:pt>
                <c:pt idx="25">
                  <c:v>32000</c:v>
                </c:pt>
                <c:pt idx="26">
                  <c:v>39439</c:v>
                </c:pt>
                <c:pt idx="27">
                  <c:v>45000</c:v>
                </c:pt>
                <c:pt idx="28">
                  <c:v>46500</c:v>
                </c:pt>
                <c:pt idx="29">
                  <c:v>42010</c:v>
                </c:pt>
                <c:pt idx="30">
                  <c:v>45000</c:v>
                </c:pt>
                <c:pt idx="31">
                  <c:v>43326</c:v>
                </c:pt>
                <c:pt idx="32">
                  <c:v>30294</c:v>
                </c:pt>
                <c:pt idx="33">
                  <c:v>17400</c:v>
                </c:pt>
                <c:pt idx="34">
                  <c:v>17600</c:v>
                </c:pt>
                <c:pt idx="35">
                  <c:v>20500</c:v>
                </c:pt>
                <c:pt idx="36">
                  <c:v>80300</c:v>
                </c:pt>
                <c:pt idx="37">
                  <c:v>291000</c:v>
                </c:pt>
                <c:pt idx="38">
                  <c:v>99000</c:v>
                </c:pt>
                <c:pt idx="39">
                  <c:v>200000</c:v>
                </c:pt>
                <c:pt idx="40">
                  <c:v>38000</c:v>
                </c:pt>
                <c:pt idx="41">
                  <c:v>16040</c:v>
                </c:pt>
                <c:pt idx="42">
                  <c:v>139000</c:v>
                </c:pt>
                <c:pt idx="43">
                  <c:v>38000</c:v>
                </c:pt>
                <c:pt idx="44">
                  <c:v>79000</c:v>
                </c:pt>
                <c:pt idx="45">
                  <c:v>35000</c:v>
                </c:pt>
                <c:pt idx="46">
                  <c:v>17000</c:v>
                </c:pt>
                <c:pt idx="47">
                  <c:v>38332</c:v>
                </c:pt>
                <c:pt idx="48">
                  <c:v>88000</c:v>
                </c:pt>
                <c:pt idx="49">
                  <c:v>14500</c:v>
                </c:pt>
                <c:pt idx="50">
                  <c:v>19100</c:v>
                </c:pt>
                <c:pt idx="51">
                  <c:v>271000</c:v>
                </c:pt>
                <c:pt idx="52">
                  <c:v>7300</c:v>
                </c:pt>
                <c:pt idx="53">
                  <c:v>349000</c:v>
                </c:pt>
                <c:pt idx="54">
                  <c:v>256500</c:v>
                </c:pt>
                <c:pt idx="55">
                  <c:v>330000</c:v>
                </c:pt>
                <c:pt idx="56">
                  <c:v>70000</c:v>
                </c:pt>
                <c:pt idx="57">
                  <c:v>21500</c:v>
                </c:pt>
                <c:pt idx="58">
                  <c:v>72963</c:v>
                </c:pt>
                <c:pt idx="59">
                  <c:v>48000</c:v>
                </c:pt>
                <c:pt idx="60">
                  <c:v>277000</c:v>
                </c:pt>
                <c:pt idx="61">
                  <c:v>83400</c:v>
                </c:pt>
                <c:pt idx="62">
                  <c:v>71300</c:v>
                </c:pt>
                <c:pt idx="63">
                  <c:v>48700</c:v>
                </c:pt>
                <c:pt idx="64">
                  <c:v>235000</c:v>
                </c:pt>
                <c:pt idx="65">
                  <c:v>134500</c:v>
                </c:pt>
                <c:pt idx="66">
                  <c:v>78500</c:v>
                </c:pt>
                <c:pt idx="67">
                  <c:v>73500</c:v>
                </c:pt>
                <c:pt idx="68">
                  <c:v>109000</c:v>
                </c:pt>
                <c:pt idx="69">
                  <c:v>9123</c:v>
                </c:pt>
                <c:pt idx="70">
                  <c:v>68780</c:v>
                </c:pt>
                <c:pt idx="71">
                  <c:v>44500</c:v>
                </c:pt>
              </c:numCache>
            </c:numRef>
          </c:xVal>
          <c:yVal>
            <c:numRef>
              <c:f>'All firms'!$D$2:$D$73</c:f>
              <c:numCache>
                <c:formatCode>0.000%</c:formatCode>
                <c:ptCount val="72"/>
                <c:pt idx="0">
                  <c:v>5.0057751779127392E-2</c:v>
                </c:pt>
                <c:pt idx="1">
                  <c:v>6.6411370040006856E-2</c:v>
                </c:pt>
                <c:pt idx="2">
                  <c:v>0.1772557180259843</c:v>
                </c:pt>
                <c:pt idx="3">
                  <c:v>0.12599181517821387</c:v>
                </c:pt>
                <c:pt idx="4">
                  <c:v>0.18294458811418815</c:v>
                </c:pt>
                <c:pt idx="5">
                  <c:v>0.14696111326835065</c:v>
                </c:pt>
                <c:pt idx="6">
                  <c:v>0.13651357689217525</c:v>
                </c:pt>
                <c:pt idx="7">
                  <c:v>8.2004555808656038E-2</c:v>
                </c:pt>
                <c:pt idx="8">
                  <c:v>2.6333914029899121E-2</c:v>
                </c:pt>
                <c:pt idx="9">
                  <c:v>0.11822504296121367</c:v>
                </c:pt>
                <c:pt idx="10">
                  <c:v>3.5839995896673096E-2</c:v>
                </c:pt>
                <c:pt idx="11">
                  <c:v>8.779604636254959E-2</c:v>
                </c:pt>
                <c:pt idx="12">
                  <c:v>0.2166035249547027</c:v>
                </c:pt>
                <c:pt idx="13">
                  <c:v>0.15046368656871939</c:v>
                </c:pt>
                <c:pt idx="14">
                  <c:v>0.14603584873855144</c:v>
                </c:pt>
                <c:pt idx="15">
                  <c:v>3.8981733896988134E-2</c:v>
                </c:pt>
                <c:pt idx="16">
                  <c:v>-5.9613070443395354E-3</c:v>
                </c:pt>
                <c:pt idx="17">
                  <c:v>8.2254919340542451E-2</c:v>
                </c:pt>
                <c:pt idx="18">
                  <c:v>1.992842036765902E-2</c:v>
                </c:pt>
                <c:pt idx="19">
                  <c:v>6.3462294835451641E-3</c:v>
                </c:pt>
                <c:pt idx="20">
                  <c:v>4.8878584481148978E-3</c:v>
                </c:pt>
                <c:pt idx="21">
                  <c:v>8.6031864069005051E-3</c:v>
                </c:pt>
                <c:pt idx="22">
                  <c:v>1.6883502807694295E-3</c:v>
                </c:pt>
                <c:pt idx="23">
                  <c:v>8.1330802009925811E-3</c:v>
                </c:pt>
                <c:pt idx="24">
                  <c:v>9.8542651331437036E-3</c:v>
                </c:pt>
                <c:pt idx="25">
                  <c:v>6.0090089597802585E-3</c:v>
                </c:pt>
                <c:pt idx="26">
                  <c:v>7.6897167515077563E-3</c:v>
                </c:pt>
                <c:pt idx="27">
                  <c:v>-1.0135025687106659E-2</c:v>
                </c:pt>
                <c:pt idx="28">
                  <c:v>6.800009054940854E-3</c:v>
                </c:pt>
                <c:pt idx="29">
                  <c:v>4.4258534610713801E-2</c:v>
                </c:pt>
                <c:pt idx="30">
                  <c:v>5.2140297295995928E-3</c:v>
                </c:pt>
                <c:pt idx="31">
                  <c:v>8.8997680125681961E-2</c:v>
                </c:pt>
                <c:pt idx="32">
                  <c:v>2.3097872631975609E-2</c:v>
                </c:pt>
                <c:pt idx="33">
                  <c:v>4.7055618878479649E-3</c:v>
                </c:pt>
                <c:pt idx="34">
                  <c:v>1.0107273516463074E-2</c:v>
                </c:pt>
                <c:pt idx="35">
                  <c:v>0.13428243057872688</c:v>
                </c:pt>
                <c:pt idx="36">
                  <c:v>8.8744043255131966E-2</c:v>
                </c:pt>
                <c:pt idx="37">
                  <c:v>7.6626703114574146E-2</c:v>
                </c:pt>
                <c:pt idx="38">
                  <c:v>0.10792874896437449</c:v>
                </c:pt>
                <c:pt idx="39">
                  <c:v>8.9887661799691404E-2</c:v>
                </c:pt>
                <c:pt idx="40">
                  <c:v>0.15447710184552291</c:v>
                </c:pt>
                <c:pt idx="41">
                  <c:v>0.14002715784401762</c:v>
                </c:pt>
                <c:pt idx="42">
                  <c:v>5.9815416763408402E-2</c:v>
                </c:pt>
                <c:pt idx="43">
                  <c:v>3.5660623059200641E-3</c:v>
                </c:pt>
                <c:pt idx="44">
                  <c:v>5.2425895885562603E-2</c:v>
                </c:pt>
                <c:pt idx="45">
                  <c:v>7.0802779914758793E-2</c:v>
                </c:pt>
                <c:pt idx="46">
                  <c:v>-3.4722349265122882E-2</c:v>
                </c:pt>
                <c:pt idx="47">
                  <c:v>3.5640298477443232E-2</c:v>
                </c:pt>
                <c:pt idx="48" formatCode="0.00%">
                  <c:v>0.16815345699831399</c:v>
                </c:pt>
                <c:pt idx="49">
                  <c:v>0.13158745554477852</c:v>
                </c:pt>
                <c:pt idx="50">
                  <c:v>9.1650434484220306E-2</c:v>
                </c:pt>
                <c:pt idx="51">
                  <c:v>7.20919540229885E-2</c:v>
                </c:pt>
                <c:pt idx="52">
                  <c:v>4.5932918493376697E-2</c:v>
                </c:pt>
                <c:pt idx="53">
                  <c:v>3.160224003812831E-2</c:v>
                </c:pt>
                <c:pt idx="54">
                  <c:v>3.1116312333398347E-2</c:v>
                </c:pt>
                <c:pt idx="55">
                  <c:v>7.8073283355889075E-2</c:v>
                </c:pt>
                <c:pt idx="56">
                  <c:v>1.4694597286397701E-2</c:v>
                </c:pt>
                <c:pt idx="57">
                  <c:v>-7.6989619377162616E-2</c:v>
                </c:pt>
                <c:pt idx="58">
                  <c:v>5.4409428051283043E-2</c:v>
                </c:pt>
                <c:pt idx="59">
                  <c:v>-9.0663788451160285E-2</c:v>
                </c:pt>
                <c:pt idx="60">
                  <c:v>5.2309174753940391E-3</c:v>
                </c:pt>
                <c:pt idx="61">
                  <c:v>5.2785314321999656E-2</c:v>
                </c:pt>
                <c:pt idx="62">
                  <c:v>2.6310045256770324E-2</c:v>
                </c:pt>
                <c:pt idx="63">
                  <c:v>9.6285281249106347E-2</c:v>
                </c:pt>
                <c:pt idx="64">
                  <c:v>7.9048220678037476E-2</c:v>
                </c:pt>
                <c:pt idx="65">
                  <c:v>8.4130959323933358E-2</c:v>
                </c:pt>
                <c:pt idx="66">
                  <c:v>6.2348844899467674E-2</c:v>
                </c:pt>
                <c:pt idx="67">
                  <c:v>7.7160763418788483E-2</c:v>
                </c:pt>
                <c:pt idx="68">
                  <c:v>6.1958978882946464E-2</c:v>
                </c:pt>
                <c:pt idx="69">
                  <c:v>0.20469257077601627</c:v>
                </c:pt>
                <c:pt idx="70">
                  <c:v>7.7527065470289008E-2</c:v>
                </c:pt>
                <c:pt idx="71">
                  <c:v>0.1020248110651647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C-468A-9E29-E7365456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53032"/>
        <c:axId val="823053752"/>
      </c:scatterChart>
      <c:valAx>
        <c:axId val="82305303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Employees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53752"/>
        <c:crosses val="autoZero"/>
        <c:crossBetween val="midCat"/>
      </c:valAx>
      <c:valAx>
        <c:axId val="823053752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  <a:r>
                  <a:rPr lang="en-US" baseline="0"/>
                  <a:t> on Assets(%)</a:t>
                </a:r>
                <a:endParaRPr lang="en-US"/>
              </a:p>
            </c:rich>
          </c:tx>
          <c:overlay val="0"/>
        </c:title>
        <c:numFmt formatCode="0.0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53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Return on Assets(ROA) VS Market</a:t>
            </a:r>
            <a:r>
              <a:rPr lang="en-US" b="1" baseline="0">
                <a:solidFill>
                  <a:srgbClr val="0070C0"/>
                </a:solidFill>
              </a:rPr>
              <a:t> Value</a:t>
            </a:r>
            <a:endParaRPr lang="en-US" b="1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31214038044575526"/>
          <c:y val="1.8832391713747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firms'!$D$1</c:f>
              <c:strCache>
                <c:ptCount val="1"/>
                <c:pt idx="0">
                  <c:v>Return on Assets(ROA)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'All firms'!$C$2:$C$74</c:f>
              <c:numCache>
                <c:formatCode>General</c:formatCode>
                <c:ptCount val="73"/>
                <c:pt idx="0">
                  <c:v>98678</c:v>
                </c:pt>
                <c:pt idx="1">
                  <c:v>1558069.6</c:v>
                </c:pt>
                <c:pt idx="2">
                  <c:v>2050665.9</c:v>
                </c:pt>
                <c:pt idx="3">
                  <c:v>1392561.8</c:v>
                </c:pt>
                <c:pt idx="4">
                  <c:v>838724.2</c:v>
                </c:pt>
                <c:pt idx="5">
                  <c:v>1778228.2</c:v>
                </c:pt>
                <c:pt idx="6">
                  <c:v>260630.1</c:v>
                </c:pt>
                <c:pt idx="7">
                  <c:v>39579.5</c:v>
                </c:pt>
                <c:pt idx="8">
                  <c:v>67229.100000000006</c:v>
                </c:pt>
                <c:pt idx="9">
                  <c:v>218308.5</c:v>
                </c:pt>
                <c:pt idx="10">
                  <c:v>119080.3</c:v>
                </c:pt>
                <c:pt idx="11">
                  <c:v>202337.7</c:v>
                </c:pt>
                <c:pt idx="12">
                  <c:v>227226.9</c:v>
                </c:pt>
                <c:pt idx="13">
                  <c:v>331036.59999999998</c:v>
                </c:pt>
                <c:pt idx="14">
                  <c:v>150622.20000000001</c:v>
                </c:pt>
                <c:pt idx="15">
                  <c:v>189313.5</c:v>
                </c:pt>
                <c:pt idx="16">
                  <c:v>20480</c:v>
                </c:pt>
                <c:pt idx="17">
                  <c:v>41451.599999999999</c:v>
                </c:pt>
                <c:pt idx="18">
                  <c:v>113635.8</c:v>
                </c:pt>
                <c:pt idx="19">
                  <c:v>333788.40000000002</c:v>
                </c:pt>
                <c:pt idx="20">
                  <c:v>151806.39999999999</c:v>
                </c:pt>
                <c:pt idx="21">
                  <c:v>464530.8</c:v>
                </c:pt>
                <c:pt idx="22">
                  <c:v>161521</c:v>
                </c:pt>
                <c:pt idx="23">
                  <c:v>116903</c:v>
                </c:pt>
                <c:pt idx="24">
                  <c:v>146161.9</c:v>
                </c:pt>
                <c:pt idx="25">
                  <c:v>122691.2</c:v>
                </c:pt>
                <c:pt idx="26">
                  <c:v>29553.599999999999</c:v>
                </c:pt>
                <c:pt idx="27">
                  <c:v>39848.9</c:v>
                </c:pt>
                <c:pt idx="28">
                  <c:v>53762.6</c:v>
                </c:pt>
                <c:pt idx="29">
                  <c:v>125987</c:v>
                </c:pt>
                <c:pt idx="30">
                  <c:v>482007</c:v>
                </c:pt>
                <c:pt idx="31">
                  <c:v>55946.5</c:v>
                </c:pt>
                <c:pt idx="32">
                  <c:v>37933</c:v>
                </c:pt>
                <c:pt idx="33">
                  <c:v>16345.9</c:v>
                </c:pt>
                <c:pt idx="34">
                  <c:v>29099.7</c:v>
                </c:pt>
                <c:pt idx="35">
                  <c:v>452525.4</c:v>
                </c:pt>
                <c:pt idx="36">
                  <c:v>227143.8</c:v>
                </c:pt>
                <c:pt idx="37">
                  <c:v>195207.7</c:v>
                </c:pt>
                <c:pt idx="38">
                  <c:v>333493.09999999998</c:v>
                </c:pt>
                <c:pt idx="39">
                  <c:v>167112.5</c:v>
                </c:pt>
                <c:pt idx="40">
                  <c:v>32460</c:v>
                </c:pt>
                <c:pt idx="41">
                  <c:v>32765.3</c:v>
                </c:pt>
                <c:pt idx="42">
                  <c:v>27099.599999999999</c:v>
                </c:pt>
                <c:pt idx="43">
                  <c:v>48924.7</c:v>
                </c:pt>
                <c:pt idx="44">
                  <c:v>82651.100000000006</c:v>
                </c:pt>
                <c:pt idx="45">
                  <c:v>37403.4</c:v>
                </c:pt>
                <c:pt idx="46">
                  <c:v>11118.2</c:v>
                </c:pt>
                <c:pt idx="47">
                  <c:v>31834.5</c:v>
                </c:pt>
                <c:pt idx="48">
                  <c:v>39987.699999999997</c:v>
                </c:pt>
                <c:pt idx="49">
                  <c:v>15232.3</c:v>
                </c:pt>
                <c:pt idx="50">
                  <c:v>25808.3</c:v>
                </c:pt>
                <c:pt idx="51">
                  <c:v>24892.3</c:v>
                </c:pt>
                <c:pt idx="52">
                  <c:v>13865.9</c:v>
                </c:pt>
                <c:pt idx="53">
                  <c:v>128643.6</c:v>
                </c:pt>
                <c:pt idx="54">
                  <c:v>98653.2</c:v>
                </c:pt>
                <c:pt idx="55">
                  <c:v>351725</c:v>
                </c:pt>
                <c:pt idx="56">
                  <c:v>31044</c:v>
                </c:pt>
                <c:pt idx="57">
                  <c:v>24169.7</c:v>
                </c:pt>
                <c:pt idx="58">
                  <c:v>83976.1</c:v>
                </c:pt>
                <c:pt idx="59">
                  <c:v>17840.3</c:v>
                </c:pt>
                <c:pt idx="60">
                  <c:v>47455.3</c:v>
                </c:pt>
                <c:pt idx="61">
                  <c:v>87908.9</c:v>
                </c:pt>
                <c:pt idx="62">
                  <c:v>37169.599999999999</c:v>
                </c:pt>
                <c:pt idx="63">
                  <c:v>54087.7</c:v>
                </c:pt>
                <c:pt idx="64">
                  <c:v>63458.7</c:v>
                </c:pt>
                <c:pt idx="65">
                  <c:v>432685.3</c:v>
                </c:pt>
                <c:pt idx="66">
                  <c:v>202096.9</c:v>
                </c:pt>
                <c:pt idx="67">
                  <c:v>195062</c:v>
                </c:pt>
                <c:pt idx="68">
                  <c:v>212300.1</c:v>
                </c:pt>
                <c:pt idx="69">
                  <c:v>50688.4</c:v>
                </c:pt>
                <c:pt idx="70">
                  <c:v>24890.9</c:v>
                </c:pt>
                <c:pt idx="71">
                  <c:v>17127.599999999999</c:v>
                </c:pt>
              </c:numCache>
            </c:numRef>
          </c:xVal>
          <c:yVal>
            <c:numRef>
              <c:f>'All firms'!$D$2:$D$74</c:f>
              <c:numCache>
                <c:formatCode>0.000%</c:formatCode>
                <c:ptCount val="73"/>
                <c:pt idx="0">
                  <c:v>5.0057751779127392E-2</c:v>
                </c:pt>
                <c:pt idx="1">
                  <c:v>6.6411370040006856E-2</c:v>
                </c:pt>
                <c:pt idx="2">
                  <c:v>0.1772557180259843</c:v>
                </c:pt>
                <c:pt idx="3">
                  <c:v>0.12599181517821387</c:v>
                </c:pt>
                <c:pt idx="4">
                  <c:v>0.18294458811418815</c:v>
                </c:pt>
                <c:pt idx="5">
                  <c:v>0.14696111326835065</c:v>
                </c:pt>
                <c:pt idx="6">
                  <c:v>0.13651357689217525</c:v>
                </c:pt>
                <c:pt idx="7">
                  <c:v>8.2004555808656038E-2</c:v>
                </c:pt>
                <c:pt idx="8">
                  <c:v>2.6333914029899121E-2</c:v>
                </c:pt>
                <c:pt idx="9">
                  <c:v>0.11822504296121367</c:v>
                </c:pt>
                <c:pt idx="10">
                  <c:v>3.5839995896673096E-2</c:v>
                </c:pt>
                <c:pt idx="11">
                  <c:v>8.779604636254959E-2</c:v>
                </c:pt>
                <c:pt idx="12">
                  <c:v>0.2166035249547027</c:v>
                </c:pt>
                <c:pt idx="13">
                  <c:v>0.15046368656871939</c:v>
                </c:pt>
                <c:pt idx="14">
                  <c:v>0.14603584873855144</c:v>
                </c:pt>
                <c:pt idx="15">
                  <c:v>3.8981733896988134E-2</c:v>
                </c:pt>
                <c:pt idx="16">
                  <c:v>-5.9613070443395354E-3</c:v>
                </c:pt>
                <c:pt idx="17">
                  <c:v>8.2254919340542451E-2</c:v>
                </c:pt>
                <c:pt idx="18">
                  <c:v>1.992842036765902E-2</c:v>
                </c:pt>
                <c:pt idx="19">
                  <c:v>6.3462294835451641E-3</c:v>
                </c:pt>
                <c:pt idx="20">
                  <c:v>4.8878584481148978E-3</c:v>
                </c:pt>
                <c:pt idx="21">
                  <c:v>8.6031864069005051E-3</c:v>
                </c:pt>
                <c:pt idx="22">
                  <c:v>1.6883502807694295E-3</c:v>
                </c:pt>
                <c:pt idx="23">
                  <c:v>8.1330802009925811E-3</c:v>
                </c:pt>
                <c:pt idx="24">
                  <c:v>9.8542651331437036E-3</c:v>
                </c:pt>
                <c:pt idx="25">
                  <c:v>6.0090089597802585E-3</c:v>
                </c:pt>
                <c:pt idx="26">
                  <c:v>7.6897167515077563E-3</c:v>
                </c:pt>
                <c:pt idx="27">
                  <c:v>-1.0135025687106659E-2</c:v>
                </c:pt>
                <c:pt idx="28">
                  <c:v>6.800009054940854E-3</c:v>
                </c:pt>
                <c:pt idx="29">
                  <c:v>4.4258534610713801E-2</c:v>
                </c:pt>
                <c:pt idx="30">
                  <c:v>5.2140297295995928E-3</c:v>
                </c:pt>
                <c:pt idx="31">
                  <c:v>8.8997680125681961E-2</c:v>
                </c:pt>
                <c:pt idx="32">
                  <c:v>2.3097872631975609E-2</c:v>
                </c:pt>
                <c:pt idx="33">
                  <c:v>4.7055618878479649E-3</c:v>
                </c:pt>
                <c:pt idx="34">
                  <c:v>1.0107273516463074E-2</c:v>
                </c:pt>
                <c:pt idx="35">
                  <c:v>0.13428243057872688</c:v>
                </c:pt>
                <c:pt idx="36">
                  <c:v>8.8744043255131966E-2</c:v>
                </c:pt>
                <c:pt idx="37">
                  <c:v>7.6626703114574146E-2</c:v>
                </c:pt>
                <c:pt idx="38">
                  <c:v>0.10792874896437449</c:v>
                </c:pt>
                <c:pt idx="39">
                  <c:v>8.9887661799691404E-2</c:v>
                </c:pt>
                <c:pt idx="40">
                  <c:v>0.15447710184552291</c:v>
                </c:pt>
                <c:pt idx="41">
                  <c:v>0.14002715784401762</c:v>
                </c:pt>
                <c:pt idx="42">
                  <c:v>5.9815416763408402E-2</c:v>
                </c:pt>
                <c:pt idx="43">
                  <c:v>3.5660623059200641E-3</c:v>
                </c:pt>
                <c:pt idx="44">
                  <c:v>5.2425895885562603E-2</c:v>
                </c:pt>
                <c:pt idx="45">
                  <c:v>7.0802779914758793E-2</c:v>
                </c:pt>
                <c:pt idx="46">
                  <c:v>-3.4722349265122882E-2</c:v>
                </c:pt>
                <c:pt idx="47">
                  <c:v>3.5640298477443232E-2</c:v>
                </c:pt>
                <c:pt idx="48" formatCode="0.00%">
                  <c:v>0.16815345699831399</c:v>
                </c:pt>
                <c:pt idx="49">
                  <c:v>0.13158745554477852</c:v>
                </c:pt>
                <c:pt idx="50">
                  <c:v>9.1650434484220306E-2</c:v>
                </c:pt>
                <c:pt idx="51">
                  <c:v>7.20919540229885E-2</c:v>
                </c:pt>
                <c:pt idx="52">
                  <c:v>4.5932918493376697E-2</c:v>
                </c:pt>
                <c:pt idx="53">
                  <c:v>3.160224003812831E-2</c:v>
                </c:pt>
                <c:pt idx="54">
                  <c:v>3.1116312333398347E-2</c:v>
                </c:pt>
                <c:pt idx="55">
                  <c:v>7.8073283355889075E-2</c:v>
                </c:pt>
                <c:pt idx="56">
                  <c:v>1.4694597286397701E-2</c:v>
                </c:pt>
                <c:pt idx="57">
                  <c:v>-7.6989619377162616E-2</c:v>
                </c:pt>
                <c:pt idx="58">
                  <c:v>5.4409428051283043E-2</c:v>
                </c:pt>
                <c:pt idx="59">
                  <c:v>-9.0663788451160285E-2</c:v>
                </c:pt>
                <c:pt idx="60">
                  <c:v>5.2309174753940391E-3</c:v>
                </c:pt>
                <c:pt idx="61">
                  <c:v>5.2785314321999656E-2</c:v>
                </c:pt>
                <c:pt idx="62">
                  <c:v>2.6310045256770324E-2</c:v>
                </c:pt>
                <c:pt idx="63">
                  <c:v>9.6285281249106347E-2</c:v>
                </c:pt>
                <c:pt idx="64">
                  <c:v>7.9048220678037476E-2</c:v>
                </c:pt>
                <c:pt idx="65">
                  <c:v>8.4130959323933358E-2</c:v>
                </c:pt>
                <c:pt idx="66">
                  <c:v>6.2348844899467674E-2</c:v>
                </c:pt>
                <c:pt idx="67">
                  <c:v>7.7160763418788483E-2</c:v>
                </c:pt>
                <c:pt idx="68">
                  <c:v>6.1958978882946464E-2</c:v>
                </c:pt>
                <c:pt idx="69">
                  <c:v>0.20469257077601627</c:v>
                </c:pt>
                <c:pt idx="70">
                  <c:v>7.7527065470289008E-2</c:v>
                </c:pt>
                <c:pt idx="71">
                  <c:v>0.1020248110651647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3-4E7A-B519-7D41ED7D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39360"/>
        <c:axId val="824144040"/>
      </c:scatterChart>
      <c:valAx>
        <c:axId val="8241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Value($s)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44040"/>
        <c:crosses val="autoZero"/>
        <c:crossBetween val="midCat"/>
      </c:valAx>
      <c:valAx>
        <c:axId val="824144040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  <a:r>
                  <a:rPr lang="en-US" baseline="0"/>
                  <a:t> on Asset(%)</a:t>
                </a:r>
                <a:endParaRPr lang="en-US"/>
              </a:p>
            </c:rich>
          </c:tx>
          <c:overlay val="0"/>
        </c:title>
        <c:numFmt formatCode="0.0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39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Box Plot - Sectors and RoA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Sectors and RoA (%)</a:t>
          </a:r>
        </a:p>
      </cx:txPr>
    </cx:title>
    <cx:plotArea>
      <cx:plotAreaRegion>
        <cx:series layoutId="boxWhisker" uniqueId="{861E3B98-9EA0-4853-95AC-9D669A1D816C}">
          <cx:tx>
            <cx:txData>
              <cx:f>_xlchart.v1.0</cx:f>
              <cx:v>Technology and Telecomm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643C9C4-F5E9-42FD-9B64-D0F36A7AA0D5}">
          <cx:tx>
            <cx:txData>
              <cx:f>_xlchart.v1.2</cx:f>
              <cx:v>Finance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3C61CD9-7F28-4BB9-8A09-CB51CB1C13C7}">
          <cx:tx>
            <cx:txData>
              <cx:f>_xlchart.v1.4</cx:f>
              <cx:v>Food and Beverage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187C3914-01D4-4582-A080-D2CE248FF392}">
          <cx:tx>
            <cx:txData>
              <cx:f>_xlchart.v1.6</cx:f>
              <cx:v>Healthcare and Pharmaceuticals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708024</xdr:colOff>
      <xdr:row>0</xdr:row>
      <xdr:rowOff>171450</xdr:rowOff>
    </xdr:from>
    <xdr:to>
      <xdr:col>7</xdr:col>
      <xdr:colOff>501650</xdr:colOff>
      <xdr:row>18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C5616-8F45-D225-009A-9B33A18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19</xdr:row>
      <xdr:rowOff>0</xdr:rowOff>
    </xdr:from>
    <xdr:to>
      <xdr:col>7</xdr:col>
      <xdr:colOff>514350</xdr:colOff>
      <xdr:row>37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ED813-2E53-5A62-99A0-5F33F14D4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844550</xdr:colOff>
      <xdr:row>3</xdr:row>
      <xdr:rowOff>107950</xdr:rowOff>
    </xdr:from>
    <xdr:to>
      <xdr:col>6</xdr:col>
      <xdr:colOff>1181100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F0BBE4-23D6-7744-0A17-0D3FC06638CB}"/>
            </a:ext>
          </a:extLst>
        </xdr:cNvPr>
        <xdr:cNvSpPr txBox="1"/>
      </xdr:nvSpPr>
      <xdr:spPr>
        <a:xfrm>
          <a:off x="10623550" y="660400"/>
          <a:ext cx="229235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Y</a:t>
          </a:r>
          <a:r>
            <a:rPr lang="en-US" sz="1100" baseline="0"/>
            <a:t> </a:t>
          </a:r>
          <a:r>
            <a:rPr lang="en-US" sz="1100"/>
            <a:t>=0.326003264−2.63783×10−7</a:t>
          </a:r>
          <a:r>
            <a:rPr lang="en-US" sz="1100" baseline="0"/>
            <a:t> x X</a:t>
          </a:r>
          <a:endParaRPr lang="en-US" sz="1100"/>
        </a:p>
        <a:p>
          <a:r>
            <a:rPr lang="en-US" sz="1100"/>
            <a:t>R Square:</a:t>
          </a:r>
          <a:r>
            <a:rPr lang="en-US" sz="1100" baseline="0"/>
            <a:t> </a:t>
          </a:r>
          <a:r>
            <a:rPr lang="en-US" sz="1100"/>
            <a:t>0.000512446 </a:t>
          </a:r>
        </a:p>
      </xdr:txBody>
    </xdr:sp>
    <xdr:clientData/>
  </xdr:twoCellAnchor>
  <xdr:twoCellAnchor>
    <xdr:from>
      <xdr:col>5</xdr:col>
      <xdr:colOff>514350</xdr:colOff>
      <xdr:row>21</xdr:row>
      <xdr:rowOff>120650</xdr:rowOff>
    </xdr:from>
    <xdr:to>
      <xdr:col>6</xdr:col>
      <xdr:colOff>831850</xdr:colOff>
      <xdr:row>24</xdr:row>
      <xdr:rowOff>44450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696510-B722-488C-988E-AA7CA3B2F5A8}"/>
            </a:ext>
          </a:extLst>
        </xdr:cNvPr>
        <xdr:cNvSpPr txBox="1"/>
      </xdr:nvSpPr>
      <xdr:spPr>
        <a:xfrm>
          <a:off x="10293350" y="3987800"/>
          <a:ext cx="22733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r>
            <a:rPr lang="en-US" sz="1100" baseline="0"/>
            <a:t> </a:t>
          </a:r>
          <a:r>
            <a:rPr lang="en-US" sz="1100"/>
            <a:t>=0.344131347−2.22054×10^−7 ×</a:t>
          </a:r>
          <a:r>
            <a:rPr lang="en-US" sz="1100" baseline="0"/>
            <a:t> X</a:t>
          </a:r>
        </a:p>
        <a:p>
          <a:r>
            <a:rPr lang="en-US" sz="1100"/>
            <a:t>R Square 0.001943726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2</xdr:row>
      <xdr:rowOff>146050</xdr:rowOff>
    </xdr:from>
    <xdr:to>
      <xdr:col>8</xdr:col>
      <xdr:colOff>1041400</xdr:colOff>
      <xdr:row>19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091D673-215B-7D65-D3F1-2EC443401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3474" y="514350"/>
              <a:ext cx="5915026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9D77-6CB5-46A1-BEB4-2FA026AC5751}">
  <dimension ref="B4:E18"/>
  <sheetViews>
    <sheetView workbookViewId="0">
      <selection activeCell="E6" sqref="A1:E6"/>
    </sheetView>
  </sheetViews>
  <sheetFormatPr defaultColWidth="23.1796875" defaultRowHeight="14.5" x14ac:dyDescent="0.35"/>
  <cols>
    <col min="3" max="3" width="32.81640625" customWidth="1"/>
    <col min="4" max="4" width="39.81640625" customWidth="1"/>
    <col min="5" max="5" width="38.7265625" customWidth="1"/>
    <col min="6" max="6" width="31.453125" customWidth="1"/>
  </cols>
  <sheetData>
    <row r="4" spans="2:5" ht="15" thickBot="1" x14ac:dyDescent="0.4"/>
    <row r="5" spans="2:5" x14ac:dyDescent="0.35">
      <c r="B5" s="32" t="s">
        <v>0</v>
      </c>
      <c r="C5" s="33" t="s">
        <v>129</v>
      </c>
      <c r="D5" s="33" t="s">
        <v>136</v>
      </c>
      <c r="E5" s="34" t="s">
        <v>138</v>
      </c>
    </row>
    <row r="6" spans="2:5" x14ac:dyDescent="0.35">
      <c r="B6" s="35" t="s">
        <v>130</v>
      </c>
      <c r="C6" s="14">
        <v>6.3308268100923243E-2</v>
      </c>
      <c r="D6" s="14">
        <v>0.30422381273999999</v>
      </c>
      <c r="E6" s="36">
        <v>-0.24091554463907675</v>
      </c>
    </row>
    <row r="7" spans="2:5" x14ac:dyDescent="0.35">
      <c r="B7" s="35" t="s">
        <v>131</v>
      </c>
      <c r="C7" s="14">
        <v>2.2134844454724183E-2</v>
      </c>
      <c r="D7" s="14">
        <v>0.34239338417999998</v>
      </c>
      <c r="E7" s="36">
        <v>-0.32025853972527579</v>
      </c>
    </row>
    <row r="8" spans="2:5" x14ac:dyDescent="0.35">
      <c r="B8" s="35" t="s">
        <v>132</v>
      </c>
      <c r="C8" s="14">
        <v>8.4196311144490166E-2</v>
      </c>
      <c r="D8" s="14">
        <v>0.33697086116000002</v>
      </c>
      <c r="E8" s="36">
        <v>-0.25277455001550986</v>
      </c>
    </row>
    <row r="9" spans="2:5" x14ac:dyDescent="0.35">
      <c r="B9" s="35" t="s">
        <v>133</v>
      </c>
      <c r="C9" s="14">
        <v>6.2708542979715051E-2</v>
      </c>
      <c r="D9" s="14">
        <v>0.34105934251999998</v>
      </c>
      <c r="E9" s="36">
        <v>-0.27835079954028491</v>
      </c>
    </row>
    <row r="10" spans="2:5" ht="15" thickBot="1" x14ac:dyDescent="0.4">
      <c r="B10" s="37" t="s">
        <v>134</v>
      </c>
      <c r="C10" s="38">
        <v>8.6045730996148317E-2</v>
      </c>
      <c r="D10" s="38">
        <v>0.33510043484000002</v>
      </c>
      <c r="E10" s="39">
        <v>-0.2490547038438517</v>
      </c>
    </row>
    <row r="12" spans="2:5" ht="15" thickBot="1" x14ac:dyDescent="0.4"/>
    <row r="13" spans="2:5" x14ac:dyDescent="0.35">
      <c r="B13" s="32" t="s">
        <v>0</v>
      </c>
      <c r="C13" s="33" t="s">
        <v>129</v>
      </c>
      <c r="D13" s="33" t="s">
        <v>137</v>
      </c>
      <c r="E13" s="34" t="s">
        <v>139</v>
      </c>
    </row>
    <row r="14" spans="2:5" x14ac:dyDescent="0.35">
      <c r="B14" s="35" t="s">
        <v>130</v>
      </c>
      <c r="C14" s="14">
        <v>6.3308268100923243E-2</v>
      </c>
      <c r="D14" s="14">
        <v>0.32600128569999998</v>
      </c>
      <c r="E14" s="36">
        <v>-0.56691683033907669</v>
      </c>
    </row>
    <row r="15" spans="2:5" x14ac:dyDescent="0.35">
      <c r="B15" s="35" t="s">
        <v>131</v>
      </c>
      <c r="C15" s="14">
        <v>2.2134844454724183E-2</v>
      </c>
      <c r="D15" s="14">
        <v>0.27324666399999997</v>
      </c>
      <c r="E15" s="36">
        <v>-0.59350520372527571</v>
      </c>
    </row>
    <row r="16" spans="2:5" x14ac:dyDescent="0.35">
      <c r="B16" s="35" t="s">
        <v>132</v>
      </c>
      <c r="C16" s="14">
        <v>8.4196311144490166E-2</v>
      </c>
      <c r="D16" s="14">
        <v>0.32599613900000002</v>
      </c>
      <c r="E16" s="36">
        <v>-0.57877068901550988</v>
      </c>
    </row>
    <row r="17" spans="2:5" x14ac:dyDescent="0.35">
      <c r="B17" s="35" t="s">
        <v>133</v>
      </c>
      <c r="C17" s="14">
        <v>6.2708542979715051E-2</v>
      </c>
      <c r="D17" s="14">
        <v>0.32598294700000002</v>
      </c>
      <c r="E17" s="36">
        <v>-0.60433374654028493</v>
      </c>
    </row>
    <row r="18" spans="2:5" ht="15" thickBot="1" x14ac:dyDescent="0.4">
      <c r="B18" s="37" t="s">
        <v>134</v>
      </c>
      <c r="C18" s="38">
        <v>8.6045730996148317E-2</v>
      </c>
      <c r="D18" s="38">
        <v>0.32598861899999998</v>
      </c>
      <c r="E18" s="39">
        <v>-0.57504332284385162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3D96-94EC-4024-BDCD-61C3D7D8D5FB}">
  <dimension ref="A1:I95"/>
  <sheetViews>
    <sheetView zoomScaleNormal="100" workbookViewId="0">
      <selection activeCell="J15" sqref="J15"/>
    </sheetView>
  </sheetViews>
  <sheetFormatPr defaultColWidth="13.54296875" defaultRowHeight="14.5" x14ac:dyDescent="0.35"/>
  <sheetData>
    <row r="1" spans="1:9" x14ac:dyDescent="0.35">
      <c r="A1" t="s">
        <v>99</v>
      </c>
    </row>
    <row r="2" spans="1:9" ht="15" thickBot="1" x14ac:dyDescent="0.4"/>
    <row r="3" spans="1:9" x14ac:dyDescent="0.35">
      <c r="A3" s="25" t="s">
        <v>100</v>
      </c>
      <c r="B3" s="25"/>
    </row>
    <row r="4" spans="1:9" x14ac:dyDescent="0.35">
      <c r="A4" t="s">
        <v>101</v>
      </c>
      <c r="B4">
        <v>4.4087704912531389E-2</v>
      </c>
    </row>
    <row r="5" spans="1:9" x14ac:dyDescent="0.35">
      <c r="A5" t="s">
        <v>102</v>
      </c>
      <c r="B5">
        <v>1.9437257244544444E-3</v>
      </c>
    </row>
    <row r="6" spans="1:9" x14ac:dyDescent="0.35">
      <c r="A6" t="s">
        <v>103</v>
      </c>
      <c r="B6">
        <v>-1.2314221050910491E-2</v>
      </c>
    </row>
    <row r="7" spans="1:9" x14ac:dyDescent="0.35">
      <c r="A7" t="s">
        <v>79</v>
      </c>
      <c r="B7">
        <v>1.9874550301293696</v>
      </c>
    </row>
    <row r="8" spans="1:9" ht="15" thickBot="1" x14ac:dyDescent="0.4">
      <c r="A8" s="23" t="s">
        <v>104</v>
      </c>
      <c r="B8" s="23">
        <v>72</v>
      </c>
    </row>
    <row r="10" spans="1:9" ht="15" thickBot="1" x14ac:dyDescent="0.4">
      <c r="A10" t="s">
        <v>105</v>
      </c>
    </row>
    <row r="11" spans="1:9" x14ac:dyDescent="0.35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 x14ac:dyDescent="0.35">
      <c r="A12" t="s">
        <v>106</v>
      </c>
      <c r="B12">
        <v>1</v>
      </c>
      <c r="C12">
        <v>0.53848376575410839</v>
      </c>
      <c r="D12">
        <v>0.53848376575410839</v>
      </c>
      <c r="E12">
        <v>0.13632578063854459</v>
      </c>
      <c r="F12">
        <v>0.7130758870865731</v>
      </c>
    </row>
    <row r="13" spans="1:9" x14ac:dyDescent="0.35">
      <c r="A13" t="s">
        <v>107</v>
      </c>
      <c r="B13">
        <v>70</v>
      </c>
      <c r="C13">
        <v>276.49842477505734</v>
      </c>
      <c r="D13">
        <v>3.9499774967865333</v>
      </c>
    </row>
    <row r="14" spans="1:9" ht="15" thickBot="1" x14ac:dyDescent="0.4">
      <c r="A14" s="23" t="s">
        <v>108</v>
      </c>
      <c r="B14" s="23">
        <v>71</v>
      </c>
      <c r="C14" s="23">
        <v>277.03690854081145</v>
      </c>
      <c r="D14" s="23"/>
      <c r="E14" s="23"/>
      <c r="F14" s="23"/>
    </row>
    <row r="15" spans="1:9" ht="15" thickBot="1" x14ac:dyDescent="0.4"/>
    <row r="16" spans="1:9" x14ac:dyDescent="0.35">
      <c r="A16" s="24"/>
      <c r="B16" s="24" t="s">
        <v>115</v>
      </c>
      <c r="C16" s="24" t="s">
        <v>79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 x14ac:dyDescent="0.35">
      <c r="A17" t="s">
        <v>109</v>
      </c>
      <c r="B17">
        <v>0.34413134663548789</v>
      </c>
      <c r="C17">
        <v>0.26977930821519269</v>
      </c>
      <c r="D17">
        <v>1.2756031917799544</v>
      </c>
      <c r="E17">
        <v>0.20631275713027267</v>
      </c>
      <c r="F17">
        <v>-0.19392651765684948</v>
      </c>
      <c r="G17">
        <v>0.88218921092782532</v>
      </c>
      <c r="H17">
        <v>-0.19392651765684948</v>
      </c>
      <c r="I17">
        <v>0.88218921092782532</v>
      </c>
    </row>
    <row r="18" spans="1:9" ht="15" thickBot="1" x14ac:dyDescent="0.4">
      <c r="A18" s="23" t="s">
        <v>93</v>
      </c>
      <c r="B18" s="23">
        <v>-2.2205438888235479E-7</v>
      </c>
      <c r="C18" s="23">
        <v>6.0140961178247517E-7</v>
      </c>
      <c r="D18" s="23">
        <v>-0.36922321248611839</v>
      </c>
      <c r="E18" s="23">
        <v>0.71307588708654834</v>
      </c>
      <c r="F18" s="23">
        <v>-1.4215280379972244E-6</v>
      </c>
      <c r="G18" s="23">
        <v>9.7741926023251493E-7</v>
      </c>
      <c r="H18" s="23">
        <v>-1.4215280379972244E-6</v>
      </c>
      <c r="I18" s="23">
        <v>9.7741926023251493E-7</v>
      </c>
    </row>
    <row r="21" spans="1:9" x14ac:dyDescent="0.35">
      <c r="A21" t="s">
        <v>122</v>
      </c>
      <c r="F21" t="s">
        <v>126</v>
      </c>
    </row>
    <row r="22" spans="1:9" ht="15" thickBot="1" x14ac:dyDescent="0.4"/>
    <row r="23" spans="1:9" x14ac:dyDescent="0.35">
      <c r="A23" s="24" t="s">
        <v>123</v>
      </c>
      <c r="B23" s="24" t="s">
        <v>128</v>
      </c>
      <c r="C23" s="24" t="s">
        <v>124</v>
      </c>
      <c r="D23" s="24" t="s">
        <v>125</v>
      </c>
      <c r="F23" s="24" t="s">
        <v>127</v>
      </c>
      <c r="G23" s="24" t="s">
        <v>77</v>
      </c>
    </row>
    <row r="24" spans="1:9" x14ac:dyDescent="0.35">
      <c r="A24">
        <v>1</v>
      </c>
      <c r="B24">
        <v>0.32221946364935489</v>
      </c>
      <c r="C24">
        <v>-0.27216171187022747</v>
      </c>
      <c r="D24">
        <v>-0.13791448168412626</v>
      </c>
      <c r="F24">
        <v>0.69444444444444442</v>
      </c>
      <c r="G24">
        <v>-9.0663788451160285E-2</v>
      </c>
    </row>
    <row r="25" spans="1:9" x14ac:dyDescent="0.35">
      <c r="A25">
        <v>2</v>
      </c>
      <c r="B25">
        <v>-1.8448462286871359E-3</v>
      </c>
      <c r="C25">
        <v>6.8256216268693992E-2</v>
      </c>
      <c r="D25">
        <v>3.4587968394706181E-2</v>
      </c>
      <c r="F25">
        <v>2.083333333333333</v>
      </c>
      <c r="G25">
        <v>-7.6989619377162616E-2</v>
      </c>
    </row>
    <row r="26" spans="1:9" x14ac:dyDescent="0.35">
      <c r="A26">
        <v>3</v>
      </c>
      <c r="B26">
        <v>-0.11122801659089615</v>
      </c>
      <c r="C26">
        <v>0.28848373461688048</v>
      </c>
      <c r="D26">
        <v>0.14618545886042547</v>
      </c>
      <c r="F26">
        <v>3.4722222222222223</v>
      </c>
      <c r="G26">
        <v>-3.4722349265122882E-2</v>
      </c>
    </row>
    <row r="27" spans="1:9" x14ac:dyDescent="0.35">
      <c r="A27">
        <v>4</v>
      </c>
      <c r="B27">
        <v>3.4906887155575883E-2</v>
      </c>
      <c r="C27">
        <v>9.1084928022637984E-2</v>
      </c>
      <c r="D27">
        <v>4.6156127366908474E-2</v>
      </c>
      <c r="F27">
        <v>4.8611111111111107</v>
      </c>
      <c r="G27">
        <v>-1.0135025687106659E-2</v>
      </c>
    </row>
    <row r="28" spans="1:9" x14ac:dyDescent="0.35">
      <c r="A28">
        <v>5</v>
      </c>
      <c r="B28">
        <v>0.15788895696364599</v>
      </c>
      <c r="C28">
        <v>2.5055631150542157E-2</v>
      </c>
      <c r="D28">
        <v>1.2696622018027806E-2</v>
      </c>
      <c r="F28">
        <v>6.25</v>
      </c>
      <c r="G28">
        <v>-5.9613070443395354E-3</v>
      </c>
    </row>
    <row r="29" spans="1:9" x14ac:dyDescent="0.35">
      <c r="A29">
        <v>6</v>
      </c>
      <c r="B29">
        <v>-5.0732029608881901E-2</v>
      </c>
      <c r="C29">
        <v>0.19769314287723255</v>
      </c>
      <c r="D29">
        <v>0.10017848265673704</v>
      </c>
      <c r="F29">
        <v>7.6388888888888893</v>
      </c>
      <c r="G29">
        <v>1.6883502807694295E-3</v>
      </c>
    </row>
    <row r="30" spans="1:9" x14ac:dyDescent="0.35">
      <c r="A30">
        <v>7</v>
      </c>
      <c r="B30">
        <v>0.28625728905564085</v>
      </c>
      <c r="C30">
        <v>-0.1497437121634656</v>
      </c>
      <c r="D30">
        <v>-7.5880719248005699E-2</v>
      </c>
      <c r="F30">
        <v>9.0277777777777768</v>
      </c>
      <c r="G30">
        <v>3.5660623059200641E-3</v>
      </c>
    </row>
    <row r="31" spans="1:9" x14ac:dyDescent="0.35">
      <c r="A31">
        <v>8</v>
      </c>
      <c r="B31">
        <v>0.33534254495071875</v>
      </c>
      <c r="C31">
        <v>-0.25333798914206274</v>
      </c>
      <c r="D31">
        <v>-0.1283757998997524</v>
      </c>
      <c r="F31">
        <v>10.416666666666666</v>
      </c>
      <c r="G31">
        <v>4.7055618878479649E-3</v>
      </c>
    </row>
    <row r="32" spans="1:9" x14ac:dyDescent="0.35">
      <c r="A32">
        <v>9</v>
      </c>
      <c r="B32">
        <v>0.32920282991987715</v>
      </c>
      <c r="C32">
        <v>-0.30286891588997805</v>
      </c>
      <c r="D32">
        <v>-0.15347496628444338</v>
      </c>
      <c r="F32">
        <v>11.805555555555555</v>
      </c>
      <c r="G32">
        <v>4.8878584481148978E-3</v>
      </c>
    </row>
    <row r="33" spans="1:7" x14ac:dyDescent="0.35">
      <c r="A33">
        <v>10</v>
      </c>
      <c r="B33">
        <v>0.29565498608016433</v>
      </c>
      <c r="C33">
        <v>-0.17742994311895066</v>
      </c>
      <c r="D33">
        <v>-8.9910364218174749E-2</v>
      </c>
      <c r="F33">
        <v>13.194444444444445</v>
      </c>
      <c r="G33">
        <v>5.2140297295995928E-3</v>
      </c>
    </row>
    <row r="34" spans="1:7" x14ac:dyDescent="0.35">
      <c r="A34">
        <v>11</v>
      </c>
      <c r="B34">
        <v>0.31768904339106041</v>
      </c>
      <c r="C34">
        <v>-0.28184904749438733</v>
      </c>
      <c r="D34">
        <v>-0.14282341564961815</v>
      </c>
      <c r="F34">
        <v>14.583333333333334</v>
      </c>
      <c r="G34">
        <v>5.2309174753940391E-3</v>
      </c>
    </row>
    <row r="35" spans="1:7" x14ac:dyDescent="0.35">
      <c r="A35">
        <v>12</v>
      </c>
      <c r="B35">
        <v>0.29920137231412663</v>
      </c>
      <c r="C35">
        <v>-0.21140532595157704</v>
      </c>
      <c r="D35">
        <v>-0.10712695681374039</v>
      </c>
      <c r="F35">
        <v>15.972222222222221</v>
      </c>
      <c r="G35">
        <v>6.0090089597802585E-3</v>
      </c>
    </row>
    <row r="36" spans="1:7" x14ac:dyDescent="0.35">
      <c r="A36">
        <v>13</v>
      </c>
      <c r="B36">
        <v>0.29367461621835594</v>
      </c>
      <c r="C36">
        <v>-7.7071091263653246E-2</v>
      </c>
      <c r="D36">
        <v>-3.9054794046581277E-2</v>
      </c>
      <c r="F36">
        <v>17.361111111111107</v>
      </c>
      <c r="G36">
        <v>6.3462294835451641E-3</v>
      </c>
    </row>
    <row r="37" spans="1:7" x14ac:dyDescent="0.35">
      <c r="A37">
        <v>14</v>
      </c>
      <c r="B37">
        <v>0.27062321672479539</v>
      </c>
      <c r="C37">
        <v>-0.120159530156076</v>
      </c>
      <c r="D37">
        <v>-6.0889311751482225E-2</v>
      </c>
      <c r="F37">
        <v>18.749999999999996</v>
      </c>
      <c r="G37">
        <v>6.800009054940854E-3</v>
      </c>
    </row>
    <row r="38" spans="1:7" x14ac:dyDescent="0.35">
      <c r="A38">
        <v>15</v>
      </c>
      <c r="B38">
        <v>0.31068502606237208</v>
      </c>
      <c r="C38">
        <v>-0.16464917732382064</v>
      </c>
      <c r="D38">
        <v>-8.3433873906407316E-2</v>
      </c>
      <c r="F38">
        <v>20.138888888888886</v>
      </c>
      <c r="G38">
        <v>7.6897167515077563E-3</v>
      </c>
    </row>
    <row r="39" spans="1:7" x14ac:dyDescent="0.35">
      <c r="A39">
        <v>16</v>
      </c>
      <c r="B39">
        <v>0.30209345308580821</v>
      </c>
      <c r="C39">
        <v>-0.26311171918882009</v>
      </c>
      <c r="D39">
        <v>-0.1333285131387176</v>
      </c>
      <c r="F39">
        <v>21.527777777777775</v>
      </c>
      <c r="G39">
        <v>8.1330802009925811E-3</v>
      </c>
    </row>
    <row r="40" spans="1:7" x14ac:dyDescent="0.35">
      <c r="A40">
        <v>17</v>
      </c>
      <c r="B40">
        <v>0.33958367275117729</v>
      </c>
      <c r="C40">
        <v>-0.34554497979551685</v>
      </c>
      <c r="D40">
        <v>-0.17510051821607378</v>
      </c>
      <c r="F40">
        <v>22.916666666666664</v>
      </c>
      <c r="G40">
        <v>8.6031864069005051E-3</v>
      </c>
    </row>
    <row r="41" spans="1:7" x14ac:dyDescent="0.35">
      <c r="A41">
        <v>18</v>
      </c>
      <c r="B41">
        <v>0.33492683692929209</v>
      </c>
      <c r="C41">
        <v>-0.25267191758874963</v>
      </c>
      <c r="D41">
        <v>-0.12803827662210812</v>
      </c>
      <c r="F41">
        <v>24.305555555555554</v>
      </c>
      <c r="G41">
        <v>9.8542651331437036E-3</v>
      </c>
    </row>
    <row r="42" spans="1:7" x14ac:dyDescent="0.35">
      <c r="A42">
        <v>19</v>
      </c>
      <c r="B42">
        <v>0.31889801851133037</v>
      </c>
      <c r="C42">
        <v>-0.29896959814367136</v>
      </c>
      <c r="D42">
        <v>-0.15149903667183121</v>
      </c>
      <c r="F42">
        <v>25.694444444444443</v>
      </c>
      <c r="G42">
        <v>1.0107273516463074E-2</v>
      </c>
    </row>
    <row r="43" spans="1:7" x14ac:dyDescent="0.35">
      <c r="A43">
        <v>20</v>
      </c>
      <c r="B43">
        <v>0.27001216745746892</v>
      </c>
      <c r="C43">
        <v>-0.26366593797392374</v>
      </c>
      <c r="D43">
        <v>-0.13360935645044553</v>
      </c>
      <c r="F43">
        <v>27.083333333333332</v>
      </c>
      <c r="G43">
        <v>1.4694597286397701E-2</v>
      </c>
    </row>
    <row r="44" spans="1:7" x14ac:dyDescent="0.35">
      <c r="A44">
        <v>21</v>
      </c>
      <c r="B44">
        <v>0.31042206925505761</v>
      </c>
      <c r="C44">
        <v>-0.30553421080694271</v>
      </c>
      <c r="D44">
        <v>-0.15482557054278148</v>
      </c>
      <c r="F44">
        <v>28.472222222222221</v>
      </c>
      <c r="G44">
        <v>1.992842036765902E-2</v>
      </c>
    </row>
    <row r="45" spans="1:7" x14ac:dyDescent="0.35">
      <c r="A45">
        <v>22</v>
      </c>
      <c r="B45">
        <v>0.24098024372445653</v>
      </c>
      <c r="C45">
        <v>-0.23237705731755603</v>
      </c>
      <c r="D45">
        <v>-0.1177541146218043</v>
      </c>
      <c r="F45">
        <v>29.861111111111107</v>
      </c>
      <c r="G45">
        <v>2.3097872631975609E-2</v>
      </c>
    </row>
    <row r="46" spans="1:7" x14ac:dyDescent="0.35">
      <c r="A46">
        <v>23</v>
      </c>
      <c r="B46">
        <v>0.30826489968882104</v>
      </c>
      <c r="C46">
        <v>-0.30657654940805162</v>
      </c>
      <c r="D46">
        <v>-0.15535376235537501</v>
      </c>
      <c r="F46">
        <v>31.249999999999996</v>
      </c>
      <c r="G46">
        <v>2.6310045256770324E-2</v>
      </c>
    </row>
    <row r="47" spans="1:7" x14ac:dyDescent="0.35">
      <c r="A47">
        <v>24</v>
      </c>
      <c r="B47">
        <v>0.31817252241197397</v>
      </c>
      <c r="C47">
        <v>-0.3100394422109814</v>
      </c>
      <c r="D47">
        <v>-0.1571085391855247</v>
      </c>
      <c r="F47">
        <v>32.638888888888886</v>
      </c>
      <c r="G47">
        <v>2.6333914029899121E-2</v>
      </c>
    </row>
    <row r="48" spans="1:7" x14ac:dyDescent="0.35">
      <c r="A48">
        <v>25</v>
      </c>
      <c r="B48">
        <v>0.31167545525310403</v>
      </c>
      <c r="C48">
        <v>-0.30182119011996034</v>
      </c>
      <c r="D48">
        <v>-0.15294404459260749</v>
      </c>
      <c r="F48">
        <v>34.027777777777771</v>
      </c>
      <c r="G48">
        <v>3.1116312333398347E-2</v>
      </c>
    </row>
    <row r="49" spans="1:7" x14ac:dyDescent="0.35">
      <c r="A49">
        <v>26</v>
      </c>
      <c r="B49">
        <v>0.31688722719824514</v>
      </c>
      <c r="C49">
        <v>-0.3108782182384649</v>
      </c>
      <c r="D49">
        <v>-0.15753357825617331</v>
      </c>
      <c r="F49">
        <v>35.416666666666664</v>
      </c>
      <c r="G49">
        <v>3.160224003812831E-2</v>
      </c>
    </row>
    <row r="50" spans="1:7" x14ac:dyDescent="0.35">
      <c r="A50">
        <v>27</v>
      </c>
      <c r="B50">
        <v>0.3375688400482143</v>
      </c>
      <c r="C50">
        <v>-0.32987912329670654</v>
      </c>
      <c r="D50">
        <v>-0.1671620449300095</v>
      </c>
      <c r="F50">
        <v>36.80555555555555</v>
      </c>
      <c r="G50">
        <v>3.5640298477443232E-2</v>
      </c>
    </row>
    <row r="51" spans="1:7" x14ac:dyDescent="0.35">
      <c r="A51">
        <v>28</v>
      </c>
      <c r="B51">
        <v>0.33528272349835381</v>
      </c>
      <c r="C51">
        <v>-0.34541774918546048</v>
      </c>
      <c r="D51">
        <v>-0.17503604572462853</v>
      </c>
      <c r="F51">
        <v>38.194444444444443</v>
      </c>
      <c r="G51">
        <v>3.5839995896673096E-2</v>
      </c>
    </row>
    <row r="52" spans="1:7" x14ac:dyDescent="0.35">
      <c r="A52">
        <v>29</v>
      </c>
      <c r="B52">
        <v>0.33219312534776141</v>
      </c>
      <c r="C52">
        <v>-0.32539311629282053</v>
      </c>
      <c r="D52">
        <v>-0.16488881800723315</v>
      </c>
      <c r="F52">
        <v>39.583333333333329</v>
      </c>
      <c r="G52">
        <v>3.8981733896988134E-2</v>
      </c>
    </row>
    <row r="53" spans="1:7" x14ac:dyDescent="0.35">
      <c r="A53">
        <v>30</v>
      </c>
      <c r="B53">
        <v>0.31615538034336665</v>
      </c>
      <c r="C53">
        <v>-0.27189684573265283</v>
      </c>
      <c r="D53">
        <v>-0.13778026414181194</v>
      </c>
      <c r="F53">
        <v>40.972222222222221</v>
      </c>
      <c r="G53">
        <v>4.4258534610713801E-2</v>
      </c>
    </row>
    <row r="54" spans="1:7" x14ac:dyDescent="0.35">
      <c r="A54">
        <v>31</v>
      </c>
      <c r="B54">
        <v>0.23709957681347071</v>
      </c>
      <c r="C54">
        <v>-0.23188554708387113</v>
      </c>
      <c r="D54">
        <v>-0.11750504806995435</v>
      </c>
      <c r="F54">
        <v>42.361111111111107</v>
      </c>
      <c r="G54">
        <v>4.5932918493376697E-2</v>
      </c>
    </row>
    <row r="55" spans="1:7" x14ac:dyDescent="0.35">
      <c r="A55">
        <v>32</v>
      </c>
      <c r="B55">
        <v>0.33170818076788122</v>
      </c>
      <c r="C55">
        <v>-0.24271050064219926</v>
      </c>
      <c r="D55">
        <v>-0.12299045543674596</v>
      </c>
      <c r="F55">
        <v>43.75</v>
      </c>
      <c r="G55">
        <v>5.0057751779127392E-2</v>
      </c>
    </row>
    <row r="56" spans="1:7" x14ac:dyDescent="0.35">
      <c r="A56">
        <v>33</v>
      </c>
      <c r="B56">
        <v>0.33570815750201355</v>
      </c>
      <c r="C56">
        <v>-0.31261028487003795</v>
      </c>
      <c r="D56">
        <v>-0.15841128096495724</v>
      </c>
      <c r="F56">
        <v>45.138888888888886</v>
      </c>
      <c r="G56">
        <v>5.2425895885562603E-2</v>
      </c>
    </row>
    <row r="57" spans="1:7" x14ac:dyDescent="0.35">
      <c r="A57">
        <v>34</v>
      </c>
      <c r="B57">
        <v>0.34050166780025581</v>
      </c>
      <c r="C57">
        <v>-0.33579610591240783</v>
      </c>
      <c r="D57">
        <v>-0.17016040052150994</v>
      </c>
      <c r="F57">
        <v>46.527777777777771</v>
      </c>
      <c r="G57">
        <v>5.2785314321999656E-2</v>
      </c>
    </row>
    <row r="58" spans="1:7" x14ac:dyDescent="0.35">
      <c r="A58">
        <v>35</v>
      </c>
      <c r="B58">
        <v>0.337669630535328</v>
      </c>
      <c r="C58">
        <v>-0.32756235701886494</v>
      </c>
      <c r="D58">
        <v>-0.1659880531212567</v>
      </c>
      <c r="F58">
        <v>47.916666666666664</v>
      </c>
      <c r="G58">
        <v>5.4409428051283043E-2</v>
      </c>
    </row>
    <row r="59" spans="1:7" x14ac:dyDescent="0.35">
      <c r="A59">
        <v>36</v>
      </c>
      <c r="B59">
        <v>0.24364609548474472</v>
      </c>
      <c r="C59">
        <v>-0.10936366490601784</v>
      </c>
      <c r="D59">
        <v>-5.5418644514485332E-2</v>
      </c>
      <c r="F59">
        <v>49.30555555555555</v>
      </c>
      <c r="G59">
        <v>5.9815416763408402E-2</v>
      </c>
    </row>
    <row r="60" spans="1:7" x14ac:dyDescent="0.35">
      <c r="A60">
        <v>37</v>
      </c>
      <c r="B60">
        <v>0.29369306893807207</v>
      </c>
      <c r="C60">
        <v>-0.2049490256829401</v>
      </c>
      <c r="D60">
        <v>-0.10385530886948173</v>
      </c>
      <c r="F60">
        <v>50.694444444444443</v>
      </c>
      <c r="G60">
        <v>6.1958978882946464E-2</v>
      </c>
    </row>
    <row r="61" spans="1:7" x14ac:dyDescent="0.35">
      <c r="A61">
        <v>38</v>
      </c>
      <c r="B61">
        <v>0.30078462010685786</v>
      </c>
      <c r="C61">
        <v>-0.22415791699228371</v>
      </c>
      <c r="D61">
        <v>-0.11358916992749135</v>
      </c>
      <c r="F61">
        <v>52.083333333333329</v>
      </c>
      <c r="G61">
        <v>6.2348844899467674E-2</v>
      </c>
    </row>
    <row r="62" spans="1:7" x14ac:dyDescent="0.35">
      <c r="A62">
        <v>39</v>
      </c>
      <c r="B62">
        <v>0.27007774011850583</v>
      </c>
      <c r="C62">
        <v>-0.16214899115413134</v>
      </c>
      <c r="D62">
        <v>-8.2166936403196236E-2</v>
      </c>
      <c r="F62">
        <v>53.472222222222221</v>
      </c>
      <c r="G62">
        <v>6.6411370040006856E-2</v>
      </c>
    </row>
    <row r="63" spans="1:7" x14ac:dyDescent="0.35">
      <c r="A63">
        <v>40</v>
      </c>
      <c r="B63">
        <v>0.3070232825733854</v>
      </c>
      <c r="C63">
        <v>-0.217135620773694</v>
      </c>
      <c r="D63">
        <v>-0.11003071074319216</v>
      </c>
      <c r="F63">
        <v>54.861111111111107</v>
      </c>
      <c r="G63">
        <v>7.0802779914758793E-2</v>
      </c>
    </row>
    <row r="64" spans="1:7" x14ac:dyDescent="0.35">
      <c r="A64">
        <v>41</v>
      </c>
      <c r="B64">
        <v>0.33692346117236666</v>
      </c>
      <c r="C64">
        <v>-0.18244635932684375</v>
      </c>
      <c r="D64">
        <v>-9.2452369250658181E-2</v>
      </c>
      <c r="F64">
        <v>56.25</v>
      </c>
      <c r="G64">
        <v>7.20919540229885E-2</v>
      </c>
    </row>
    <row r="65" spans="1:7" x14ac:dyDescent="0.35">
      <c r="A65">
        <v>42</v>
      </c>
      <c r="B65">
        <v>0.33685566796744087</v>
      </c>
      <c r="C65">
        <v>-0.19682851012342326</v>
      </c>
      <c r="D65">
        <v>-9.9740341019291773E-2</v>
      </c>
      <c r="F65">
        <v>57.638888888888886</v>
      </c>
      <c r="G65">
        <v>7.6626703114574146E-2</v>
      </c>
    </row>
    <row r="66" spans="1:7" x14ac:dyDescent="0.35">
      <c r="A66">
        <v>43</v>
      </c>
      <c r="B66">
        <v>0.33811376151853162</v>
      </c>
      <c r="C66">
        <v>-0.27829834475512322</v>
      </c>
      <c r="D66">
        <v>-0.14102414225243468</v>
      </c>
      <c r="F66">
        <v>59.027777777777771</v>
      </c>
      <c r="G66">
        <v>7.7160763418788483E-2</v>
      </c>
    </row>
    <row r="67" spans="1:7" x14ac:dyDescent="0.35">
      <c r="A67">
        <v>44</v>
      </c>
      <c r="B67">
        <v>0.33326740227573537</v>
      </c>
      <c r="C67">
        <v>-0.32970133996981532</v>
      </c>
      <c r="D67">
        <v>-0.16707195549306483</v>
      </c>
      <c r="F67">
        <v>60.416666666666664</v>
      </c>
      <c r="G67">
        <v>7.7527065470289008E-2</v>
      </c>
    </row>
    <row r="68" spans="1:7" x14ac:dyDescent="0.35">
      <c r="A68">
        <v>45</v>
      </c>
      <c r="B68">
        <v>0.32577830713453348</v>
      </c>
      <c r="C68">
        <v>-0.27335241124897086</v>
      </c>
      <c r="D68">
        <v>-0.13851785343150602</v>
      </c>
      <c r="F68">
        <v>61.80555555555555</v>
      </c>
      <c r="G68">
        <v>7.8073283355889075E-2</v>
      </c>
    </row>
    <row r="69" spans="1:7" x14ac:dyDescent="0.35">
      <c r="A69">
        <v>46</v>
      </c>
      <c r="B69">
        <v>0.33582575750636562</v>
      </c>
      <c r="C69">
        <v>-0.26502297759160681</v>
      </c>
      <c r="D69">
        <v>-0.13429701899567095</v>
      </c>
      <c r="F69">
        <v>63.194444444444443</v>
      </c>
      <c r="G69">
        <v>7.9048220678037476E-2</v>
      </c>
    </row>
    <row r="70" spans="1:7" x14ac:dyDescent="0.35">
      <c r="A70">
        <v>47</v>
      </c>
      <c r="B70">
        <v>0.34166250152901612</v>
      </c>
      <c r="C70">
        <v>-0.37638485079413897</v>
      </c>
      <c r="D70">
        <v>-0.19072823011850454</v>
      </c>
      <c r="F70">
        <v>64.583333333333329</v>
      </c>
      <c r="G70">
        <v>8.2004555808656038E-2</v>
      </c>
    </row>
    <row r="71" spans="1:7" x14ac:dyDescent="0.35">
      <c r="A71">
        <v>48</v>
      </c>
      <c r="B71">
        <v>0.33706235619261254</v>
      </c>
      <c r="C71">
        <v>-0.30142205771516933</v>
      </c>
      <c r="D71">
        <v>-0.15274178932917667</v>
      </c>
      <c r="F71">
        <v>65.972222222222214</v>
      </c>
      <c r="G71">
        <v>8.2254919340542451E-2</v>
      </c>
    </row>
    <row r="72" spans="1:7" x14ac:dyDescent="0.35">
      <c r="A72">
        <v>49</v>
      </c>
      <c r="B72">
        <v>0.33525190234917696</v>
      </c>
      <c r="C72">
        <v>16.480093797482187</v>
      </c>
      <c r="D72">
        <v>8.3510776683726924</v>
      </c>
      <c r="F72">
        <v>67.3611111111111</v>
      </c>
      <c r="G72">
        <v>8.4130959323933358E-2</v>
      </c>
    </row>
    <row r="73" spans="1:7" x14ac:dyDescent="0.35">
      <c r="A73">
        <v>50</v>
      </c>
      <c r="B73">
        <v>0.34074894756771518</v>
      </c>
      <c r="C73">
        <v>-0.20916149202293666</v>
      </c>
      <c r="D73">
        <v>-0.10598992254419828</v>
      </c>
      <c r="F73">
        <v>68.75</v>
      </c>
      <c r="G73">
        <v>8.779604636254959E-2</v>
      </c>
    </row>
    <row r="74" spans="1:7" x14ac:dyDescent="0.35">
      <c r="A74">
        <v>51</v>
      </c>
      <c r="B74">
        <v>0.33840050035089542</v>
      </c>
      <c r="C74">
        <v>-0.24675006586667511</v>
      </c>
      <c r="D74">
        <v>-0.12503745367295802</v>
      </c>
      <c r="F74">
        <v>70.138888888888886</v>
      </c>
      <c r="G74">
        <v>8.8744043255131966E-2</v>
      </c>
    </row>
    <row r="75" spans="1:7" x14ac:dyDescent="0.35">
      <c r="A75">
        <v>52</v>
      </c>
      <c r="B75">
        <v>0.33860390217111164</v>
      </c>
      <c r="C75">
        <v>-0.26651194814812312</v>
      </c>
      <c r="D75">
        <v>-0.1350515358640936</v>
      </c>
      <c r="F75">
        <v>71.527777777777771</v>
      </c>
      <c r="G75">
        <v>8.8997680125681961E-2</v>
      </c>
    </row>
    <row r="76" spans="1:7" x14ac:dyDescent="0.35">
      <c r="A76">
        <v>53</v>
      </c>
      <c r="B76">
        <v>0.34105236268468403</v>
      </c>
      <c r="C76">
        <v>-0.29511944419130731</v>
      </c>
      <c r="D76">
        <v>-0.14954802018572988</v>
      </c>
      <c r="F76">
        <v>72.916666666666657</v>
      </c>
      <c r="G76">
        <v>8.9887661799691404E-2</v>
      </c>
    </row>
    <row r="77" spans="1:7" x14ac:dyDescent="0.35">
      <c r="A77">
        <v>54</v>
      </c>
      <c r="B77">
        <v>0.31556547065386181</v>
      </c>
      <c r="C77">
        <v>-0.28396323061573348</v>
      </c>
      <c r="D77">
        <v>-0.1438947510235844</v>
      </c>
      <c r="F77">
        <v>74.305555555555557</v>
      </c>
      <c r="G77">
        <v>9.1650434484220306E-2</v>
      </c>
    </row>
    <row r="78" spans="1:7" x14ac:dyDescent="0.35">
      <c r="A78">
        <v>55</v>
      </c>
      <c r="B78">
        <v>0.32222497059819916</v>
      </c>
      <c r="C78">
        <v>-0.29110865826480081</v>
      </c>
      <c r="D78">
        <v>-0.14751560549227774</v>
      </c>
      <c r="F78">
        <v>75.694444444444443</v>
      </c>
      <c r="G78">
        <v>9.6285281249106347E-2</v>
      </c>
    </row>
    <row r="79" spans="1:7" x14ac:dyDescent="0.35">
      <c r="A79">
        <v>56</v>
      </c>
      <c r="B79">
        <v>0.26602926670584165</v>
      </c>
      <c r="C79">
        <v>-0.18795598334995256</v>
      </c>
      <c r="D79">
        <v>-9.5244301062814701E-2</v>
      </c>
      <c r="F79">
        <v>77.083333333333329</v>
      </c>
      <c r="G79">
        <v>0.1020248110651647</v>
      </c>
    </row>
    <row r="80" spans="1:7" x14ac:dyDescent="0.35">
      <c r="A80">
        <v>57</v>
      </c>
      <c r="B80">
        <v>0.33723789018702405</v>
      </c>
      <c r="C80">
        <v>-0.32254329290062633</v>
      </c>
      <c r="D80">
        <v>-0.16344470629392513</v>
      </c>
      <c r="F80">
        <v>78.472222222222214</v>
      </c>
      <c r="G80">
        <v>0.10792874896437449</v>
      </c>
    </row>
    <row r="81" spans="1:7" x14ac:dyDescent="0.35">
      <c r="A81">
        <v>58</v>
      </c>
      <c r="B81">
        <v>0.33876435867251803</v>
      </c>
      <c r="C81">
        <v>-0.41575397804968062</v>
      </c>
      <c r="D81">
        <v>-0.21067803401448154</v>
      </c>
      <c r="F81">
        <v>79.8611111111111</v>
      </c>
      <c r="G81">
        <v>0.11822504296121367</v>
      </c>
    </row>
    <row r="82" spans="1:7" x14ac:dyDescent="0.35">
      <c r="A82">
        <v>59</v>
      </c>
      <c r="B82">
        <v>0.32548408506926435</v>
      </c>
      <c r="C82">
        <v>-0.27107465701798128</v>
      </c>
      <c r="D82">
        <v>-0.13736363048070191</v>
      </c>
      <c r="F82">
        <v>81.25</v>
      </c>
      <c r="G82">
        <v>0.12599181517821387</v>
      </c>
    </row>
    <row r="83" spans="1:7" x14ac:dyDescent="0.35">
      <c r="A83">
        <v>60</v>
      </c>
      <c r="B83">
        <v>0.34016982972151</v>
      </c>
      <c r="C83">
        <v>-0.4308336181726703</v>
      </c>
      <c r="D83">
        <v>-0.21831944961719102</v>
      </c>
      <c r="F83">
        <v>82.638888888888886</v>
      </c>
      <c r="G83">
        <v>0.13158745554477852</v>
      </c>
    </row>
    <row r="84" spans="1:7" x14ac:dyDescent="0.35">
      <c r="A84">
        <v>61</v>
      </c>
      <c r="B84">
        <v>0.33359368899475905</v>
      </c>
      <c r="C84">
        <v>-0.32836277151936499</v>
      </c>
      <c r="D84">
        <v>-0.16639365297661607</v>
      </c>
      <c r="F84">
        <v>84.027777777777771</v>
      </c>
      <c r="G84">
        <v>0.13428243057872688</v>
      </c>
    </row>
    <row r="85" spans="1:7" x14ac:dyDescent="0.35">
      <c r="A85">
        <v>62</v>
      </c>
      <c r="B85">
        <v>0.32461078956866785</v>
      </c>
      <c r="C85">
        <v>-0.27182547524666817</v>
      </c>
      <c r="D85">
        <v>-0.13774409805689691</v>
      </c>
      <c r="F85">
        <v>85.416666666666657</v>
      </c>
      <c r="G85">
        <v>0.13651357689217525</v>
      </c>
    </row>
    <row r="86" spans="1:7" x14ac:dyDescent="0.35">
      <c r="A86">
        <v>63</v>
      </c>
      <c r="B86">
        <v>0.33587767382248629</v>
      </c>
      <c r="C86">
        <v>-0.30956762856571596</v>
      </c>
      <c r="D86">
        <v>-0.15686945362903282</v>
      </c>
      <c r="F86">
        <v>86.805555555555557</v>
      </c>
      <c r="G86">
        <v>0.14002715784401762</v>
      </c>
    </row>
    <row r="87" spans="1:7" x14ac:dyDescent="0.35">
      <c r="A87">
        <v>64</v>
      </c>
      <c r="B87">
        <v>0.33212093546593574</v>
      </c>
      <c r="C87">
        <v>-0.23583565421682939</v>
      </c>
      <c r="D87">
        <v>-0.1195067145574817</v>
      </c>
      <c r="F87">
        <v>88.194444444444443</v>
      </c>
      <c r="G87">
        <v>0.14603584873855144</v>
      </c>
    </row>
    <row r="88" spans="1:7" x14ac:dyDescent="0.35">
      <c r="A88">
        <v>65</v>
      </c>
      <c r="B88">
        <v>0.33004006378771922</v>
      </c>
      <c r="C88">
        <v>-0.25099184310968176</v>
      </c>
      <c r="D88">
        <v>-0.12718692027451925</v>
      </c>
      <c r="F88">
        <v>89.583333333333329</v>
      </c>
      <c r="G88">
        <v>0.14696111326835065</v>
      </c>
    </row>
    <row r="89" spans="1:7" x14ac:dyDescent="0.35">
      <c r="A89">
        <v>66</v>
      </c>
      <c r="B89">
        <v>0.24805167676560955</v>
      </c>
      <c r="C89">
        <v>-0.16392071744167619</v>
      </c>
      <c r="D89">
        <v>-8.3064736137603401E-2</v>
      </c>
      <c r="F89">
        <v>90.972222222222214</v>
      </c>
      <c r="G89">
        <v>0.15046368656871939</v>
      </c>
    </row>
    <row r="90" spans="1:7" x14ac:dyDescent="0.35">
      <c r="A90">
        <v>67</v>
      </c>
      <c r="B90">
        <v>0.2992548430109695</v>
      </c>
      <c r="C90">
        <v>-0.23690599811150181</v>
      </c>
      <c r="D90">
        <v>-0.12004909769595895</v>
      </c>
      <c r="F90">
        <v>92.3611111111111</v>
      </c>
      <c r="G90">
        <v>0.15447710184552291</v>
      </c>
    </row>
    <row r="91" spans="1:7" x14ac:dyDescent="0.35">
      <c r="A91">
        <v>68</v>
      </c>
      <c r="B91">
        <v>0.30081697343131797</v>
      </c>
      <c r="C91">
        <v>-0.2236562100125295</v>
      </c>
      <c r="D91">
        <v>-0.11333493630441985</v>
      </c>
      <c r="F91">
        <v>93.75</v>
      </c>
      <c r="G91">
        <v>0.1772557180259843</v>
      </c>
    </row>
    <row r="92" spans="1:7" x14ac:dyDescent="0.35">
      <c r="A92">
        <v>69</v>
      </c>
      <c r="B92">
        <v>0.29698917767032507</v>
      </c>
      <c r="C92">
        <v>-0.2350301987873786</v>
      </c>
      <c r="D92">
        <v>-0.11909856027556956</v>
      </c>
      <c r="F92">
        <v>95.138888888888886</v>
      </c>
      <c r="G92">
        <v>0.18294458811418815</v>
      </c>
    </row>
    <row r="93" spans="1:7" x14ac:dyDescent="0.35">
      <c r="A93">
        <v>70</v>
      </c>
      <c r="B93">
        <v>0.33287576495006355</v>
      </c>
      <c r="C93">
        <v>-0.12818319417404728</v>
      </c>
      <c r="D93">
        <v>-6.4955201316336683E-2</v>
      </c>
      <c r="F93">
        <v>96.527777777777771</v>
      </c>
      <c r="G93">
        <v>0.20469257077601627</v>
      </c>
    </row>
    <row r="94" spans="1:7" x14ac:dyDescent="0.35">
      <c r="A94">
        <v>71</v>
      </c>
      <c r="B94">
        <v>0.33860421304725608</v>
      </c>
      <c r="C94">
        <v>-0.26107714757696709</v>
      </c>
      <c r="D94">
        <v>-0.13229751988338515</v>
      </c>
      <c r="F94">
        <v>97.916666666666657</v>
      </c>
      <c r="G94">
        <v>0.2166035249547027</v>
      </c>
    </row>
    <row r="95" spans="1:7" ht="15" thickBot="1" x14ac:dyDescent="0.4">
      <c r="A95" s="23">
        <v>72</v>
      </c>
      <c r="B95" s="23">
        <v>0.34032808788446645</v>
      </c>
      <c r="C95" s="23">
        <v>-0.23830327681930175</v>
      </c>
      <c r="D95" s="23">
        <v>-0.12075715088768189</v>
      </c>
      <c r="F95" s="23">
        <v>99.305555555555557</v>
      </c>
      <c r="G95" s="23">
        <v>16.815345699831365</v>
      </c>
    </row>
  </sheetData>
  <sortState xmlns:xlrd2="http://schemas.microsoft.com/office/spreadsheetml/2017/richdata2" ref="G24:G95">
    <sortCondition ref="G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0FA3-51CA-4CAC-9589-20AEFE528C77}">
  <dimension ref="A1:I95"/>
  <sheetViews>
    <sheetView topLeftCell="A77" zoomScaleNormal="100" workbookViewId="0">
      <selection activeCell="I19" sqref="I19"/>
    </sheetView>
  </sheetViews>
  <sheetFormatPr defaultColWidth="30.1796875" defaultRowHeight="14.5" x14ac:dyDescent="0.35"/>
  <cols>
    <col min="1" max="1" width="19.81640625" customWidth="1"/>
    <col min="2" max="2" width="10.36328125" customWidth="1"/>
    <col min="3" max="3" width="15.81640625" customWidth="1"/>
    <col min="4" max="4" width="11.54296875" customWidth="1"/>
    <col min="5" max="5" width="10" customWidth="1"/>
    <col min="6" max="6" width="9.453125" customWidth="1"/>
    <col min="7" max="7" width="11.6328125" customWidth="1"/>
    <col min="8" max="8" width="14.6328125" customWidth="1"/>
    <col min="9" max="9" width="12.90625" customWidth="1"/>
  </cols>
  <sheetData>
    <row r="1" spans="1:9" x14ac:dyDescent="0.35">
      <c r="A1" t="s">
        <v>99</v>
      </c>
    </row>
    <row r="2" spans="1:9" ht="15" thickBot="1" x14ac:dyDescent="0.4"/>
    <row r="3" spans="1:9" x14ac:dyDescent="0.35">
      <c r="A3" s="25" t="s">
        <v>100</v>
      </c>
      <c r="B3" s="25"/>
    </row>
    <row r="4" spans="1:9" x14ac:dyDescent="0.35">
      <c r="A4" t="s">
        <v>101</v>
      </c>
      <c r="B4">
        <v>2.263726164399826E-2</v>
      </c>
    </row>
    <row r="5" spans="1:9" x14ac:dyDescent="0.35">
      <c r="A5" t="s">
        <v>102</v>
      </c>
      <c r="B5">
        <v>5.1244561473883475E-4</v>
      </c>
    </row>
    <row r="6" spans="1:9" x14ac:dyDescent="0.35">
      <c r="A6" t="s">
        <v>103</v>
      </c>
      <c r="B6">
        <v>-1.3765948019336326E-2</v>
      </c>
    </row>
    <row r="7" spans="1:9" x14ac:dyDescent="0.35">
      <c r="A7" t="s">
        <v>79</v>
      </c>
      <c r="B7">
        <v>1.9888795919594993</v>
      </c>
    </row>
    <row r="8" spans="1:9" ht="15" thickBot="1" x14ac:dyDescent="0.4">
      <c r="A8" s="23" t="s">
        <v>104</v>
      </c>
      <c r="B8" s="23">
        <v>72</v>
      </c>
    </row>
    <row r="10" spans="1:9" ht="15" thickBot="1" x14ac:dyDescent="0.4">
      <c r="A10" t="s">
        <v>105</v>
      </c>
    </row>
    <row r="11" spans="1:9" x14ac:dyDescent="0.35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 x14ac:dyDescent="0.35">
      <c r="A12" t="s">
        <v>106</v>
      </c>
      <c r="B12">
        <v>1</v>
      </c>
      <c r="C12">
        <v>0.14196634890254245</v>
      </c>
      <c r="D12">
        <v>0.14196634890254245</v>
      </c>
      <c r="E12">
        <v>3.5889584491906108E-2</v>
      </c>
      <c r="F12">
        <v>0.85029194045938639</v>
      </c>
    </row>
    <row r="13" spans="1:9" x14ac:dyDescent="0.35">
      <c r="A13" t="s">
        <v>107</v>
      </c>
      <c r="B13">
        <v>70</v>
      </c>
      <c r="C13">
        <v>276.89494219190891</v>
      </c>
      <c r="D13">
        <v>3.9556420313129843</v>
      </c>
    </row>
    <row r="14" spans="1:9" ht="15" thickBot="1" x14ac:dyDescent="0.4">
      <c r="A14" s="23" t="s">
        <v>108</v>
      </c>
      <c r="B14" s="23">
        <v>71</v>
      </c>
      <c r="C14" s="23">
        <v>277.03690854081145</v>
      </c>
      <c r="D14" s="23"/>
      <c r="E14" s="23"/>
      <c r="F14" s="23"/>
    </row>
    <row r="15" spans="1:9" ht="15" thickBot="1" x14ac:dyDescent="0.4"/>
    <row r="16" spans="1:9" x14ac:dyDescent="0.35">
      <c r="A16" s="24"/>
      <c r="B16" s="24" t="s">
        <v>115</v>
      </c>
      <c r="C16" s="24" t="s">
        <v>79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 x14ac:dyDescent="0.35">
      <c r="A17" t="s">
        <v>109</v>
      </c>
      <c r="B17">
        <v>0.32600326410995617</v>
      </c>
      <c r="C17">
        <v>0.28676447185354459</v>
      </c>
      <c r="D17">
        <v>1.1368328231275857</v>
      </c>
      <c r="E17">
        <v>0.2594849271454438</v>
      </c>
      <c r="F17">
        <v>-0.24593044089221672</v>
      </c>
      <c r="G17">
        <v>0.89793696911212906</v>
      </c>
      <c r="H17">
        <v>-0.24593044089221672</v>
      </c>
      <c r="I17">
        <v>0.89793696911212906</v>
      </c>
    </row>
    <row r="18" spans="1:9" ht="15" thickBot="1" x14ac:dyDescent="0.4">
      <c r="A18" s="23" t="s">
        <v>92</v>
      </c>
      <c r="B18" s="23">
        <v>-2.6378254199218184E-7</v>
      </c>
      <c r="C18" s="23">
        <v>1.3923930084717212E-6</v>
      </c>
      <c r="D18" s="23">
        <v>-0.18944546574656199</v>
      </c>
      <c r="E18" s="23">
        <v>0.85029194045933343</v>
      </c>
      <c r="F18" s="23">
        <v>-3.040822832258913E-6</v>
      </c>
      <c r="G18" s="23">
        <v>2.5132577482745494E-6</v>
      </c>
      <c r="H18" s="23">
        <v>-3.040822832258913E-6</v>
      </c>
      <c r="I18" s="23">
        <v>2.5132577482745494E-6</v>
      </c>
    </row>
    <row r="21" spans="1:9" x14ac:dyDescent="0.35">
      <c r="A21" t="s">
        <v>122</v>
      </c>
      <c r="F21" t="s">
        <v>126</v>
      </c>
    </row>
    <row r="22" spans="1:9" ht="15" thickBot="1" x14ac:dyDescent="0.4"/>
    <row r="23" spans="1:9" x14ac:dyDescent="0.35">
      <c r="A23" s="24" t="s">
        <v>123</v>
      </c>
      <c r="B23" s="24" t="s">
        <v>128</v>
      </c>
      <c r="C23" s="24" t="s">
        <v>124</v>
      </c>
      <c r="D23" s="24" t="s">
        <v>125</v>
      </c>
      <c r="F23" s="24" t="s">
        <v>127</v>
      </c>
      <c r="G23" s="24" t="s">
        <v>77</v>
      </c>
    </row>
    <row r="24" spans="1:9" x14ac:dyDescent="0.35">
      <c r="A24">
        <v>1</v>
      </c>
      <c r="B24">
        <v>0.31545196243026891</v>
      </c>
      <c r="C24">
        <v>-0.26539421065114149</v>
      </c>
      <c r="D24">
        <v>-0.13438880982837778</v>
      </c>
      <c r="F24">
        <v>0.69444444444444442</v>
      </c>
      <c r="G24">
        <v>-9.0663788451160285E-2</v>
      </c>
    </row>
    <row r="25" spans="1:9" x14ac:dyDescent="0.35">
      <c r="A25">
        <v>2</v>
      </c>
      <c r="B25">
        <v>-1.6386475395895883E-2</v>
      </c>
      <c r="C25">
        <v>8.2797845435902739E-2</v>
      </c>
      <c r="D25">
        <v>4.192670170605732E-2</v>
      </c>
      <c r="F25">
        <v>2.083333333333333</v>
      </c>
      <c r="G25">
        <v>-7.6989619377162616E-2</v>
      </c>
    </row>
    <row r="26" spans="1:9" x14ac:dyDescent="0.35">
      <c r="A26">
        <v>3</v>
      </c>
      <c r="B26">
        <v>0.28722723043710546</v>
      </c>
      <c r="C26">
        <v>-0.10997151241112116</v>
      </c>
      <c r="D26">
        <v>-5.568674852287582E-2</v>
      </c>
      <c r="F26">
        <v>3.4722222222222223</v>
      </c>
      <c r="G26">
        <v>-3.4722349265122882E-2</v>
      </c>
    </row>
    <row r="27" spans="1:9" x14ac:dyDescent="0.35">
      <c r="A27">
        <v>4</v>
      </c>
      <c r="B27">
        <v>0.29031322239587198</v>
      </c>
      <c r="C27">
        <v>-0.16432140721765812</v>
      </c>
      <c r="D27">
        <v>-8.3208138908249005E-2</v>
      </c>
      <c r="F27">
        <v>4.8611111111111107</v>
      </c>
      <c r="G27">
        <v>-1.0135025687106659E-2</v>
      </c>
    </row>
    <row r="28" spans="1:9" x14ac:dyDescent="0.35">
      <c r="A28">
        <v>5</v>
      </c>
      <c r="B28">
        <v>0.31054455201904635</v>
      </c>
      <c r="C28">
        <v>-0.1275999639048582</v>
      </c>
      <c r="D28">
        <v>-6.4613343453293226E-2</v>
      </c>
      <c r="F28">
        <v>6.25</v>
      </c>
      <c r="G28">
        <v>-5.9613070443395354E-3</v>
      </c>
    </row>
    <row r="29" spans="1:9" x14ac:dyDescent="0.35">
      <c r="A29">
        <v>6</v>
      </c>
      <c r="B29">
        <v>0.28300670976523051</v>
      </c>
      <c r="C29">
        <v>-0.13604559649687986</v>
      </c>
      <c r="D29">
        <v>-6.8889994814695737E-2</v>
      </c>
      <c r="F29">
        <v>7.6388888888888893</v>
      </c>
      <c r="G29">
        <v>1.6883502807694295E-3</v>
      </c>
    </row>
    <row r="30" spans="1:9" x14ac:dyDescent="0.35">
      <c r="A30">
        <v>7</v>
      </c>
      <c r="B30">
        <v>0.29682891496562086</v>
      </c>
      <c r="C30">
        <v>-0.16031533807344561</v>
      </c>
      <c r="D30">
        <v>-8.1179568416601816E-2</v>
      </c>
      <c r="F30">
        <v>9.0277777777777768</v>
      </c>
      <c r="G30">
        <v>3.5660623059200641E-3</v>
      </c>
    </row>
    <row r="31" spans="1:9" x14ac:dyDescent="0.35">
      <c r="A31">
        <v>8</v>
      </c>
      <c r="B31">
        <v>0.31202278938437056</v>
      </c>
      <c r="C31">
        <v>-0.23001823357571452</v>
      </c>
      <c r="D31">
        <v>-0.11647532390862696</v>
      </c>
      <c r="F31">
        <v>10.416666666666666</v>
      </c>
      <c r="G31">
        <v>4.7055618878479649E-3</v>
      </c>
    </row>
    <row r="32" spans="1:9" x14ac:dyDescent="0.35">
      <c r="A32">
        <v>9</v>
      </c>
      <c r="B32">
        <v>0.28432562247519144</v>
      </c>
      <c r="C32">
        <v>-0.25799170844529234</v>
      </c>
      <c r="D32">
        <v>-0.13064037289467359</v>
      </c>
      <c r="F32">
        <v>11.805555555555555</v>
      </c>
      <c r="G32">
        <v>4.8878584481148978E-3</v>
      </c>
    </row>
    <row r="33" spans="1:7" x14ac:dyDescent="0.35">
      <c r="A33">
        <v>10</v>
      </c>
      <c r="B33">
        <v>0.30556011710556208</v>
      </c>
      <c r="C33">
        <v>-0.18733507414434841</v>
      </c>
      <c r="D33">
        <v>-9.4861668578231306E-2</v>
      </c>
      <c r="F33">
        <v>13.194444444444445</v>
      </c>
      <c r="G33">
        <v>5.2140297295995928E-3</v>
      </c>
    </row>
    <row r="34" spans="1:7" x14ac:dyDescent="0.35">
      <c r="A34">
        <v>11</v>
      </c>
      <c r="B34">
        <v>0.22977539279120823</v>
      </c>
      <c r="C34">
        <v>-0.19393539689453515</v>
      </c>
      <c r="D34">
        <v>-9.8203902444993108E-2</v>
      </c>
      <c r="F34">
        <v>14.583333333333334</v>
      </c>
      <c r="G34">
        <v>5.2309174753940391E-3</v>
      </c>
    </row>
    <row r="35" spans="1:7" x14ac:dyDescent="0.35">
      <c r="A35">
        <v>12</v>
      </c>
      <c r="B35">
        <v>0.29039262094101159</v>
      </c>
      <c r="C35">
        <v>-0.202596574578462</v>
      </c>
      <c r="D35">
        <v>-0.10258970030320283</v>
      </c>
      <c r="F35">
        <v>15.972222222222221</v>
      </c>
      <c r="G35">
        <v>6.0090089597802585E-3</v>
      </c>
    </row>
    <row r="36" spans="1:7" x14ac:dyDescent="0.35">
      <c r="A36">
        <v>13</v>
      </c>
      <c r="B36">
        <v>0.32006393639446018</v>
      </c>
      <c r="C36">
        <v>-0.10346041143975748</v>
      </c>
      <c r="D36">
        <v>-5.2389694272645157E-2</v>
      </c>
      <c r="F36">
        <v>17.361111111111107</v>
      </c>
      <c r="G36">
        <v>6.3462294835451641E-3</v>
      </c>
    </row>
    <row r="37" spans="1:7" x14ac:dyDescent="0.35">
      <c r="A37">
        <v>14</v>
      </c>
      <c r="B37">
        <v>0.32099799037565452</v>
      </c>
      <c r="C37">
        <v>-0.17053430380693513</v>
      </c>
      <c r="D37">
        <v>-8.635419012078753E-2</v>
      </c>
      <c r="F37">
        <v>18.749999999999996</v>
      </c>
      <c r="G37">
        <v>6.800009054940854E-3</v>
      </c>
    </row>
    <row r="38" spans="1:7" x14ac:dyDescent="0.35">
      <c r="A38">
        <v>15</v>
      </c>
      <c r="B38">
        <v>0.31518817988827674</v>
      </c>
      <c r="C38">
        <v>-0.1691523311497253</v>
      </c>
      <c r="D38">
        <v>-8.5654394672491488E-2</v>
      </c>
      <c r="F38">
        <v>20.138888888888886</v>
      </c>
      <c r="G38">
        <v>7.6897167515077563E-3</v>
      </c>
    </row>
    <row r="39" spans="1:7" x14ac:dyDescent="0.35">
      <c r="A39">
        <v>16</v>
      </c>
      <c r="B39">
        <v>0.32046383072812035</v>
      </c>
      <c r="C39">
        <v>-0.28148209683113223</v>
      </c>
      <c r="D39">
        <v>-0.14253530206375414</v>
      </c>
      <c r="F39">
        <v>21.527777777777775</v>
      </c>
      <c r="G39">
        <v>8.1330802009925811E-3</v>
      </c>
    </row>
    <row r="40" spans="1:7" x14ac:dyDescent="0.35">
      <c r="A40">
        <v>17</v>
      </c>
      <c r="B40">
        <v>0.31033458111562057</v>
      </c>
      <c r="C40">
        <v>-0.31629588815996013</v>
      </c>
      <c r="D40">
        <v>-0.16016411156497057</v>
      </c>
      <c r="F40">
        <v>22.916666666666664</v>
      </c>
      <c r="G40">
        <v>8.6031864069005051E-3</v>
      </c>
    </row>
    <row r="41" spans="1:7" x14ac:dyDescent="0.35">
      <c r="A41">
        <v>18</v>
      </c>
      <c r="B41">
        <v>0.24963821820321952</v>
      </c>
      <c r="C41">
        <v>-0.16738329886267705</v>
      </c>
      <c r="D41">
        <v>-8.4758602171889838E-2</v>
      </c>
      <c r="F41">
        <v>24.305555555555554</v>
      </c>
      <c r="G41">
        <v>9.8542651331437036E-3</v>
      </c>
    </row>
    <row r="42" spans="1:7" x14ac:dyDescent="0.35">
      <c r="A42">
        <v>19</v>
      </c>
      <c r="B42">
        <v>0.30920031618505417</v>
      </c>
      <c r="C42">
        <v>-0.28927189581739515</v>
      </c>
      <c r="D42">
        <v>-0.14647985613672249</v>
      </c>
      <c r="F42">
        <v>25.694444444444443</v>
      </c>
      <c r="G42">
        <v>1.0107273516463074E-2</v>
      </c>
    </row>
    <row r="43" spans="1:7" x14ac:dyDescent="0.35">
      <c r="A43">
        <v>20</v>
      </c>
      <c r="B43">
        <v>0.26994815502390757</v>
      </c>
      <c r="C43">
        <v>-0.26360192554036238</v>
      </c>
      <c r="D43">
        <v>-0.13348124269524486</v>
      </c>
      <c r="F43">
        <v>27.083333333333332</v>
      </c>
      <c r="G43">
        <v>1.4694597286397701E-2</v>
      </c>
    </row>
    <row r="44" spans="1:7" x14ac:dyDescent="0.35">
      <c r="A44">
        <v>21</v>
      </c>
      <c r="B44">
        <v>0.27056857156267317</v>
      </c>
      <c r="C44">
        <v>-0.26568071311455826</v>
      </c>
      <c r="D44">
        <v>-0.13453388731509844</v>
      </c>
      <c r="F44">
        <v>28.472222222222221</v>
      </c>
      <c r="G44">
        <v>1.992842036765902E-2</v>
      </c>
    </row>
    <row r="45" spans="1:7" x14ac:dyDescent="0.35">
      <c r="A45">
        <v>22</v>
      </c>
      <c r="B45">
        <v>0.25864612822971056</v>
      </c>
      <c r="C45">
        <v>-0.25004294182281006</v>
      </c>
      <c r="D45">
        <v>-0.12661532169488271</v>
      </c>
      <c r="F45">
        <v>29.861111111111107</v>
      </c>
      <c r="G45">
        <v>2.3097872631975609E-2</v>
      </c>
    </row>
    <row r="46" spans="1:7" x14ac:dyDescent="0.35">
      <c r="A46">
        <v>23</v>
      </c>
      <c r="B46">
        <v>0.25516947432625359</v>
      </c>
      <c r="C46">
        <v>-0.25348112404548417</v>
      </c>
      <c r="D46">
        <v>-0.12835632883947951</v>
      </c>
      <c r="F46">
        <v>31.249999999999996</v>
      </c>
      <c r="G46">
        <v>2.6310045256770324E-2</v>
      </c>
    </row>
    <row r="47" spans="1:7" x14ac:dyDescent="0.35">
      <c r="A47">
        <v>24</v>
      </c>
      <c r="B47">
        <v>0.3153200711592728</v>
      </c>
      <c r="C47">
        <v>-0.30718699095828023</v>
      </c>
      <c r="D47">
        <v>-0.15555160004567478</v>
      </c>
      <c r="F47">
        <v>32.638888888888886</v>
      </c>
      <c r="G47">
        <v>2.6333914029899121E-2</v>
      </c>
    </row>
    <row r="48" spans="1:7" x14ac:dyDescent="0.35">
      <c r="A48">
        <v>25</v>
      </c>
      <c r="B48">
        <v>0.30804046434791454</v>
      </c>
      <c r="C48">
        <v>-0.29818619921477085</v>
      </c>
      <c r="D48">
        <v>-0.15099383035297667</v>
      </c>
      <c r="F48">
        <v>34.027777777777771</v>
      </c>
      <c r="G48">
        <v>3.1116312333398347E-2</v>
      </c>
    </row>
    <row r="49" spans="1:7" x14ac:dyDescent="0.35">
      <c r="A49">
        <v>26</v>
      </c>
      <c r="B49">
        <v>0.31756222276620633</v>
      </c>
      <c r="C49">
        <v>-0.31155321380642609</v>
      </c>
      <c r="D49">
        <v>-0.15776254312000998</v>
      </c>
      <c r="F49">
        <v>35.416666666666664</v>
      </c>
      <c r="G49">
        <v>3.160224003812831E-2</v>
      </c>
    </row>
    <row r="50" spans="1:7" x14ac:dyDescent="0.35">
      <c r="A50">
        <v>27</v>
      </c>
      <c r="B50">
        <v>0.3155999444363265</v>
      </c>
      <c r="C50">
        <v>-0.30791022768481874</v>
      </c>
      <c r="D50">
        <v>-0.15591782854276678</v>
      </c>
      <c r="F50">
        <v>36.80555555555555</v>
      </c>
      <c r="G50">
        <v>3.5640298477443232E-2</v>
      </c>
    </row>
    <row r="51" spans="1:7" x14ac:dyDescent="0.35">
      <c r="A51">
        <v>28</v>
      </c>
      <c r="B51">
        <v>0.31413304972030798</v>
      </c>
      <c r="C51">
        <v>-0.32426807540741465</v>
      </c>
      <c r="D51">
        <v>-0.16420102236753023</v>
      </c>
      <c r="F51">
        <v>38.194444444444443</v>
      </c>
      <c r="G51">
        <v>3.5839995896673096E-2</v>
      </c>
    </row>
    <row r="52" spans="1:7" x14ac:dyDescent="0.35">
      <c r="A52">
        <v>29</v>
      </c>
      <c r="B52">
        <v>0.3137373759073197</v>
      </c>
      <c r="C52">
        <v>-0.30693736685237882</v>
      </c>
      <c r="D52">
        <v>-0.15542519681172987</v>
      </c>
      <c r="F52">
        <v>39.583333333333329</v>
      </c>
      <c r="G52">
        <v>3.8981733896988134E-2</v>
      </c>
    </row>
    <row r="53" spans="1:7" x14ac:dyDescent="0.35">
      <c r="A53">
        <v>30</v>
      </c>
      <c r="B53">
        <v>0.3149217595208646</v>
      </c>
      <c r="C53">
        <v>-0.27066322491015082</v>
      </c>
      <c r="D53">
        <v>-0.13705690327887057</v>
      </c>
      <c r="F53">
        <v>40.972222222222221</v>
      </c>
      <c r="G53">
        <v>4.4258534610713801E-2</v>
      </c>
    </row>
    <row r="54" spans="1:7" x14ac:dyDescent="0.35">
      <c r="A54">
        <v>31</v>
      </c>
      <c r="B54">
        <v>0.31413304972030798</v>
      </c>
      <c r="C54">
        <v>-0.30891901999070837</v>
      </c>
      <c r="D54">
        <v>-0.1564286550488157</v>
      </c>
      <c r="F54">
        <v>42.361111111111107</v>
      </c>
      <c r="G54">
        <v>4.5932918493376697E-2</v>
      </c>
    </row>
    <row r="55" spans="1:7" x14ac:dyDescent="0.35">
      <c r="A55">
        <v>32</v>
      </c>
      <c r="B55">
        <v>0.31457462169560291</v>
      </c>
      <c r="C55">
        <v>-0.22557694156992095</v>
      </c>
      <c r="D55">
        <v>-0.11422636774151804</v>
      </c>
      <c r="F55">
        <v>43.75</v>
      </c>
      <c r="G55">
        <v>5.0057751779127392E-2</v>
      </c>
    </row>
    <row r="56" spans="1:7" x14ac:dyDescent="0.35">
      <c r="A56">
        <v>33</v>
      </c>
      <c r="B56">
        <v>0.31801223578284499</v>
      </c>
      <c r="C56">
        <v>-0.29491436315086939</v>
      </c>
      <c r="D56">
        <v>-0.14933705662945615</v>
      </c>
      <c r="F56">
        <v>45.138888888888886</v>
      </c>
      <c r="G56">
        <v>5.2425895885562603E-2</v>
      </c>
    </row>
    <row r="57" spans="1:7" x14ac:dyDescent="0.35">
      <c r="A57">
        <v>34</v>
      </c>
      <c r="B57">
        <v>0.32141344787929221</v>
      </c>
      <c r="C57">
        <v>-0.31670788599144423</v>
      </c>
      <c r="D57">
        <v>-0.16037273668188318</v>
      </c>
      <c r="F57">
        <v>46.527777777777771</v>
      </c>
      <c r="G57">
        <v>5.2785314321999656E-2</v>
      </c>
    </row>
    <row r="58" spans="1:7" x14ac:dyDescent="0.35">
      <c r="A58">
        <v>35</v>
      </c>
      <c r="B58">
        <v>0.32136069137089379</v>
      </c>
      <c r="C58">
        <v>-0.31125341785443073</v>
      </c>
      <c r="D58">
        <v>-0.15761073415220628</v>
      </c>
      <c r="F58">
        <v>47.916666666666664</v>
      </c>
      <c r="G58">
        <v>5.4409428051283043E-2</v>
      </c>
    </row>
    <row r="59" spans="1:7" x14ac:dyDescent="0.35">
      <c r="A59">
        <v>36</v>
      </c>
      <c r="B59">
        <v>0.32059572199911646</v>
      </c>
      <c r="C59">
        <v>-0.18631329142038958</v>
      </c>
      <c r="D59">
        <v>-9.4344264058218899E-2</v>
      </c>
      <c r="F59">
        <v>49.30555555555555</v>
      </c>
      <c r="G59">
        <v>5.9815416763408402E-2</v>
      </c>
    </row>
    <row r="60" spans="1:7" x14ac:dyDescent="0.35">
      <c r="A60">
        <v>37</v>
      </c>
      <c r="B60">
        <v>0.30482152598798395</v>
      </c>
      <c r="C60">
        <v>-0.21607748273285199</v>
      </c>
      <c r="D60">
        <v>-0.1094160858442785</v>
      </c>
      <c r="F60">
        <v>50.694444444444443</v>
      </c>
      <c r="G60">
        <v>6.1958978882946464E-2</v>
      </c>
    </row>
    <row r="61" spans="1:7" x14ac:dyDescent="0.35">
      <c r="A61">
        <v>38</v>
      </c>
      <c r="B61">
        <v>0.24924254439023125</v>
      </c>
      <c r="C61">
        <v>-0.1726158412756571</v>
      </c>
      <c r="D61">
        <v>-8.7408227216579454E-2</v>
      </c>
      <c r="F61">
        <v>52.083333333333329</v>
      </c>
      <c r="G61">
        <v>6.2348844899467674E-2</v>
      </c>
    </row>
    <row r="62" spans="1:7" x14ac:dyDescent="0.35">
      <c r="A62">
        <v>39</v>
      </c>
      <c r="B62">
        <v>0.29988879245273015</v>
      </c>
      <c r="C62">
        <v>-0.19196004348835566</v>
      </c>
      <c r="D62">
        <v>-9.7203634230416849E-2</v>
      </c>
      <c r="F62">
        <v>53.472222222222221</v>
      </c>
      <c r="G62">
        <v>6.6411370040006856E-2</v>
      </c>
    </row>
    <row r="63" spans="1:7" x14ac:dyDescent="0.35">
      <c r="A63">
        <v>40</v>
      </c>
      <c r="B63">
        <v>0.2732467557115198</v>
      </c>
      <c r="C63">
        <v>-0.18335909391182839</v>
      </c>
      <c r="D63">
        <v>-9.2848334338427971E-2</v>
      </c>
      <c r="F63">
        <v>54.861111111111107</v>
      </c>
      <c r="G63">
        <v>7.0802779914758793E-2</v>
      </c>
    </row>
    <row r="64" spans="1:7" x14ac:dyDescent="0.35">
      <c r="A64">
        <v>41</v>
      </c>
      <c r="B64">
        <v>0.31597952751425323</v>
      </c>
      <c r="C64">
        <v>-0.16150242566873033</v>
      </c>
      <c r="D64">
        <v>-8.1780679076479942E-2</v>
      </c>
      <c r="F64">
        <v>56.25</v>
      </c>
      <c r="G64">
        <v>7.20919540229885E-2</v>
      </c>
    </row>
    <row r="65" spans="1:7" x14ac:dyDescent="0.35">
      <c r="A65">
        <v>42</v>
      </c>
      <c r="B65">
        <v>0.32177219213640157</v>
      </c>
      <c r="C65">
        <v>-0.18174503429238395</v>
      </c>
      <c r="D65">
        <v>-9.2031016015179726E-2</v>
      </c>
      <c r="F65">
        <v>57.638888888888886</v>
      </c>
      <c r="G65">
        <v>7.6626703114574146E-2</v>
      </c>
    </row>
    <row r="66" spans="1:7" x14ac:dyDescent="0.35">
      <c r="A66">
        <v>43</v>
      </c>
      <c r="B66">
        <v>0.28933749077304288</v>
      </c>
      <c r="C66">
        <v>-0.22952207400963448</v>
      </c>
      <c r="D66">
        <v>-0.11622408145157838</v>
      </c>
      <c r="F66">
        <v>59.027777777777771</v>
      </c>
      <c r="G66">
        <v>7.7160763418788483E-2</v>
      </c>
    </row>
    <row r="67" spans="1:7" x14ac:dyDescent="0.35">
      <c r="A67">
        <v>44</v>
      </c>
      <c r="B67">
        <v>0.31597952751425323</v>
      </c>
      <c r="C67">
        <v>-0.31241346520833319</v>
      </c>
      <c r="D67">
        <v>-0.15819815232855994</v>
      </c>
      <c r="F67">
        <v>60.416666666666664</v>
      </c>
      <c r="G67">
        <v>7.7527065470289008E-2</v>
      </c>
    </row>
    <row r="68" spans="1:7" x14ac:dyDescent="0.35">
      <c r="A68">
        <v>45</v>
      </c>
      <c r="B68">
        <v>0.30516444329257381</v>
      </c>
      <c r="C68">
        <v>-0.25273854740701118</v>
      </c>
      <c r="D68">
        <v>-0.12798030710786035</v>
      </c>
      <c r="F68">
        <v>61.80555555555555</v>
      </c>
      <c r="G68">
        <v>7.8073283355889075E-2</v>
      </c>
    </row>
    <row r="69" spans="1:7" x14ac:dyDescent="0.35">
      <c r="A69">
        <v>46</v>
      </c>
      <c r="B69">
        <v>0.31677087514022978</v>
      </c>
      <c r="C69">
        <v>-0.24596809522547097</v>
      </c>
      <c r="D69">
        <v>-0.12455192406798629</v>
      </c>
      <c r="F69">
        <v>63.194444444444443</v>
      </c>
      <c r="G69">
        <v>7.9048220678037476E-2</v>
      </c>
    </row>
    <row r="70" spans="1:7" x14ac:dyDescent="0.35">
      <c r="A70">
        <v>47</v>
      </c>
      <c r="B70">
        <v>0.32151896089608906</v>
      </c>
      <c r="C70">
        <v>-0.35624131016121197</v>
      </c>
      <c r="D70">
        <v>-0.18039144699805962</v>
      </c>
      <c r="F70">
        <v>64.583333333333329</v>
      </c>
      <c r="G70">
        <v>8.2004555808656038E-2</v>
      </c>
    </row>
    <row r="71" spans="1:7" x14ac:dyDescent="0.35">
      <c r="A71">
        <v>48</v>
      </c>
      <c r="B71">
        <v>0.31589195171031187</v>
      </c>
      <c r="C71">
        <v>-0.28025165323286866</v>
      </c>
      <c r="D71">
        <v>-0.14191223703785971</v>
      </c>
      <c r="F71">
        <v>65.972222222222214</v>
      </c>
      <c r="G71">
        <v>8.2254919340542451E-2</v>
      </c>
    </row>
    <row r="72" spans="1:7" x14ac:dyDescent="0.35">
      <c r="A72">
        <v>49</v>
      </c>
      <c r="B72">
        <v>0.30279040041464417</v>
      </c>
      <c r="C72">
        <v>16.512555299416722</v>
      </c>
      <c r="D72">
        <v>8.3615337669549916</v>
      </c>
      <c r="F72">
        <v>67.3611111111111</v>
      </c>
      <c r="G72">
        <v>8.4130959323933358E-2</v>
      </c>
    </row>
    <row r="73" spans="1:7" x14ac:dyDescent="0.35">
      <c r="A73">
        <v>50</v>
      </c>
      <c r="B73">
        <v>0.32217841725106955</v>
      </c>
      <c r="C73">
        <v>-0.19059096170629103</v>
      </c>
      <c r="D73">
        <v>-9.6510366390105018E-2</v>
      </c>
      <c r="F73">
        <v>68.75</v>
      </c>
      <c r="G73">
        <v>8.779604636254959E-2</v>
      </c>
    </row>
    <row r="74" spans="1:7" x14ac:dyDescent="0.35">
      <c r="A74">
        <v>51</v>
      </c>
      <c r="B74">
        <v>0.32096501755790552</v>
      </c>
      <c r="C74">
        <v>-0.22931458307368521</v>
      </c>
      <c r="D74">
        <v>-0.11611901337242178</v>
      </c>
      <c r="F74">
        <v>70.138888888888886</v>
      </c>
      <c r="G74">
        <v>8.8744043255131966E-2</v>
      </c>
    </row>
    <row r="75" spans="1:7" x14ac:dyDescent="0.35">
      <c r="A75">
        <v>52</v>
      </c>
      <c r="B75">
        <v>0.25451819523007491</v>
      </c>
      <c r="C75">
        <v>-0.18242624120708639</v>
      </c>
      <c r="D75">
        <v>-9.2375961695377928E-2</v>
      </c>
      <c r="F75">
        <v>71.527777777777771</v>
      </c>
      <c r="G75">
        <v>8.8997680125681961E-2</v>
      </c>
    </row>
    <row r="76" spans="1:7" x14ac:dyDescent="0.35">
      <c r="A76">
        <v>53</v>
      </c>
      <c r="B76">
        <v>0.32407765155341323</v>
      </c>
      <c r="C76">
        <v>-0.27814473306003651</v>
      </c>
      <c r="D76">
        <v>-0.14084534679283281</v>
      </c>
      <c r="F76">
        <v>72.916666666666657</v>
      </c>
      <c r="G76">
        <v>8.9887661799691404E-2</v>
      </c>
    </row>
    <row r="77" spans="1:7" x14ac:dyDescent="0.35">
      <c r="A77">
        <v>54</v>
      </c>
      <c r="B77">
        <v>0.23394315695468471</v>
      </c>
      <c r="C77">
        <v>-0.2023409169165564</v>
      </c>
      <c r="D77">
        <v>-0.10246024183151008</v>
      </c>
      <c r="F77">
        <v>74.305555555555557</v>
      </c>
      <c r="G77">
        <v>9.1650434484220306E-2</v>
      </c>
    </row>
    <row r="78" spans="1:7" x14ac:dyDescent="0.35">
      <c r="A78">
        <v>55</v>
      </c>
      <c r="B78">
        <v>0.25834304208896153</v>
      </c>
      <c r="C78">
        <v>-0.22722672975556318</v>
      </c>
      <c r="D78">
        <v>-0.11506177809275897</v>
      </c>
      <c r="F78">
        <v>75.694444444444443</v>
      </c>
      <c r="G78">
        <v>9.6285281249106347E-2</v>
      </c>
    </row>
    <row r="79" spans="1:7" x14ac:dyDescent="0.35">
      <c r="A79">
        <v>56</v>
      </c>
      <c r="B79">
        <v>0.23895502525253615</v>
      </c>
      <c r="C79">
        <v>-0.16088174189664706</v>
      </c>
      <c r="D79">
        <v>-8.1466380760757809E-2</v>
      </c>
      <c r="F79">
        <v>77.083333333333329</v>
      </c>
      <c r="G79">
        <v>0.1020248110651647</v>
      </c>
    </row>
    <row r="80" spans="1:7" x14ac:dyDescent="0.35">
      <c r="A80">
        <v>57</v>
      </c>
      <c r="B80">
        <v>0.30753848617050344</v>
      </c>
      <c r="C80">
        <v>-0.29284388888410573</v>
      </c>
      <c r="D80">
        <v>-0.14828862165490272</v>
      </c>
      <c r="F80">
        <v>78.472222222222214</v>
      </c>
      <c r="G80">
        <v>0.10792874896437449</v>
      </c>
    </row>
    <row r="81" spans="1:7" x14ac:dyDescent="0.35">
      <c r="A81">
        <v>58</v>
      </c>
      <c r="B81">
        <v>0.32033193945712424</v>
      </c>
      <c r="C81">
        <v>-0.39732155883428688</v>
      </c>
      <c r="D81">
        <v>-0.20119342950206112</v>
      </c>
      <c r="F81">
        <v>79.8611111111111</v>
      </c>
      <c r="G81">
        <v>0.11822504296121367</v>
      </c>
    </row>
    <row r="82" spans="1:7" x14ac:dyDescent="0.35">
      <c r="A82">
        <v>59</v>
      </c>
      <c r="B82">
        <v>0.30675689849858062</v>
      </c>
      <c r="C82">
        <v>-0.25234747044729755</v>
      </c>
      <c r="D82">
        <v>-0.1277822757829182</v>
      </c>
      <c r="F82">
        <v>81.25</v>
      </c>
      <c r="G82">
        <v>0.12599181517821387</v>
      </c>
    </row>
    <row r="83" spans="1:7" x14ac:dyDescent="0.35">
      <c r="A83">
        <v>60</v>
      </c>
      <c r="B83">
        <v>0.31334170209433143</v>
      </c>
      <c r="C83">
        <v>-0.40400549054549173</v>
      </c>
      <c r="D83">
        <v>-0.20457800079862082</v>
      </c>
      <c r="F83">
        <v>82.638888888888886</v>
      </c>
      <c r="G83">
        <v>0.13158745554477852</v>
      </c>
    </row>
    <row r="84" spans="1:7" x14ac:dyDescent="0.35">
      <c r="A84">
        <v>61</v>
      </c>
      <c r="B84">
        <v>0.25293549997812181</v>
      </c>
      <c r="C84">
        <v>-0.24770458250272778</v>
      </c>
      <c r="D84">
        <v>-0.12543123661176828</v>
      </c>
      <c r="F84">
        <v>84.027777777777771</v>
      </c>
      <c r="G84">
        <v>0.13428243057872688</v>
      </c>
    </row>
    <row r="85" spans="1:7" x14ac:dyDescent="0.35">
      <c r="A85">
        <v>62</v>
      </c>
      <c r="B85">
        <v>0.3040038001078082</v>
      </c>
      <c r="C85">
        <v>-0.25121848578580852</v>
      </c>
      <c r="D85">
        <v>-0.12721058695594736</v>
      </c>
      <c r="F85">
        <v>85.416666666666657</v>
      </c>
      <c r="G85">
        <v>0.13651357689217525</v>
      </c>
    </row>
    <row r="86" spans="1:7" x14ac:dyDescent="0.35">
      <c r="A86">
        <v>63</v>
      </c>
      <c r="B86">
        <v>0.30719556886591359</v>
      </c>
      <c r="C86">
        <v>-0.28088552360914326</v>
      </c>
      <c r="D86">
        <v>-0.14223321271115721</v>
      </c>
      <c r="F86">
        <v>86.805555555555557</v>
      </c>
      <c r="G86">
        <v>0.14002715784401762</v>
      </c>
    </row>
    <row r="87" spans="1:7" x14ac:dyDescent="0.35">
      <c r="A87">
        <v>64</v>
      </c>
      <c r="B87">
        <v>0.3131570543149369</v>
      </c>
      <c r="C87">
        <v>-0.21687177306583055</v>
      </c>
      <c r="D87">
        <v>-0.10981829406217926</v>
      </c>
      <c r="F87">
        <v>88.194444444444443</v>
      </c>
      <c r="G87">
        <v>0.14603584873855144</v>
      </c>
    </row>
    <row r="88" spans="1:7" x14ac:dyDescent="0.35">
      <c r="A88">
        <v>65</v>
      </c>
      <c r="B88">
        <v>0.26401436674179346</v>
      </c>
      <c r="C88">
        <v>-0.184966146063756</v>
      </c>
      <c r="D88">
        <v>-9.366210426015989E-2</v>
      </c>
      <c r="F88">
        <v>89.583333333333329</v>
      </c>
      <c r="G88">
        <v>0.14696111326835065</v>
      </c>
    </row>
    <row r="89" spans="1:7" x14ac:dyDescent="0.35">
      <c r="A89">
        <v>66</v>
      </c>
      <c r="B89">
        <v>0.2905245122120077</v>
      </c>
      <c r="C89">
        <v>-0.20639355288807434</v>
      </c>
      <c r="D89">
        <v>-0.10451239256812084</v>
      </c>
      <c r="F89">
        <v>90.972222222222214</v>
      </c>
      <c r="G89">
        <v>0.15046368656871939</v>
      </c>
    </row>
    <row r="90" spans="1:7" x14ac:dyDescent="0.35">
      <c r="A90">
        <v>67</v>
      </c>
      <c r="B90">
        <v>0.30529633456356992</v>
      </c>
      <c r="C90">
        <v>-0.24294748966410223</v>
      </c>
      <c r="D90">
        <v>-0.12302236701639363</v>
      </c>
      <c r="F90">
        <v>92.3611111111111</v>
      </c>
      <c r="G90">
        <v>0.15447710184552291</v>
      </c>
    </row>
    <row r="91" spans="1:7" x14ac:dyDescent="0.35">
      <c r="A91">
        <v>68</v>
      </c>
      <c r="B91">
        <v>0.30661524727353079</v>
      </c>
      <c r="C91">
        <v>-0.22945448385474232</v>
      </c>
      <c r="D91">
        <v>-0.11618985553365128</v>
      </c>
      <c r="F91">
        <v>93.75</v>
      </c>
      <c r="G91">
        <v>0.1772557180259843</v>
      </c>
    </row>
    <row r="92" spans="1:7" x14ac:dyDescent="0.35">
      <c r="A92">
        <v>69</v>
      </c>
      <c r="B92">
        <v>0.29725096703280834</v>
      </c>
      <c r="C92">
        <v>-0.23529198814986188</v>
      </c>
      <c r="D92">
        <v>-0.11914581773291859</v>
      </c>
      <c r="F92">
        <v>95.138888888888886</v>
      </c>
      <c r="G92">
        <v>0.18294458811418815</v>
      </c>
    </row>
    <row r="93" spans="1:7" x14ac:dyDescent="0.35">
      <c r="A93">
        <v>70</v>
      </c>
      <c r="B93">
        <v>0.32359677597936148</v>
      </c>
      <c r="C93">
        <v>-0.11890420520334521</v>
      </c>
      <c r="D93">
        <v>-6.0210034656225229E-2</v>
      </c>
      <c r="F93">
        <v>96.527777777777771</v>
      </c>
      <c r="G93">
        <v>0.20469257077601627</v>
      </c>
    </row>
    <row r="94" spans="1:7" x14ac:dyDescent="0.35">
      <c r="A94">
        <v>71</v>
      </c>
      <c r="B94">
        <v>0.30786030087173388</v>
      </c>
      <c r="C94">
        <v>-0.23033323540144487</v>
      </c>
      <c r="D94">
        <v>-0.11663483274022432</v>
      </c>
      <c r="F94">
        <v>97.916666666666657</v>
      </c>
      <c r="G94">
        <v>0.2166035249547027</v>
      </c>
    </row>
    <row r="95" spans="1:7" ht="15" thickBot="1" x14ac:dyDescent="0.4">
      <c r="A95" s="23">
        <v>72</v>
      </c>
      <c r="B95" s="23">
        <v>0.31426494099130409</v>
      </c>
      <c r="C95" s="23">
        <v>-0.21224012992613939</v>
      </c>
      <c r="D95" s="23">
        <v>-0.10747294897132097</v>
      </c>
      <c r="F95" s="23">
        <v>99.305555555555557</v>
      </c>
      <c r="G95" s="23">
        <v>16.815345699831365</v>
      </c>
    </row>
  </sheetData>
  <sortState xmlns:xlrd2="http://schemas.microsoft.com/office/spreadsheetml/2017/richdata2" ref="G24:G95">
    <sortCondition ref="G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3DB3-14D5-4E6A-9775-B273AA5B568E}">
  <sheetPr codeName="Sheet2"/>
  <dimension ref="A1:D73"/>
  <sheetViews>
    <sheetView topLeftCell="A30" zoomScale="92" zoomScaleNormal="92" workbookViewId="0">
      <selection activeCell="E5" sqref="E5"/>
    </sheetView>
  </sheetViews>
  <sheetFormatPr defaultColWidth="28" defaultRowHeight="14.5" x14ac:dyDescent="0.35"/>
  <sheetData>
    <row r="1" spans="1:4" x14ac:dyDescent="0.35">
      <c r="A1" s="8" t="s">
        <v>0</v>
      </c>
      <c r="B1" s="8" t="s">
        <v>92</v>
      </c>
      <c r="C1" s="8" t="s">
        <v>93</v>
      </c>
      <c r="D1" s="8" t="s">
        <v>77</v>
      </c>
    </row>
    <row r="2" spans="1:4" x14ac:dyDescent="0.35">
      <c r="A2" t="s">
        <v>15</v>
      </c>
      <c r="B2">
        <v>40000</v>
      </c>
      <c r="C2">
        <v>98678</v>
      </c>
      <c r="D2" s="40">
        <v>5.0057751779127392E-2</v>
      </c>
    </row>
    <row r="3" spans="1:4" x14ac:dyDescent="0.35">
      <c r="A3" t="s">
        <v>1</v>
      </c>
      <c r="B3">
        <v>1298000</v>
      </c>
      <c r="C3">
        <v>1558069.6</v>
      </c>
      <c r="D3" s="40">
        <v>6.6411370040006856E-2</v>
      </c>
    </row>
    <row r="4" spans="1:4" x14ac:dyDescent="0.35">
      <c r="A4" t="s">
        <v>2</v>
      </c>
      <c r="B4">
        <v>147000</v>
      </c>
      <c r="C4">
        <v>2050665.9</v>
      </c>
      <c r="D4" s="40">
        <v>0.1772557180259843</v>
      </c>
    </row>
    <row r="5" spans="1:4" x14ac:dyDescent="0.35">
      <c r="A5" t="s">
        <v>3</v>
      </c>
      <c r="B5">
        <v>135301</v>
      </c>
      <c r="C5">
        <v>1392561.8</v>
      </c>
      <c r="D5" s="40">
        <v>0.12599181517821387</v>
      </c>
    </row>
    <row r="6" spans="1:4" x14ac:dyDescent="0.35">
      <c r="A6" t="s">
        <v>4</v>
      </c>
      <c r="B6">
        <v>58604</v>
      </c>
      <c r="C6">
        <v>838724.2</v>
      </c>
      <c r="D6" s="40">
        <v>0.18294458811418815</v>
      </c>
    </row>
    <row r="7" spans="1:4" x14ac:dyDescent="0.35">
      <c r="A7" t="s">
        <v>5</v>
      </c>
      <c r="B7">
        <v>163000</v>
      </c>
      <c r="C7">
        <v>1778228.2</v>
      </c>
      <c r="D7" s="40">
        <v>0.14696111326835065</v>
      </c>
    </row>
    <row r="8" spans="1:4" x14ac:dyDescent="0.35">
      <c r="A8" t="s">
        <v>6</v>
      </c>
      <c r="B8">
        <v>110600</v>
      </c>
      <c r="C8">
        <v>260630.1</v>
      </c>
      <c r="D8" s="40">
        <v>0.13651357689217525</v>
      </c>
    </row>
    <row r="9" spans="1:4" x14ac:dyDescent="0.35">
      <c r="A9" t="s">
        <v>7</v>
      </c>
      <c r="B9">
        <v>53000</v>
      </c>
      <c r="C9">
        <v>39579.5</v>
      </c>
      <c r="D9" s="40">
        <v>8.2004555808656038E-2</v>
      </c>
    </row>
    <row r="10" spans="1:4" x14ac:dyDescent="0.35">
      <c r="A10" t="s">
        <v>8</v>
      </c>
      <c r="B10">
        <v>158000</v>
      </c>
      <c r="C10">
        <v>67229.100000000006</v>
      </c>
      <c r="D10" s="40">
        <v>2.6333914029899121E-2</v>
      </c>
    </row>
    <row r="11" spans="1:4" x14ac:dyDescent="0.35">
      <c r="A11" t="s">
        <v>9</v>
      </c>
      <c r="B11">
        <v>77500</v>
      </c>
      <c r="C11">
        <v>218308.5</v>
      </c>
      <c r="D11" s="40">
        <v>0.11822504296121367</v>
      </c>
    </row>
    <row r="12" spans="1:4" x14ac:dyDescent="0.35">
      <c r="A12" t="s">
        <v>10</v>
      </c>
      <c r="B12">
        <v>364800</v>
      </c>
      <c r="C12">
        <v>119080.3</v>
      </c>
      <c r="D12" s="40">
        <v>3.5839995896673096E-2</v>
      </c>
    </row>
    <row r="13" spans="1:4" x14ac:dyDescent="0.35">
      <c r="A13" t="s">
        <v>11</v>
      </c>
      <c r="B13">
        <v>135000</v>
      </c>
      <c r="C13">
        <v>202337.7</v>
      </c>
      <c r="D13" s="40">
        <v>8.779604636254959E-2</v>
      </c>
    </row>
    <row r="14" spans="1:4" x14ac:dyDescent="0.35">
      <c r="A14" t="s">
        <v>12</v>
      </c>
      <c r="B14">
        <v>22516</v>
      </c>
      <c r="C14">
        <v>227226.9</v>
      </c>
      <c r="D14" s="40">
        <v>0.2166035249547027</v>
      </c>
    </row>
    <row r="15" spans="1:4" x14ac:dyDescent="0.35">
      <c r="A15" t="s">
        <v>14</v>
      </c>
      <c r="B15">
        <v>18975</v>
      </c>
      <c r="C15">
        <v>331036.59999999998</v>
      </c>
      <c r="D15" s="40">
        <v>0.15046368656871939</v>
      </c>
    </row>
    <row r="16" spans="1:4" x14ac:dyDescent="0.35">
      <c r="A16" t="s">
        <v>18</v>
      </c>
      <c r="B16">
        <v>41000</v>
      </c>
      <c r="C16">
        <v>150622.20000000001</v>
      </c>
      <c r="D16" s="40">
        <v>0.14603584873855144</v>
      </c>
    </row>
    <row r="17" spans="1:4" x14ac:dyDescent="0.35">
      <c r="A17" t="s">
        <v>13</v>
      </c>
      <c r="B17">
        <v>21000</v>
      </c>
      <c r="C17">
        <v>189313.5</v>
      </c>
      <c r="D17" s="40">
        <v>3.8981733896988134E-2</v>
      </c>
    </row>
    <row r="18" spans="1:4" x14ac:dyDescent="0.35">
      <c r="A18" t="s">
        <v>20</v>
      </c>
      <c r="B18">
        <v>59400</v>
      </c>
      <c r="C18">
        <v>20480</v>
      </c>
      <c r="D18" s="40">
        <v>-5.9613070443395354E-3</v>
      </c>
    </row>
    <row r="19" spans="1:4" x14ac:dyDescent="0.35">
      <c r="A19" t="s">
        <v>19</v>
      </c>
      <c r="B19">
        <v>289500</v>
      </c>
      <c r="C19">
        <v>41451.599999999999</v>
      </c>
      <c r="D19" s="40">
        <v>8.2254919340542451E-2</v>
      </c>
    </row>
    <row r="20" spans="1:4" x14ac:dyDescent="0.35">
      <c r="A20" t="s">
        <v>21</v>
      </c>
      <c r="B20">
        <v>63700</v>
      </c>
      <c r="C20">
        <v>113635.8</v>
      </c>
      <c r="D20" s="40">
        <v>1.992842036765902E-2</v>
      </c>
    </row>
    <row r="21" spans="1:4" x14ac:dyDescent="0.35">
      <c r="A21" t="s">
        <v>22</v>
      </c>
      <c r="B21">
        <v>212505</v>
      </c>
      <c r="C21">
        <v>333788.40000000002</v>
      </c>
      <c r="D21" s="40">
        <v>6.3462294835451641E-3</v>
      </c>
    </row>
    <row r="22" spans="1:4" x14ac:dyDescent="0.35">
      <c r="A22" t="s">
        <v>23</v>
      </c>
      <c r="B22">
        <v>210153</v>
      </c>
      <c r="C22">
        <v>151806.39999999999</v>
      </c>
      <c r="D22" s="40">
        <v>4.8878584481148978E-3</v>
      </c>
    </row>
    <row r="23" spans="1:4" x14ac:dyDescent="0.35">
      <c r="A23" t="s">
        <v>24</v>
      </c>
      <c r="B23">
        <v>255351</v>
      </c>
      <c r="C23">
        <v>464530.8</v>
      </c>
      <c r="D23" s="40">
        <v>8.6031864069005051E-3</v>
      </c>
    </row>
    <row r="24" spans="1:4" x14ac:dyDescent="0.35">
      <c r="A24" t="s">
        <v>25</v>
      </c>
      <c r="B24">
        <v>268531</v>
      </c>
      <c r="C24">
        <v>161521</v>
      </c>
      <c r="D24" s="40">
        <v>1.6883502807694295E-3</v>
      </c>
    </row>
    <row r="25" spans="1:4" x14ac:dyDescent="0.35">
      <c r="A25" t="s">
        <v>26</v>
      </c>
      <c r="B25">
        <v>40500</v>
      </c>
      <c r="C25">
        <v>116903</v>
      </c>
      <c r="D25" s="40">
        <v>8.1330802009925811E-3</v>
      </c>
    </row>
    <row r="26" spans="1:4" x14ac:dyDescent="0.35">
      <c r="A26" t="s">
        <v>27</v>
      </c>
      <c r="B26">
        <v>68097</v>
      </c>
      <c r="C26">
        <v>146161.9</v>
      </c>
      <c r="D26" s="40">
        <v>9.8542651331437036E-3</v>
      </c>
    </row>
    <row r="27" spans="1:4" x14ac:dyDescent="0.35">
      <c r="A27" t="s">
        <v>28</v>
      </c>
      <c r="B27">
        <v>32000</v>
      </c>
      <c r="C27">
        <v>122691.2</v>
      </c>
      <c r="D27" s="40">
        <v>6.0090089597802585E-3</v>
      </c>
    </row>
    <row r="28" spans="1:4" x14ac:dyDescent="0.35">
      <c r="A28" t="s">
        <v>29</v>
      </c>
      <c r="B28">
        <v>39439</v>
      </c>
      <c r="C28">
        <v>29553.599999999999</v>
      </c>
      <c r="D28" s="40">
        <v>7.6897167515077563E-3</v>
      </c>
    </row>
    <row r="29" spans="1:4" x14ac:dyDescent="0.35">
      <c r="A29" t="s">
        <v>30</v>
      </c>
      <c r="B29">
        <v>45000</v>
      </c>
      <c r="C29">
        <v>39848.9</v>
      </c>
      <c r="D29" s="40">
        <v>-1.0135025687106659E-2</v>
      </c>
    </row>
    <row r="30" spans="1:4" x14ac:dyDescent="0.35">
      <c r="A30" t="s">
        <v>31</v>
      </c>
      <c r="B30">
        <v>46500</v>
      </c>
      <c r="C30">
        <v>53762.6</v>
      </c>
      <c r="D30" s="40">
        <v>6.800009054940854E-3</v>
      </c>
    </row>
    <row r="31" spans="1:4" x14ac:dyDescent="0.35">
      <c r="A31" t="s">
        <v>32</v>
      </c>
      <c r="B31">
        <v>42010</v>
      </c>
      <c r="C31">
        <v>125987</v>
      </c>
      <c r="D31" s="40">
        <v>4.4258534610713801E-2</v>
      </c>
    </row>
    <row r="32" spans="1:4" x14ac:dyDescent="0.35">
      <c r="A32" t="s">
        <v>33</v>
      </c>
      <c r="B32">
        <v>45000</v>
      </c>
      <c r="C32">
        <v>482007</v>
      </c>
      <c r="D32" s="40">
        <v>5.2140297295995928E-3</v>
      </c>
    </row>
    <row r="33" spans="1:4" x14ac:dyDescent="0.35">
      <c r="A33" t="s">
        <v>34</v>
      </c>
      <c r="B33">
        <v>43326</v>
      </c>
      <c r="C33">
        <v>55946.5</v>
      </c>
      <c r="D33" s="40">
        <v>8.8997680125681961E-2</v>
      </c>
    </row>
    <row r="34" spans="1:4" x14ac:dyDescent="0.35">
      <c r="A34" t="s">
        <v>35</v>
      </c>
      <c r="B34">
        <v>30294</v>
      </c>
      <c r="C34">
        <v>37933</v>
      </c>
      <c r="D34" s="40">
        <v>2.3097872631975609E-2</v>
      </c>
    </row>
    <row r="35" spans="1:4" x14ac:dyDescent="0.35">
      <c r="A35" t="s">
        <v>36</v>
      </c>
      <c r="B35">
        <v>17400</v>
      </c>
      <c r="C35">
        <v>16345.9</v>
      </c>
      <c r="D35" s="40">
        <v>4.7055618878479649E-3</v>
      </c>
    </row>
    <row r="36" spans="1:4" x14ac:dyDescent="0.35">
      <c r="A36" t="s">
        <v>37</v>
      </c>
      <c r="B36">
        <v>17600</v>
      </c>
      <c r="C36">
        <v>29099.7</v>
      </c>
      <c r="D36" s="40">
        <v>1.0107273516463074E-2</v>
      </c>
    </row>
    <row r="37" spans="1:4" x14ac:dyDescent="0.35">
      <c r="A37" t="s">
        <v>38</v>
      </c>
      <c r="B37">
        <v>20500</v>
      </c>
      <c r="C37">
        <v>452525.4</v>
      </c>
      <c r="D37" s="40">
        <v>0.13428243057872688</v>
      </c>
    </row>
    <row r="38" spans="1:4" x14ac:dyDescent="0.35">
      <c r="A38" t="s">
        <v>41</v>
      </c>
      <c r="B38">
        <v>80300</v>
      </c>
      <c r="C38">
        <v>227143.8</v>
      </c>
      <c r="D38" s="40">
        <v>8.8744043255131966E-2</v>
      </c>
    </row>
    <row r="39" spans="1:4" x14ac:dyDescent="0.35">
      <c r="A39" t="s">
        <v>42</v>
      </c>
      <c r="B39">
        <v>291000</v>
      </c>
      <c r="C39">
        <v>195207.7</v>
      </c>
      <c r="D39" s="40">
        <v>7.6626703114574146E-2</v>
      </c>
    </row>
    <row r="40" spans="1:4" x14ac:dyDescent="0.35">
      <c r="A40" t="s">
        <v>43</v>
      </c>
      <c r="B40">
        <v>99000</v>
      </c>
      <c r="C40">
        <v>333493.09999999998</v>
      </c>
      <c r="D40" s="40">
        <v>0.10792874896437449</v>
      </c>
    </row>
    <row r="41" spans="1:4" x14ac:dyDescent="0.35">
      <c r="A41" t="s">
        <v>44</v>
      </c>
      <c r="B41">
        <v>200000</v>
      </c>
      <c r="C41">
        <v>167112.5</v>
      </c>
      <c r="D41" s="40">
        <v>8.9887661799691404E-2</v>
      </c>
    </row>
    <row r="42" spans="1:4" x14ac:dyDescent="0.35">
      <c r="A42" t="s">
        <v>45</v>
      </c>
      <c r="B42">
        <v>38000</v>
      </c>
      <c r="C42">
        <v>32460</v>
      </c>
      <c r="D42" s="40">
        <v>0.15447710184552291</v>
      </c>
    </row>
    <row r="43" spans="1:4" x14ac:dyDescent="0.35">
      <c r="A43" t="s">
        <v>46</v>
      </c>
      <c r="B43">
        <v>16040</v>
      </c>
      <c r="C43">
        <v>32765.3</v>
      </c>
      <c r="D43" s="40">
        <v>0.14002715784401762</v>
      </c>
    </row>
    <row r="44" spans="1:4" x14ac:dyDescent="0.35">
      <c r="A44" t="s">
        <v>47</v>
      </c>
      <c r="B44">
        <v>139000</v>
      </c>
      <c r="C44">
        <v>27099.599999999999</v>
      </c>
      <c r="D44" s="40">
        <v>5.9815416763408402E-2</v>
      </c>
    </row>
    <row r="45" spans="1:4" x14ac:dyDescent="0.35">
      <c r="A45" t="s">
        <v>48</v>
      </c>
      <c r="B45">
        <v>38000</v>
      </c>
      <c r="C45">
        <v>48924.7</v>
      </c>
      <c r="D45" s="40">
        <v>3.5660623059200641E-3</v>
      </c>
    </row>
    <row r="46" spans="1:4" x14ac:dyDescent="0.35">
      <c r="A46" t="s">
        <v>56</v>
      </c>
      <c r="B46">
        <v>79000</v>
      </c>
      <c r="C46">
        <v>82651.100000000006</v>
      </c>
      <c r="D46" s="40">
        <v>5.2425895885562603E-2</v>
      </c>
    </row>
    <row r="47" spans="1:4" x14ac:dyDescent="0.35">
      <c r="A47" t="s">
        <v>49</v>
      </c>
      <c r="B47">
        <v>35000</v>
      </c>
      <c r="C47">
        <v>37403.4</v>
      </c>
      <c r="D47" s="40">
        <v>7.0802779914758793E-2</v>
      </c>
    </row>
    <row r="48" spans="1:4" x14ac:dyDescent="0.35">
      <c r="A48" t="s">
        <v>50</v>
      </c>
      <c r="B48">
        <v>17000</v>
      </c>
      <c r="C48">
        <v>11118.2</v>
      </c>
      <c r="D48" s="40">
        <v>-3.4722349265122882E-2</v>
      </c>
    </row>
    <row r="49" spans="1:4" x14ac:dyDescent="0.35">
      <c r="A49" t="s">
        <v>51</v>
      </c>
      <c r="B49">
        <v>38332</v>
      </c>
      <c r="C49">
        <v>31834.5</v>
      </c>
      <c r="D49" s="40">
        <v>3.5640298477443232E-2</v>
      </c>
    </row>
    <row r="50" spans="1:4" x14ac:dyDescent="0.35">
      <c r="A50" t="s">
        <v>52</v>
      </c>
      <c r="B50">
        <v>88000</v>
      </c>
      <c r="C50">
        <v>39987.699999999997</v>
      </c>
      <c r="D50" s="42">
        <v>0.16815345699831399</v>
      </c>
    </row>
    <row r="51" spans="1:4" x14ac:dyDescent="0.35">
      <c r="A51" t="s">
        <v>53</v>
      </c>
      <c r="B51">
        <v>14500</v>
      </c>
      <c r="C51">
        <v>15232.3</v>
      </c>
      <c r="D51" s="40">
        <v>0.13158745554477852</v>
      </c>
    </row>
    <row r="52" spans="1:4" x14ac:dyDescent="0.35">
      <c r="A52" t="s">
        <v>54</v>
      </c>
      <c r="B52">
        <v>19100</v>
      </c>
      <c r="C52">
        <v>25808.3</v>
      </c>
      <c r="D52" s="40">
        <v>9.1650434484220306E-2</v>
      </c>
    </row>
    <row r="53" spans="1:4" x14ac:dyDescent="0.35">
      <c r="A53" t="s">
        <v>55</v>
      </c>
      <c r="B53">
        <v>271000</v>
      </c>
      <c r="C53">
        <v>24892.3</v>
      </c>
      <c r="D53" s="40">
        <v>7.20919540229885E-2</v>
      </c>
    </row>
    <row r="54" spans="1:4" x14ac:dyDescent="0.35">
      <c r="A54" t="s">
        <v>57</v>
      </c>
      <c r="B54">
        <v>7300</v>
      </c>
      <c r="C54">
        <v>13865.9</v>
      </c>
      <c r="D54" s="40">
        <v>4.5932918493376697E-2</v>
      </c>
    </row>
    <row r="55" spans="1:4" x14ac:dyDescent="0.35">
      <c r="A55" t="s">
        <v>58</v>
      </c>
      <c r="B55">
        <v>349000</v>
      </c>
      <c r="C55">
        <v>128643.6</v>
      </c>
      <c r="D55" s="40">
        <v>3.160224003812831E-2</v>
      </c>
    </row>
    <row r="56" spans="1:4" x14ac:dyDescent="0.35">
      <c r="A56" t="s">
        <v>59</v>
      </c>
      <c r="B56">
        <v>256500</v>
      </c>
      <c r="C56">
        <v>98653.2</v>
      </c>
      <c r="D56" s="40">
        <v>3.1116312333398347E-2</v>
      </c>
    </row>
    <row r="57" spans="1:4" x14ac:dyDescent="0.35">
      <c r="A57" t="s">
        <v>60</v>
      </c>
      <c r="B57">
        <v>330000</v>
      </c>
      <c r="C57">
        <v>351725</v>
      </c>
      <c r="D57" s="40">
        <v>7.8073283355889075E-2</v>
      </c>
    </row>
    <row r="58" spans="1:4" x14ac:dyDescent="0.35">
      <c r="A58" t="s">
        <v>61</v>
      </c>
      <c r="B58">
        <v>70000</v>
      </c>
      <c r="C58">
        <v>31044</v>
      </c>
      <c r="D58" s="40">
        <v>1.4694597286397701E-2</v>
      </c>
    </row>
    <row r="59" spans="1:4" x14ac:dyDescent="0.35">
      <c r="A59" t="s">
        <v>62</v>
      </c>
      <c r="B59">
        <v>21500</v>
      </c>
      <c r="C59">
        <v>24169.7</v>
      </c>
      <c r="D59" s="40">
        <v>-7.6989619377162616E-2</v>
      </c>
    </row>
    <row r="60" spans="1:4" x14ac:dyDescent="0.35">
      <c r="A60" t="s">
        <v>63</v>
      </c>
      <c r="B60">
        <v>72963</v>
      </c>
      <c r="C60">
        <v>83976.1</v>
      </c>
      <c r="D60" s="40">
        <v>5.4409428051283043E-2</v>
      </c>
    </row>
    <row r="61" spans="1:4" x14ac:dyDescent="0.35">
      <c r="A61" t="s">
        <v>64</v>
      </c>
      <c r="B61">
        <v>48000</v>
      </c>
      <c r="C61">
        <v>17840.3</v>
      </c>
      <c r="D61" s="40">
        <v>-9.0663788451160285E-2</v>
      </c>
    </row>
    <row r="62" spans="1:4" x14ac:dyDescent="0.35">
      <c r="A62" t="s">
        <v>65</v>
      </c>
      <c r="B62">
        <v>277000</v>
      </c>
      <c r="C62">
        <v>47455.3</v>
      </c>
      <c r="D62" s="40">
        <v>5.2309174753940391E-3</v>
      </c>
    </row>
    <row r="63" spans="1:4" x14ac:dyDescent="0.35">
      <c r="A63" t="s">
        <v>66</v>
      </c>
      <c r="B63">
        <v>83400</v>
      </c>
      <c r="C63">
        <v>87908.9</v>
      </c>
      <c r="D63" s="40">
        <v>5.2785314321999656E-2</v>
      </c>
    </row>
    <row r="64" spans="1:4" x14ac:dyDescent="0.35">
      <c r="A64" t="s">
        <v>67</v>
      </c>
      <c r="B64">
        <v>71300</v>
      </c>
      <c r="C64">
        <v>37169.599999999999</v>
      </c>
      <c r="D64" s="40">
        <v>2.6310045256770324E-2</v>
      </c>
    </row>
    <row r="65" spans="1:4" x14ac:dyDescent="0.35">
      <c r="A65" t="s">
        <v>68</v>
      </c>
      <c r="B65">
        <v>48700</v>
      </c>
      <c r="C65">
        <v>54087.7</v>
      </c>
      <c r="D65" s="40">
        <v>9.6285281249106347E-2</v>
      </c>
    </row>
    <row r="66" spans="1:4" x14ac:dyDescent="0.35">
      <c r="A66" t="s">
        <v>69</v>
      </c>
      <c r="B66">
        <v>235000</v>
      </c>
      <c r="C66">
        <v>63458.7</v>
      </c>
      <c r="D66" s="40">
        <v>7.9048220678037476E-2</v>
      </c>
    </row>
    <row r="67" spans="1:4" x14ac:dyDescent="0.35">
      <c r="A67" t="s">
        <v>70</v>
      </c>
      <c r="B67">
        <v>134500</v>
      </c>
      <c r="C67">
        <v>432685.3</v>
      </c>
      <c r="D67" s="40">
        <v>8.4130959323933358E-2</v>
      </c>
    </row>
    <row r="68" spans="1:4" x14ac:dyDescent="0.35">
      <c r="A68" t="s">
        <v>71</v>
      </c>
      <c r="B68">
        <v>78500</v>
      </c>
      <c r="C68">
        <v>202096.9</v>
      </c>
      <c r="D68" s="40">
        <v>6.2348844899467674E-2</v>
      </c>
    </row>
    <row r="69" spans="1:4" x14ac:dyDescent="0.35">
      <c r="A69" t="s">
        <v>72</v>
      </c>
      <c r="B69">
        <v>73500</v>
      </c>
      <c r="C69">
        <v>195062</v>
      </c>
      <c r="D69" s="40">
        <v>7.7160763418788483E-2</v>
      </c>
    </row>
    <row r="70" spans="1:4" x14ac:dyDescent="0.35">
      <c r="A70" t="s">
        <v>73</v>
      </c>
      <c r="B70">
        <v>109000</v>
      </c>
      <c r="C70">
        <v>212300.1</v>
      </c>
      <c r="D70" s="40">
        <v>6.1958978882946464E-2</v>
      </c>
    </row>
    <row r="71" spans="1:4" x14ac:dyDescent="0.35">
      <c r="A71" t="s">
        <v>74</v>
      </c>
      <c r="B71">
        <v>9123</v>
      </c>
      <c r="C71">
        <v>50688.4</v>
      </c>
      <c r="D71" s="40">
        <v>0.20469257077601627</v>
      </c>
    </row>
    <row r="72" spans="1:4" x14ac:dyDescent="0.35">
      <c r="A72" t="s">
        <v>75</v>
      </c>
      <c r="B72">
        <v>68780</v>
      </c>
      <c r="C72">
        <v>24890.9</v>
      </c>
      <c r="D72" s="40">
        <v>7.7527065470289008E-2</v>
      </c>
    </row>
    <row r="73" spans="1:4" x14ac:dyDescent="0.35">
      <c r="A73" t="s">
        <v>76</v>
      </c>
      <c r="B73">
        <v>44500</v>
      </c>
      <c r="C73">
        <v>17127.599999999999</v>
      </c>
      <c r="D73" s="40">
        <v>0.1020248110651647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F64E-6A92-463F-AFFE-285A38F17C6E}">
  <dimension ref="A1:D19"/>
  <sheetViews>
    <sheetView topLeftCell="B2" workbookViewId="0">
      <selection activeCell="J7" sqref="J7"/>
    </sheetView>
  </sheetViews>
  <sheetFormatPr defaultColWidth="18" defaultRowHeight="14.5" x14ac:dyDescent="0.35"/>
  <cols>
    <col min="1" max="1" width="23.453125" customWidth="1"/>
    <col min="2" max="2" width="26.453125" customWidth="1"/>
    <col min="3" max="3" width="22.08984375" customWidth="1"/>
    <col min="4" max="5" width="25.453125" customWidth="1"/>
  </cols>
  <sheetData>
    <row r="1" spans="1:4" x14ac:dyDescent="0.35">
      <c r="A1" t="s">
        <v>143</v>
      </c>
      <c r="B1" t="s">
        <v>141</v>
      </c>
      <c r="C1" t="s">
        <v>142</v>
      </c>
      <c r="D1" t="s">
        <v>144</v>
      </c>
    </row>
    <row r="2" spans="1:4" x14ac:dyDescent="0.35">
      <c r="A2" s="45">
        <v>5.0057751779127392E-2</v>
      </c>
      <c r="B2" s="45">
        <v>1.9928420367658999E-2</v>
      </c>
      <c r="C2" s="45">
        <v>8.8744043255131966E-2</v>
      </c>
      <c r="D2" s="45">
        <v>3.1116312333398347E-2</v>
      </c>
    </row>
    <row r="3" spans="1:4" x14ac:dyDescent="0.35">
      <c r="A3" s="45">
        <v>6.6411370040006856E-2</v>
      </c>
      <c r="B3" s="45">
        <v>6.3462294835451641E-3</v>
      </c>
      <c r="C3" s="45">
        <v>7.6626703114574146E-2</v>
      </c>
      <c r="D3" s="45">
        <v>7.8073283355889075E-2</v>
      </c>
    </row>
    <row r="4" spans="1:4" x14ac:dyDescent="0.35">
      <c r="A4" s="45">
        <v>0.1772557180259843</v>
      </c>
      <c r="B4" s="45">
        <v>4.8878584481148978E-3</v>
      </c>
      <c r="C4" s="45">
        <v>0.10792874896437449</v>
      </c>
      <c r="D4" s="45">
        <v>1.4694597286397701E-2</v>
      </c>
    </row>
    <row r="5" spans="1:4" x14ac:dyDescent="0.35">
      <c r="A5" s="45">
        <v>0.12599181517821387</v>
      </c>
      <c r="B5" s="45">
        <v>8.6031864069005051E-3</v>
      </c>
      <c r="C5" s="45">
        <v>8.9887661799691404E-2</v>
      </c>
      <c r="D5" s="45">
        <v>-7.6989619377162616E-2</v>
      </c>
    </row>
    <row r="6" spans="1:4" x14ac:dyDescent="0.35">
      <c r="A6" s="45">
        <v>0.18294458811418815</v>
      </c>
      <c r="B6" s="45">
        <v>1.6883502807694295E-3</v>
      </c>
      <c r="C6" s="45">
        <v>0.15447710184552291</v>
      </c>
      <c r="D6" s="45">
        <v>5.4409428051283043E-2</v>
      </c>
    </row>
    <row r="7" spans="1:4" x14ac:dyDescent="0.35">
      <c r="A7" s="45">
        <v>0.14696111326835065</v>
      </c>
      <c r="B7" s="45">
        <v>8.1330802009925811E-3</v>
      </c>
      <c r="C7" s="45">
        <v>0.14002715784401762</v>
      </c>
      <c r="D7" s="45">
        <v>-9.0663788451160285E-2</v>
      </c>
    </row>
    <row r="8" spans="1:4" x14ac:dyDescent="0.35">
      <c r="A8" s="45">
        <v>0.13651357689217525</v>
      </c>
      <c r="B8" s="45">
        <v>9.8542651331437036E-3</v>
      </c>
      <c r="C8" s="45">
        <v>5.9815416763408402E-2</v>
      </c>
      <c r="D8" s="45">
        <v>5.2309174753940391E-3</v>
      </c>
    </row>
    <row r="9" spans="1:4" x14ac:dyDescent="0.35">
      <c r="A9" s="45">
        <v>8.2004555808656038E-2</v>
      </c>
      <c r="B9" s="45">
        <v>6.0090089597802585E-3</v>
      </c>
      <c r="C9" s="45">
        <v>3.5660623059200641E-3</v>
      </c>
      <c r="D9" s="45">
        <v>5.2785314321999656E-2</v>
      </c>
    </row>
    <row r="10" spans="1:4" x14ac:dyDescent="0.35">
      <c r="A10" s="45">
        <v>2.6333914029899121E-2</v>
      </c>
      <c r="B10" s="45">
        <v>7.6897167515077563E-3</v>
      </c>
      <c r="C10" s="45">
        <v>5.2425895885562603E-2</v>
      </c>
      <c r="D10" s="45">
        <v>2.6310045256770324E-2</v>
      </c>
    </row>
    <row r="11" spans="1:4" x14ac:dyDescent="0.35">
      <c r="A11" s="45">
        <v>0.11822504296121367</v>
      </c>
      <c r="B11" s="45">
        <v>-1.0135025687106659E-2</v>
      </c>
      <c r="C11" s="45">
        <v>7.0802779914758793E-2</v>
      </c>
      <c r="D11" s="45">
        <v>9.6285281249106347E-2</v>
      </c>
    </row>
    <row r="12" spans="1:4" x14ac:dyDescent="0.35">
      <c r="A12" s="45">
        <v>3.5839995896673096E-2</v>
      </c>
      <c r="B12" s="45">
        <v>6.800009054940854E-3</v>
      </c>
      <c r="C12" s="45">
        <v>-3.4722349265122882E-2</v>
      </c>
      <c r="D12" s="45">
        <v>7.9048220678037476E-2</v>
      </c>
    </row>
    <row r="13" spans="1:4" x14ac:dyDescent="0.35">
      <c r="A13" s="45">
        <v>8.779604636254959E-2</v>
      </c>
      <c r="B13" s="45">
        <v>4.4258534610713801E-2</v>
      </c>
      <c r="C13" s="45">
        <v>3.5640298477443232E-2</v>
      </c>
      <c r="D13" s="45">
        <v>8.4130959323933358E-2</v>
      </c>
    </row>
    <row r="14" spans="1:4" x14ac:dyDescent="0.35">
      <c r="A14" s="45">
        <v>0.2166035249547027</v>
      </c>
      <c r="B14" s="45">
        <v>5.2140297295995928E-3</v>
      </c>
      <c r="C14" s="45">
        <v>6.7999999999999996E-3</v>
      </c>
      <c r="D14" s="45">
        <v>6.2348844899467674E-2</v>
      </c>
    </row>
    <row r="15" spans="1:4" x14ac:dyDescent="0.35">
      <c r="A15" s="45">
        <v>0.15046368656871939</v>
      </c>
      <c r="B15" s="45">
        <v>8.8997680125681961E-2</v>
      </c>
      <c r="C15" s="45">
        <v>0.13158745554477852</v>
      </c>
      <c r="D15" s="45">
        <v>7.7160763418788483E-2</v>
      </c>
    </row>
    <row r="16" spans="1:4" x14ac:dyDescent="0.35">
      <c r="A16" s="45">
        <v>0.14603584873855144</v>
      </c>
      <c r="B16" s="45">
        <v>2.3097872631975609E-2</v>
      </c>
      <c r="C16" s="45">
        <v>9.1650434484220306E-2</v>
      </c>
      <c r="D16" s="45">
        <v>6.1958978882946464E-2</v>
      </c>
    </row>
    <row r="17" spans="1:4" x14ac:dyDescent="0.35">
      <c r="A17" s="45">
        <v>3.8981733896988134E-2</v>
      </c>
      <c r="B17" s="45">
        <v>4.7055618878479649E-3</v>
      </c>
      <c r="C17" s="45">
        <v>7.20919540229885E-2</v>
      </c>
      <c r="D17" s="45">
        <v>0.20469257077601627</v>
      </c>
    </row>
    <row r="18" spans="1:4" x14ac:dyDescent="0.35">
      <c r="A18" s="45">
        <v>-5.9613070443395354E-3</v>
      </c>
      <c r="B18" s="45">
        <v>1.0107273516463074E-2</v>
      </c>
      <c r="C18" s="45">
        <v>4.5932918493376697E-2</v>
      </c>
      <c r="D18" s="45">
        <v>7.7527065470289008E-2</v>
      </c>
    </row>
    <row r="19" spans="1:4" x14ac:dyDescent="0.35">
      <c r="A19" s="45">
        <v>8.2254919340542451E-2</v>
      </c>
      <c r="B19" s="45">
        <v>0.13428243057872688</v>
      </c>
      <c r="C19" s="45">
        <v>3.160224003812831E-2</v>
      </c>
      <c r="D19" s="45">
        <v>0.1020248110651647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35"/>
  <sheetViews>
    <sheetView zoomScaleNormal="100" workbookViewId="0">
      <selection activeCell="D19" sqref="D1:D19"/>
    </sheetView>
  </sheetViews>
  <sheetFormatPr defaultColWidth="27.26953125" defaultRowHeight="14.5" x14ac:dyDescent="0.35"/>
  <sheetData>
    <row r="1" spans="1:6" x14ac:dyDescent="0.35">
      <c r="A1" s="8" t="s">
        <v>0</v>
      </c>
      <c r="B1" s="8" t="s">
        <v>17</v>
      </c>
      <c r="C1" s="8" t="s">
        <v>16</v>
      </c>
      <c r="D1" s="8" t="s">
        <v>77</v>
      </c>
      <c r="E1" s="8" t="s">
        <v>92</v>
      </c>
      <c r="F1" s="8" t="s">
        <v>93</v>
      </c>
    </row>
    <row r="2" spans="1:6" x14ac:dyDescent="0.35">
      <c r="A2" t="s">
        <v>15</v>
      </c>
      <c r="B2" s="1">
        <v>53678</v>
      </c>
      <c r="C2" s="2">
        <v>2687</v>
      </c>
      <c r="D2" s="40">
        <f>C2/B2</f>
        <v>5.0057751779127392E-2</v>
      </c>
      <c r="E2" s="15">
        <v>40000</v>
      </c>
      <c r="F2" s="16">
        <v>98678</v>
      </c>
    </row>
    <row r="3" spans="1:6" x14ac:dyDescent="0.35">
      <c r="A3" t="s">
        <v>1</v>
      </c>
      <c r="B3" s="1">
        <v>321195</v>
      </c>
      <c r="C3" s="2">
        <v>21331</v>
      </c>
      <c r="D3" s="40">
        <f t="shared" ref="D3:D18" si="0">C3/B3</f>
        <v>6.6411370040006856E-2</v>
      </c>
      <c r="E3" s="15">
        <v>1298000</v>
      </c>
      <c r="F3" s="16">
        <v>1558069.6</v>
      </c>
    </row>
    <row r="4" spans="1:6" x14ac:dyDescent="0.35">
      <c r="A4" t="s">
        <v>2</v>
      </c>
      <c r="B4" s="1">
        <v>323888</v>
      </c>
      <c r="C4" s="2">
        <v>57411</v>
      </c>
      <c r="D4" s="40">
        <f t="shared" si="0"/>
        <v>0.1772557180259843</v>
      </c>
      <c r="E4" s="15">
        <v>147000</v>
      </c>
      <c r="F4" s="16">
        <v>2050665.9</v>
      </c>
    </row>
    <row r="5" spans="1:6" x14ac:dyDescent="0.35">
      <c r="A5" t="s">
        <v>3</v>
      </c>
      <c r="B5" s="1">
        <v>319616</v>
      </c>
      <c r="C5" s="2">
        <v>40269</v>
      </c>
      <c r="D5" s="40">
        <f t="shared" si="0"/>
        <v>0.12599181517821387</v>
      </c>
      <c r="E5" s="15">
        <v>135301</v>
      </c>
      <c r="F5" s="16">
        <v>1392561.8</v>
      </c>
    </row>
    <row r="6" spans="1:6" x14ac:dyDescent="0.35">
      <c r="A6" t="s">
        <v>4</v>
      </c>
      <c r="B6" s="1">
        <v>159316</v>
      </c>
      <c r="C6" s="2">
        <v>29146</v>
      </c>
      <c r="D6" s="40">
        <f t="shared" si="0"/>
        <v>0.18294458811418815</v>
      </c>
      <c r="E6" s="15">
        <v>58604</v>
      </c>
      <c r="F6" s="16">
        <v>838724.2</v>
      </c>
    </row>
    <row r="7" spans="1:6" x14ac:dyDescent="0.35">
      <c r="A7" t="s">
        <v>5</v>
      </c>
      <c r="B7" s="1">
        <v>301311</v>
      </c>
      <c r="C7" s="2">
        <v>44281</v>
      </c>
      <c r="D7" s="40">
        <f t="shared" si="0"/>
        <v>0.14696111326835065</v>
      </c>
      <c r="E7" s="15">
        <v>163000</v>
      </c>
      <c r="F7" s="16">
        <v>1778228.2</v>
      </c>
    </row>
    <row r="8" spans="1:6" x14ac:dyDescent="0.35">
      <c r="A8" t="s">
        <v>6</v>
      </c>
      <c r="B8" s="1">
        <v>153091</v>
      </c>
      <c r="C8" s="2">
        <v>20899</v>
      </c>
      <c r="D8" s="40">
        <f t="shared" si="0"/>
        <v>0.13651357689217525</v>
      </c>
      <c r="E8" s="15">
        <v>110600</v>
      </c>
      <c r="F8" s="16">
        <v>260630.1</v>
      </c>
    </row>
    <row r="9" spans="1:6" x14ac:dyDescent="0.35">
      <c r="A9" t="s">
        <v>7</v>
      </c>
      <c r="B9" s="1">
        <v>34681</v>
      </c>
      <c r="C9" s="2">
        <v>2844</v>
      </c>
      <c r="D9" s="40">
        <f t="shared" si="0"/>
        <v>8.2004555808656038E-2</v>
      </c>
      <c r="E9" s="15">
        <v>53000</v>
      </c>
      <c r="F9" s="16">
        <v>39579.5</v>
      </c>
    </row>
    <row r="10" spans="1:6" x14ac:dyDescent="0.35">
      <c r="A10" t="s">
        <v>8</v>
      </c>
      <c r="B10" s="1">
        <v>123415</v>
      </c>
      <c r="C10" s="2">
        <v>3250</v>
      </c>
      <c r="D10" s="40">
        <f t="shared" si="0"/>
        <v>2.6333914029899121E-2</v>
      </c>
      <c r="E10" s="15">
        <v>158000</v>
      </c>
      <c r="F10" s="16">
        <v>67229.100000000006</v>
      </c>
    </row>
    <row r="11" spans="1:6" x14ac:dyDescent="0.35">
      <c r="A11" t="s">
        <v>9</v>
      </c>
      <c r="B11" s="1">
        <v>94853</v>
      </c>
      <c r="C11" s="2">
        <v>11214</v>
      </c>
      <c r="D11" s="40">
        <f t="shared" si="0"/>
        <v>0.11822504296121367</v>
      </c>
      <c r="E11" s="15">
        <v>77500</v>
      </c>
      <c r="F11" s="16">
        <v>218308.5</v>
      </c>
    </row>
    <row r="12" spans="1:6" x14ac:dyDescent="0.35">
      <c r="A12" t="s">
        <v>10</v>
      </c>
      <c r="B12" s="1">
        <v>155971</v>
      </c>
      <c r="C12" s="2">
        <v>5590</v>
      </c>
      <c r="D12" s="40">
        <f t="shared" si="0"/>
        <v>3.5839995896673096E-2</v>
      </c>
      <c r="E12" s="15">
        <v>364800</v>
      </c>
      <c r="F12" s="16">
        <v>119080.3</v>
      </c>
    </row>
    <row r="13" spans="1:6" x14ac:dyDescent="0.35">
      <c r="A13" t="s">
        <v>11</v>
      </c>
      <c r="B13" s="1">
        <v>115438</v>
      </c>
      <c r="C13" s="2">
        <v>10135</v>
      </c>
      <c r="D13" s="40">
        <f t="shared" si="0"/>
        <v>8.779604636254959E-2</v>
      </c>
      <c r="E13" s="15">
        <v>135000</v>
      </c>
      <c r="F13" s="16">
        <v>202337.7</v>
      </c>
    </row>
    <row r="14" spans="1:6" x14ac:dyDescent="0.35">
      <c r="A14" t="s">
        <v>12</v>
      </c>
      <c r="B14" s="1">
        <v>24284</v>
      </c>
      <c r="C14" s="2">
        <v>5260</v>
      </c>
      <c r="D14" s="40">
        <f t="shared" si="0"/>
        <v>0.2166035249547027</v>
      </c>
      <c r="E14" s="15">
        <v>22516</v>
      </c>
      <c r="F14" s="16">
        <v>227226.9</v>
      </c>
    </row>
    <row r="15" spans="1:6" x14ac:dyDescent="0.35">
      <c r="A15" t="s">
        <v>14</v>
      </c>
      <c r="B15" s="1">
        <v>28791</v>
      </c>
      <c r="C15" s="2">
        <v>4332</v>
      </c>
      <c r="D15" s="40">
        <f t="shared" si="0"/>
        <v>0.15046368656871939</v>
      </c>
      <c r="E15" s="15">
        <v>18975</v>
      </c>
      <c r="F15" s="16">
        <v>331036.59999999998</v>
      </c>
    </row>
    <row r="16" spans="1:6" x14ac:dyDescent="0.35">
      <c r="A16" t="s">
        <v>18</v>
      </c>
      <c r="B16" s="1">
        <v>35594</v>
      </c>
      <c r="C16" s="2">
        <v>5198</v>
      </c>
      <c r="D16" s="40">
        <f t="shared" si="0"/>
        <v>0.14603584873855144</v>
      </c>
      <c r="E16" s="15">
        <v>41000</v>
      </c>
      <c r="F16" s="16">
        <v>150622.20000000001</v>
      </c>
    </row>
    <row r="17" spans="1:6" x14ac:dyDescent="0.35">
      <c r="A17" t="s">
        <v>13</v>
      </c>
      <c r="B17" s="1">
        <v>75933</v>
      </c>
      <c r="C17" s="2">
        <v>2960</v>
      </c>
      <c r="D17" s="40">
        <f t="shared" si="0"/>
        <v>3.8981733896988134E-2</v>
      </c>
      <c r="E17" s="15">
        <v>21000</v>
      </c>
      <c r="F17" s="16">
        <v>189313.5</v>
      </c>
    </row>
    <row r="18" spans="1:6" x14ac:dyDescent="0.35">
      <c r="A18" t="s">
        <v>20</v>
      </c>
      <c r="B18" s="1">
        <v>54015</v>
      </c>
      <c r="C18" s="2">
        <v>-322</v>
      </c>
      <c r="D18" s="40">
        <f t="shared" si="0"/>
        <v>-5.9613070443395354E-3</v>
      </c>
      <c r="E18" s="15">
        <v>59400</v>
      </c>
      <c r="F18" s="16">
        <v>20480</v>
      </c>
    </row>
    <row r="19" spans="1:6" x14ac:dyDescent="0.35">
      <c r="A19" t="s">
        <v>19</v>
      </c>
      <c r="B19" s="18">
        <v>16652</v>
      </c>
      <c r="C19" s="17">
        <v>1392</v>
      </c>
      <c r="D19" s="40">
        <v>8.2254919340542451E-2</v>
      </c>
      <c r="E19" s="15">
        <v>289500</v>
      </c>
      <c r="F19" s="16">
        <v>41451.599999999999</v>
      </c>
    </row>
    <row r="20" spans="1:6" x14ac:dyDescent="0.35">
      <c r="B20" s="18"/>
      <c r="C20" s="17"/>
      <c r="D20" s="7"/>
      <c r="E20" s="15"/>
      <c r="F20" s="22"/>
    </row>
    <row r="21" spans="1:6" x14ac:dyDescent="0.35">
      <c r="A21" s="46" t="s">
        <v>90</v>
      </c>
      <c r="B21" s="47"/>
      <c r="C21" s="47"/>
      <c r="D21" s="47"/>
    </row>
    <row r="22" spans="1:6" x14ac:dyDescent="0.35">
      <c r="A22" s="9"/>
      <c r="B22" s="10" t="s">
        <v>17</v>
      </c>
      <c r="C22" s="10" t="s">
        <v>16</v>
      </c>
      <c r="D22" s="10" t="s">
        <v>91</v>
      </c>
    </row>
    <row r="23" spans="1:6" x14ac:dyDescent="0.35">
      <c r="A23" s="14" t="s">
        <v>78</v>
      </c>
      <c r="B23" s="9">
        <v>132888.5</v>
      </c>
      <c r="C23" s="28">
        <v>14882.055555555555</v>
      </c>
      <c r="D23" s="26">
        <v>0.1035952163784557</v>
      </c>
    </row>
    <row r="24" spans="1:6" x14ac:dyDescent="0.35">
      <c r="A24" s="14" t="s">
        <v>79</v>
      </c>
      <c r="B24" s="9">
        <v>26170.830496892126</v>
      </c>
      <c r="C24" s="28">
        <v>4043.4639533014897</v>
      </c>
      <c r="D24" s="26">
        <v>1.4499096176332722E-2</v>
      </c>
    </row>
    <row r="25" spans="1:6" x14ac:dyDescent="0.35">
      <c r="A25" s="14" t="s">
        <v>80</v>
      </c>
      <c r="B25" s="9">
        <v>105145.5</v>
      </c>
      <c r="C25" s="28">
        <v>5425</v>
      </c>
      <c r="D25" s="26">
        <v>0.10301054466188163</v>
      </c>
    </row>
    <row r="26" spans="1:6" x14ac:dyDescent="0.35">
      <c r="A26" s="14" t="s">
        <v>81</v>
      </c>
      <c r="B26" s="9">
        <v>111033.43028181673</v>
      </c>
      <c r="C26" s="28">
        <v>17154.964685177092</v>
      </c>
      <c r="D26" s="26">
        <v>6.1514455364164854E-2</v>
      </c>
    </row>
    <row r="27" spans="1:6" x14ac:dyDescent="0.35">
      <c r="A27" s="14" t="s">
        <v>82</v>
      </c>
      <c r="B27" s="9">
        <v>12328422640.147058</v>
      </c>
      <c r="C27" s="28">
        <v>294292813.34967321</v>
      </c>
      <c r="D27" s="26">
        <v>3.7840282187498299E-3</v>
      </c>
    </row>
    <row r="28" spans="1:6" x14ac:dyDescent="0.35">
      <c r="A28" s="14" t="s">
        <v>83</v>
      </c>
      <c r="B28" s="9">
        <v>-0.67830818061146836</v>
      </c>
      <c r="C28" s="28">
        <v>0.92122343725843603</v>
      </c>
      <c r="D28" s="26">
        <v>-0.83725415625822208</v>
      </c>
    </row>
    <row r="29" spans="1:6" x14ac:dyDescent="0.35">
      <c r="A29" s="14" t="s">
        <v>84</v>
      </c>
      <c r="B29" s="9">
        <v>0.86544740435576006</v>
      </c>
      <c r="C29" s="28">
        <v>1.3809727319294607</v>
      </c>
      <c r="D29" s="26">
        <v>1.9311624131112204E-2</v>
      </c>
    </row>
    <row r="30" spans="1:6" x14ac:dyDescent="0.35">
      <c r="A30" s="14" t="s">
        <v>85</v>
      </c>
      <c r="B30" s="9">
        <v>306965</v>
      </c>
      <c r="C30" s="29">
        <v>57733</v>
      </c>
      <c r="D30" s="26">
        <v>0.22256483199904223</v>
      </c>
    </row>
    <row r="31" spans="1:6" x14ac:dyDescent="0.35">
      <c r="A31" s="14" t="s">
        <v>86</v>
      </c>
      <c r="B31" s="9">
        <v>16923</v>
      </c>
      <c r="C31" s="29">
        <v>-322</v>
      </c>
      <c r="D31" s="26">
        <v>-5.9613070443395354E-3</v>
      </c>
    </row>
    <row r="32" spans="1:6" x14ac:dyDescent="0.35">
      <c r="A32" s="14" t="s">
        <v>87</v>
      </c>
      <c r="B32" s="9">
        <v>323888</v>
      </c>
      <c r="C32" s="29">
        <v>57411</v>
      </c>
      <c r="D32" s="26">
        <v>0.2166035249547027</v>
      </c>
    </row>
    <row r="33" spans="1:4" x14ac:dyDescent="0.35">
      <c r="A33" s="14" t="s">
        <v>88</v>
      </c>
      <c r="B33" s="9">
        <v>2391993</v>
      </c>
      <c r="C33" s="29">
        <v>267877</v>
      </c>
      <c r="D33" s="26">
        <v>1.8647138948122</v>
      </c>
    </row>
    <row r="34" spans="1:4" x14ac:dyDescent="0.35">
      <c r="A34" s="14" t="s">
        <v>89</v>
      </c>
      <c r="B34" s="9">
        <v>18</v>
      </c>
      <c r="C34" s="29">
        <v>18</v>
      </c>
      <c r="D34" s="9">
        <v>18</v>
      </c>
    </row>
    <row r="35" spans="1:4" x14ac:dyDescent="0.35">
      <c r="A35" s="14" t="s">
        <v>140</v>
      </c>
      <c r="B35" s="9">
        <f xml:space="preserve"> (B26/B23)*100</f>
        <v>83.553829173944109</v>
      </c>
      <c r="C35" s="9">
        <f t="shared" ref="C35:D35" si="1" xml:space="preserve"> (C26/C23)*100</f>
        <v>115.27281712621378</v>
      </c>
      <c r="D35" s="9">
        <f t="shared" si="1"/>
        <v>59.37962920936355</v>
      </c>
    </row>
  </sheetData>
  <mergeCells count="1">
    <mergeCell ref="A21:D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35"/>
  <sheetViews>
    <sheetView workbookViewId="0">
      <selection activeCell="D1" sqref="D1:D19"/>
    </sheetView>
  </sheetViews>
  <sheetFormatPr defaultColWidth="31.54296875" defaultRowHeight="14.5" x14ac:dyDescent="0.35"/>
  <cols>
    <col min="2" max="2" width="24.1796875" customWidth="1"/>
    <col min="3" max="3" width="20.453125" customWidth="1"/>
    <col min="4" max="4" width="22.7265625" customWidth="1"/>
  </cols>
  <sheetData>
    <row r="1" spans="1:6" x14ac:dyDescent="0.35">
      <c r="A1" s="8" t="s">
        <v>0</v>
      </c>
      <c r="B1" s="8" t="s">
        <v>39</v>
      </c>
      <c r="C1" s="8" t="s">
        <v>40</v>
      </c>
      <c r="D1" s="8" t="s">
        <v>77</v>
      </c>
      <c r="E1" s="8" t="s">
        <v>94</v>
      </c>
      <c r="F1" s="8" t="s">
        <v>95</v>
      </c>
    </row>
    <row r="2" spans="1:6" x14ac:dyDescent="0.35">
      <c r="A2" s="3" t="s">
        <v>21</v>
      </c>
      <c r="B2" s="1">
        <v>61470</v>
      </c>
      <c r="C2" s="2">
        <v>1225</v>
      </c>
      <c r="D2" s="40">
        <f>C2/B2</f>
        <v>1.992842036765902E-2</v>
      </c>
      <c r="E2" s="15">
        <v>63700</v>
      </c>
      <c r="F2" s="16">
        <v>113635.8</v>
      </c>
    </row>
    <row r="3" spans="1:6" x14ac:dyDescent="0.35">
      <c r="A3" s="3" t="s">
        <v>22</v>
      </c>
      <c r="B3" s="1">
        <v>2819627</v>
      </c>
      <c r="C3" s="2">
        <v>17894</v>
      </c>
      <c r="D3" s="40">
        <f t="shared" ref="D3:D19" si="0">C3/B3</f>
        <v>6.3462294835451641E-3</v>
      </c>
      <c r="E3" s="15">
        <v>212505</v>
      </c>
      <c r="F3" s="16">
        <v>333788.40000000002</v>
      </c>
    </row>
    <row r="4" spans="1:6" x14ac:dyDescent="0.35">
      <c r="A4" s="3" t="s">
        <v>23</v>
      </c>
      <c r="B4" s="1">
        <v>2260090</v>
      </c>
      <c r="C4" s="2">
        <v>11047</v>
      </c>
      <c r="D4" s="40">
        <f t="shared" si="0"/>
        <v>4.8878584481148978E-3</v>
      </c>
      <c r="E4" s="19">
        <v>210153</v>
      </c>
      <c r="F4" s="20">
        <v>151806.39999999999</v>
      </c>
    </row>
    <row r="5" spans="1:6" x14ac:dyDescent="0.35">
      <c r="A5" s="3" t="s">
        <v>24</v>
      </c>
      <c r="B5" s="1">
        <v>3386071</v>
      </c>
      <c r="C5" s="2">
        <v>29131</v>
      </c>
      <c r="D5" s="40">
        <f t="shared" si="0"/>
        <v>8.6031864069005051E-3</v>
      </c>
      <c r="E5" s="19">
        <v>255351</v>
      </c>
      <c r="F5" s="20">
        <v>464530.8</v>
      </c>
    </row>
    <row r="6" spans="1:6" x14ac:dyDescent="0.35">
      <c r="A6" s="3" t="s">
        <v>25</v>
      </c>
      <c r="B6" s="1">
        <v>1955163</v>
      </c>
      <c r="C6" s="2">
        <v>3301</v>
      </c>
      <c r="D6" s="40">
        <f t="shared" si="0"/>
        <v>1.6883502807694295E-3</v>
      </c>
      <c r="E6" s="19">
        <v>268531</v>
      </c>
      <c r="F6" s="20">
        <v>161521</v>
      </c>
    </row>
    <row r="7" spans="1:6" x14ac:dyDescent="0.35">
      <c r="A7" s="3" t="s">
        <v>26</v>
      </c>
      <c r="B7" s="1">
        <v>1163028</v>
      </c>
      <c r="C7" s="2">
        <v>9459</v>
      </c>
      <c r="D7" s="40">
        <f t="shared" si="0"/>
        <v>8.1330802009925811E-3</v>
      </c>
      <c r="E7" s="19">
        <v>40500</v>
      </c>
      <c r="F7" s="20">
        <v>116903</v>
      </c>
    </row>
    <row r="8" spans="1:6" x14ac:dyDescent="0.35">
      <c r="A8" s="3" t="s">
        <v>27</v>
      </c>
      <c r="B8" s="1">
        <v>1115862</v>
      </c>
      <c r="C8" s="2">
        <v>10996</v>
      </c>
      <c r="D8" s="40">
        <f t="shared" si="0"/>
        <v>9.8542651331437036E-3</v>
      </c>
      <c r="E8" s="19">
        <v>68097</v>
      </c>
      <c r="F8" s="20">
        <v>146161.9</v>
      </c>
    </row>
    <row r="9" spans="1:6" x14ac:dyDescent="0.35">
      <c r="A9" s="3" t="s">
        <v>28</v>
      </c>
      <c r="B9" s="1">
        <v>549009</v>
      </c>
      <c r="C9" s="2">
        <v>3299</v>
      </c>
      <c r="D9" s="40">
        <f t="shared" si="0"/>
        <v>6.0090089597802585E-3</v>
      </c>
      <c r="E9" s="19">
        <v>32000</v>
      </c>
      <c r="F9" s="20">
        <v>122691.2</v>
      </c>
    </row>
    <row r="10" spans="1:6" x14ac:dyDescent="0.35">
      <c r="A10" s="3" t="s">
        <v>29</v>
      </c>
      <c r="B10" s="1">
        <v>314706</v>
      </c>
      <c r="C10" s="2">
        <v>2420</v>
      </c>
      <c r="D10" s="40">
        <f t="shared" si="0"/>
        <v>7.6897167515077563E-3</v>
      </c>
      <c r="E10" s="19">
        <v>39439</v>
      </c>
      <c r="F10" s="20">
        <v>29553.599999999999</v>
      </c>
    </row>
    <row r="11" spans="1:6" x14ac:dyDescent="0.35">
      <c r="A11" s="3" t="s">
        <v>30</v>
      </c>
      <c r="B11" s="1">
        <v>586481</v>
      </c>
      <c r="C11" s="2">
        <v>-5944</v>
      </c>
      <c r="D11" s="40">
        <f t="shared" si="0"/>
        <v>-1.0135025687106659E-2</v>
      </c>
      <c r="E11" s="19">
        <v>45000</v>
      </c>
      <c r="F11" s="20">
        <v>39848.9</v>
      </c>
    </row>
    <row r="12" spans="1:6" x14ac:dyDescent="0.35">
      <c r="A12" s="3" t="s">
        <v>31</v>
      </c>
      <c r="B12" s="1">
        <v>795146</v>
      </c>
      <c r="C12" s="2">
        <v>5407</v>
      </c>
      <c r="D12" s="40">
        <f t="shared" si="0"/>
        <v>6.800009054940854E-3</v>
      </c>
      <c r="E12" s="19">
        <v>46500</v>
      </c>
      <c r="F12" s="20">
        <v>53762.6</v>
      </c>
    </row>
    <row r="13" spans="1:6" x14ac:dyDescent="0.35">
      <c r="A13" s="3" t="s">
        <v>32</v>
      </c>
      <c r="B13" s="1">
        <v>125987</v>
      </c>
      <c r="C13" s="2">
        <v>5576</v>
      </c>
      <c r="D13" s="40">
        <f t="shared" si="0"/>
        <v>4.4258534610713801E-2</v>
      </c>
      <c r="E13" s="19">
        <v>42010</v>
      </c>
      <c r="F13" s="21">
        <v>125987</v>
      </c>
    </row>
    <row r="14" spans="1:6" x14ac:dyDescent="0.35">
      <c r="A14" s="3" t="s">
        <v>33</v>
      </c>
      <c r="B14" s="1">
        <v>145377</v>
      </c>
      <c r="C14" s="2">
        <v>758</v>
      </c>
      <c r="D14" s="40">
        <f t="shared" si="0"/>
        <v>5.2140297295995928E-3</v>
      </c>
      <c r="E14" s="19">
        <v>45000</v>
      </c>
      <c r="F14" s="20" t="s">
        <v>96</v>
      </c>
    </row>
    <row r="15" spans="1:6" x14ac:dyDescent="0.35">
      <c r="A15" s="3" t="s">
        <v>34</v>
      </c>
      <c r="B15" s="1">
        <v>64098.3</v>
      </c>
      <c r="C15" s="2">
        <v>5704.6</v>
      </c>
      <c r="D15" s="40">
        <f t="shared" si="0"/>
        <v>8.8997680125681961E-2</v>
      </c>
      <c r="E15" s="19">
        <v>43326</v>
      </c>
      <c r="F15" s="20">
        <v>55946.5</v>
      </c>
    </row>
    <row r="16" spans="1:6" x14ac:dyDescent="0.35">
      <c r="A16" s="3" t="s">
        <v>35</v>
      </c>
      <c r="B16" s="1">
        <v>116764</v>
      </c>
      <c r="C16" s="2">
        <v>2697</v>
      </c>
      <c r="D16" s="40">
        <f t="shared" si="0"/>
        <v>2.3097872631975609E-2</v>
      </c>
      <c r="E16" s="19">
        <v>30294</v>
      </c>
      <c r="F16" s="20">
        <v>37933</v>
      </c>
    </row>
    <row r="17" spans="1:6" x14ac:dyDescent="0.35">
      <c r="A17" s="3" t="s">
        <v>36</v>
      </c>
      <c r="B17" s="1">
        <v>296627.7</v>
      </c>
      <c r="C17" s="2">
        <v>1395.8</v>
      </c>
      <c r="D17" s="40">
        <f t="shared" si="0"/>
        <v>4.7055618878479649E-3</v>
      </c>
      <c r="E17" s="19">
        <v>17400</v>
      </c>
      <c r="F17" s="20">
        <v>16345.9</v>
      </c>
    </row>
    <row r="18" spans="1:6" x14ac:dyDescent="0.35">
      <c r="A18" s="3" t="s">
        <v>37</v>
      </c>
      <c r="B18" s="1">
        <v>112889</v>
      </c>
      <c r="C18" s="2">
        <v>1141</v>
      </c>
      <c r="D18" s="40">
        <f t="shared" si="0"/>
        <v>1.0107273516463074E-2</v>
      </c>
      <c r="E18" s="19">
        <v>17600</v>
      </c>
      <c r="F18" s="20">
        <v>29099.7</v>
      </c>
    </row>
    <row r="19" spans="1:6" x14ac:dyDescent="0.35">
      <c r="A19" s="3" t="s">
        <v>38</v>
      </c>
      <c r="B19" s="1">
        <v>80919</v>
      </c>
      <c r="C19" s="2">
        <v>10866</v>
      </c>
      <c r="D19" s="40">
        <f t="shared" si="0"/>
        <v>0.13428243057872688</v>
      </c>
      <c r="E19" s="19">
        <v>20500</v>
      </c>
      <c r="F19" s="20">
        <v>452525.4</v>
      </c>
    </row>
    <row r="20" spans="1:6" x14ac:dyDescent="0.35">
      <c r="A20" s="3"/>
    </row>
    <row r="21" spans="1:6" x14ac:dyDescent="0.35">
      <c r="A21" s="48" t="s">
        <v>90</v>
      </c>
      <c r="B21" s="49"/>
      <c r="C21" s="49"/>
      <c r="D21" s="49"/>
    </row>
    <row r="22" spans="1:6" x14ac:dyDescent="0.35">
      <c r="A22" s="11"/>
      <c r="B22" s="10" t="s">
        <v>39</v>
      </c>
      <c r="C22" s="10" t="s">
        <v>40</v>
      </c>
      <c r="D22" s="10" t="s">
        <v>77</v>
      </c>
    </row>
    <row r="23" spans="1:6" x14ac:dyDescent="0.35">
      <c r="A23" s="14" t="s">
        <v>78</v>
      </c>
      <c r="B23" s="9">
        <v>886073.0555555555</v>
      </c>
      <c r="C23" s="9">
        <v>6465.1888888888898</v>
      </c>
      <c r="D23" s="26">
        <v>2.1137137915625357E-2</v>
      </c>
    </row>
    <row r="24" spans="1:6" x14ac:dyDescent="0.35">
      <c r="A24" s="14" t="s">
        <v>79</v>
      </c>
      <c r="B24" s="9">
        <v>244911.89635047148</v>
      </c>
      <c r="C24" s="9">
        <v>1839.4388594104123</v>
      </c>
      <c r="D24" s="26">
        <v>8.3821674728462667E-3</v>
      </c>
    </row>
    <row r="25" spans="1:6" x14ac:dyDescent="0.35">
      <c r="A25" s="14" t="s">
        <v>80</v>
      </c>
      <c r="B25" s="9">
        <v>431857.5</v>
      </c>
      <c r="C25" s="9">
        <v>4354</v>
      </c>
      <c r="D25" s="26">
        <v>7.9113984762501678E-3</v>
      </c>
    </row>
    <row r="26" spans="1:6" x14ac:dyDescent="0.35">
      <c r="A26" s="14" t="s">
        <v>81</v>
      </c>
      <c r="B26" s="9">
        <v>1039073.1762160513</v>
      </c>
      <c r="C26" s="9">
        <v>7804.0781464029051</v>
      </c>
      <c r="D26" s="26">
        <v>3.5562524766545402E-2</v>
      </c>
    </row>
    <row r="27" spans="1:6" x14ac:dyDescent="0.35">
      <c r="A27" s="14" t="s">
        <v>82</v>
      </c>
      <c r="B27" s="9">
        <v>1079673065531.7133</v>
      </c>
      <c r="C27" s="9">
        <v>60903635.71516341</v>
      </c>
      <c r="D27" s="26">
        <v>1.2646931677711549E-3</v>
      </c>
    </row>
    <row r="28" spans="1:6" x14ac:dyDescent="0.35">
      <c r="A28" s="14" t="s">
        <v>83</v>
      </c>
      <c r="B28" s="9">
        <v>0.76306176205518472</v>
      </c>
      <c r="C28" s="9">
        <v>3.392351832142861</v>
      </c>
      <c r="D28" s="26">
        <v>6.1849059816193366</v>
      </c>
    </row>
    <row r="29" spans="1:6" x14ac:dyDescent="0.35">
      <c r="A29" s="14" t="s">
        <v>84</v>
      </c>
      <c r="B29" s="9">
        <v>1.3475755833446879</v>
      </c>
      <c r="C29" s="9">
        <v>1.4941078311543301</v>
      </c>
      <c r="D29" s="26">
        <v>2.5066652413475268</v>
      </c>
    </row>
    <row r="30" spans="1:6" x14ac:dyDescent="0.35">
      <c r="A30" s="14" t="s">
        <v>85</v>
      </c>
      <c r="B30" s="9">
        <v>3324601</v>
      </c>
      <c r="C30" s="9">
        <v>35075</v>
      </c>
      <c r="D30" s="26">
        <v>0.14441745626583355</v>
      </c>
    </row>
    <row r="31" spans="1:6" x14ac:dyDescent="0.35">
      <c r="A31" s="14" t="s">
        <v>86</v>
      </c>
      <c r="B31" s="9">
        <v>61470</v>
      </c>
      <c r="C31" s="9">
        <v>-5944</v>
      </c>
      <c r="D31" s="26">
        <v>-1.0135025687106659E-2</v>
      </c>
    </row>
    <row r="32" spans="1:6" x14ac:dyDescent="0.35">
      <c r="A32" s="14" t="s">
        <v>87</v>
      </c>
      <c r="B32" s="9">
        <v>3386071</v>
      </c>
      <c r="C32" s="9">
        <v>29131</v>
      </c>
      <c r="D32" s="26">
        <v>0.13428243057872688</v>
      </c>
    </row>
    <row r="33" spans="1:4" x14ac:dyDescent="0.35">
      <c r="A33" s="14" t="s">
        <v>88</v>
      </c>
      <c r="B33" s="9">
        <v>15949315</v>
      </c>
      <c r="C33" s="9">
        <v>116373.40000000001</v>
      </c>
      <c r="D33" s="26">
        <v>0.38046848248125642</v>
      </c>
    </row>
    <row r="34" spans="1:4" x14ac:dyDescent="0.35">
      <c r="A34" s="14" t="s">
        <v>89</v>
      </c>
      <c r="B34" s="9">
        <v>18</v>
      </c>
      <c r="C34" s="9">
        <v>18</v>
      </c>
      <c r="D34" s="30">
        <v>18</v>
      </c>
    </row>
    <row r="35" spans="1:4" x14ac:dyDescent="0.35">
      <c r="A35" s="14" t="s">
        <v>140</v>
      </c>
      <c r="B35" s="9">
        <f>(B26/B23)*100</f>
        <v>117.26721286706623</v>
      </c>
      <c r="C35" s="9">
        <f t="shared" ref="C35:D35" si="1">(C26/C23)*100</f>
        <v>120.70920557039003</v>
      </c>
      <c r="D35" s="9">
        <f t="shared" si="1"/>
        <v>168.24664204067224</v>
      </c>
    </row>
  </sheetData>
  <mergeCells count="1">
    <mergeCell ref="A21:D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36"/>
  <sheetViews>
    <sheetView topLeftCell="A18" workbookViewId="0">
      <selection activeCell="G6" sqref="G6"/>
    </sheetView>
  </sheetViews>
  <sheetFormatPr defaultColWidth="22.54296875" defaultRowHeight="14.5" x14ac:dyDescent="0.35"/>
  <sheetData>
    <row r="1" spans="1:6" x14ac:dyDescent="0.35">
      <c r="A1" s="8" t="s">
        <v>0</v>
      </c>
      <c r="B1" s="8" t="s">
        <v>17</v>
      </c>
      <c r="C1" s="8" t="s">
        <v>16</v>
      </c>
      <c r="D1" s="8" t="s">
        <v>77</v>
      </c>
      <c r="E1" s="8" t="s">
        <v>94</v>
      </c>
      <c r="F1" s="8" t="s">
        <v>98</v>
      </c>
    </row>
    <row r="2" spans="1:6" x14ac:dyDescent="0.35">
      <c r="A2" s="4" t="s">
        <v>41</v>
      </c>
      <c r="B2" s="5">
        <v>87296</v>
      </c>
      <c r="C2" s="6">
        <v>7747</v>
      </c>
      <c r="D2" s="41">
        <f>C2/B2</f>
        <v>8.8744043255131966E-2</v>
      </c>
      <c r="E2" s="19">
        <v>80300</v>
      </c>
      <c r="F2" s="20">
        <v>227143.8</v>
      </c>
    </row>
    <row r="3" spans="1:6" x14ac:dyDescent="0.35">
      <c r="A3" s="4" t="s">
        <v>42</v>
      </c>
      <c r="B3" s="5">
        <v>92918</v>
      </c>
      <c r="C3" s="6">
        <v>7120</v>
      </c>
      <c r="D3" s="41">
        <f t="shared" ref="D3:D19" si="0">C3/B3</f>
        <v>7.6626703114574146E-2</v>
      </c>
      <c r="E3" s="19">
        <v>291000</v>
      </c>
      <c r="F3" s="20">
        <v>195207.7</v>
      </c>
    </row>
    <row r="4" spans="1:6" x14ac:dyDescent="0.35">
      <c r="A4" s="4" t="s">
        <v>43</v>
      </c>
      <c r="B4" s="5">
        <v>120700</v>
      </c>
      <c r="C4" s="6">
        <v>13027</v>
      </c>
      <c r="D4" s="41">
        <f t="shared" si="0"/>
        <v>0.10792874896437449</v>
      </c>
      <c r="E4" s="19">
        <v>99000</v>
      </c>
      <c r="F4" s="20">
        <v>333493.09999999998</v>
      </c>
    </row>
    <row r="5" spans="1:6" x14ac:dyDescent="0.35">
      <c r="A5" s="4" t="s">
        <v>44</v>
      </c>
      <c r="B5" s="5">
        <v>52626.8</v>
      </c>
      <c r="C5" s="6">
        <v>4730.5</v>
      </c>
      <c r="D5" s="41">
        <f t="shared" si="0"/>
        <v>8.9887661799691404E-2</v>
      </c>
      <c r="E5" s="19">
        <v>200000</v>
      </c>
      <c r="F5" s="20">
        <v>167112.5</v>
      </c>
    </row>
    <row r="6" spans="1:6" x14ac:dyDescent="0.35">
      <c r="A6" s="4" t="s">
        <v>45</v>
      </c>
      <c r="B6" s="5">
        <v>5852</v>
      </c>
      <c r="C6" s="6">
        <v>904</v>
      </c>
      <c r="D6" s="41">
        <f t="shared" si="0"/>
        <v>0.15447710184552291</v>
      </c>
      <c r="E6" s="19">
        <v>38000</v>
      </c>
      <c r="F6" s="20">
        <v>32460</v>
      </c>
    </row>
    <row r="7" spans="1:6" x14ac:dyDescent="0.35">
      <c r="A7" s="4" t="s">
        <v>46</v>
      </c>
      <c r="B7" s="5">
        <v>9131.7999999999993</v>
      </c>
      <c r="C7" s="6">
        <v>1278.7</v>
      </c>
      <c r="D7" s="41">
        <f t="shared" si="0"/>
        <v>0.14002715784401762</v>
      </c>
      <c r="E7" s="19">
        <v>16040</v>
      </c>
      <c r="F7" s="20">
        <v>32765.3</v>
      </c>
    </row>
    <row r="8" spans="1:6" x14ac:dyDescent="0.35">
      <c r="A8" s="4" t="s">
        <v>47</v>
      </c>
      <c r="B8" s="5">
        <v>34456</v>
      </c>
      <c r="C8" s="6">
        <v>2061</v>
      </c>
      <c r="D8" s="41">
        <f t="shared" si="0"/>
        <v>5.9815416763408402E-2</v>
      </c>
      <c r="E8" s="19">
        <v>139000</v>
      </c>
      <c r="F8" s="20">
        <v>27099.599999999999</v>
      </c>
    </row>
    <row r="9" spans="1:6" x14ac:dyDescent="0.35">
      <c r="A9" s="4" t="s">
        <v>48</v>
      </c>
      <c r="B9" s="5">
        <v>99830</v>
      </c>
      <c r="C9" s="6">
        <v>356</v>
      </c>
      <c r="D9" s="41">
        <f t="shared" si="0"/>
        <v>3.5660623059200641E-3</v>
      </c>
      <c r="E9" s="19">
        <v>38000</v>
      </c>
      <c r="F9" s="20">
        <v>48924.7</v>
      </c>
    </row>
    <row r="10" spans="1:6" x14ac:dyDescent="0.35">
      <c r="A10" s="4" t="s">
        <v>56</v>
      </c>
      <c r="B10" s="5">
        <v>67810</v>
      </c>
      <c r="C10" s="6">
        <v>3555</v>
      </c>
      <c r="D10" s="41">
        <f t="shared" si="0"/>
        <v>5.2425895885562603E-2</v>
      </c>
      <c r="E10" s="19">
        <v>79000</v>
      </c>
      <c r="F10" s="20">
        <v>82651.100000000006</v>
      </c>
    </row>
    <row r="11" spans="1:6" x14ac:dyDescent="0.35">
      <c r="A11" s="4" t="s">
        <v>49</v>
      </c>
      <c r="B11" s="5">
        <v>30806.7</v>
      </c>
      <c r="C11" s="6">
        <v>2181.1999999999998</v>
      </c>
      <c r="D11" s="41">
        <f t="shared" si="0"/>
        <v>7.0802779914758793E-2</v>
      </c>
      <c r="E11" s="19">
        <v>35000</v>
      </c>
      <c r="F11" s="20">
        <v>37403.4</v>
      </c>
    </row>
    <row r="12" spans="1:6" x14ac:dyDescent="0.35">
      <c r="A12" s="4" t="s">
        <v>50</v>
      </c>
      <c r="B12" s="5">
        <v>27331.1</v>
      </c>
      <c r="C12" s="6">
        <v>-949</v>
      </c>
      <c r="D12" s="41">
        <f t="shared" si="0"/>
        <v>-3.4722349265122882E-2</v>
      </c>
      <c r="E12" s="19">
        <v>17000</v>
      </c>
      <c r="F12" s="20">
        <v>11118.2</v>
      </c>
    </row>
    <row r="13" spans="1:6" x14ac:dyDescent="0.35">
      <c r="A13" s="4" t="s">
        <v>51</v>
      </c>
      <c r="B13" s="5">
        <v>49719</v>
      </c>
      <c r="C13" s="6">
        <v>1772</v>
      </c>
      <c r="D13" s="41">
        <f t="shared" si="0"/>
        <v>3.5640298477443232E-2</v>
      </c>
      <c r="E13" s="19">
        <v>38332</v>
      </c>
      <c r="F13" s="20">
        <v>31834.5</v>
      </c>
    </row>
    <row r="14" spans="1:6" x14ac:dyDescent="0.35">
      <c r="A14" s="44" t="s">
        <v>52</v>
      </c>
      <c r="B14" s="6">
        <v>355.8</v>
      </c>
      <c r="C14" s="5">
        <v>5982.9</v>
      </c>
      <c r="D14" s="43">
        <f>C14/B14</f>
        <v>16.815345699831365</v>
      </c>
      <c r="E14" s="19">
        <v>88000</v>
      </c>
      <c r="F14" s="20">
        <v>39987.699999999997</v>
      </c>
    </row>
    <row r="15" spans="1:6" x14ac:dyDescent="0.35">
      <c r="A15" s="4" t="s">
        <v>53</v>
      </c>
      <c r="B15" s="5">
        <v>12372</v>
      </c>
      <c r="C15" s="6">
        <v>1628</v>
      </c>
      <c r="D15" s="41">
        <f t="shared" si="0"/>
        <v>0.13158745554477852</v>
      </c>
      <c r="E15" s="19">
        <v>14500</v>
      </c>
      <c r="F15" s="20">
        <v>15232.3</v>
      </c>
    </row>
    <row r="16" spans="1:6" x14ac:dyDescent="0.35">
      <c r="A16" s="4" t="s">
        <v>54</v>
      </c>
      <c r="B16" s="5">
        <v>9908.2999999999993</v>
      </c>
      <c r="C16" s="6">
        <v>908.1</v>
      </c>
      <c r="D16" s="41">
        <f t="shared" si="0"/>
        <v>9.1650434484220306E-2</v>
      </c>
      <c r="E16" s="19">
        <v>19100</v>
      </c>
      <c r="F16" s="20">
        <v>25808.3</v>
      </c>
    </row>
    <row r="17" spans="1:6" x14ac:dyDescent="0.35">
      <c r="A17" s="4" t="s">
        <v>55</v>
      </c>
      <c r="B17" s="5">
        <v>10875</v>
      </c>
      <c r="C17" s="6">
        <v>784</v>
      </c>
      <c r="D17" s="41">
        <f t="shared" si="0"/>
        <v>7.20919540229885E-2</v>
      </c>
      <c r="E17" s="19">
        <v>271000</v>
      </c>
      <c r="F17" s="20">
        <v>24892.3</v>
      </c>
    </row>
    <row r="18" spans="1:6" x14ac:dyDescent="0.35">
      <c r="A18" s="4" t="s">
        <v>57</v>
      </c>
      <c r="B18" s="5">
        <v>16970.400000000001</v>
      </c>
      <c r="C18" s="6">
        <v>779.5</v>
      </c>
      <c r="D18" s="41">
        <f t="shared" si="0"/>
        <v>4.5932918493376697E-2</v>
      </c>
      <c r="E18" s="19">
        <v>7300</v>
      </c>
      <c r="F18" s="20">
        <v>13865.9</v>
      </c>
    </row>
    <row r="19" spans="1:6" x14ac:dyDescent="0.35">
      <c r="A19" s="4" t="s">
        <v>58</v>
      </c>
      <c r="B19" s="5">
        <v>29374.5</v>
      </c>
      <c r="C19" s="6">
        <v>928.3</v>
      </c>
      <c r="D19" s="41">
        <f t="shared" si="0"/>
        <v>3.160224003812831E-2</v>
      </c>
      <c r="E19" s="19">
        <v>349000</v>
      </c>
      <c r="F19" s="20">
        <v>128643.6</v>
      </c>
    </row>
    <row r="22" spans="1:6" x14ac:dyDescent="0.35">
      <c r="A22" s="9"/>
      <c r="B22" s="46" t="s">
        <v>90</v>
      </c>
      <c r="C22" s="47"/>
      <c r="D22" s="9"/>
    </row>
    <row r="23" spans="1:6" x14ac:dyDescent="0.35">
      <c r="A23" s="9"/>
      <c r="B23" s="31" t="s">
        <v>17</v>
      </c>
      <c r="C23" s="31" t="s">
        <v>16</v>
      </c>
      <c r="D23" s="31" t="s">
        <v>135</v>
      </c>
    </row>
    <row r="24" spans="1:6" x14ac:dyDescent="0.35">
      <c r="A24" s="14" t="s">
        <v>78</v>
      </c>
      <c r="B24" s="27">
        <v>42129.633333333331</v>
      </c>
      <c r="C24" s="27">
        <v>3044.1222222222223</v>
      </c>
      <c r="D24" s="26">
        <v>1.0018572346288965</v>
      </c>
    </row>
    <row r="25" spans="1:6" x14ac:dyDescent="0.35">
      <c r="A25" s="14" t="s">
        <v>79</v>
      </c>
      <c r="B25" s="27">
        <v>8707.6133831488041</v>
      </c>
      <c r="C25" s="27">
        <v>819.70753526464796</v>
      </c>
      <c r="D25" s="26">
        <v>0.93027110329296903</v>
      </c>
    </row>
    <row r="26" spans="1:6" x14ac:dyDescent="0.35">
      <c r="A26" s="14" t="s">
        <v>80</v>
      </c>
      <c r="B26" s="9">
        <v>30090.6</v>
      </c>
      <c r="C26" s="9">
        <v>1700</v>
      </c>
      <c r="D26" s="26">
        <v>7.435932856878133E-2</v>
      </c>
    </row>
    <row r="27" spans="1:6" x14ac:dyDescent="0.35">
      <c r="A27" s="14" t="s">
        <v>81</v>
      </c>
      <c r="B27" s="27">
        <v>36943.274827051522</v>
      </c>
      <c r="C27" s="27">
        <v>3477.7245406520615</v>
      </c>
      <c r="D27" s="26">
        <v>3.9468060328820971</v>
      </c>
    </row>
    <row r="28" spans="1:6" x14ac:dyDescent="0.35">
      <c r="A28" s="14" t="s">
        <v>82</v>
      </c>
      <c r="B28" s="9">
        <v>1364805554.9470589</v>
      </c>
      <c r="C28" s="9">
        <v>12094567.980653593</v>
      </c>
      <c r="D28" s="26">
        <v>15.577277861194519</v>
      </c>
    </row>
    <row r="29" spans="1:6" x14ac:dyDescent="0.35">
      <c r="A29" s="14" t="s">
        <v>83</v>
      </c>
      <c r="B29" s="9">
        <v>-0.47439206129227873</v>
      </c>
      <c r="C29" s="9">
        <v>2.81593081912896</v>
      </c>
      <c r="D29" s="26">
        <v>17.9939446128033</v>
      </c>
    </row>
    <row r="30" spans="1:6" x14ac:dyDescent="0.35">
      <c r="A30" s="14" t="s">
        <v>84</v>
      </c>
      <c r="B30" s="9">
        <v>0.85150271174250924</v>
      </c>
      <c r="C30" s="9">
        <v>1.6514232384078964</v>
      </c>
      <c r="D30" s="26">
        <v>4.2416259027203838</v>
      </c>
    </row>
    <row r="31" spans="1:6" x14ac:dyDescent="0.35">
      <c r="A31" s="14" t="s">
        <v>85</v>
      </c>
      <c r="B31" s="9">
        <v>120344.2</v>
      </c>
      <c r="C31" s="9">
        <v>13976</v>
      </c>
      <c r="D31" s="26">
        <v>16.850068049096489</v>
      </c>
    </row>
    <row r="32" spans="1:6" x14ac:dyDescent="0.35">
      <c r="A32" s="14" t="s">
        <v>86</v>
      </c>
      <c r="B32" s="9">
        <v>355.8</v>
      </c>
      <c r="C32" s="9">
        <v>-949</v>
      </c>
      <c r="D32" s="26">
        <v>-3.4722349265122882E-2</v>
      </c>
    </row>
    <row r="33" spans="1:4" x14ac:dyDescent="0.35">
      <c r="A33" s="14" t="s">
        <v>87</v>
      </c>
      <c r="B33" s="9">
        <v>120700</v>
      </c>
      <c r="C33" s="9">
        <v>13027</v>
      </c>
      <c r="D33" s="26">
        <v>16.815345699831365</v>
      </c>
    </row>
    <row r="34" spans="1:4" x14ac:dyDescent="0.35">
      <c r="A34" s="14" t="s">
        <v>88</v>
      </c>
      <c r="B34" s="9">
        <v>758333.4</v>
      </c>
      <c r="C34" s="9">
        <v>54794.2</v>
      </c>
      <c r="D34" s="26">
        <v>18.033430223320099</v>
      </c>
    </row>
    <row r="35" spans="1:4" x14ac:dyDescent="0.35">
      <c r="A35" s="14" t="s">
        <v>89</v>
      </c>
      <c r="B35" s="9">
        <v>18</v>
      </c>
      <c r="C35" s="9">
        <v>18</v>
      </c>
      <c r="D35" s="9">
        <v>18</v>
      </c>
    </row>
    <row r="36" spans="1:4" x14ac:dyDescent="0.35">
      <c r="A36" s="14" t="s">
        <v>140</v>
      </c>
      <c r="B36" s="9">
        <f>(B27/B24)*100</f>
        <v>87.689523748647673</v>
      </c>
      <c r="C36" s="9">
        <f t="shared" ref="C36:D36" si="1">(C27/C24)*100</f>
        <v>114.24391948734922</v>
      </c>
      <c r="D36" s="9">
        <f t="shared" si="1"/>
        <v>393.94894766059713</v>
      </c>
    </row>
  </sheetData>
  <mergeCells count="1"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35"/>
  <sheetViews>
    <sheetView tabSelected="1" topLeftCell="A17" workbookViewId="0">
      <selection activeCell="E29" sqref="E29"/>
    </sheetView>
  </sheetViews>
  <sheetFormatPr defaultColWidth="34.453125" defaultRowHeight="14.5" x14ac:dyDescent="0.35"/>
  <cols>
    <col min="2" max="2" width="25.26953125" customWidth="1"/>
    <col min="3" max="3" width="23.54296875" customWidth="1"/>
    <col min="4" max="4" width="26" customWidth="1"/>
    <col min="5" max="5" width="29.26953125" customWidth="1"/>
    <col min="6" max="6" width="27.1796875" customWidth="1"/>
  </cols>
  <sheetData>
    <row r="1" spans="1:6" x14ac:dyDescent="0.35">
      <c r="A1" s="8" t="s">
        <v>0</v>
      </c>
      <c r="B1" s="8" t="s">
        <v>39</v>
      </c>
      <c r="C1" s="8" t="s">
        <v>40</v>
      </c>
      <c r="D1" s="8" t="s">
        <v>77</v>
      </c>
      <c r="E1" s="8" t="s">
        <v>94</v>
      </c>
      <c r="F1" s="8" t="s">
        <v>97</v>
      </c>
    </row>
    <row r="2" spans="1:6" x14ac:dyDescent="0.35">
      <c r="A2" s="3" t="s">
        <v>59</v>
      </c>
      <c r="B2" s="1">
        <v>230715</v>
      </c>
      <c r="C2" s="2">
        <v>7179</v>
      </c>
      <c r="D2" s="40">
        <f>C2/B2</f>
        <v>3.1116312333398347E-2</v>
      </c>
      <c r="E2" s="19">
        <v>256500</v>
      </c>
      <c r="F2" s="20">
        <v>98653.2</v>
      </c>
    </row>
    <row r="3" spans="1:6" x14ac:dyDescent="0.35">
      <c r="A3" s="3" t="s">
        <v>60</v>
      </c>
      <c r="B3" s="1">
        <v>197289</v>
      </c>
      <c r="C3" s="2">
        <v>15403</v>
      </c>
      <c r="D3" s="40">
        <f t="shared" ref="D3:D19" si="0">C3/B3</f>
        <v>7.8073283355889075E-2</v>
      </c>
      <c r="E3" s="19">
        <v>330000</v>
      </c>
      <c r="F3" s="20">
        <v>351725</v>
      </c>
    </row>
    <row r="4" spans="1:6" x14ac:dyDescent="0.35">
      <c r="A4" s="3" t="s">
        <v>61</v>
      </c>
      <c r="B4" s="1">
        <v>61247</v>
      </c>
      <c r="C4" s="2">
        <v>900</v>
      </c>
      <c r="D4" s="40">
        <f t="shared" si="0"/>
        <v>1.4694597286397701E-2</v>
      </c>
      <c r="E4" s="19">
        <v>70000</v>
      </c>
      <c r="F4" s="20">
        <v>31044</v>
      </c>
    </row>
    <row r="5" spans="1:6" x14ac:dyDescent="0.35">
      <c r="A5" s="3" t="s">
        <v>62</v>
      </c>
      <c r="B5" s="1">
        <v>44274.8</v>
      </c>
      <c r="C5" s="2">
        <v>-3408.7</v>
      </c>
      <c r="D5" s="40">
        <f t="shared" si="0"/>
        <v>-7.6989619377162616E-2</v>
      </c>
      <c r="E5" s="19">
        <v>21500</v>
      </c>
      <c r="F5" s="20">
        <v>24169.7</v>
      </c>
    </row>
    <row r="6" spans="1:6" x14ac:dyDescent="0.35">
      <c r="A6" s="3" t="s">
        <v>63</v>
      </c>
      <c r="B6" s="1">
        <v>155451</v>
      </c>
      <c r="C6" s="2">
        <v>8458</v>
      </c>
      <c r="D6" s="40">
        <f t="shared" si="0"/>
        <v>5.4409428051283043E-2</v>
      </c>
      <c r="E6" s="19">
        <v>72963</v>
      </c>
      <c r="F6" s="20">
        <v>83976.1</v>
      </c>
    </row>
    <row r="7" spans="1:6" x14ac:dyDescent="0.35">
      <c r="A7" s="3" t="s">
        <v>64</v>
      </c>
      <c r="B7" s="1">
        <v>40766</v>
      </c>
      <c r="C7" s="2">
        <v>-3696</v>
      </c>
      <c r="D7" s="40">
        <f t="shared" si="0"/>
        <v>-9.0663788451160285E-2</v>
      </c>
      <c r="E7" s="19">
        <v>48000</v>
      </c>
      <c r="F7" s="20">
        <v>17840.3</v>
      </c>
    </row>
    <row r="8" spans="1:6" x14ac:dyDescent="0.35">
      <c r="A8" s="3" t="s">
        <v>65</v>
      </c>
      <c r="B8" s="1">
        <v>87174</v>
      </c>
      <c r="C8" s="2">
        <v>456</v>
      </c>
      <c r="D8" s="40">
        <f t="shared" si="0"/>
        <v>5.2309174753940391E-3</v>
      </c>
      <c r="E8" s="19">
        <v>277000</v>
      </c>
      <c r="F8" s="20">
        <v>47455.3</v>
      </c>
    </row>
    <row r="9" spans="1:6" x14ac:dyDescent="0.35">
      <c r="A9" s="3" t="s">
        <v>66</v>
      </c>
      <c r="B9" s="1">
        <v>86615</v>
      </c>
      <c r="C9" s="2">
        <v>4572</v>
      </c>
      <c r="D9" s="40">
        <f t="shared" si="0"/>
        <v>5.2785314321999656E-2</v>
      </c>
      <c r="E9" s="19">
        <v>83400</v>
      </c>
      <c r="F9" s="20">
        <v>87908.9</v>
      </c>
    </row>
    <row r="10" spans="1:6" x14ac:dyDescent="0.35">
      <c r="A10" s="3" t="s">
        <v>67</v>
      </c>
      <c r="B10" s="1">
        <v>68719</v>
      </c>
      <c r="C10" s="2">
        <v>1808</v>
      </c>
      <c r="D10" s="40">
        <f t="shared" si="0"/>
        <v>2.6310045256770324E-2</v>
      </c>
      <c r="E10" s="19">
        <v>71300</v>
      </c>
      <c r="F10" s="20">
        <v>37169.599999999999</v>
      </c>
    </row>
    <row r="11" spans="1:6" x14ac:dyDescent="0.35">
      <c r="A11" s="3" t="s">
        <v>68</v>
      </c>
      <c r="B11" s="1">
        <v>34969</v>
      </c>
      <c r="C11" s="2">
        <v>3367</v>
      </c>
      <c r="D11" s="40">
        <f t="shared" si="0"/>
        <v>9.6285281249106347E-2</v>
      </c>
      <c r="E11" s="19">
        <v>48700</v>
      </c>
      <c r="F11" s="20">
        <v>54087.7</v>
      </c>
    </row>
    <row r="12" spans="1:6" x14ac:dyDescent="0.35">
      <c r="A12" s="3" t="s">
        <v>69</v>
      </c>
      <c r="B12" s="1">
        <v>47490</v>
      </c>
      <c r="C12" s="2">
        <v>3754</v>
      </c>
      <c r="D12" s="40">
        <f t="shared" si="0"/>
        <v>7.9048220678037476E-2</v>
      </c>
      <c r="E12" s="19">
        <v>235000</v>
      </c>
      <c r="F12" s="20">
        <v>63458.7</v>
      </c>
    </row>
    <row r="13" spans="1:6" x14ac:dyDescent="0.35">
      <c r="A13" s="3" t="s">
        <v>70</v>
      </c>
      <c r="B13" s="1">
        <v>174894</v>
      </c>
      <c r="C13" s="2">
        <v>14714</v>
      </c>
      <c r="D13" s="40">
        <f t="shared" si="0"/>
        <v>8.4130959323933358E-2</v>
      </c>
      <c r="E13" s="19">
        <v>134500</v>
      </c>
      <c r="F13" s="20">
        <v>432685.3</v>
      </c>
    </row>
    <row r="14" spans="1:6" x14ac:dyDescent="0.35">
      <c r="A14" s="3" t="s">
        <v>71</v>
      </c>
      <c r="B14" s="1">
        <v>154229</v>
      </c>
      <c r="C14" s="2">
        <v>9616</v>
      </c>
      <c r="D14" s="40">
        <f t="shared" si="0"/>
        <v>6.2348844899467674E-2</v>
      </c>
      <c r="E14" s="19">
        <v>78500</v>
      </c>
      <c r="F14" s="20">
        <v>202096.9</v>
      </c>
    </row>
    <row r="15" spans="1:6" x14ac:dyDescent="0.35">
      <c r="A15" s="3" t="s">
        <v>72</v>
      </c>
      <c r="B15" s="1">
        <v>91588</v>
      </c>
      <c r="C15" s="2">
        <v>7067</v>
      </c>
      <c r="D15" s="40">
        <f t="shared" si="0"/>
        <v>7.7160763418788483E-2</v>
      </c>
      <c r="E15" s="19">
        <v>73500</v>
      </c>
      <c r="F15" s="20">
        <v>195062</v>
      </c>
    </row>
    <row r="16" spans="1:6" x14ac:dyDescent="0.35">
      <c r="A16" s="3" t="s">
        <v>73</v>
      </c>
      <c r="B16" s="1">
        <v>72548</v>
      </c>
      <c r="C16" s="2">
        <v>4495</v>
      </c>
      <c r="D16" s="40">
        <f t="shared" si="0"/>
        <v>6.1958978882946464E-2</v>
      </c>
      <c r="E16" s="19">
        <v>109000</v>
      </c>
      <c r="F16" s="20">
        <v>212300.1</v>
      </c>
    </row>
    <row r="17" spans="1:6" x14ac:dyDescent="0.35">
      <c r="A17" s="3" t="s">
        <v>74</v>
      </c>
      <c r="B17" s="1">
        <v>17163.3</v>
      </c>
      <c r="C17" s="2">
        <v>3513.2</v>
      </c>
      <c r="D17" s="40">
        <f t="shared" si="0"/>
        <v>0.20469257077601627</v>
      </c>
      <c r="E17" s="19">
        <v>9123</v>
      </c>
      <c r="F17" s="20">
        <v>50688.4</v>
      </c>
    </row>
    <row r="18" spans="1:6" x14ac:dyDescent="0.35">
      <c r="A18" s="3" t="s">
        <v>75</v>
      </c>
      <c r="B18" s="1">
        <v>20071.7</v>
      </c>
      <c r="C18" s="2">
        <v>1556.1</v>
      </c>
      <c r="D18" s="40">
        <f t="shared" si="0"/>
        <v>7.7527065470289008E-2</v>
      </c>
      <c r="E18" s="19">
        <v>68780</v>
      </c>
      <c r="F18" s="20">
        <v>24890.9</v>
      </c>
    </row>
    <row r="19" spans="1:6" x14ac:dyDescent="0.35">
      <c r="A19" s="3" t="s">
        <v>76</v>
      </c>
      <c r="B19" s="1">
        <v>14026</v>
      </c>
      <c r="C19" s="2">
        <v>1431</v>
      </c>
      <c r="D19" s="40">
        <f t="shared" si="0"/>
        <v>0.1020248110651647</v>
      </c>
      <c r="E19" s="19">
        <v>44500</v>
      </c>
      <c r="F19" s="20">
        <v>17127.599999999999</v>
      </c>
    </row>
    <row r="21" spans="1:6" x14ac:dyDescent="0.35">
      <c r="A21" s="46" t="s">
        <v>90</v>
      </c>
      <c r="B21" s="46"/>
      <c r="C21" s="46"/>
      <c r="D21" s="46"/>
    </row>
    <row r="22" spans="1:6" x14ac:dyDescent="0.35">
      <c r="A22" s="12"/>
      <c r="B22" s="13" t="s">
        <v>39</v>
      </c>
      <c r="C22" s="10" t="s">
        <v>40</v>
      </c>
      <c r="D22" s="10" t="s">
        <v>91</v>
      </c>
    </row>
    <row r="23" spans="1:6" x14ac:dyDescent="0.35">
      <c r="A23" s="14" t="s">
        <v>78</v>
      </c>
      <c r="B23" s="9">
        <v>88846.1</v>
      </c>
      <c r="C23" s="9">
        <v>4510.2555555555555</v>
      </c>
      <c r="D23" s="26">
        <v>5.2230221445364398E-2</v>
      </c>
    </row>
    <row r="24" spans="1:6" x14ac:dyDescent="0.35">
      <c r="A24" s="14" t="s">
        <v>79</v>
      </c>
      <c r="B24" s="9">
        <v>15532.751611702601</v>
      </c>
      <c r="C24" s="9">
        <v>1234.0383649458861</v>
      </c>
      <c r="D24" s="26">
        <v>1.5486170687809818E-2</v>
      </c>
    </row>
    <row r="25" spans="1:6" x14ac:dyDescent="0.35">
      <c r="A25" s="14" t="s">
        <v>80</v>
      </c>
      <c r="B25" s="9">
        <v>70633.5</v>
      </c>
      <c r="C25" s="9">
        <v>3633.6</v>
      </c>
      <c r="D25" s="26">
        <v>6.2153911891207073E-2</v>
      </c>
    </row>
    <row r="26" spans="1:6" x14ac:dyDescent="0.35">
      <c r="A26" s="14" t="s">
        <v>81</v>
      </c>
      <c r="B26" s="9">
        <v>65899.883970727096</v>
      </c>
      <c r="C26" s="9">
        <v>5235.5813765855728</v>
      </c>
      <c r="D26" s="26">
        <v>6.5702257847775974E-2</v>
      </c>
    </row>
    <row r="27" spans="1:6" x14ac:dyDescent="0.35">
      <c r="A27" s="14" t="s">
        <v>82</v>
      </c>
      <c r="B27" s="9">
        <v>4342794707.3552942</v>
      </c>
      <c r="C27" s="9">
        <v>27411312.350849677</v>
      </c>
      <c r="D27" s="26">
        <v>4.3167866862956405E-3</v>
      </c>
    </row>
    <row r="28" spans="1:6" x14ac:dyDescent="0.35">
      <c r="A28" s="14" t="s">
        <v>83</v>
      </c>
      <c r="B28" s="9">
        <v>-0.33362626162040065</v>
      </c>
      <c r="C28" s="9">
        <v>0.29926813361508042</v>
      </c>
      <c r="D28" s="26">
        <v>2.0386735402229954</v>
      </c>
    </row>
    <row r="29" spans="1:6" x14ac:dyDescent="0.35">
      <c r="A29" s="14" t="s">
        <v>84</v>
      </c>
      <c r="B29" s="9">
        <v>0.87173461132427743</v>
      </c>
      <c r="C29" s="9">
        <v>0.62002176344876891</v>
      </c>
      <c r="D29" s="26">
        <v>-0.32743514817751262</v>
      </c>
    </row>
    <row r="30" spans="1:6" x14ac:dyDescent="0.35">
      <c r="A30" s="14" t="s">
        <v>85</v>
      </c>
      <c r="B30" s="9">
        <v>216689</v>
      </c>
      <c r="C30" s="9">
        <v>19099</v>
      </c>
      <c r="D30" s="26">
        <v>0.29535635922717657</v>
      </c>
    </row>
    <row r="31" spans="1:6" x14ac:dyDescent="0.35">
      <c r="A31" s="14" t="s">
        <v>86</v>
      </c>
      <c r="B31" s="9">
        <v>14026</v>
      </c>
      <c r="C31" s="9">
        <v>-3696</v>
      </c>
      <c r="D31" s="26">
        <v>-9.0663788451160285E-2</v>
      </c>
    </row>
    <row r="32" spans="1:6" x14ac:dyDescent="0.35">
      <c r="A32" s="14" t="s">
        <v>87</v>
      </c>
      <c r="B32" s="9">
        <v>230715</v>
      </c>
      <c r="C32" s="9">
        <v>15403</v>
      </c>
      <c r="D32" s="26">
        <v>0.20469257077601627</v>
      </c>
    </row>
    <row r="33" spans="1:4" x14ac:dyDescent="0.35">
      <c r="A33" s="14" t="s">
        <v>88</v>
      </c>
      <c r="B33" s="9">
        <v>1599229.8</v>
      </c>
      <c r="C33" s="9">
        <v>81184.600000000006</v>
      </c>
      <c r="D33" s="26">
        <v>0.94014398601655913</v>
      </c>
    </row>
    <row r="34" spans="1:4" x14ac:dyDescent="0.35">
      <c r="A34" s="14" t="s">
        <v>89</v>
      </c>
      <c r="B34" s="9">
        <v>18</v>
      </c>
      <c r="C34" s="9">
        <v>18</v>
      </c>
      <c r="D34" s="9">
        <v>18</v>
      </c>
    </row>
    <row r="35" spans="1:4" x14ac:dyDescent="0.35">
      <c r="A35" s="14" t="s">
        <v>140</v>
      </c>
      <c r="B35" s="9">
        <f>(B26/B23)*100</f>
        <v>74.173074530820244</v>
      </c>
      <c r="C35" s="9">
        <f t="shared" ref="C35:D35" si="1">(C26/C23)*100</f>
        <v>116.08170118290946</v>
      </c>
      <c r="D35" s="9">
        <f t="shared" si="1"/>
        <v>125.79356554423964</v>
      </c>
    </row>
  </sheetData>
  <mergeCells count="1"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 Companies</vt:lpstr>
      <vt:lpstr>Analysis-ROA and M.value</vt:lpstr>
      <vt:lpstr>Analysis - ROA&amp;Employees</vt:lpstr>
      <vt:lpstr>All firms</vt:lpstr>
      <vt:lpstr>Boxplot</vt:lpstr>
      <vt:lpstr> Technology and Telecomm</vt:lpstr>
      <vt:lpstr>Finance</vt:lpstr>
      <vt:lpstr>Food, Beverages</vt:lpstr>
      <vt:lpstr>Healthcare and Pharmaceuticals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Maleeha</dc:creator>
  <cp:lastModifiedBy>SAMIYAH IRFAN - 27832</cp:lastModifiedBy>
  <dcterms:created xsi:type="dcterms:W3CDTF">2024-04-27T13:55:43Z</dcterms:created>
  <dcterms:modified xsi:type="dcterms:W3CDTF">2024-05-13T16:04:10Z</dcterms:modified>
</cp:coreProperties>
</file>