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380" yWindow="740" windowWidth="19160" windowHeight="11460" activeTab="1"/>
  </bookViews>
  <sheets>
    <sheet name="Results" sheetId="1" r:id="rId1"/>
    <sheet name="For presentation" sheetId="2" r:id="rId2"/>
    <sheet name="Foglio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G9" i="2"/>
  <c r="F9" i="2"/>
  <c r="B8" i="2"/>
  <c r="B7" i="2"/>
  <c r="B6" i="2"/>
  <c r="B5" i="2"/>
  <c r="B4" i="2"/>
  <c r="B3" i="2"/>
  <c r="C9" i="2"/>
  <c r="B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<sst xmlns="http://schemas.openxmlformats.org/spreadsheetml/2006/main" count="42" uniqueCount="30">
  <si>
    <t>Instance</t>
  </si>
  <si>
    <t>Best sol</t>
  </si>
  <si>
    <t>Mean sol</t>
  </si>
  <si>
    <t>Min sol</t>
  </si>
  <si>
    <t>Max sol</t>
  </si>
  <si>
    <t>Time Best</t>
  </si>
  <si>
    <t>Time mean</t>
  </si>
  <si>
    <t>berlin52</t>
  </si>
  <si>
    <t>eil51</t>
  </si>
  <si>
    <t>Best known</t>
  </si>
  <si>
    <t>eli76</t>
  </si>
  <si>
    <t>pr152</t>
  </si>
  <si>
    <t>pr1002</t>
  </si>
  <si>
    <t>rat195</t>
  </si>
  <si>
    <t>Istanze</t>
  </si>
  <si>
    <t>Best (%)</t>
  </si>
  <si>
    <t>Mean</t>
  </si>
  <si>
    <t>510 ms</t>
  </si>
  <si>
    <t>420 ms</t>
  </si>
  <si>
    <t>17 ms</t>
  </si>
  <si>
    <t>28 ms</t>
  </si>
  <si>
    <t>99 ms</t>
  </si>
  <si>
    <t>990 ms</t>
  </si>
  <si>
    <t>465 ms</t>
  </si>
  <si>
    <t>10.3 s</t>
  </si>
  <si>
    <t>4,65 s</t>
  </si>
  <si>
    <t>4,9 m</t>
  </si>
  <si>
    <t>39,7 s</t>
  </si>
  <si>
    <t>Time [ms]</t>
  </si>
  <si>
    <t>eil76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</si>
</sst>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baseColWidth="10" defaultColWidth="8.83203125" defaultRowHeight="14" x14ac:dyDescent="0"/>
  <cols>
    <col min="1" max="2" width="9" customWidth="1"/>
    <col min="3" max="5" width="9" style="9" customWidth="1"/>
    <col min="6" max="6" width="9" style="10" customWidth="1"/>
    <col min="7" max="7" width="10.83203125" style="9" bestFit="1" customWidth="1"/>
    <col min="8" max="8" width="9" customWidth="1"/>
  </cols>
  <sheetData>
    <row r="1" spans="1:8">
      <c r="A1" t="s">
        <v>0</v>
      </c>
      <c r="B1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" t="s">
        <v>9</v>
      </c>
    </row>
    <row r="2" spans="1:8">
      <c r="A2" t="s">
        <v>7</v>
      </c>
      <c r="C2" s="8">
        <v>7542</v>
      </c>
      <c r="D2" s="9">
        <v>7542</v>
      </c>
      <c r="E2" s="9">
        <v>7542</v>
      </c>
      <c r="F2" s="10" t="s">
        <v>19</v>
      </c>
      <c r="G2" s="9" t="s">
        <v>17</v>
      </c>
      <c r="H2">
        <v>7542</v>
      </c>
    </row>
    <row r="3" spans="1:8">
      <c r="A3" t="s">
        <v>8</v>
      </c>
      <c r="C3" s="9">
        <v>426.5</v>
      </c>
      <c r="D3" s="9">
        <v>426</v>
      </c>
      <c r="E3" s="9">
        <v>427</v>
      </c>
      <c r="F3" s="10" t="s">
        <v>20</v>
      </c>
      <c r="G3" s="9" t="s">
        <v>18</v>
      </c>
      <c r="H3">
        <v>426</v>
      </c>
    </row>
    <row r="4" spans="1:8">
      <c r="A4" t="s">
        <v>10</v>
      </c>
      <c r="C4" s="9">
        <v>538.1</v>
      </c>
      <c r="D4" s="9">
        <v>538</v>
      </c>
      <c r="E4" s="9">
        <v>540</v>
      </c>
      <c r="F4" s="10" t="s">
        <v>21</v>
      </c>
      <c r="G4" s="9" t="s">
        <v>22</v>
      </c>
      <c r="H4">
        <v>538</v>
      </c>
    </row>
    <row r="5" spans="1:8">
      <c r="A5" t="s">
        <v>11</v>
      </c>
      <c r="C5" s="9">
        <v>73736.399999999994</v>
      </c>
      <c r="D5" s="9">
        <v>73682</v>
      </c>
      <c r="E5" s="9">
        <v>73818</v>
      </c>
      <c r="F5" s="10" t="s">
        <v>23</v>
      </c>
      <c r="G5" s="9" t="s">
        <v>25</v>
      </c>
      <c r="H5">
        <v>73682</v>
      </c>
    </row>
    <row r="6" spans="1:8">
      <c r="A6" t="s">
        <v>12</v>
      </c>
      <c r="C6" s="9">
        <v>266100</v>
      </c>
      <c r="D6" s="9">
        <v>263800</v>
      </c>
      <c r="E6" s="9">
        <v>268700</v>
      </c>
      <c r="F6" s="10" t="s">
        <v>26</v>
      </c>
      <c r="G6" s="9" t="s">
        <v>26</v>
      </c>
      <c r="H6">
        <v>259045</v>
      </c>
    </row>
    <row r="7" spans="1:8">
      <c r="A7" t="s">
        <v>13</v>
      </c>
      <c r="C7" s="9">
        <v>2334</v>
      </c>
      <c r="D7" s="9">
        <v>2323</v>
      </c>
      <c r="E7" s="9">
        <v>2348</v>
      </c>
      <c r="F7" s="10" t="s">
        <v>24</v>
      </c>
      <c r="G7" s="9" t="s">
        <v>27</v>
      </c>
      <c r="H7">
        <v>2323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8" sqref="G8"/>
    </sheetView>
  </sheetViews>
  <sheetFormatPr baseColWidth="10" defaultColWidth="8.83203125" defaultRowHeight="14" x14ac:dyDescent="0"/>
  <cols>
    <col min="2" max="2" width="9.5" bestFit="1" customWidth="1"/>
    <col min="3" max="3" width="16.5" customWidth="1"/>
    <col min="6" max="6" width="9" customWidth="1"/>
    <col min="7" max="7" width="14.5" customWidth="1"/>
  </cols>
  <sheetData>
    <row r="1" spans="1:7">
      <c r="A1" s="11" t="s">
        <v>16</v>
      </c>
      <c r="B1" s="11"/>
      <c r="C1" s="11"/>
      <c r="E1" s="11" t="s">
        <v>9</v>
      </c>
      <c r="F1" s="11"/>
      <c r="G1" s="11"/>
    </row>
    <row r="2" spans="1:7">
      <c r="A2" s="2" t="s">
        <v>14</v>
      </c>
      <c r="B2" s="2" t="s">
        <v>15</v>
      </c>
      <c r="C2" s="2" t="s">
        <v>28</v>
      </c>
      <c r="E2" s="2" t="s">
        <v>14</v>
      </c>
      <c r="F2" s="2" t="s">
        <v>15</v>
      </c>
      <c r="G2" s="2" t="s">
        <v>28</v>
      </c>
    </row>
    <row r="3" spans="1:7">
      <c r="A3" s="3" t="str">
        <f>Results!A2</f>
        <v>berlin52</v>
      </c>
      <c r="B3" s="6">
        <f>(Results!C2-Results!H2)/Results!H2*100</f>
        <v>0</v>
      </c>
      <c r="C3" s="4">
        <v>510</v>
      </c>
      <c r="E3" s="3" t="s">
        <v>7</v>
      </c>
      <c r="F3" s="6">
        <f>(Results!D2-Results!H2)/Results!H2*100</f>
        <v>0</v>
      </c>
      <c r="G3" s="4">
        <v>17</v>
      </c>
    </row>
    <row r="4" spans="1:7">
      <c r="A4" s="3" t="str">
        <f>Results!A3</f>
        <v>eil51</v>
      </c>
      <c r="B4" s="6">
        <f>(Results!C3-Results!H3)/Results!H3*100</f>
        <v>0.11737089201877934</v>
      </c>
      <c r="C4" s="4">
        <v>420</v>
      </c>
      <c r="E4" s="3" t="s">
        <v>8</v>
      </c>
      <c r="F4" s="6">
        <f>(Results!D3-Results!H3)/Results!H3*100</f>
        <v>0</v>
      </c>
      <c r="G4" s="4">
        <v>28</v>
      </c>
    </row>
    <row r="5" spans="1:7">
      <c r="A5" s="3" t="str">
        <f>Results!A4</f>
        <v>eli76</v>
      </c>
      <c r="B5" s="6">
        <f>(Results!C4-Results!H4)/Results!H4*100</f>
        <v>1.8587360594799766E-2</v>
      </c>
      <c r="C5" s="4">
        <v>990</v>
      </c>
      <c r="E5" s="3" t="s">
        <v>29</v>
      </c>
      <c r="F5" s="6">
        <f>(Results!D4-Results!H4)/Results!H4*100</f>
        <v>0</v>
      </c>
      <c r="G5" s="4">
        <v>99</v>
      </c>
    </row>
    <row r="6" spans="1:7">
      <c r="A6" s="3" t="str">
        <f>Results!A5</f>
        <v>pr152</v>
      </c>
      <c r="B6" s="6">
        <f>(Results!C5-Results!H5)/Results!H5*100</f>
        <v>7.3830786352154093E-2</v>
      </c>
      <c r="C6" s="4">
        <v>4650</v>
      </c>
      <c r="E6" s="3" t="s">
        <v>11</v>
      </c>
      <c r="F6" s="6">
        <f>(Results!D5-Results!H5)/Results!H5*100</f>
        <v>0</v>
      </c>
      <c r="G6" s="4">
        <v>465</v>
      </c>
    </row>
    <row r="7" spans="1:7">
      <c r="A7" s="3" t="str">
        <f>Results!A6</f>
        <v>pr1002</v>
      </c>
      <c r="B7" s="6">
        <f>(Results!C6-Results!H6)/Results!H6*100</f>
        <v>2.7234650350325231</v>
      </c>
      <c r="C7" s="4">
        <v>294000</v>
      </c>
      <c r="E7" s="3" t="s">
        <v>12</v>
      </c>
      <c r="F7" s="6">
        <f>(Results!D6-Results!H6)/Results!H6*100</f>
        <v>1.8355884112798937</v>
      </c>
      <c r="G7" s="4">
        <v>294000</v>
      </c>
    </row>
    <row r="8" spans="1:7">
      <c r="A8" s="3" t="str">
        <f>Results!A7</f>
        <v>rat195</v>
      </c>
      <c r="B8" s="6">
        <f>(Results!C7-Results!H7)/Results!H7*100</f>
        <v>0.47352561343090832</v>
      </c>
      <c r="C8" s="4">
        <v>39700</v>
      </c>
      <c r="E8" s="3" t="s">
        <v>13</v>
      </c>
      <c r="F8" s="6">
        <f>(Results!D7-Results!H7)/Results!H7*100</f>
        <v>0</v>
      </c>
      <c r="G8" s="4">
        <v>10300</v>
      </c>
    </row>
    <row r="9" spans="1:7">
      <c r="A9" s="2" t="s">
        <v>16</v>
      </c>
      <c r="B9" s="7">
        <f>AVERAGE(B3:B8)</f>
        <v>0.56779661457152741</v>
      </c>
      <c r="C9" s="5">
        <f>AVERAGE(C3:C8)</f>
        <v>56711.666666666664</v>
      </c>
      <c r="E9" s="2" t="s">
        <v>16</v>
      </c>
      <c r="F9" s="7">
        <f>AVERAGE(F3:F8)</f>
        <v>0.3059314018799823</v>
      </c>
      <c r="G9" s="5">
        <f>AVERAGE(G3:G8)</f>
        <v>50818.166666666664</v>
      </c>
    </row>
  </sheetData>
  <mergeCells count="2">
    <mergeCell ref="A1:C1"/>
    <mergeCell ref="E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</vt:lpstr>
      <vt:lpstr>For presentation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2013-12-29T16:53:03Z</dcterms:modified>
</cp:coreProperties>
</file>