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 Cantab/Run_Files/Results/Cleaned data/"/>
    </mc:Choice>
  </mc:AlternateContent>
  <xr:revisionPtr revIDLastSave="0" documentId="13_ncr:1_{E1A66000-03CD-5446-A661-937F5273DD67}" xr6:coauthVersionLast="43" xr6:coauthVersionMax="43" xr10:uidLastSave="{00000000-0000-0000-0000-000000000000}"/>
  <bookViews>
    <workbookView xWindow="29300" yWindow="460" windowWidth="28760" windowHeight="17540" activeTab="4" xr2:uid="{593EB806-C070-A749-A238-939D4119FA66}"/>
  </bookViews>
  <sheets>
    <sheet name="Raw with reweighs" sheetId="3" r:id="rId1"/>
    <sheet name="Postcrania" sheetId="1" r:id="rId2"/>
    <sheet name="Dentine" sheetId="2" r:id="rId3"/>
    <sheet name="Fauna" sheetId="5" r:id="rId4"/>
    <sheet name="All CN" sheetId="4" r:id="rId5"/>
    <sheet name="Carbonate" sheetId="6" r:id="rId6"/>
    <sheet name="Carbon Only" sheetId="7" r:id="rId7"/>
  </sheets>
  <definedNames>
    <definedName name="_xlnm._FilterDatabase" localSheetId="4" hidden="1">'All CN'!$A$1:$D$1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83" i="3" l="1"/>
  <c r="AQ83" i="3"/>
  <c r="AO83" i="3"/>
  <c r="AN83" i="3"/>
  <c r="AL83" i="3"/>
  <c r="AK83" i="3"/>
  <c r="AR49" i="3"/>
  <c r="AQ49" i="3"/>
  <c r="AO49" i="3"/>
  <c r="AN49" i="3"/>
  <c r="AL49" i="3"/>
  <c r="AK49" i="3"/>
  <c r="AR45" i="3"/>
  <c r="AQ45" i="3"/>
  <c r="AO45" i="3"/>
  <c r="AN45" i="3"/>
  <c r="AL45" i="3"/>
  <c r="AK45" i="3"/>
  <c r="AK81" i="3" l="1"/>
  <c r="AL81" i="3"/>
  <c r="AN81" i="3"/>
  <c r="AO81" i="3"/>
  <c r="AQ81" i="3"/>
  <c r="AR81" i="3"/>
  <c r="AK82" i="3"/>
  <c r="AL82" i="3"/>
  <c r="AN82" i="3"/>
  <c r="AO82" i="3"/>
  <c r="AQ82" i="3"/>
  <c r="AR82" i="3"/>
  <c r="AR80" i="3"/>
  <c r="AQ80" i="3"/>
  <c r="AO80" i="3"/>
  <c r="AN80" i="3"/>
  <c r="AL80" i="3"/>
  <c r="AK80" i="3"/>
  <c r="AK51" i="3"/>
  <c r="AR50" i="3"/>
  <c r="AQ50" i="3"/>
  <c r="AO50" i="3"/>
  <c r="AN50" i="3"/>
  <c r="AL50" i="3"/>
  <c r="AK50" i="3"/>
  <c r="AK41" i="3"/>
  <c r="AL41" i="3"/>
  <c r="AN41" i="3"/>
  <c r="AO41" i="3"/>
  <c r="AQ41" i="3"/>
  <c r="AR41" i="3"/>
  <c r="AK42" i="3"/>
  <c r="AL42" i="3"/>
  <c r="AN42" i="3"/>
  <c r="AO42" i="3"/>
  <c r="AQ42" i="3"/>
  <c r="AR42" i="3"/>
  <c r="AK43" i="3"/>
  <c r="AL43" i="3"/>
  <c r="AN43" i="3"/>
  <c r="AO43" i="3"/>
  <c r="AQ43" i="3"/>
  <c r="AR43" i="3"/>
  <c r="AK44" i="3"/>
  <c r="AL44" i="3"/>
  <c r="AN44" i="3"/>
  <c r="AO44" i="3"/>
  <c r="AQ44" i="3"/>
  <c r="AR44" i="3"/>
  <c r="AK46" i="3"/>
  <c r="AL46" i="3"/>
  <c r="AN46" i="3"/>
  <c r="AO46" i="3"/>
  <c r="AQ46" i="3"/>
  <c r="AR46" i="3"/>
  <c r="AK47" i="3"/>
  <c r="AL47" i="3"/>
  <c r="AN47" i="3"/>
  <c r="AO47" i="3"/>
  <c r="AQ47" i="3"/>
  <c r="AR47" i="3"/>
  <c r="AK48" i="3"/>
  <c r="AL48" i="3"/>
  <c r="AN48" i="3"/>
  <c r="AO48" i="3"/>
  <c r="AQ48" i="3"/>
  <c r="AR48" i="3"/>
  <c r="AR40" i="3"/>
  <c r="AQ40" i="3"/>
  <c r="AO40" i="3"/>
  <c r="AN40" i="3"/>
  <c r="AL40" i="3" l="1"/>
  <c r="AK40" i="3"/>
  <c r="AQ35" i="3"/>
  <c r="AR35" i="3"/>
  <c r="AQ36" i="3"/>
  <c r="AR36" i="3"/>
  <c r="AQ37" i="3"/>
  <c r="AR37" i="3"/>
  <c r="AQ38" i="3"/>
  <c r="AR38" i="3"/>
  <c r="AQ39" i="3"/>
  <c r="AR39" i="3"/>
  <c r="AR34" i="3"/>
  <c r="AQ34" i="3"/>
  <c r="AN35" i="3"/>
  <c r="AO35" i="3"/>
  <c r="AN36" i="3"/>
  <c r="AO36" i="3"/>
  <c r="AN37" i="3"/>
  <c r="AO37" i="3"/>
  <c r="AN38" i="3"/>
  <c r="AO38" i="3"/>
  <c r="AN39" i="3"/>
  <c r="AO39" i="3"/>
  <c r="AO34" i="3"/>
  <c r="AN34" i="3"/>
  <c r="AK35" i="3"/>
  <c r="AL35" i="3"/>
  <c r="AK36" i="3"/>
  <c r="AL36" i="3"/>
  <c r="AK37" i="3"/>
  <c r="AL37" i="3"/>
  <c r="AK38" i="3"/>
  <c r="AL38" i="3"/>
  <c r="AK39" i="3"/>
  <c r="AL39" i="3"/>
  <c r="AL34" i="3"/>
  <c r="AK34" i="3"/>
  <c r="AQ4" i="3"/>
  <c r="AR4" i="3"/>
  <c r="AQ5" i="3"/>
  <c r="AR5" i="3"/>
  <c r="AQ6" i="3"/>
  <c r="AR6" i="3"/>
  <c r="AQ7" i="3"/>
  <c r="AR7" i="3"/>
  <c r="AQ8" i="3"/>
  <c r="AR8" i="3"/>
  <c r="AQ9" i="3"/>
  <c r="AR9" i="3"/>
  <c r="AQ10" i="3"/>
  <c r="AR10" i="3"/>
  <c r="AQ11" i="3"/>
  <c r="AR11" i="3"/>
  <c r="AQ12" i="3"/>
  <c r="AR12" i="3"/>
  <c r="AQ13" i="3"/>
  <c r="AR13" i="3"/>
  <c r="AQ14" i="3"/>
  <c r="AR14" i="3"/>
  <c r="AQ15" i="3"/>
  <c r="AR15" i="3"/>
  <c r="AQ16" i="3"/>
  <c r="AR16" i="3"/>
  <c r="AQ17" i="3"/>
  <c r="AR17" i="3"/>
  <c r="AQ18" i="3"/>
  <c r="AR18" i="3"/>
  <c r="AQ19" i="3"/>
  <c r="AR19" i="3"/>
  <c r="AQ20" i="3"/>
  <c r="AR20" i="3"/>
  <c r="AQ21" i="3"/>
  <c r="AR21" i="3"/>
  <c r="AQ22" i="3"/>
  <c r="AR22" i="3"/>
  <c r="AQ23" i="3"/>
  <c r="AR23" i="3"/>
  <c r="AQ24" i="3"/>
  <c r="AR24" i="3"/>
  <c r="AQ25" i="3"/>
  <c r="AR25" i="3"/>
  <c r="AQ26" i="3"/>
  <c r="AR26" i="3"/>
  <c r="AQ27" i="3"/>
  <c r="AR27" i="3"/>
  <c r="AQ28" i="3"/>
  <c r="AR28" i="3"/>
  <c r="AQ29" i="3"/>
  <c r="AR29" i="3"/>
  <c r="AQ30" i="3"/>
  <c r="AR30" i="3"/>
  <c r="AQ31" i="3"/>
  <c r="AR31" i="3"/>
  <c r="AQ32" i="3"/>
  <c r="AR32" i="3"/>
  <c r="AQ33" i="3"/>
  <c r="AR33" i="3"/>
  <c r="AR3" i="3"/>
  <c r="AQ3" i="3"/>
  <c r="AN4" i="3"/>
  <c r="AO4" i="3"/>
  <c r="AN5" i="3"/>
  <c r="AO5" i="3"/>
  <c r="AN6" i="3"/>
  <c r="AO6" i="3"/>
  <c r="AN7" i="3"/>
  <c r="AO7" i="3"/>
  <c r="AN8" i="3"/>
  <c r="AO8" i="3"/>
  <c r="AN9" i="3"/>
  <c r="AO9" i="3"/>
  <c r="AN10" i="3"/>
  <c r="AO10" i="3"/>
  <c r="AN11" i="3"/>
  <c r="AO11" i="3"/>
  <c r="AN12" i="3"/>
  <c r="AO12" i="3"/>
  <c r="AN13" i="3"/>
  <c r="AO13" i="3"/>
  <c r="AN14" i="3"/>
  <c r="AO14" i="3"/>
  <c r="AN15" i="3"/>
  <c r="AO15" i="3"/>
  <c r="AN16" i="3"/>
  <c r="AO16" i="3"/>
  <c r="AN17" i="3"/>
  <c r="AO17" i="3"/>
  <c r="AN18" i="3"/>
  <c r="AO18" i="3"/>
  <c r="AN19" i="3"/>
  <c r="AO19" i="3"/>
  <c r="AN20" i="3"/>
  <c r="AO20" i="3"/>
  <c r="AN21" i="3"/>
  <c r="AO21" i="3"/>
  <c r="AN22" i="3"/>
  <c r="AO22" i="3"/>
  <c r="AN23" i="3"/>
  <c r="AO23" i="3"/>
  <c r="AN24" i="3"/>
  <c r="AO24" i="3"/>
  <c r="AN25" i="3"/>
  <c r="AO25" i="3"/>
  <c r="AN26" i="3"/>
  <c r="AO26" i="3"/>
  <c r="AN27" i="3"/>
  <c r="AO27" i="3"/>
  <c r="AN28" i="3"/>
  <c r="AO28" i="3"/>
  <c r="AN29" i="3"/>
  <c r="AO29" i="3"/>
  <c r="AN30" i="3"/>
  <c r="AO30" i="3"/>
  <c r="AN31" i="3"/>
  <c r="AO31" i="3"/>
  <c r="AN32" i="3"/>
  <c r="AO32" i="3"/>
  <c r="AN33" i="3"/>
  <c r="AO33" i="3"/>
  <c r="AO3" i="3"/>
  <c r="AN3" i="3"/>
  <c r="AK4" i="3"/>
  <c r="AL4" i="3"/>
  <c r="AK5" i="3"/>
  <c r="AL5" i="3"/>
  <c r="AK6" i="3"/>
  <c r="AL6" i="3"/>
  <c r="AK7" i="3"/>
  <c r="AL7" i="3"/>
  <c r="AK8" i="3"/>
  <c r="AL8" i="3"/>
  <c r="AK9" i="3"/>
  <c r="AL9" i="3"/>
  <c r="AK10" i="3"/>
  <c r="AL10" i="3"/>
  <c r="AK11" i="3"/>
  <c r="AL11" i="3"/>
  <c r="AK12" i="3"/>
  <c r="AL12" i="3"/>
  <c r="AK13" i="3"/>
  <c r="AL13" i="3"/>
  <c r="AK14" i="3"/>
  <c r="AL14" i="3"/>
  <c r="AK15" i="3"/>
  <c r="AL15" i="3"/>
  <c r="AK16" i="3"/>
  <c r="AL16" i="3"/>
  <c r="AK17" i="3"/>
  <c r="AL17" i="3"/>
  <c r="AK18" i="3"/>
  <c r="AL18" i="3"/>
  <c r="AK19" i="3"/>
  <c r="AL19" i="3"/>
  <c r="AK20" i="3"/>
  <c r="AL20" i="3"/>
  <c r="AK21" i="3"/>
  <c r="AL21" i="3"/>
  <c r="AK22" i="3"/>
  <c r="AL22" i="3"/>
  <c r="AK23" i="3"/>
  <c r="AL23" i="3"/>
  <c r="AK24" i="3"/>
  <c r="AL24" i="3"/>
  <c r="AK25" i="3"/>
  <c r="AL25" i="3"/>
  <c r="AK26" i="3"/>
  <c r="AL26" i="3"/>
  <c r="AK27" i="3"/>
  <c r="AL27" i="3"/>
  <c r="AK28" i="3"/>
  <c r="AL28" i="3"/>
  <c r="AK29" i="3"/>
  <c r="AL29" i="3"/>
  <c r="AK30" i="3"/>
  <c r="AL30" i="3"/>
  <c r="AK31" i="3"/>
  <c r="AL31" i="3"/>
  <c r="AK32" i="3"/>
  <c r="AL32" i="3"/>
  <c r="AK33" i="3"/>
  <c r="AL33" i="3"/>
  <c r="AL3" i="3"/>
  <c r="AK3" i="3"/>
  <c r="AR79" i="3" l="1"/>
  <c r="AQ79" i="3"/>
  <c r="AO79" i="3"/>
  <c r="AN79" i="3"/>
  <c r="AL79" i="3"/>
  <c r="AK79" i="3"/>
  <c r="AR78" i="3"/>
  <c r="AQ78" i="3"/>
  <c r="AO78" i="3"/>
  <c r="AN78" i="3"/>
  <c r="AL78" i="3"/>
  <c r="AK78" i="3"/>
  <c r="AR77" i="3"/>
  <c r="AQ77" i="3"/>
  <c r="AO77" i="3"/>
  <c r="AN77" i="3"/>
  <c r="AL77" i="3"/>
  <c r="AK77" i="3"/>
  <c r="AR76" i="3"/>
  <c r="AQ76" i="3"/>
  <c r="AO76" i="3"/>
  <c r="AN76" i="3"/>
  <c r="AL76" i="3"/>
  <c r="AK76" i="3"/>
  <c r="AR75" i="3"/>
  <c r="AQ75" i="3"/>
  <c r="AO75" i="3"/>
  <c r="AN75" i="3"/>
  <c r="AL75" i="3"/>
  <c r="AK75" i="3"/>
  <c r="AR74" i="3"/>
  <c r="AQ74" i="3"/>
  <c r="AO74" i="3"/>
  <c r="AN74" i="3"/>
  <c r="AL74" i="3"/>
  <c r="AK74" i="3"/>
  <c r="AR73" i="3"/>
  <c r="AQ73" i="3"/>
  <c r="AO73" i="3"/>
  <c r="AN73" i="3"/>
  <c r="AL73" i="3"/>
  <c r="AK73" i="3"/>
  <c r="AR72" i="3"/>
  <c r="AQ72" i="3"/>
  <c r="AO72" i="3"/>
  <c r="AN72" i="3"/>
  <c r="AL72" i="3"/>
  <c r="AK72" i="3"/>
  <c r="AR71" i="3"/>
  <c r="AQ71" i="3"/>
  <c r="AO71" i="3"/>
  <c r="AN71" i="3"/>
  <c r="AL71" i="3"/>
  <c r="AK71" i="3"/>
  <c r="AR70" i="3"/>
  <c r="AQ70" i="3"/>
  <c r="AO70" i="3"/>
  <c r="AN70" i="3"/>
  <c r="AL70" i="3"/>
  <c r="AK70" i="3"/>
  <c r="AR69" i="3"/>
  <c r="AQ69" i="3"/>
  <c r="AO69" i="3"/>
  <c r="AN69" i="3"/>
  <c r="AL69" i="3"/>
  <c r="AK69" i="3"/>
  <c r="AR68" i="3"/>
  <c r="AQ68" i="3"/>
  <c r="AO68" i="3"/>
  <c r="AN68" i="3"/>
  <c r="AL68" i="3"/>
  <c r="AK68" i="3"/>
  <c r="AR67" i="3"/>
  <c r="AQ67" i="3"/>
  <c r="AO67" i="3"/>
  <c r="AN67" i="3"/>
  <c r="AL67" i="3"/>
  <c r="AK67" i="3"/>
  <c r="AR66" i="3"/>
  <c r="AQ66" i="3"/>
  <c r="AO66" i="3"/>
  <c r="AN66" i="3"/>
  <c r="AL66" i="3"/>
  <c r="AK66" i="3"/>
  <c r="AR65" i="3"/>
  <c r="AQ65" i="3"/>
  <c r="AO65" i="3"/>
  <c r="AN65" i="3"/>
  <c r="AL65" i="3"/>
  <c r="AK65" i="3"/>
  <c r="AR64" i="3"/>
  <c r="AQ64" i="3"/>
  <c r="AO64" i="3"/>
  <c r="AN64" i="3"/>
  <c r="AL64" i="3"/>
  <c r="AK64" i="3"/>
  <c r="AR63" i="3"/>
  <c r="AQ63" i="3"/>
  <c r="AO63" i="3"/>
  <c r="AN63" i="3"/>
  <c r="AL63" i="3"/>
  <c r="AK63" i="3"/>
  <c r="AR62" i="3"/>
  <c r="AQ62" i="3"/>
  <c r="AO62" i="3"/>
  <c r="AN62" i="3"/>
  <c r="AL62" i="3"/>
  <c r="AK62" i="3"/>
  <c r="AR61" i="3"/>
  <c r="AQ61" i="3"/>
  <c r="AO61" i="3"/>
  <c r="AN61" i="3"/>
  <c r="AL61" i="3"/>
  <c r="AK61" i="3"/>
  <c r="AR60" i="3"/>
  <c r="AQ60" i="3"/>
  <c r="AO60" i="3"/>
  <c r="AN60" i="3"/>
  <c r="AL60" i="3"/>
  <c r="AK60" i="3"/>
  <c r="AR59" i="3"/>
  <c r="AQ59" i="3"/>
  <c r="AO59" i="3"/>
  <c r="AN59" i="3"/>
  <c r="AL59" i="3"/>
  <c r="AK59" i="3"/>
  <c r="AR58" i="3"/>
  <c r="AQ58" i="3"/>
  <c r="AO58" i="3"/>
  <c r="AN58" i="3"/>
  <c r="AL58" i="3"/>
  <c r="AK58" i="3"/>
  <c r="AR57" i="3"/>
  <c r="AQ57" i="3"/>
  <c r="AO57" i="3"/>
  <c r="AN57" i="3"/>
  <c r="AL57" i="3"/>
  <c r="AK57" i="3"/>
  <c r="AR56" i="3"/>
  <c r="AQ56" i="3"/>
  <c r="AO56" i="3"/>
  <c r="AN56" i="3"/>
  <c r="AL56" i="3"/>
  <c r="AK56" i="3"/>
  <c r="AR55" i="3"/>
  <c r="AQ55" i="3"/>
  <c r="AO55" i="3"/>
  <c r="AN55" i="3"/>
  <c r="AL55" i="3"/>
  <c r="AK55" i="3"/>
  <c r="AR54" i="3"/>
  <c r="AQ54" i="3"/>
  <c r="AO54" i="3"/>
  <c r="AN54" i="3"/>
  <c r="AL54" i="3"/>
  <c r="AK54" i="3"/>
  <c r="AR53" i="3"/>
  <c r="AQ53" i="3"/>
  <c r="AO53" i="3"/>
  <c r="AN53" i="3"/>
  <c r="AL53" i="3"/>
  <c r="AK53" i="3"/>
  <c r="AR52" i="3"/>
  <c r="AQ52" i="3"/>
  <c r="AO52" i="3"/>
  <c r="AN52" i="3"/>
  <c r="AL52" i="3"/>
  <c r="AK52" i="3"/>
  <c r="AR51" i="3"/>
  <c r="AQ51" i="3"/>
  <c r="AO51" i="3"/>
  <c r="AN51" i="3"/>
  <c r="AL51" i="3"/>
</calcChain>
</file>

<file path=xl/sharedStrings.xml><?xml version="1.0" encoding="utf-8"?>
<sst xmlns="http://schemas.openxmlformats.org/spreadsheetml/2006/main" count="764" uniqueCount="183">
  <si>
    <t>ID</t>
  </si>
  <si>
    <t>d13C</t>
  </si>
  <si>
    <t>d15N</t>
  </si>
  <si>
    <t>BAEH_3.3_R</t>
  </si>
  <si>
    <t>05/18/18</t>
  </si>
  <si>
    <t>05/22/18</t>
  </si>
  <si>
    <t>05/23/18</t>
  </si>
  <si>
    <t>BAEH_11_R</t>
  </si>
  <si>
    <t>BAEH_13.1_R</t>
  </si>
  <si>
    <t>BAEH_19_R</t>
  </si>
  <si>
    <t>BAEH_29_R</t>
  </si>
  <si>
    <t>BAEH_52_R</t>
  </si>
  <si>
    <t>BAEH_95_300A_R</t>
  </si>
  <si>
    <t>BAEH_119_R</t>
  </si>
  <si>
    <t>BAEH_126_R</t>
  </si>
  <si>
    <t>BAEH_135_R</t>
  </si>
  <si>
    <t>BAEH_147_R</t>
  </si>
  <si>
    <t>BAEH_148_R</t>
  </si>
  <si>
    <t>BAEH_149_R</t>
  </si>
  <si>
    <t>BAEH_150_R</t>
  </si>
  <si>
    <t>BAEH_151_R</t>
  </si>
  <si>
    <t>BAEH_161_R</t>
  </si>
  <si>
    <t>BAEH_183_R</t>
  </si>
  <si>
    <t>BAEH_198_R</t>
  </si>
  <si>
    <t>BAEH_322.1_R</t>
  </si>
  <si>
    <t>BAEH_352_R</t>
  </si>
  <si>
    <t>BAEH_359_R</t>
  </si>
  <si>
    <t>BAEH_405_R</t>
  </si>
  <si>
    <t>BAEH_424_R</t>
  </si>
  <si>
    <t>BAEH_428_R</t>
  </si>
  <si>
    <t>BAEH_436_R</t>
  </si>
  <si>
    <t>BAEH_440.1_R</t>
  </si>
  <si>
    <t>BAEH_458_R</t>
  </si>
  <si>
    <t>BAEH_459_R</t>
  </si>
  <si>
    <t>BAEH_526_R</t>
  </si>
  <si>
    <t>BAEH_530_R</t>
  </si>
  <si>
    <t>BAEH_547.2_R</t>
  </si>
  <si>
    <t>BAEH_551_R</t>
  </si>
  <si>
    <t>05/19/18</t>
  </si>
  <si>
    <t>11/27/18</t>
  </si>
  <si>
    <t>BAEH_553_R</t>
  </si>
  <si>
    <t>BAEH_576_R</t>
  </si>
  <si>
    <t>BAEH_578_R</t>
  </si>
  <si>
    <t>BAEH_584_R</t>
  </si>
  <si>
    <t>BAEH_586_R</t>
  </si>
  <si>
    <t>BAEH_587_R</t>
  </si>
  <si>
    <t>BAEH_592_R</t>
  </si>
  <si>
    <t>BAEH_626.1_R</t>
  </si>
  <si>
    <t>BAEH_626.2_R</t>
  </si>
  <si>
    <t>BAEH_683.2_R</t>
  </si>
  <si>
    <t>BAEH_42B_R</t>
  </si>
  <si>
    <t>05/24/18</t>
  </si>
  <si>
    <t>BAEH_146_R</t>
  </si>
  <si>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</si>
  <si>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</si>
  <si>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</si>
  <si>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</si>
  <si>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</si>
  <si>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</si>
  <si>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</si>
  <si>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</si>
  <si>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</si>
  <si>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</si>
  <si>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</si>
  <si>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</si>
  <si>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</si>
  <si>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</si>
  <si>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</si>
  <si>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</si>
  <si>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</si>
  <si>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</si>
  <si>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</si>
  <si>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</si>
  <si>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Aliquot d</t>
  </si>
  <si>
    <t>BAEH_19_D</t>
  </si>
  <si>
    <t>11/26/18</t>
  </si>
  <si>
    <t>02/05/19</t>
  </si>
  <si>
    <t>02/06/19</t>
  </si>
  <si>
    <t>BAEH_183_D</t>
  </si>
  <si>
    <t>BAEH_428_D</t>
  </si>
  <si>
    <t>BAEH_436_D</t>
  </si>
  <si>
    <t>BAEH_9_D</t>
  </si>
  <si>
    <t>BAEH_11_D</t>
  </si>
  <si>
    <t>BAEH_13.1_D</t>
  </si>
  <si>
    <t>BAEH_29_D</t>
  </si>
  <si>
    <t>BAEH_95_D</t>
  </si>
  <si>
    <t>BAEH_135_D</t>
  </si>
  <si>
    <t>BAEH_147_D</t>
  </si>
  <si>
    <t>BAEH_149_D</t>
  </si>
  <si>
    <t>BAEH_150_D</t>
  </si>
  <si>
    <t>BAEH_151_D</t>
  </si>
  <si>
    <t>BAEH_161_D</t>
  </si>
  <si>
    <t>BAEH_322.1_D</t>
  </si>
  <si>
    <t>BAEH_359_D</t>
  </si>
  <si>
    <t>BAEH_423_D</t>
  </si>
  <si>
    <t>BAEH_424_D</t>
  </si>
  <si>
    <t>BAEH_440.1_D</t>
  </si>
  <si>
    <t>BAEH_453.1_D</t>
  </si>
  <si>
    <t>BAEH_458_D</t>
  </si>
  <si>
    <t>BAEH_459_D</t>
  </si>
  <si>
    <t>BAEH_526_D</t>
  </si>
  <si>
    <t>BAEH_530_D</t>
  </si>
  <si>
    <t>BAEH_551_D</t>
  </si>
  <si>
    <t>BAEH_553_D</t>
  </si>
  <si>
    <t>BAEH_554_D</t>
  </si>
  <si>
    <t>BAEH_576_D</t>
  </si>
  <si>
    <t>BAEH_578_D</t>
  </si>
  <si>
    <t>BAEH_586_D</t>
  </si>
  <si>
    <t>BAEH_592_D</t>
  </si>
  <si>
    <t>BAEH_626.1_D</t>
  </si>
  <si>
    <t>BAEH_626.2_D</t>
  </si>
  <si>
    <t>BAEH_683.2_D</t>
  </si>
  <si>
    <t>BAEH_727_D</t>
  </si>
  <si>
    <t>BAEH_52_D</t>
  </si>
  <si>
    <t>Aliquot e</t>
  </si>
  <si>
    <t>BAEH_13A</t>
  </si>
  <si>
    <t>BAEH_428</t>
  </si>
  <si>
    <t>BAEH_161</t>
  </si>
  <si>
    <t>BAEH_11</t>
  </si>
  <si>
    <t>BAEH_9</t>
  </si>
  <si>
    <t>BAEH_553</t>
  </si>
  <si>
    <t>BAEH_526</t>
  </si>
  <si>
    <t>BAEH_530</t>
  </si>
  <si>
    <t>BAEH_423</t>
  </si>
  <si>
    <t>BAEH_19</t>
  </si>
  <si>
    <t>BAEH_578</t>
  </si>
  <si>
    <t>BAEH_29</t>
  </si>
  <si>
    <t>BAEH_551</t>
  </si>
  <si>
    <t>BAEH_135</t>
  </si>
  <si>
    <t>BAEH_359</t>
  </si>
  <si>
    <t>BAEH_626A</t>
  </si>
  <si>
    <t>BAEH_52</t>
  </si>
  <si>
    <t>BAEH_626B</t>
  </si>
  <si>
    <t>BAEH_453A</t>
  </si>
  <si>
    <t>BAEH_150</t>
  </si>
  <si>
    <t>BAEH_151</t>
  </si>
  <si>
    <t>BAEH_459</t>
  </si>
  <si>
    <t>BAEH_633B</t>
  </si>
  <si>
    <t>BAEH_424</t>
  </si>
  <si>
    <t>BAEH_440A</t>
  </si>
  <si>
    <t>BAEH_147</t>
  </si>
  <si>
    <t>BAEH_727</t>
  </si>
  <si>
    <t>BAEH_576</t>
  </si>
  <si>
    <t>BAEH_554</t>
  </si>
  <si>
    <t>BAEH_458</t>
  </si>
  <si>
    <t>BAEH_592</t>
  </si>
  <si>
    <t>BAEH_586</t>
  </si>
  <si>
    <t>BAEH_95</t>
  </si>
  <si>
    <t>BAEH_322A</t>
  </si>
  <si>
    <t>BAEH_149</t>
  </si>
  <si>
    <t>BAEH_436</t>
  </si>
  <si>
    <t>BAEH_183</t>
  </si>
  <si>
    <t>d18O</t>
  </si>
  <si>
    <t>O-PO4 SMOW</t>
  </si>
  <si>
    <t>Chenery correction</t>
  </si>
  <si>
    <t>06/21/19</t>
  </si>
  <si>
    <t>06/22/19</t>
  </si>
  <si>
    <t>Enamel</t>
  </si>
  <si>
    <t>Dentine</t>
  </si>
  <si>
    <t>Bone</t>
  </si>
  <si>
    <t>Tissue</t>
  </si>
  <si>
    <t>BAEH_3.3</t>
  </si>
  <si>
    <t>BAEH_13.1</t>
  </si>
  <si>
    <t>BAEH_95_300A</t>
  </si>
  <si>
    <t>BAEH_119</t>
  </si>
  <si>
    <t>BAEH_126</t>
  </si>
  <si>
    <t>BAEH_146</t>
  </si>
  <si>
    <t>BAEH_148</t>
  </si>
  <si>
    <t>BAEH_198</t>
  </si>
  <si>
    <t>BAEH_322.1</t>
  </si>
  <si>
    <t>BAEH_352</t>
  </si>
  <si>
    <t>BAEH_405</t>
  </si>
  <si>
    <t>BAEH_440.1</t>
  </si>
  <si>
    <t>BAEH_453.1</t>
  </si>
  <si>
    <t>BAEH_547.2</t>
  </si>
  <si>
    <t>BAEH_584</t>
  </si>
  <si>
    <t>BAEH_587</t>
  </si>
  <si>
    <t>BAEH_626.1</t>
  </si>
  <si>
    <t>BAEH_626.2</t>
  </si>
  <si>
    <t>BAEH_683.2</t>
  </si>
  <si>
    <t>BAEH_42B</t>
  </si>
  <si>
    <t>07/25/19</t>
  </si>
  <si>
    <t>07/26/19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</si>
</sst>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rgb="FF0070C0"/>
      <name val="MS Sans Serif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0" fillId="0" borderId="0" xfId="0" quotePrefix="1" applyFill="1"/>
    <xf numFmtId="0" fontId="0" fillId="0" borderId="0" xfId="0" applyFill="1"/>
    <xf numFmtId="0" fontId="2" fillId="0" borderId="0" xfId="0" quotePrefix="1" applyFont="1" applyFill="1"/>
    <xf numFmtId="0" fontId="2" fillId="0" borderId="0" xfId="0" applyFont="1" applyFill="1"/>
    <xf numFmtId="1" fontId="6" fillId="0" borderId="0" xfId="0" applyNumberFormat="1" applyFont="1" applyAlignment="1">
      <alignment horizontal="left"/>
    </xf>
    <xf numFmtId="2" fontId="7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 applyFill="1"/>
    <xf numFmtId="0" fontId="10" fillId="0" borderId="0" xfId="0" applyFont="1" applyFill="1"/>
    <xf numFmtId="0" fontId="10" fillId="0" borderId="0" xfId="0" quotePrefix="1" applyFont="1" applyFill="1"/>
    <xf numFmtId="0" fontId="3" fillId="0" borderId="0" xfId="0" applyFont="1" applyFill="1"/>
    <xf numFmtId="0" fontId="5" fillId="0" borderId="0" xfId="0" applyFont="1" applyFill="1"/>
    <xf numFmtId="0" fontId="2" fillId="2" borderId="0" xfId="0" quotePrefix="1" applyFont="1" applyFill="1"/>
    <xf numFmtId="2" fontId="0" fillId="0" borderId="0" xfId="0" applyNumberFormat="1"/>
    <xf numFmtId="2" fontId="0" fillId="0" borderId="0" xfId="0" applyNumberFormat="1" applyFill="1"/>
    <xf numFmtId="0" fontId="0" fillId="2" borderId="0" xfId="0" quotePrefix="1" applyFill="1"/>
    <xf numFmtId="0" fontId="0" fillId="2" borderId="0" xfId="0" applyFill="1"/>
    <xf numFmtId="0" fontId="4" fillId="2" borderId="0" xfId="0" applyFont="1" applyFill="1"/>
    <xf numFmtId="0" fontId="11" fillId="2" borderId="0" xfId="0" applyFont="1" applyFill="1"/>
    <xf numFmtId="0" fontId="11" fillId="0" borderId="0" xfId="0" quotePrefix="1" applyFont="1" applyFill="1"/>
    <xf numFmtId="2" fontId="11" fillId="0" borderId="0" xfId="0" applyNumberFormat="1" applyFont="1" applyFill="1"/>
    <xf numFmtId="0" fontId="11" fillId="0" borderId="0" xfId="0" applyFont="1" applyFill="1"/>
    <xf numFmtId="167" fontId="1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CN'!$C$2:$C$45</c:f>
              <c:numCache>
                <c:formatCode>0.00</c:formatCode>
                <c:ptCount val="44"/>
                <c:pt idx="0">
                  <c:v>-20.562999999999999</c:v>
                </c:pt>
                <c:pt idx="1">
                  <c:v>-20.033666666666665</c:v>
                </c:pt>
                <c:pt idx="2">
                  <c:v>-20.012666666666664</c:v>
                </c:pt>
                <c:pt idx="3">
                  <c:v>-20.009333333333334</c:v>
                </c:pt>
                <c:pt idx="4">
                  <c:v>-20.397333333333332</c:v>
                </c:pt>
                <c:pt idx="5">
                  <c:v>-20.370999999999999</c:v>
                </c:pt>
                <c:pt idx="6">
                  <c:v>-20.340666666666667</c:v>
                </c:pt>
                <c:pt idx="7">
                  <c:v>-20.483333333333331</c:v>
                </c:pt>
                <c:pt idx="8">
                  <c:v>-20.163333333333338</c:v>
                </c:pt>
                <c:pt idx="9">
                  <c:v>-20.437000000000001</c:v>
                </c:pt>
                <c:pt idx="10">
                  <c:v>-20.433333333333334</c:v>
                </c:pt>
                <c:pt idx="11">
                  <c:v>-20.014666666666667</c:v>
                </c:pt>
                <c:pt idx="12">
                  <c:v>-20.126000000000001</c:v>
                </c:pt>
                <c:pt idx="13">
                  <c:v>-20.275333333333332</c:v>
                </c:pt>
                <c:pt idx="14">
                  <c:v>-20.016000000000002</c:v>
                </c:pt>
                <c:pt idx="15">
                  <c:v>-20.829333333333334</c:v>
                </c:pt>
                <c:pt idx="16">
                  <c:v>-20.192</c:v>
                </c:pt>
                <c:pt idx="17">
                  <c:v>-20.268333333333334</c:v>
                </c:pt>
                <c:pt idx="18">
                  <c:v>-20.451999999999998</c:v>
                </c:pt>
                <c:pt idx="19">
                  <c:v>-20.215</c:v>
                </c:pt>
                <c:pt idx="20">
                  <c:v>-20.492666666666668</c:v>
                </c:pt>
                <c:pt idx="21">
                  <c:v>-20.417999999999999</c:v>
                </c:pt>
                <c:pt idx="22">
                  <c:v>-20.361000000000001</c:v>
                </c:pt>
                <c:pt idx="23">
                  <c:v>-20.076999999999998</c:v>
                </c:pt>
                <c:pt idx="24">
                  <c:v>-20.439333333333334</c:v>
                </c:pt>
                <c:pt idx="25">
                  <c:v>-20.024666666666665</c:v>
                </c:pt>
                <c:pt idx="26">
                  <c:v>-20.376000000000001</c:v>
                </c:pt>
                <c:pt idx="27">
                  <c:v>-20.305333333333333</c:v>
                </c:pt>
                <c:pt idx="28">
                  <c:v>-20.390333333333334</c:v>
                </c:pt>
                <c:pt idx="29">
                  <c:v>-20.515666666666664</c:v>
                </c:pt>
                <c:pt idx="30">
                  <c:v>-20.683666666666667</c:v>
                </c:pt>
                <c:pt idx="31">
                  <c:v>-20.091000000000001</c:v>
                </c:pt>
                <c:pt idx="32">
                  <c:v>-20.402666666666665</c:v>
                </c:pt>
                <c:pt idx="33">
                  <c:v>-20.114000000000001</c:v>
                </c:pt>
                <c:pt idx="34">
                  <c:v>-20.184666666666669</c:v>
                </c:pt>
                <c:pt idx="35">
                  <c:v>-20.726666666666667</c:v>
                </c:pt>
                <c:pt idx="36">
                  <c:v>-20.459</c:v>
                </c:pt>
                <c:pt idx="37">
                  <c:v>-20.614999999999998</c:v>
                </c:pt>
                <c:pt idx="38">
                  <c:v>-20.346666666666668</c:v>
                </c:pt>
                <c:pt idx="39">
                  <c:v>-20.557333333333332</c:v>
                </c:pt>
                <c:pt idx="40">
                  <c:v>-20.282</c:v>
                </c:pt>
                <c:pt idx="41">
                  <c:v>-20.247666666666664</c:v>
                </c:pt>
                <c:pt idx="42">
                  <c:v>-20.427666666666667</c:v>
                </c:pt>
                <c:pt idx="43">
                  <c:v>-20.138666666666666</c:v>
                </c:pt>
              </c:numCache>
            </c:numRef>
          </c:xVal>
          <c:yVal>
            <c:numRef>
              <c:f>'All CN'!$D$2:$D$45</c:f>
              <c:numCache>
                <c:formatCode>0.00</c:formatCode>
                <c:ptCount val="44"/>
                <c:pt idx="0">
                  <c:v>9.6593333333333344</c:v>
                </c:pt>
                <c:pt idx="1">
                  <c:v>10.330666666666668</c:v>
                </c:pt>
                <c:pt idx="2">
                  <c:v>10.139666666666665</c:v>
                </c:pt>
                <c:pt idx="3">
                  <c:v>8.9110000000000014</c:v>
                </c:pt>
                <c:pt idx="4">
                  <c:v>10.607333333333335</c:v>
                </c:pt>
                <c:pt idx="5">
                  <c:v>10.584000000000001</c:v>
                </c:pt>
                <c:pt idx="6">
                  <c:v>10.513666666666666</c:v>
                </c:pt>
                <c:pt idx="7">
                  <c:v>10.486666666666666</c:v>
                </c:pt>
                <c:pt idx="8">
                  <c:v>10.053666666666667</c:v>
                </c:pt>
                <c:pt idx="9">
                  <c:v>10.142666666666669</c:v>
                </c:pt>
                <c:pt idx="10">
                  <c:v>9.4856666666666669</c:v>
                </c:pt>
                <c:pt idx="11">
                  <c:v>10.421333333333333</c:v>
                </c:pt>
                <c:pt idx="12">
                  <c:v>10.197666666666665</c:v>
                </c:pt>
                <c:pt idx="13">
                  <c:v>10.204333333333333</c:v>
                </c:pt>
                <c:pt idx="14">
                  <c:v>10.621666666666668</c:v>
                </c:pt>
                <c:pt idx="15">
                  <c:v>11.098666666666666</c:v>
                </c:pt>
                <c:pt idx="16">
                  <c:v>10.829333333333333</c:v>
                </c:pt>
                <c:pt idx="17">
                  <c:v>10.716333333333333</c:v>
                </c:pt>
                <c:pt idx="18">
                  <c:v>10.252000000000001</c:v>
                </c:pt>
                <c:pt idx="19">
                  <c:v>12.917333333333334</c:v>
                </c:pt>
                <c:pt idx="20">
                  <c:v>9.6486666666666654</c:v>
                </c:pt>
                <c:pt idx="21">
                  <c:v>10.183666666666667</c:v>
                </c:pt>
                <c:pt idx="22">
                  <c:v>9.5400000000000009</c:v>
                </c:pt>
                <c:pt idx="23">
                  <c:v>10.358666666666666</c:v>
                </c:pt>
                <c:pt idx="24">
                  <c:v>9.3056666666666672</c:v>
                </c:pt>
                <c:pt idx="25">
                  <c:v>9.7430000000000003</c:v>
                </c:pt>
                <c:pt idx="26">
                  <c:v>10.038333333333334</c:v>
                </c:pt>
                <c:pt idx="27">
                  <c:v>9.7953333333333337</c:v>
                </c:pt>
                <c:pt idx="28">
                  <c:v>10.198333333333332</c:v>
                </c:pt>
                <c:pt idx="29">
                  <c:v>10.109</c:v>
                </c:pt>
                <c:pt idx="30">
                  <c:v>9.4749999999999996</c:v>
                </c:pt>
                <c:pt idx="31">
                  <c:v>10.735333333333335</c:v>
                </c:pt>
                <c:pt idx="32">
                  <c:v>11.770666666666665</c:v>
                </c:pt>
                <c:pt idx="33">
                  <c:v>10.003666666666666</c:v>
                </c:pt>
                <c:pt idx="34">
                  <c:v>10.737333333333334</c:v>
                </c:pt>
                <c:pt idx="35">
                  <c:v>12.17</c:v>
                </c:pt>
                <c:pt idx="36">
                  <c:v>11.038666666666666</c:v>
                </c:pt>
                <c:pt idx="37">
                  <c:v>10.821666666666667</c:v>
                </c:pt>
                <c:pt idx="38">
                  <c:v>10.212666666666667</c:v>
                </c:pt>
                <c:pt idx="39">
                  <c:v>10.257999999999999</c:v>
                </c:pt>
                <c:pt idx="40">
                  <c:v>10.706000000000001</c:v>
                </c:pt>
                <c:pt idx="41">
                  <c:v>9.7793333333333337</c:v>
                </c:pt>
                <c:pt idx="42">
                  <c:v>11.363333333333335</c:v>
                </c:pt>
                <c:pt idx="43">
                  <c:v>9.8436666666666675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B-DD4D-80CC-4DEAC9AA63BF}"/>
            </c:ext>
          </c:extLst>
        </c:ser>
        <c:ser>
          <c:idx val="1"/>
          <c:order val="1"/>
          <c:tx>
            <c:v>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CN'!$C$46:$C$82</c:f>
              <c:numCache>
                <c:formatCode>0.00</c:formatCode>
                <c:ptCount val="37"/>
                <c:pt idx="0">
                  <c:v>-20.067000000000004</c:v>
                </c:pt>
                <c:pt idx="1">
                  <c:v>-19.899999999999999</c:v>
                </c:pt>
                <c:pt idx="2">
                  <c:v>-20</c:v>
                </c:pt>
                <c:pt idx="3">
                  <c:v>-20.378333333333334</c:v>
                </c:pt>
                <c:pt idx="4">
                  <c:v>-20.024000000000001</c:v>
                </c:pt>
                <c:pt idx="5">
                  <c:v>-19.732333333333333</c:v>
                </c:pt>
                <c:pt idx="6">
                  <c:v>-20.088333333333335</c:v>
                </c:pt>
                <c:pt idx="7">
                  <c:v>-20.427333333333333</c:v>
                </c:pt>
                <c:pt idx="8">
                  <c:v>-20.112333333333336</c:v>
                </c:pt>
                <c:pt idx="9">
                  <c:v>-20.431333333333331</c:v>
                </c:pt>
                <c:pt idx="10">
                  <c:v>-20.279333333333334</c:v>
                </c:pt>
                <c:pt idx="11">
                  <c:v>-19.989999999999998</c:v>
                </c:pt>
                <c:pt idx="12">
                  <c:v>-19.930333333333333</c:v>
                </c:pt>
                <c:pt idx="13">
                  <c:v>-19.819999999999997</c:v>
                </c:pt>
                <c:pt idx="14">
                  <c:v>-20.515333333333334</c:v>
                </c:pt>
                <c:pt idx="15">
                  <c:v>-20.231666666666666</c:v>
                </c:pt>
                <c:pt idx="16">
                  <c:v>-20.304666666666666</c:v>
                </c:pt>
                <c:pt idx="17">
                  <c:v>-19.852666666666668</c:v>
                </c:pt>
                <c:pt idx="18">
                  <c:v>-20.338666666666668</c:v>
                </c:pt>
                <c:pt idx="19">
                  <c:v>-20.340333333333334</c:v>
                </c:pt>
                <c:pt idx="20">
                  <c:v>-20.175333333333331</c:v>
                </c:pt>
                <c:pt idx="21">
                  <c:v>-20.384666666666668</c:v>
                </c:pt>
                <c:pt idx="22">
                  <c:v>-20.170666666666666</c:v>
                </c:pt>
                <c:pt idx="23">
                  <c:v>-19.835999999999999</c:v>
                </c:pt>
                <c:pt idx="24">
                  <c:v>-20.248333333333335</c:v>
                </c:pt>
                <c:pt idx="25">
                  <c:v>-20.331333333333333</c:v>
                </c:pt>
                <c:pt idx="26">
                  <c:v>-19.890999999999998</c:v>
                </c:pt>
                <c:pt idx="27">
                  <c:v>-19.936000000000003</c:v>
                </c:pt>
                <c:pt idx="28">
                  <c:v>-20.019000000000002</c:v>
                </c:pt>
                <c:pt idx="29">
                  <c:v>-20.194999999999997</c:v>
                </c:pt>
                <c:pt idx="30">
                  <c:v>-20.113</c:v>
                </c:pt>
                <c:pt idx="31">
                  <c:v>-20.108999999999998</c:v>
                </c:pt>
                <c:pt idx="32">
                  <c:v>-20.457333333333331</c:v>
                </c:pt>
                <c:pt idx="33">
                  <c:v>-20.159333333333333</c:v>
                </c:pt>
                <c:pt idx="34">
                  <c:v>-19.829666666666668</c:v>
                </c:pt>
                <c:pt idx="35">
                  <c:v>-20.192666666666668</c:v>
                </c:pt>
                <c:pt idx="36">
                  <c:v>-20.098000000000003</c:v>
                </c:pt>
              </c:numCache>
            </c:numRef>
          </c:xVal>
          <c:yVal>
            <c:numRef>
              <c:f>'All CN'!$D$46:$D$82</c:f>
              <c:numCache>
                <c:formatCode>0.00</c:formatCode>
                <c:ptCount val="37"/>
                <c:pt idx="0">
                  <c:v>10.100666666666667</c:v>
                </c:pt>
                <c:pt idx="1">
                  <c:v>11.238</c:v>
                </c:pt>
                <c:pt idx="2">
                  <c:v>11.184333333333333</c:v>
                </c:pt>
                <c:pt idx="3">
                  <c:v>8.8830000000000009</c:v>
                </c:pt>
                <c:pt idx="4">
                  <c:v>9.7676666666666652</c:v>
                </c:pt>
                <c:pt idx="5">
                  <c:v>10.147666666666666</c:v>
                </c:pt>
                <c:pt idx="6">
                  <c:v>9.2156666666666656</c:v>
                </c:pt>
                <c:pt idx="7">
                  <c:v>10.888</c:v>
                </c:pt>
                <c:pt idx="8">
                  <c:v>10.101333333333335</c:v>
                </c:pt>
                <c:pt idx="9">
                  <c:v>10.961333333333334</c:v>
                </c:pt>
                <c:pt idx="10">
                  <c:v>10.448666666666666</c:v>
                </c:pt>
                <c:pt idx="11">
                  <c:v>10.148666666666665</c:v>
                </c:pt>
                <c:pt idx="12">
                  <c:v>10.621</c:v>
                </c:pt>
                <c:pt idx="13">
                  <c:v>10.663</c:v>
                </c:pt>
                <c:pt idx="14">
                  <c:v>10.716000000000001</c:v>
                </c:pt>
                <c:pt idx="15">
                  <c:v>10.356</c:v>
                </c:pt>
                <c:pt idx="16">
                  <c:v>9.1076666666666668</c:v>
                </c:pt>
                <c:pt idx="17">
                  <c:v>9.7106666666666666</c:v>
                </c:pt>
                <c:pt idx="18">
                  <c:v>9.9516666666666662</c:v>
                </c:pt>
                <c:pt idx="19">
                  <c:v>11.677</c:v>
                </c:pt>
                <c:pt idx="20">
                  <c:v>10.498333333333333</c:v>
                </c:pt>
                <c:pt idx="21">
                  <c:v>10.274666666666667</c:v>
                </c:pt>
                <c:pt idx="22">
                  <c:v>11.274333333333333</c:v>
                </c:pt>
                <c:pt idx="23">
                  <c:v>10.534333333333334</c:v>
                </c:pt>
                <c:pt idx="24">
                  <c:v>9.6243333333333325</c:v>
                </c:pt>
                <c:pt idx="25">
                  <c:v>10.688333333333333</c:v>
                </c:pt>
                <c:pt idx="26">
                  <c:v>11.521000000000001</c:v>
                </c:pt>
                <c:pt idx="27">
                  <c:v>10.783000000000001</c:v>
                </c:pt>
                <c:pt idx="28">
                  <c:v>10.120666666666667</c:v>
                </c:pt>
                <c:pt idx="29">
                  <c:v>11.384666666666668</c:v>
                </c:pt>
                <c:pt idx="30">
                  <c:v>11.101666666666667</c:v>
                </c:pt>
                <c:pt idx="31">
                  <c:v>10.258333333333333</c:v>
                </c:pt>
                <c:pt idx="32">
                  <c:v>11.535333333333334</c:v>
                </c:pt>
                <c:pt idx="33">
                  <c:v>11.332666666666666</c:v>
                </c:pt>
                <c:pt idx="34">
                  <c:v>9.7303333333333324</c:v>
                </c:pt>
                <c:pt idx="35">
                  <c:v>11.831333333333333</c:v>
                </c:pt>
                <c:pt idx="36">
                  <c:v>9.9083333333333332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B-DD4D-80CC-4DEAC9AA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84608"/>
        <c:axId val="1678486240"/>
      </c:scatterChart>
      <c:valAx>
        <c:axId val="1678484608"/>
        <c:scaling>
          <c:orientation val="minMax"/>
          <c:max val="-1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86240"/>
        <c:crosses val="autoZero"/>
        <c:crossBetween val="midCat"/>
        <c:majorUnit val="0.5"/>
      </c:valAx>
      <c:valAx>
        <c:axId val="1678486240"/>
        <c:scaling>
          <c:orientation val="minMax"/>
          <c:max val="13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165100</xdr:rowOff>
    </xdr:from>
    <xdr:to>
      <xdr:col>17</xdr:col>
      <xdr:colOff>800100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39F6-E6C3-D843-8CCD-BD930E7B7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7E2D-3F90-F14B-8EB7-BF3F0123C6A5}">
  <dimension ref="A1:AS83"/>
  <sheetViews>
    <sheetView topLeftCell="J54" workbookViewId="0">
      <selection activeCell="AN83" activeCellId="1" sqref="AK83 AN83"/>
    </sheetView>
  </sheetViews>
  <sheetFormatPr baseColWidth="10" defaultRowHeight="16"/>
  <cols>
    <col min="1" max="1" width="16" bestFit="1" customWidth="1"/>
    <col min="9" max="22" width="10.83203125" style="6"/>
    <col min="37" max="37" width="11.33203125" bestFit="1" customWidth="1"/>
  </cols>
  <sheetData>
    <row r="1" spans="1:4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58</v>
      </c>
      <c r="N1" s="18" t="s">
        <v>59</v>
      </c>
      <c r="O1" s="18" t="s">
        <v>60</v>
      </c>
      <c r="P1" s="18" t="s">
        <v>54</v>
      </c>
      <c r="Q1" s="18" t="s">
        <v>55</v>
      </c>
      <c r="R1" s="18" t="s">
        <v>56</v>
      </c>
      <c r="S1" s="18" t="s">
        <v>57</v>
      </c>
      <c r="T1" s="18" t="s">
        <v>58</v>
      </c>
      <c r="U1" s="18" t="s">
        <v>59</v>
      </c>
      <c r="V1" s="18" t="s">
        <v>60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</row>
    <row r="2" spans="1:45">
      <c r="A2" s="4"/>
      <c r="B2" s="4"/>
      <c r="C2" s="4" t="s">
        <v>70</v>
      </c>
      <c r="D2" s="4" t="s">
        <v>70</v>
      </c>
      <c r="E2" s="4" t="s">
        <v>70</v>
      </c>
      <c r="F2" s="4" t="s">
        <v>70</v>
      </c>
      <c r="G2" s="4" t="s">
        <v>70</v>
      </c>
      <c r="H2" s="4" t="s">
        <v>70</v>
      </c>
      <c r="I2" s="15"/>
      <c r="J2" s="15" t="s">
        <v>71</v>
      </c>
      <c r="K2" s="15" t="s">
        <v>71</v>
      </c>
      <c r="L2" s="15" t="s">
        <v>71</v>
      </c>
      <c r="M2" s="15" t="s">
        <v>71</v>
      </c>
      <c r="N2" s="15" t="s">
        <v>71</v>
      </c>
      <c r="O2" s="15" t="s">
        <v>71</v>
      </c>
      <c r="P2" s="15"/>
      <c r="Q2" s="15" t="s">
        <v>72</v>
      </c>
      <c r="R2" s="15" t="s">
        <v>72</v>
      </c>
      <c r="S2" s="15" t="s">
        <v>72</v>
      </c>
      <c r="T2" s="15" t="s">
        <v>72</v>
      </c>
      <c r="U2" s="15" t="s">
        <v>72</v>
      </c>
      <c r="V2" s="15" t="s">
        <v>72</v>
      </c>
      <c r="W2" s="4"/>
      <c r="X2" s="4" t="s">
        <v>73</v>
      </c>
      <c r="Y2" s="4" t="s">
        <v>73</v>
      </c>
      <c r="Z2" s="4" t="s">
        <v>73</v>
      </c>
      <c r="AA2" s="4" t="s">
        <v>73</v>
      </c>
      <c r="AB2" s="4" t="s">
        <v>73</v>
      </c>
      <c r="AC2" s="4" t="s">
        <v>73</v>
      </c>
      <c r="AD2" s="4"/>
      <c r="AE2" s="4" t="s">
        <v>114</v>
      </c>
      <c r="AF2" s="4" t="s">
        <v>114</v>
      </c>
      <c r="AG2" s="4" t="s">
        <v>114</v>
      </c>
      <c r="AH2" s="4" t="s">
        <v>114</v>
      </c>
      <c r="AI2" s="4" t="s">
        <v>114</v>
      </c>
      <c r="AJ2" s="4" t="s">
        <v>114</v>
      </c>
      <c r="AN2" s="4"/>
      <c r="AO2" s="4"/>
      <c r="AP2" s="4"/>
      <c r="AQ2" s="4"/>
      <c r="AR2" s="4"/>
      <c r="AS2" s="4"/>
    </row>
    <row r="3" spans="1:45">
      <c r="A3" s="2" t="s">
        <v>3</v>
      </c>
      <c r="B3" s="2" t="s">
        <v>4</v>
      </c>
      <c r="C3" s="2">
        <v>0.87</v>
      </c>
      <c r="D3" s="2">
        <v>39.739021600000001</v>
      </c>
      <c r="E3" s="2">
        <v>-20.516999999999999</v>
      </c>
      <c r="F3" s="2">
        <v>14.308825799999999</v>
      </c>
      <c r="G3" s="2">
        <v>9.7189999999999994</v>
      </c>
      <c r="H3">
        <v>3.2401115587462579</v>
      </c>
      <c r="I3" s="5" t="s">
        <v>5</v>
      </c>
      <c r="J3" s="5">
        <v>0.87</v>
      </c>
      <c r="K3" s="5">
        <v>40.534191100000001</v>
      </c>
      <c r="L3" s="6">
        <v>-20.506</v>
      </c>
      <c r="M3" s="5">
        <v>14.509366200000001</v>
      </c>
      <c r="N3" s="5">
        <v>9.6739999999999995</v>
      </c>
      <c r="O3" s="6">
        <v>3.2592663914338771</v>
      </c>
      <c r="P3" s="5" t="s">
        <v>6</v>
      </c>
      <c r="Q3" s="5">
        <v>0.77</v>
      </c>
      <c r="R3" s="5">
        <v>39.946161099999998</v>
      </c>
      <c r="S3" s="6">
        <v>-20.665999999999997</v>
      </c>
      <c r="T3" s="5">
        <v>14.452436199999999</v>
      </c>
      <c r="U3" s="6">
        <v>9.5850000000000009</v>
      </c>
      <c r="V3" s="6">
        <v>3.2246365921799858</v>
      </c>
      <c r="AK3">
        <f>AVERAGE(E3,L3,S3)</f>
        <v>-20.562999999999999</v>
      </c>
      <c r="AL3">
        <f>STDEV(E3,L3,S3)</f>
        <v>8.9370017343624167E-2</v>
      </c>
      <c r="AM3">
        <v>3</v>
      </c>
      <c r="AN3">
        <f>AVERAGE(G3,N3,U3)</f>
        <v>9.6593333333333344</v>
      </c>
      <c r="AO3">
        <f>STDEV(G3,N3,U3)</f>
        <v>6.8193352559712359E-2</v>
      </c>
      <c r="AP3">
        <v>3</v>
      </c>
      <c r="AQ3">
        <f>AVERAGE(H3,O3,V3)</f>
        <v>3.2413381807867068</v>
      </c>
      <c r="AR3">
        <f>STDEV(H3,O3,V3)</f>
        <v>1.7347455153819805E-2</v>
      </c>
      <c r="AS3">
        <v>3</v>
      </c>
    </row>
    <row r="4" spans="1:45">
      <c r="A4" s="2" t="s">
        <v>7</v>
      </c>
      <c r="B4" s="2" t="s">
        <v>4</v>
      </c>
      <c r="C4" s="2">
        <v>0.89</v>
      </c>
      <c r="D4" s="2">
        <v>41.611243799999997</v>
      </c>
      <c r="E4" s="2">
        <v>-19.981999999999999</v>
      </c>
      <c r="F4" s="2">
        <v>15.2520416</v>
      </c>
      <c r="G4" s="2">
        <v>10.365</v>
      </c>
      <c r="H4">
        <v>3.1829477241918882</v>
      </c>
      <c r="I4" s="5" t="s">
        <v>5</v>
      </c>
      <c r="J4" s="5">
        <v>0.85</v>
      </c>
      <c r="K4" s="5">
        <v>43.081842199999997</v>
      </c>
      <c r="L4" s="6">
        <v>-20.041</v>
      </c>
      <c r="M4" s="5">
        <v>15.765409099999999</v>
      </c>
      <c r="N4" s="5">
        <v>10.333</v>
      </c>
      <c r="O4" s="6">
        <v>3.1881284471922355</v>
      </c>
      <c r="P4" s="5" t="s">
        <v>6</v>
      </c>
      <c r="Q4" s="5">
        <v>0.82</v>
      </c>
      <c r="R4" s="5">
        <v>45.6155598</v>
      </c>
      <c r="S4" s="6">
        <v>-20.077999999999999</v>
      </c>
      <c r="T4" s="5">
        <v>16.8560269</v>
      </c>
      <c r="U4" s="6">
        <v>10.294</v>
      </c>
      <c r="V4" s="6">
        <v>3.1572180927167364</v>
      </c>
      <c r="AK4">
        <f t="shared" ref="AK4:AK33" si="0">AVERAGE(E4,L4,S4)</f>
        <v>-20.033666666666665</v>
      </c>
      <c r="AL4">
        <f t="shared" ref="AL4:AL33" si="1">STDEV(E4,L4,S4)</f>
        <v>4.8418316093533705E-2</v>
      </c>
      <c r="AM4">
        <v>3</v>
      </c>
      <c r="AN4">
        <f t="shared" ref="AN4:AN33" si="2">AVERAGE(G4,N4,U4)</f>
        <v>10.330666666666668</v>
      </c>
      <c r="AO4">
        <f t="shared" ref="AO4:AO33" si="3">STDEV(G4,N4,U4)</f>
        <v>3.555746522649391E-2</v>
      </c>
      <c r="AP4">
        <v>3</v>
      </c>
      <c r="AQ4">
        <f t="shared" ref="AQ4:AQ33" si="4">AVERAGE(H4,O4,V4)</f>
        <v>3.1760980880336196</v>
      </c>
      <c r="AR4">
        <f t="shared" ref="AR4:AR33" si="5">STDEV(H4,O4,V4)</f>
        <v>1.6554474926005473E-2</v>
      </c>
      <c r="AS4">
        <v>3</v>
      </c>
    </row>
    <row r="5" spans="1:45">
      <c r="A5" s="2" t="s">
        <v>8</v>
      </c>
      <c r="B5" s="2" t="s">
        <v>4</v>
      </c>
      <c r="C5" s="2">
        <v>0.72</v>
      </c>
      <c r="D5" s="2">
        <v>44.891459900000001</v>
      </c>
      <c r="E5" s="2">
        <v>-20.021999999999998</v>
      </c>
      <c r="F5" s="2">
        <v>16.376876599999999</v>
      </c>
      <c r="G5" s="2">
        <v>10.119999999999999</v>
      </c>
      <c r="H5">
        <v>3.1980072368215402</v>
      </c>
      <c r="I5" s="5" t="s">
        <v>5</v>
      </c>
      <c r="J5" s="5">
        <v>0.83</v>
      </c>
      <c r="K5" s="5">
        <v>43.674256999999997</v>
      </c>
      <c r="L5" s="6">
        <v>-19.938000000000002</v>
      </c>
      <c r="M5" s="5">
        <v>15.861171300000001</v>
      </c>
      <c r="N5" s="5">
        <v>10.137</v>
      </c>
      <c r="O5" s="6">
        <v>3.2124550494788067</v>
      </c>
      <c r="P5" s="5" t="s">
        <v>6</v>
      </c>
      <c r="Q5" s="5">
        <v>0.75</v>
      </c>
      <c r="R5" s="5">
        <v>42.665443099999997</v>
      </c>
      <c r="S5" s="6">
        <v>-20.077999999999999</v>
      </c>
      <c r="T5" s="5">
        <v>15.7177101</v>
      </c>
      <c r="U5" s="6">
        <v>10.162000000000001</v>
      </c>
      <c r="V5" s="6">
        <v>3.1668958115809334</v>
      </c>
      <c r="AK5">
        <f t="shared" si="0"/>
        <v>-20.012666666666664</v>
      </c>
      <c r="AL5">
        <f t="shared" si="1"/>
        <v>7.0465121395858685E-2</v>
      </c>
      <c r="AM5">
        <v>3</v>
      </c>
      <c r="AN5">
        <f t="shared" si="2"/>
        <v>10.139666666666665</v>
      </c>
      <c r="AO5">
        <f t="shared" si="3"/>
        <v>2.1126602503321861E-2</v>
      </c>
      <c r="AP5">
        <v>3</v>
      </c>
      <c r="AQ5">
        <f t="shared" si="4"/>
        <v>3.1924526992937601</v>
      </c>
      <c r="AR5">
        <f t="shared" si="5"/>
        <v>2.3281982407419521E-2</v>
      </c>
      <c r="AS5">
        <v>3</v>
      </c>
    </row>
    <row r="6" spans="1:45">
      <c r="A6" s="2" t="s">
        <v>9</v>
      </c>
      <c r="B6" s="2" t="s">
        <v>4</v>
      </c>
      <c r="C6" s="2">
        <v>0.79</v>
      </c>
      <c r="D6" s="2">
        <v>42.778675800000002</v>
      </c>
      <c r="E6" s="2">
        <v>-19.963000000000001</v>
      </c>
      <c r="F6" s="2">
        <v>15.4439172</v>
      </c>
      <c r="G6" s="2">
        <v>8.9390000000000001</v>
      </c>
      <c r="H6">
        <v>3.2315930248577094</v>
      </c>
      <c r="I6" s="5" t="s">
        <v>5</v>
      </c>
      <c r="J6" s="5">
        <v>0.87</v>
      </c>
      <c r="K6" s="5">
        <v>43.115823900000002</v>
      </c>
      <c r="L6" s="6">
        <v>-20.010999999999999</v>
      </c>
      <c r="M6" s="5">
        <v>15.4467892</v>
      </c>
      <c r="N6" s="5">
        <v>8.9109999999999996</v>
      </c>
      <c r="O6" s="6">
        <v>3.2564563352751654</v>
      </c>
      <c r="P6" s="5" t="s">
        <v>6</v>
      </c>
      <c r="Q6" s="5">
        <v>0.7</v>
      </c>
      <c r="R6" s="5">
        <v>45.903792699999997</v>
      </c>
      <c r="S6" s="6">
        <v>-20.053999999999998</v>
      </c>
      <c r="T6" s="5">
        <v>16.639197100000001</v>
      </c>
      <c r="U6" s="6">
        <v>8.8830000000000009</v>
      </c>
      <c r="V6" s="6">
        <v>3.2185702528078513</v>
      </c>
      <c r="AK6">
        <f t="shared" si="0"/>
        <v>-20.009333333333334</v>
      </c>
      <c r="AL6">
        <f t="shared" si="1"/>
        <v>4.5522888016175114E-2</v>
      </c>
      <c r="AM6">
        <v>3</v>
      </c>
      <c r="AN6">
        <f t="shared" si="2"/>
        <v>8.9110000000000014</v>
      </c>
      <c r="AO6">
        <f t="shared" si="3"/>
        <v>2.7999999999999581E-2</v>
      </c>
      <c r="AP6">
        <v>3</v>
      </c>
      <c r="AQ6">
        <f t="shared" si="4"/>
        <v>3.2355398709802419</v>
      </c>
      <c r="AR6">
        <f t="shared" si="5"/>
        <v>1.9248948202856327E-2</v>
      </c>
      <c r="AS6">
        <v>3</v>
      </c>
    </row>
    <row r="7" spans="1:45">
      <c r="A7" s="2" t="s">
        <v>10</v>
      </c>
      <c r="B7" s="2" t="s">
        <v>4</v>
      </c>
      <c r="C7" s="2">
        <v>0.72</v>
      </c>
      <c r="D7" s="2">
        <v>42.033423300000003</v>
      </c>
      <c r="E7" s="2">
        <v>-20.423999999999999</v>
      </c>
      <c r="F7" s="2">
        <v>15.272664600000001</v>
      </c>
      <c r="G7" s="2">
        <v>10.612</v>
      </c>
      <c r="H7">
        <v>3.2108996782395129</v>
      </c>
      <c r="I7" s="5" t="s">
        <v>5</v>
      </c>
      <c r="J7" s="5">
        <v>0.89</v>
      </c>
      <c r="K7" s="5">
        <v>43.8175004</v>
      </c>
      <c r="L7" s="6">
        <v>-20.36</v>
      </c>
      <c r="M7" s="5">
        <v>15.924041900000001</v>
      </c>
      <c r="N7" s="5">
        <v>10.601000000000001</v>
      </c>
      <c r="O7" s="6">
        <v>3.2102664294881902</v>
      </c>
      <c r="P7" s="5" t="s">
        <v>6</v>
      </c>
      <c r="Q7" s="5">
        <v>0.9</v>
      </c>
      <c r="R7" s="5">
        <v>42.887902199999999</v>
      </c>
      <c r="S7" s="6">
        <v>-20.407999999999998</v>
      </c>
      <c r="T7" s="5">
        <v>15.7887079</v>
      </c>
      <c r="U7" s="6">
        <v>10.609</v>
      </c>
      <c r="V7" s="6">
        <v>3.1690931402942732</v>
      </c>
      <c r="AK7">
        <f t="shared" si="0"/>
        <v>-20.397333333333332</v>
      </c>
      <c r="AL7">
        <f t="shared" si="1"/>
        <v>3.3306655991457872E-2</v>
      </c>
      <c r="AM7">
        <v>3</v>
      </c>
      <c r="AN7">
        <f t="shared" si="2"/>
        <v>10.607333333333335</v>
      </c>
      <c r="AO7">
        <f t="shared" si="3"/>
        <v>5.6862407030768827E-3</v>
      </c>
      <c r="AP7">
        <v>3</v>
      </c>
      <c r="AQ7">
        <f t="shared" si="4"/>
        <v>3.1967530826739918</v>
      </c>
      <c r="AR7">
        <f t="shared" si="5"/>
        <v>2.3956305231239004E-2</v>
      </c>
      <c r="AS7">
        <v>3</v>
      </c>
    </row>
    <row r="8" spans="1:45">
      <c r="A8" s="2" t="s">
        <v>11</v>
      </c>
      <c r="B8" s="2" t="s">
        <v>4</v>
      </c>
      <c r="C8" s="2">
        <v>0.85</v>
      </c>
      <c r="D8" s="2">
        <v>47.793825599999998</v>
      </c>
      <c r="E8" s="2">
        <v>-20.279</v>
      </c>
      <c r="F8" s="2">
        <v>17.0620206</v>
      </c>
      <c r="G8" s="2">
        <v>10.695</v>
      </c>
      <c r="H8">
        <v>3.2680457084901189</v>
      </c>
      <c r="I8" s="5" t="s">
        <v>5</v>
      </c>
      <c r="J8" s="5">
        <v>0.84</v>
      </c>
      <c r="K8" s="5">
        <v>38.566499299999997</v>
      </c>
      <c r="L8" s="6">
        <v>-20.382999999999999</v>
      </c>
      <c r="M8" s="5">
        <v>13.6770581</v>
      </c>
      <c r="N8" s="5">
        <v>10.496</v>
      </c>
      <c r="O8" s="6">
        <v>3.2897607697764575</v>
      </c>
      <c r="P8" s="5" t="s">
        <v>6</v>
      </c>
      <c r="Q8" s="5">
        <v>0.77</v>
      </c>
      <c r="R8" s="5">
        <v>41.542912200000004</v>
      </c>
      <c r="S8" s="6">
        <v>-20.450999999999997</v>
      </c>
      <c r="T8" s="5">
        <v>14.9259226</v>
      </c>
      <c r="U8" s="6">
        <v>10.561</v>
      </c>
      <c r="V8" s="6">
        <v>3.2471514290178622</v>
      </c>
      <c r="AK8">
        <f t="shared" si="0"/>
        <v>-20.370999999999999</v>
      </c>
      <c r="AL8">
        <f t="shared" si="1"/>
        <v>8.662563131082944E-2</v>
      </c>
      <c r="AM8">
        <v>3</v>
      </c>
      <c r="AN8">
        <f t="shared" si="2"/>
        <v>10.584000000000001</v>
      </c>
      <c r="AO8">
        <f t="shared" si="3"/>
        <v>0.10147413463538378</v>
      </c>
      <c r="AP8">
        <v>3</v>
      </c>
      <c r="AQ8">
        <f t="shared" si="4"/>
        <v>3.2683193024281461</v>
      </c>
      <c r="AR8">
        <f t="shared" si="5"/>
        <v>2.1305987895488803E-2</v>
      </c>
      <c r="AS8">
        <v>3</v>
      </c>
    </row>
    <row r="9" spans="1:45">
      <c r="A9" s="2" t="s">
        <v>12</v>
      </c>
      <c r="B9" s="2" t="s">
        <v>4</v>
      </c>
      <c r="C9" s="2">
        <v>0.88</v>
      </c>
      <c r="D9" s="2">
        <v>37.8191986</v>
      </c>
      <c r="E9" s="2">
        <v>-20.262</v>
      </c>
      <c r="F9" s="2">
        <v>13.828779900000001</v>
      </c>
      <c r="G9" s="2">
        <v>10.587999999999999</v>
      </c>
      <c r="H9">
        <v>3.1906212034415748</v>
      </c>
      <c r="I9" s="5" t="s">
        <v>5</v>
      </c>
      <c r="J9" s="5">
        <v>0.7</v>
      </c>
      <c r="K9" s="5">
        <v>38.379783799999998</v>
      </c>
      <c r="L9" s="6">
        <v>-20.343</v>
      </c>
      <c r="M9" s="5">
        <v>13.9741386</v>
      </c>
      <c r="N9" s="5">
        <v>10.422000000000001</v>
      </c>
      <c r="O9" s="6">
        <v>3.2042343156188053</v>
      </c>
      <c r="P9" s="5" t="s">
        <v>6</v>
      </c>
      <c r="Q9" s="5">
        <v>0.8</v>
      </c>
      <c r="R9" s="5">
        <v>40.3330792</v>
      </c>
      <c r="S9" s="6">
        <v>-20.416999999999998</v>
      </c>
      <c r="T9" s="5">
        <v>14.8464627</v>
      </c>
      <c r="U9" s="6">
        <v>10.531000000000001</v>
      </c>
      <c r="V9" s="6">
        <v>3.1694592858584874</v>
      </c>
      <c r="AK9">
        <f t="shared" si="0"/>
        <v>-20.340666666666667</v>
      </c>
      <c r="AL9">
        <f t="shared" si="1"/>
        <v>7.7526339610052189E-2</v>
      </c>
      <c r="AM9">
        <v>3</v>
      </c>
      <c r="AN9">
        <f t="shared" si="2"/>
        <v>10.513666666666666</v>
      </c>
      <c r="AO9">
        <f t="shared" si="3"/>
        <v>8.4346507534889842E-2</v>
      </c>
      <c r="AP9">
        <v>3</v>
      </c>
      <c r="AQ9">
        <f t="shared" si="4"/>
        <v>3.1881049349729556</v>
      </c>
      <c r="AR9">
        <f t="shared" si="5"/>
        <v>1.7523537855192801E-2</v>
      </c>
      <c r="AS9">
        <v>3</v>
      </c>
    </row>
    <row r="10" spans="1:45">
      <c r="A10" s="2" t="s">
        <v>13</v>
      </c>
      <c r="B10" s="2" t="s">
        <v>4</v>
      </c>
      <c r="C10" s="2">
        <v>0.83</v>
      </c>
      <c r="D10" s="2">
        <v>39.941397299999998</v>
      </c>
      <c r="E10" s="2">
        <v>-20.440999999999999</v>
      </c>
      <c r="F10" s="2">
        <v>14.4342402</v>
      </c>
      <c r="G10" s="2">
        <v>10.484999999999999</v>
      </c>
      <c r="H10">
        <v>3.228316572561956</v>
      </c>
      <c r="I10" s="5" t="s">
        <v>5</v>
      </c>
      <c r="J10" s="5">
        <v>0.9</v>
      </c>
      <c r="K10" s="5">
        <v>40.101231800000001</v>
      </c>
      <c r="L10" s="6">
        <v>-20.452999999999999</v>
      </c>
      <c r="M10" s="5">
        <v>14.502160399999999</v>
      </c>
      <c r="N10" s="5">
        <v>10.500999999999999</v>
      </c>
      <c r="O10" s="6">
        <v>3.2260552319731164</v>
      </c>
      <c r="P10" s="5" t="s">
        <v>6</v>
      </c>
      <c r="Q10" s="5">
        <v>0.73</v>
      </c>
      <c r="R10" s="5">
        <v>40.262707200000001</v>
      </c>
      <c r="S10" s="6">
        <v>-20.555999999999997</v>
      </c>
      <c r="T10" s="5">
        <v>14.7192463</v>
      </c>
      <c r="U10" s="6">
        <v>10.474</v>
      </c>
      <c r="V10" s="6">
        <v>3.1912747054174915</v>
      </c>
      <c r="AK10">
        <f t="shared" si="0"/>
        <v>-20.483333333333331</v>
      </c>
      <c r="AL10">
        <f t="shared" si="1"/>
        <v>6.3216559012122808E-2</v>
      </c>
      <c r="AM10">
        <v>3</v>
      </c>
      <c r="AN10">
        <f t="shared" si="2"/>
        <v>10.486666666666666</v>
      </c>
      <c r="AO10">
        <f t="shared" si="3"/>
        <v>1.3576941236277184E-2</v>
      </c>
      <c r="AP10">
        <v>3</v>
      </c>
      <c r="AQ10">
        <f t="shared" si="4"/>
        <v>3.2152155033175212</v>
      </c>
      <c r="AR10">
        <f t="shared" si="5"/>
        <v>2.0764146223291671E-2</v>
      </c>
      <c r="AS10">
        <v>3</v>
      </c>
    </row>
    <row r="11" spans="1:45">
      <c r="A11" s="2" t="s">
        <v>14</v>
      </c>
      <c r="B11" s="2" t="s">
        <v>4</v>
      </c>
      <c r="C11" s="2">
        <v>0.8</v>
      </c>
      <c r="D11" s="2">
        <v>44.775857899999998</v>
      </c>
      <c r="E11" s="2">
        <v>-20.146000000000001</v>
      </c>
      <c r="F11" s="2">
        <v>16.406527000000001</v>
      </c>
      <c r="G11" s="2">
        <v>10.105</v>
      </c>
      <c r="H11">
        <v>3.1840072480503241</v>
      </c>
      <c r="I11" s="5" t="s">
        <v>5</v>
      </c>
      <c r="J11" s="5">
        <v>0.84</v>
      </c>
      <c r="K11" s="5">
        <v>40.049759600000002</v>
      </c>
      <c r="L11" s="6">
        <v>-20.159000000000002</v>
      </c>
      <c r="M11" s="5">
        <v>14.689492400000001</v>
      </c>
      <c r="N11" s="5">
        <v>10.087</v>
      </c>
      <c r="O11" s="6">
        <v>3.1808260122952468</v>
      </c>
      <c r="P11" s="5" t="s">
        <v>6</v>
      </c>
      <c r="Q11" s="5">
        <v>0.9</v>
      </c>
      <c r="R11" s="5">
        <v>37.680181099999999</v>
      </c>
      <c r="S11" s="6">
        <v>-20.184999999999999</v>
      </c>
      <c r="T11" s="5">
        <v>13.9727633</v>
      </c>
      <c r="U11" s="6">
        <v>9.9689999999999994</v>
      </c>
      <c r="V11" s="6">
        <v>3.1461358315096724</v>
      </c>
      <c r="AK11">
        <f t="shared" si="0"/>
        <v>-20.163333333333338</v>
      </c>
      <c r="AL11">
        <f t="shared" si="1"/>
        <v>1.9857828011473989E-2</v>
      </c>
      <c r="AM11">
        <v>3</v>
      </c>
      <c r="AN11">
        <f t="shared" si="2"/>
        <v>10.053666666666667</v>
      </c>
      <c r="AO11">
        <f t="shared" si="3"/>
        <v>7.3873766205151584E-2</v>
      </c>
      <c r="AP11">
        <v>3</v>
      </c>
      <c r="AQ11">
        <f t="shared" si="4"/>
        <v>3.1703230306184143</v>
      </c>
      <c r="AR11">
        <f t="shared" si="5"/>
        <v>2.1007034911590797E-2</v>
      </c>
      <c r="AS11">
        <v>3</v>
      </c>
    </row>
    <row r="12" spans="1:45">
      <c r="A12" s="2" t="s">
        <v>15</v>
      </c>
      <c r="B12" s="2" t="s">
        <v>4</v>
      </c>
      <c r="C12" s="2">
        <v>0.89</v>
      </c>
      <c r="D12" s="2">
        <v>41.776519499999999</v>
      </c>
      <c r="E12" s="2">
        <v>-20.376999999999999</v>
      </c>
      <c r="F12" s="2">
        <v>15.308975</v>
      </c>
      <c r="G12" s="2">
        <v>10.145</v>
      </c>
      <c r="H12">
        <v>3.1837058163593581</v>
      </c>
      <c r="I12" s="5" t="s">
        <v>5</v>
      </c>
      <c r="J12" s="5">
        <v>0.84</v>
      </c>
      <c r="K12" s="5">
        <v>41.440486100000001</v>
      </c>
      <c r="L12" s="6">
        <v>-20.475000000000001</v>
      </c>
      <c r="M12" s="5">
        <v>15.1755859</v>
      </c>
      <c r="N12" s="5">
        <v>10.095000000000001</v>
      </c>
      <c r="O12" s="6">
        <v>3.1858561575097633</v>
      </c>
      <c r="P12" s="5" t="s">
        <v>6</v>
      </c>
      <c r="Q12" s="5">
        <v>0.89</v>
      </c>
      <c r="R12" s="5">
        <v>42.684845500000002</v>
      </c>
      <c r="S12" s="6">
        <v>-20.459</v>
      </c>
      <c r="T12" s="5">
        <v>15.807404200000001</v>
      </c>
      <c r="U12" s="6">
        <v>10.188000000000001</v>
      </c>
      <c r="V12" s="6">
        <v>3.150358261647201</v>
      </c>
      <c r="AK12">
        <f t="shared" si="0"/>
        <v>-20.437000000000001</v>
      </c>
      <c r="AL12">
        <f t="shared" si="1"/>
        <v>5.257375771238073E-2</v>
      </c>
      <c r="AM12">
        <v>3</v>
      </c>
      <c r="AN12">
        <f t="shared" si="2"/>
        <v>10.142666666666669</v>
      </c>
      <c r="AO12">
        <f t="shared" si="3"/>
        <v>4.6543886100467904E-2</v>
      </c>
      <c r="AP12">
        <v>3</v>
      </c>
      <c r="AQ12">
        <f t="shared" si="4"/>
        <v>3.1733067451721073</v>
      </c>
      <c r="AR12">
        <f t="shared" si="5"/>
        <v>1.9903031523751818E-2</v>
      </c>
      <c r="AS12">
        <v>3</v>
      </c>
    </row>
    <row r="13" spans="1:45">
      <c r="A13" s="2" t="s">
        <v>16</v>
      </c>
      <c r="B13" s="2" t="s">
        <v>4</v>
      </c>
      <c r="C13" s="2">
        <v>0.89</v>
      </c>
      <c r="D13" s="2">
        <v>40.777439600000001</v>
      </c>
      <c r="E13" s="2">
        <v>-20.405999999999999</v>
      </c>
      <c r="F13" s="2">
        <v>14.9263686</v>
      </c>
      <c r="G13" s="2">
        <v>9.5210000000000008</v>
      </c>
      <c r="H13">
        <v>3.1872239530071194</v>
      </c>
      <c r="I13" s="5" t="s">
        <v>5</v>
      </c>
      <c r="J13" s="5">
        <v>0.87</v>
      </c>
      <c r="K13" s="5">
        <v>40.908549200000003</v>
      </c>
      <c r="L13" s="6">
        <v>-20.446999999999999</v>
      </c>
      <c r="M13" s="5">
        <v>15.004616199999999</v>
      </c>
      <c r="N13" s="5">
        <v>9.4480000000000004</v>
      </c>
      <c r="O13" s="6">
        <v>3.1807971691627368</v>
      </c>
      <c r="P13" s="5" t="s">
        <v>6</v>
      </c>
      <c r="Q13" s="5">
        <v>0.79</v>
      </c>
      <c r="R13" s="5">
        <v>46.274473200000003</v>
      </c>
      <c r="S13" s="6">
        <v>-20.446999999999999</v>
      </c>
      <c r="T13" s="5">
        <v>17.157086400000001</v>
      </c>
      <c r="U13" s="6">
        <v>9.4879999999999995</v>
      </c>
      <c r="V13" s="6">
        <v>3.1466231585801188</v>
      </c>
      <c r="AK13">
        <f t="shared" si="0"/>
        <v>-20.433333333333334</v>
      </c>
      <c r="AL13">
        <f t="shared" si="1"/>
        <v>2.367136103677487E-2</v>
      </c>
      <c r="AM13">
        <v>3</v>
      </c>
      <c r="AN13">
        <f t="shared" si="2"/>
        <v>9.4856666666666669</v>
      </c>
      <c r="AO13">
        <f t="shared" si="3"/>
        <v>3.6555893277737658E-2</v>
      </c>
      <c r="AP13">
        <v>3</v>
      </c>
      <c r="AQ13">
        <f t="shared" si="4"/>
        <v>3.1715480935833251</v>
      </c>
      <c r="AR13">
        <f t="shared" si="5"/>
        <v>2.1823500551725081E-2</v>
      </c>
      <c r="AS13">
        <v>3</v>
      </c>
    </row>
    <row r="14" spans="1:45">
      <c r="A14" s="2" t="s">
        <v>17</v>
      </c>
      <c r="B14" s="2" t="s">
        <v>4</v>
      </c>
      <c r="C14" s="2">
        <v>0.86</v>
      </c>
      <c r="D14" s="2">
        <v>43.284077099999998</v>
      </c>
      <c r="E14" s="2">
        <v>-19.966000000000001</v>
      </c>
      <c r="F14" s="2">
        <v>16.058045400000001</v>
      </c>
      <c r="G14" s="2">
        <v>10.500999999999999</v>
      </c>
      <c r="H14">
        <v>3.1447220811818104</v>
      </c>
      <c r="I14" s="5" t="s">
        <v>5</v>
      </c>
      <c r="J14" s="5">
        <v>0.8</v>
      </c>
      <c r="K14" s="5">
        <v>45.457136200000001</v>
      </c>
      <c r="L14" s="6">
        <v>-20.010000000000002</v>
      </c>
      <c r="M14" s="5">
        <v>16.871651400000001</v>
      </c>
      <c r="N14" s="5">
        <v>10.342000000000001</v>
      </c>
      <c r="O14" s="6">
        <v>3.1433393394239206</v>
      </c>
      <c r="P14" s="5" t="s">
        <v>6</v>
      </c>
      <c r="Q14" s="5">
        <v>0.8</v>
      </c>
      <c r="R14" s="5">
        <v>44.876886499999998</v>
      </c>
      <c r="S14" s="6">
        <v>-20.067999999999998</v>
      </c>
      <c r="T14" s="5">
        <v>16.807559300000001</v>
      </c>
      <c r="U14" s="6">
        <v>10.420999999999999</v>
      </c>
      <c r="V14" s="6">
        <v>3.1150488092184405</v>
      </c>
      <c r="AK14">
        <f t="shared" si="0"/>
        <v>-20.014666666666667</v>
      </c>
      <c r="AL14">
        <f t="shared" si="1"/>
        <v>5.1159880114530744E-2</v>
      </c>
      <c r="AM14">
        <v>3</v>
      </c>
      <c r="AN14">
        <f t="shared" si="2"/>
        <v>10.421333333333333</v>
      </c>
      <c r="AO14">
        <f t="shared" si="3"/>
        <v>7.9500524107286544E-2</v>
      </c>
      <c r="AP14">
        <v>3</v>
      </c>
      <c r="AQ14">
        <f t="shared" si="4"/>
        <v>3.1343700766080573</v>
      </c>
      <c r="AR14">
        <f t="shared" si="5"/>
        <v>1.6746985515251733E-2</v>
      </c>
      <c r="AS14">
        <v>3</v>
      </c>
    </row>
    <row r="15" spans="1:45">
      <c r="A15" s="2" t="s">
        <v>18</v>
      </c>
      <c r="B15" s="2" t="s">
        <v>4</v>
      </c>
      <c r="C15" s="2">
        <v>0.78</v>
      </c>
      <c r="D15" s="2">
        <v>37.959522800000002</v>
      </c>
      <c r="E15" s="2">
        <v>-20.105</v>
      </c>
      <c r="F15" s="2">
        <v>13.8496551</v>
      </c>
      <c r="G15" s="2">
        <v>10.199</v>
      </c>
      <c r="H15">
        <v>3.1976326929132943</v>
      </c>
      <c r="I15" s="5" t="s">
        <v>5</v>
      </c>
      <c r="J15" s="5">
        <v>0.79</v>
      </c>
      <c r="K15" s="5">
        <v>40.630156200000002</v>
      </c>
      <c r="L15" s="6">
        <v>-20.131</v>
      </c>
      <c r="M15" s="5">
        <v>14.8582129</v>
      </c>
      <c r="N15" s="5">
        <v>10.173999999999999</v>
      </c>
      <c r="O15" s="6">
        <v>3.1902792899137959</v>
      </c>
      <c r="P15" s="5" t="s">
        <v>6</v>
      </c>
      <c r="Q15" s="5">
        <v>0.82</v>
      </c>
      <c r="R15" s="5">
        <v>41.390751100000003</v>
      </c>
      <c r="S15" s="6">
        <v>-20.141999999999999</v>
      </c>
      <c r="T15" s="5">
        <v>15.1940071</v>
      </c>
      <c r="U15" s="6">
        <v>10.220000000000001</v>
      </c>
      <c r="V15" s="6">
        <v>3.1781747434267471</v>
      </c>
      <c r="AK15">
        <f t="shared" si="0"/>
        <v>-20.126000000000001</v>
      </c>
      <c r="AL15">
        <f t="shared" si="1"/>
        <v>1.8999999999999566E-2</v>
      </c>
      <c r="AM15">
        <v>3</v>
      </c>
      <c r="AN15">
        <f t="shared" si="2"/>
        <v>10.197666666666665</v>
      </c>
      <c r="AO15">
        <f t="shared" si="3"/>
        <v>2.3028967265888399E-2</v>
      </c>
      <c r="AP15">
        <v>3</v>
      </c>
      <c r="AQ15">
        <f t="shared" si="4"/>
        <v>3.1886955754179453</v>
      </c>
      <c r="AR15">
        <f t="shared" si="5"/>
        <v>9.8251749734307656E-3</v>
      </c>
      <c r="AS15">
        <v>3</v>
      </c>
    </row>
    <row r="16" spans="1:45">
      <c r="A16" s="2" t="s">
        <v>19</v>
      </c>
      <c r="B16" s="2" t="s">
        <v>4</v>
      </c>
      <c r="C16" s="2">
        <v>0.89</v>
      </c>
      <c r="D16" s="2">
        <v>43.879897999999997</v>
      </c>
      <c r="E16" s="2">
        <v>-20.175999999999998</v>
      </c>
      <c r="F16" s="2">
        <v>15.957782999999999</v>
      </c>
      <c r="G16" s="2">
        <v>10.279</v>
      </c>
      <c r="H16">
        <v>3.2080405112247319</v>
      </c>
      <c r="I16" s="5" t="s">
        <v>5</v>
      </c>
      <c r="J16" s="5">
        <v>0.74</v>
      </c>
      <c r="K16" s="5">
        <v>40.397731399999998</v>
      </c>
      <c r="L16" s="6">
        <v>-20.292999999999999</v>
      </c>
      <c r="M16" s="5">
        <v>14.709251500000001</v>
      </c>
      <c r="N16" s="5">
        <v>10.145</v>
      </c>
      <c r="O16" s="6">
        <v>3.2041526132946556</v>
      </c>
      <c r="P16" s="5" t="s">
        <v>6</v>
      </c>
      <c r="Q16" s="5">
        <v>0.77</v>
      </c>
      <c r="R16" s="5">
        <v>43.762025899999998</v>
      </c>
      <c r="S16" s="6">
        <v>-20.356999999999999</v>
      </c>
      <c r="T16" s="5">
        <v>16.019853600000001</v>
      </c>
      <c r="U16" s="6">
        <v>10.189</v>
      </c>
      <c r="V16" s="6">
        <v>3.1870264334583762</v>
      </c>
      <c r="AK16">
        <f t="shared" si="0"/>
        <v>-20.275333333333332</v>
      </c>
      <c r="AL16">
        <f t="shared" si="1"/>
        <v>9.1784167116847698E-2</v>
      </c>
      <c r="AM16">
        <v>3</v>
      </c>
      <c r="AN16">
        <f t="shared" si="2"/>
        <v>10.204333333333333</v>
      </c>
      <c r="AO16">
        <f t="shared" si="3"/>
        <v>6.8303245408496888E-2</v>
      </c>
      <c r="AP16">
        <v>3</v>
      </c>
      <c r="AQ16">
        <f t="shared" si="4"/>
        <v>3.1997398526592544</v>
      </c>
      <c r="AR16">
        <f t="shared" si="5"/>
        <v>1.1180438650232809E-2</v>
      </c>
      <c r="AS16">
        <v>3</v>
      </c>
    </row>
    <row r="17" spans="1:45">
      <c r="A17" s="2" t="s">
        <v>20</v>
      </c>
      <c r="B17" s="2" t="s">
        <v>4</v>
      </c>
      <c r="C17" s="2">
        <v>0.75</v>
      </c>
      <c r="D17" s="2">
        <v>42.452872599999999</v>
      </c>
      <c r="E17" s="2">
        <v>-20.045000000000002</v>
      </c>
      <c r="F17" s="2">
        <v>15.483440699999999</v>
      </c>
      <c r="G17" s="2">
        <v>10.67</v>
      </c>
      <c r="H17">
        <v>3.1987949142768164</v>
      </c>
      <c r="I17" s="5" t="s">
        <v>5</v>
      </c>
      <c r="J17" s="5">
        <v>0.76</v>
      </c>
      <c r="K17" s="5">
        <v>42.683523000000001</v>
      </c>
      <c r="L17" s="6">
        <v>-20.016000000000002</v>
      </c>
      <c r="M17" s="5">
        <v>15.6140027</v>
      </c>
      <c r="N17" s="5">
        <v>10.583</v>
      </c>
      <c r="O17" s="6">
        <v>3.1892810867773194</v>
      </c>
      <c r="P17" s="5" t="s">
        <v>6</v>
      </c>
      <c r="Q17" s="5">
        <v>0.79</v>
      </c>
      <c r="R17" s="5">
        <v>45.125463500000002</v>
      </c>
      <c r="S17" s="6">
        <v>-19.986999999999998</v>
      </c>
      <c r="T17" s="5">
        <v>16.638086099999999</v>
      </c>
      <c r="U17" s="6">
        <v>10.612</v>
      </c>
      <c r="V17" s="6">
        <v>3.1642085373829953</v>
      </c>
      <c r="AK17">
        <f t="shared" si="0"/>
        <v>-20.016000000000002</v>
      </c>
      <c r="AL17">
        <f t="shared" si="1"/>
        <v>2.9000000000001691E-2</v>
      </c>
      <c r="AM17">
        <v>3</v>
      </c>
      <c r="AN17">
        <f t="shared" si="2"/>
        <v>10.621666666666668</v>
      </c>
      <c r="AO17">
        <f t="shared" si="3"/>
        <v>4.4298231717906325E-2</v>
      </c>
      <c r="AP17">
        <v>3</v>
      </c>
      <c r="AQ17">
        <f t="shared" si="4"/>
        <v>3.1840948461457104</v>
      </c>
      <c r="AR17">
        <f t="shared" si="5"/>
        <v>1.7866929942692272E-2</v>
      </c>
      <c r="AS17">
        <v>3</v>
      </c>
    </row>
    <row r="18" spans="1:45">
      <c r="A18" s="2" t="s">
        <v>21</v>
      </c>
      <c r="B18" s="2" t="s">
        <v>4</v>
      </c>
      <c r="C18" s="2">
        <v>0.9</v>
      </c>
      <c r="D18" s="2">
        <v>31.137363000000001</v>
      </c>
      <c r="E18" s="2">
        <v>-20.803000000000001</v>
      </c>
      <c r="F18" s="2">
        <v>10.5895925</v>
      </c>
      <c r="G18" s="2">
        <v>11.153</v>
      </c>
      <c r="H18">
        <v>3.4304363930906692</v>
      </c>
      <c r="I18" s="5" t="s">
        <v>5</v>
      </c>
      <c r="J18" s="5">
        <v>0.74</v>
      </c>
      <c r="K18" s="5">
        <v>30.5611155</v>
      </c>
      <c r="L18" s="6">
        <v>-20.834</v>
      </c>
      <c r="M18" s="5">
        <v>10.382569</v>
      </c>
      <c r="N18" s="5">
        <v>11.097</v>
      </c>
      <c r="O18" s="6">
        <v>3.4340859906637751</v>
      </c>
      <c r="P18" s="5" t="s">
        <v>6</v>
      </c>
      <c r="Q18" s="5">
        <v>0.9</v>
      </c>
      <c r="R18" s="5">
        <v>30.466892900000001</v>
      </c>
      <c r="S18" s="6">
        <v>-20.850999999999999</v>
      </c>
      <c r="T18" s="5">
        <v>10.405956400000001</v>
      </c>
      <c r="U18" s="6">
        <v>11.045999999999999</v>
      </c>
      <c r="V18" s="6">
        <v>3.4158040853730016</v>
      </c>
      <c r="AK18">
        <f t="shared" si="0"/>
        <v>-20.829333333333334</v>
      </c>
      <c r="AL18">
        <f t="shared" si="1"/>
        <v>2.4337899115028195E-2</v>
      </c>
      <c r="AM18">
        <v>3</v>
      </c>
      <c r="AN18">
        <f t="shared" si="2"/>
        <v>11.098666666666666</v>
      </c>
      <c r="AO18">
        <f t="shared" si="3"/>
        <v>5.3519466863314255E-2</v>
      </c>
      <c r="AP18">
        <v>3</v>
      </c>
      <c r="AQ18">
        <f t="shared" si="4"/>
        <v>3.4267754897091485</v>
      </c>
      <c r="AR18">
        <f t="shared" si="5"/>
        <v>9.6751576442879721E-3</v>
      </c>
      <c r="AS18">
        <v>3</v>
      </c>
    </row>
    <row r="19" spans="1:45">
      <c r="A19" s="2" t="s">
        <v>22</v>
      </c>
      <c r="B19" s="2" t="s">
        <v>4</v>
      </c>
      <c r="C19" s="2">
        <v>0.87</v>
      </c>
      <c r="D19" s="2">
        <v>41.215714599999998</v>
      </c>
      <c r="E19" s="2">
        <v>-20.114999999999998</v>
      </c>
      <c r="F19" s="2">
        <v>14.931528800000001</v>
      </c>
      <c r="G19" s="2">
        <v>10.958</v>
      </c>
      <c r="H19">
        <v>3.2203668499548868</v>
      </c>
      <c r="I19" s="5" t="s">
        <v>5</v>
      </c>
      <c r="J19" s="5">
        <v>0.82</v>
      </c>
      <c r="K19" s="5">
        <v>39.874435800000001</v>
      </c>
      <c r="L19" s="6">
        <v>-20.216000000000001</v>
      </c>
      <c r="M19" s="5">
        <v>14.506178200000001</v>
      </c>
      <c r="N19" s="5">
        <v>10.752000000000001</v>
      </c>
      <c r="O19" s="6">
        <v>3.2069215239614253</v>
      </c>
      <c r="P19" s="5" t="s">
        <v>6</v>
      </c>
      <c r="Q19" s="5">
        <v>0.81</v>
      </c>
      <c r="R19" s="5">
        <v>42.257208400000003</v>
      </c>
      <c r="S19" s="6">
        <v>-20.244999999999997</v>
      </c>
      <c r="T19" s="5">
        <v>15.513544899999999</v>
      </c>
      <c r="U19" s="6">
        <v>10.778</v>
      </c>
      <c r="V19" s="6">
        <v>3.177873064116163</v>
      </c>
      <c r="AK19">
        <f t="shared" si="0"/>
        <v>-20.192</v>
      </c>
      <c r="AL19">
        <f t="shared" si="1"/>
        <v>6.8242215673291348E-2</v>
      </c>
      <c r="AM19">
        <v>3</v>
      </c>
      <c r="AN19">
        <f t="shared" si="2"/>
        <v>10.829333333333333</v>
      </c>
      <c r="AO19">
        <f t="shared" si="3"/>
        <v>0.11218437205481556</v>
      </c>
      <c r="AP19">
        <v>3</v>
      </c>
      <c r="AQ19">
        <f t="shared" si="4"/>
        <v>3.2017204793441585</v>
      </c>
      <c r="AR19">
        <f t="shared" si="5"/>
        <v>2.1719083948452591E-2</v>
      </c>
      <c r="AS19">
        <v>3</v>
      </c>
    </row>
    <row r="20" spans="1:45">
      <c r="A20" s="2" t="s">
        <v>23</v>
      </c>
      <c r="B20" s="2" t="s">
        <v>4</v>
      </c>
      <c r="C20" s="2">
        <v>0.85</v>
      </c>
      <c r="D20" s="2">
        <v>38.779892099999998</v>
      </c>
      <c r="E20" s="2">
        <v>-20.239000000000001</v>
      </c>
      <c r="F20" s="2">
        <v>14.149986699999999</v>
      </c>
      <c r="G20" s="2">
        <v>10.704000000000001</v>
      </c>
      <c r="H20">
        <v>3.1974028251206765</v>
      </c>
      <c r="I20" s="5" t="s">
        <v>5</v>
      </c>
      <c r="J20" s="5">
        <v>0.85</v>
      </c>
      <c r="K20" s="5">
        <v>41.2888217</v>
      </c>
      <c r="L20" s="6">
        <v>-20.285</v>
      </c>
      <c r="M20" s="5">
        <v>14.986331</v>
      </c>
      <c r="N20" s="5">
        <v>10.771000000000001</v>
      </c>
      <c r="O20" s="6">
        <v>3.2142818668113855</v>
      </c>
      <c r="P20" s="5" t="s">
        <v>6</v>
      </c>
      <c r="Q20" s="5">
        <v>0.86</v>
      </c>
      <c r="R20" s="5">
        <v>42.4963409</v>
      </c>
      <c r="S20" s="6">
        <v>-20.280999999999999</v>
      </c>
      <c r="T20" s="5">
        <v>15.623161</v>
      </c>
      <c r="U20" s="6">
        <v>10.673999999999999</v>
      </c>
      <c r="V20" s="6">
        <v>3.1734336209767879</v>
      </c>
      <c r="AK20">
        <f t="shared" si="0"/>
        <v>-20.268333333333334</v>
      </c>
      <c r="AL20">
        <f t="shared" si="1"/>
        <v>2.5482019804821163E-2</v>
      </c>
      <c r="AM20">
        <v>3</v>
      </c>
      <c r="AN20">
        <f t="shared" si="2"/>
        <v>10.716333333333333</v>
      </c>
      <c r="AO20">
        <f t="shared" si="3"/>
        <v>4.9662192192183686E-2</v>
      </c>
      <c r="AP20">
        <v>3</v>
      </c>
      <c r="AQ20">
        <f t="shared" si="4"/>
        <v>3.1950394376362836</v>
      </c>
      <c r="AR20">
        <f t="shared" si="5"/>
        <v>2.0526421929843719E-2</v>
      </c>
      <c r="AS20">
        <v>3</v>
      </c>
    </row>
    <row r="21" spans="1:45">
      <c r="A21" s="2" t="s">
        <v>24</v>
      </c>
      <c r="B21" s="2" t="s">
        <v>4</v>
      </c>
      <c r="C21" s="2">
        <v>0.78</v>
      </c>
      <c r="D21" s="2">
        <v>30.9901634</v>
      </c>
      <c r="E21" s="2">
        <v>-20.494</v>
      </c>
      <c r="F21" s="2">
        <v>11.210073599999999</v>
      </c>
      <c r="G21" s="2">
        <v>10.227</v>
      </c>
      <c r="H21">
        <v>3.2252411467961579</v>
      </c>
      <c r="I21" s="5" t="s">
        <v>5</v>
      </c>
      <c r="J21" s="5">
        <v>0.79</v>
      </c>
      <c r="K21" s="5">
        <v>40.761803299999997</v>
      </c>
      <c r="L21" s="6">
        <v>-20.411999999999999</v>
      </c>
      <c r="M21" s="5">
        <v>14.7794904</v>
      </c>
      <c r="N21" s="5">
        <v>10.260999999999999</v>
      </c>
      <c r="O21" s="6">
        <v>3.2176642019628314</v>
      </c>
      <c r="P21" s="5" t="s">
        <v>6</v>
      </c>
      <c r="Q21" s="5">
        <v>0.85</v>
      </c>
      <c r="R21" s="5">
        <v>39.075285800000003</v>
      </c>
      <c r="S21" s="6">
        <v>-20.45</v>
      </c>
      <c r="T21" s="5">
        <v>14.277665300000001</v>
      </c>
      <c r="U21" s="6">
        <v>10.268000000000001</v>
      </c>
      <c r="V21" s="6">
        <v>3.1929473394598582</v>
      </c>
      <c r="AK21">
        <f t="shared" si="0"/>
        <v>-20.451999999999998</v>
      </c>
      <c r="AL21">
        <f t="shared" si="1"/>
        <v>4.1036569057366759E-2</v>
      </c>
      <c r="AM21">
        <v>3</v>
      </c>
      <c r="AN21">
        <f t="shared" si="2"/>
        <v>10.252000000000001</v>
      </c>
      <c r="AO21">
        <f t="shared" si="3"/>
        <v>2.1931712199461224E-2</v>
      </c>
      <c r="AP21">
        <v>3</v>
      </c>
      <c r="AQ21">
        <f t="shared" si="4"/>
        <v>3.211950896072949</v>
      </c>
      <c r="AR21">
        <f t="shared" si="5"/>
        <v>1.6887980821046478E-2</v>
      </c>
      <c r="AS21">
        <v>3</v>
      </c>
    </row>
    <row r="22" spans="1:45">
      <c r="A22" s="2" t="s">
        <v>25</v>
      </c>
      <c r="B22" s="2" t="s">
        <v>4</v>
      </c>
      <c r="C22" s="2">
        <v>0.84</v>
      </c>
      <c r="D22" s="2">
        <v>40.317504100000001</v>
      </c>
      <c r="E22" s="2">
        <v>-20.167000000000002</v>
      </c>
      <c r="F22" s="2">
        <v>14.6372179</v>
      </c>
      <c r="G22" s="2">
        <v>13.007999999999999</v>
      </c>
      <c r="H22">
        <v>3.2135265347567632</v>
      </c>
      <c r="I22" s="5" t="s">
        <v>5</v>
      </c>
      <c r="J22" s="5">
        <v>0.83</v>
      </c>
      <c r="K22" s="5">
        <v>40.607813800000002</v>
      </c>
      <c r="L22" s="6">
        <v>-20.253</v>
      </c>
      <c r="M22" s="5">
        <v>14.8160521</v>
      </c>
      <c r="N22" s="5">
        <v>12.893000000000001</v>
      </c>
      <c r="O22" s="6">
        <v>3.1975982837335373</v>
      </c>
      <c r="P22" s="5" t="s">
        <v>6</v>
      </c>
      <c r="Q22" s="5">
        <v>0.77</v>
      </c>
      <c r="R22" s="5">
        <v>38.503589099999999</v>
      </c>
      <c r="S22" s="6">
        <v>-20.224999999999998</v>
      </c>
      <c r="T22" s="5">
        <v>14.141064500000001</v>
      </c>
      <c r="U22" s="6">
        <v>12.851000000000001</v>
      </c>
      <c r="V22" s="6">
        <v>3.1766246416597563</v>
      </c>
      <c r="AK22">
        <f t="shared" si="0"/>
        <v>-20.215</v>
      </c>
      <c r="AL22">
        <f t="shared" si="1"/>
        <v>4.3863424398921554E-2</v>
      </c>
      <c r="AM22">
        <v>3</v>
      </c>
      <c r="AN22">
        <f t="shared" si="2"/>
        <v>12.917333333333334</v>
      </c>
      <c r="AO22">
        <f t="shared" si="3"/>
        <v>8.1279353671969978E-2</v>
      </c>
      <c r="AP22">
        <v>3</v>
      </c>
      <c r="AQ22">
        <f t="shared" si="4"/>
        <v>3.1959164867166856</v>
      </c>
      <c r="AR22">
        <f t="shared" si="5"/>
        <v>1.8508342968514203E-2</v>
      </c>
      <c r="AS22">
        <v>3</v>
      </c>
    </row>
    <row r="23" spans="1:45">
      <c r="A23" s="2" t="s">
        <v>26</v>
      </c>
      <c r="B23" s="2" t="s">
        <v>4</v>
      </c>
      <c r="C23" s="2">
        <v>0.85</v>
      </c>
      <c r="D23" s="2">
        <v>37.427533099999998</v>
      </c>
      <c r="E23" s="2">
        <v>-20.503</v>
      </c>
      <c r="F23" s="2">
        <v>13.713864600000001</v>
      </c>
      <c r="G23" s="2">
        <v>9.7089999999999996</v>
      </c>
      <c r="H23">
        <v>3.184037217585868</v>
      </c>
      <c r="I23" s="5" t="s">
        <v>5</v>
      </c>
      <c r="J23" s="5">
        <v>0.83</v>
      </c>
      <c r="K23" s="5">
        <v>41.583077000000003</v>
      </c>
      <c r="L23" s="6">
        <v>-20.477</v>
      </c>
      <c r="M23" s="5">
        <v>15.1685073</v>
      </c>
      <c r="N23" s="5">
        <v>9.6050000000000004</v>
      </c>
      <c r="O23" s="6">
        <v>3.1983100824517745</v>
      </c>
      <c r="P23" s="5" t="s">
        <v>6</v>
      </c>
      <c r="Q23" s="5">
        <v>0.85</v>
      </c>
      <c r="R23" s="5">
        <v>40.418621899999998</v>
      </c>
      <c r="S23" s="6">
        <v>-20.497999999999998</v>
      </c>
      <c r="T23" s="5">
        <v>14.937727199999999</v>
      </c>
      <c r="U23" s="6">
        <v>9.6319999999999997</v>
      </c>
      <c r="V23" s="6">
        <v>3.1567760109672731</v>
      </c>
      <c r="AK23">
        <f t="shared" si="0"/>
        <v>-20.492666666666668</v>
      </c>
      <c r="AL23">
        <f t="shared" si="1"/>
        <v>1.3796134724382644E-2</v>
      </c>
      <c r="AM23">
        <v>3</v>
      </c>
      <c r="AN23">
        <f t="shared" si="2"/>
        <v>9.6486666666666654</v>
      </c>
      <c r="AO23">
        <f t="shared" si="3"/>
        <v>5.3966038703366935E-2</v>
      </c>
      <c r="AP23">
        <v>3</v>
      </c>
      <c r="AQ23">
        <f t="shared" si="4"/>
        <v>3.1797077703349714</v>
      </c>
      <c r="AR23">
        <f t="shared" si="5"/>
        <v>2.1102792674042855E-2</v>
      </c>
      <c r="AS23">
        <v>3</v>
      </c>
    </row>
    <row r="24" spans="1:45">
      <c r="A24" s="2" t="s">
        <v>27</v>
      </c>
      <c r="B24" s="2" t="s">
        <v>4</v>
      </c>
      <c r="C24" s="2">
        <v>0.87</v>
      </c>
      <c r="D24" s="2">
        <v>36.498337200000002</v>
      </c>
      <c r="E24" s="2">
        <v>-20.366</v>
      </c>
      <c r="F24" s="2">
        <v>13.4533266</v>
      </c>
      <c r="G24" s="2">
        <v>10.228</v>
      </c>
      <c r="H24">
        <v>3.1651200231770185</v>
      </c>
      <c r="I24" s="5" t="s">
        <v>5</v>
      </c>
      <c r="J24" s="5">
        <v>0.82</v>
      </c>
      <c r="K24" s="5">
        <v>41.123413200000002</v>
      </c>
      <c r="L24" s="6">
        <v>-20.448</v>
      </c>
      <c r="M24" s="5">
        <v>15.0986017</v>
      </c>
      <c r="N24" s="5">
        <v>10.109</v>
      </c>
      <c r="O24" s="6">
        <v>3.1775999097982703</v>
      </c>
      <c r="P24" s="5" t="s">
        <v>6</v>
      </c>
      <c r="Q24" s="5">
        <v>0.89</v>
      </c>
      <c r="R24" s="5">
        <v>41.601354399999998</v>
      </c>
      <c r="S24" s="6">
        <v>-20.439999999999998</v>
      </c>
      <c r="T24" s="5">
        <v>15.3846445</v>
      </c>
      <c r="U24" s="6">
        <v>10.214</v>
      </c>
      <c r="V24" s="6">
        <v>3.1547634049435893</v>
      </c>
      <c r="AK24">
        <f t="shared" si="0"/>
        <v>-20.417999999999999</v>
      </c>
      <c r="AL24">
        <f t="shared" si="1"/>
        <v>4.5210618221829035E-2</v>
      </c>
      <c r="AM24">
        <v>3</v>
      </c>
      <c r="AN24">
        <f t="shared" si="2"/>
        <v>10.183666666666667</v>
      </c>
      <c r="AO24">
        <f t="shared" si="3"/>
        <v>6.5041012702243009E-2</v>
      </c>
      <c r="AP24">
        <v>3</v>
      </c>
      <c r="AQ24">
        <f t="shared" si="4"/>
        <v>3.1658277793062926</v>
      </c>
      <c r="AR24">
        <f t="shared" si="5"/>
        <v>1.1434691843174501E-2</v>
      </c>
      <c r="AS24">
        <v>3</v>
      </c>
    </row>
    <row r="25" spans="1:45">
      <c r="A25" s="2" t="s">
        <v>28</v>
      </c>
      <c r="B25" s="2" t="s">
        <v>4</v>
      </c>
      <c r="C25" s="2">
        <v>0.8</v>
      </c>
      <c r="D25" s="2">
        <v>39.660176800000002</v>
      </c>
      <c r="E25" s="2">
        <v>-20.341000000000001</v>
      </c>
      <c r="F25" s="2">
        <v>14.531014300000001</v>
      </c>
      <c r="G25" s="2">
        <v>9.56</v>
      </c>
      <c r="H25">
        <v>3.1842378867293983</v>
      </c>
      <c r="I25" s="5" t="s">
        <v>5</v>
      </c>
      <c r="J25" s="5">
        <v>0.83</v>
      </c>
      <c r="K25" s="5">
        <v>42.343208500000003</v>
      </c>
      <c r="L25" s="6">
        <v>-20.369</v>
      </c>
      <c r="M25" s="5">
        <v>15.469363700000001</v>
      </c>
      <c r="N25" s="5">
        <v>9.5540000000000003</v>
      </c>
      <c r="O25" s="6">
        <v>3.1934351583359999</v>
      </c>
      <c r="P25" s="5" t="s">
        <v>6</v>
      </c>
      <c r="Q25" s="5">
        <v>0.84</v>
      </c>
      <c r="R25" s="5">
        <v>43.600164300000003</v>
      </c>
      <c r="S25" s="6">
        <v>-20.372999999999998</v>
      </c>
      <c r="T25" s="5">
        <v>16.1263988</v>
      </c>
      <c r="U25" s="6">
        <v>9.5060000000000002</v>
      </c>
      <c r="V25" s="6">
        <v>3.1542602276461134</v>
      </c>
      <c r="AK25">
        <f t="shared" si="0"/>
        <v>-20.361000000000001</v>
      </c>
      <c r="AL25">
        <f t="shared" si="1"/>
        <v>1.7435595774161181E-2</v>
      </c>
      <c r="AM25">
        <v>3</v>
      </c>
      <c r="AN25">
        <f t="shared" si="2"/>
        <v>9.5400000000000009</v>
      </c>
      <c r="AO25">
        <f t="shared" si="3"/>
        <v>2.9597297173897585E-2</v>
      </c>
      <c r="AP25">
        <v>3</v>
      </c>
      <c r="AQ25">
        <f t="shared" si="4"/>
        <v>3.1773110909038373</v>
      </c>
      <c r="AR25">
        <f t="shared" si="5"/>
        <v>2.0485462502616625E-2</v>
      </c>
      <c r="AS25">
        <v>3</v>
      </c>
    </row>
    <row r="26" spans="1:45">
      <c r="A26" s="2" t="s">
        <v>29</v>
      </c>
      <c r="B26" s="2" t="s">
        <v>4</v>
      </c>
      <c r="C26" s="2">
        <v>0.9</v>
      </c>
      <c r="D26" s="2">
        <v>42.114055</v>
      </c>
      <c r="E26" s="2">
        <v>-20.004000000000001</v>
      </c>
      <c r="F26" s="2">
        <v>15.471818900000001</v>
      </c>
      <c r="G26" s="2">
        <v>10.419</v>
      </c>
      <c r="H26">
        <v>3.1756488674170473</v>
      </c>
      <c r="I26" s="5" t="s">
        <v>5</v>
      </c>
      <c r="J26" s="5">
        <v>0.78</v>
      </c>
      <c r="K26" s="5">
        <v>44.271999700000002</v>
      </c>
      <c r="L26" s="6">
        <v>-20.087</v>
      </c>
      <c r="M26" s="5">
        <v>16.1069642</v>
      </c>
      <c r="N26" s="5">
        <v>10.339</v>
      </c>
      <c r="O26" s="6">
        <v>3.2067288208579159</v>
      </c>
      <c r="P26" s="5" t="s">
        <v>6</v>
      </c>
      <c r="Q26" s="5">
        <v>0.74</v>
      </c>
      <c r="R26" s="5">
        <v>48.1232015</v>
      </c>
      <c r="S26" s="6">
        <v>-20.139999999999997</v>
      </c>
      <c r="T26" s="5">
        <v>17.796726700000001</v>
      </c>
      <c r="U26" s="6">
        <v>10.318</v>
      </c>
      <c r="V26" s="6">
        <v>3.1547225526216196</v>
      </c>
      <c r="AK26">
        <f t="shared" si="0"/>
        <v>-20.076999999999998</v>
      </c>
      <c r="AL26">
        <f t="shared" si="1"/>
        <v>6.8549252366453359E-2</v>
      </c>
      <c r="AM26">
        <v>3</v>
      </c>
      <c r="AN26">
        <f t="shared" si="2"/>
        <v>10.358666666666666</v>
      </c>
      <c r="AO26">
        <f t="shared" si="3"/>
        <v>5.3294777730405911E-2</v>
      </c>
      <c r="AP26">
        <v>3</v>
      </c>
      <c r="AQ26">
        <f t="shared" si="4"/>
        <v>3.1790334136321943</v>
      </c>
      <c r="AR26">
        <f t="shared" si="5"/>
        <v>2.6167811310429633E-2</v>
      </c>
      <c r="AS26">
        <v>3</v>
      </c>
    </row>
    <row r="27" spans="1:45">
      <c r="A27" s="2" t="s">
        <v>30</v>
      </c>
      <c r="B27" s="2" t="s">
        <v>4</v>
      </c>
      <c r="C27" s="2">
        <v>0.89</v>
      </c>
      <c r="D27" s="2">
        <v>41.779750499999999</v>
      </c>
      <c r="E27" s="2">
        <v>-20.405000000000001</v>
      </c>
      <c r="F27" s="2">
        <v>15.2072687</v>
      </c>
      <c r="G27" s="2">
        <v>9.3330000000000002</v>
      </c>
      <c r="H27">
        <v>3.2052463339455559</v>
      </c>
      <c r="I27" s="5" t="s">
        <v>5</v>
      </c>
      <c r="J27" s="5">
        <v>0.85</v>
      </c>
      <c r="K27" s="5">
        <v>44.952304300000002</v>
      </c>
      <c r="L27" s="6">
        <v>-20.457000000000001</v>
      </c>
      <c r="M27" s="5">
        <v>16.1846575</v>
      </c>
      <c r="N27" s="5">
        <v>9.3390000000000004</v>
      </c>
      <c r="O27" s="6">
        <v>3.2403747201117272</v>
      </c>
      <c r="P27" s="5" t="s">
        <v>6</v>
      </c>
      <c r="Q27" s="5">
        <v>0.79</v>
      </c>
      <c r="R27" s="5">
        <v>44.676656000000001</v>
      </c>
      <c r="S27" s="6">
        <v>-20.456</v>
      </c>
      <c r="T27" s="5">
        <v>16.430112099999999</v>
      </c>
      <c r="U27" s="6">
        <v>9.2449999999999992</v>
      </c>
      <c r="V27" s="6">
        <v>3.17239255679414</v>
      </c>
      <c r="AK27">
        <f t="shared" si="0"/>
        <v>-20.439333333333334</v>
      </c>
      <c r="AL27">
        <f t="shared" si="1"/>
        <v>2.9737742572920684E-2</v>
      </c>
      <c r="AM27">
        <v>3</v>
      </c>
      <c r="AN27">
        <f t="shared" si="2"/>
        <v>9.3056666666666672</v>
      </c>
      <c r="AO27">
        <f t="shared" si="3"/>
        <v>5.2624455658309657E-2</v>
      </c>
      <c r="AP27">
        <v>3</v>
      </c>
      <c r="AQ27">
        <f t="shared" si="4"/>
        <v>3.2060045369504748</v>
      </c>
      <c r="AR27">
        <f t="shared" si="5"/>
        <v>3.399742322856654E-2</v>
      </c>
      <c r="AS27">
        <v>3</v>
      </c>
    </row>
    <row r="28" spans="1:45">
      <c r="A28" s="2" t="s">
        <v>31</v>
      </c>
      <c r="B28" s="2" t="s">
        <v>4</v>
      </c>
      <c r="C28" s="2">
        <v>0.87</v>
      </c>
      <c r="D28" s="2">
        <v>44.164863599999997</v>
      </c>
      <c r="E28" s="2">
        <v>-20.010999999999999</v>
      </c>
      <c r="F28" s="2">
        <v>16.198340200000001</v>
      </c>
      <c r="G28" s="2">
        <v>9.782</v>
      </c>
      <c r="H28">
        <v>3.1809230800079131</v>
      </c>
      <c r="I28" s="5" t="s">
        <v>5</v>
      </c>
      <c r="J28" s="5">
        <v>0.82</v>
      </c>
      <c r="K28" s="5">
        <v>46.0766122</v>
      </c>
      <c r="L28" s="6">
        <v>-20.045000000000002</v>
      </c>
      <c r="M28" s="5">
        <v>16.6993388</v>
      </c>
      <c r="N28" s="5">
        <v>9.73</v>
      </c>
      <c r="O28" s="6">
        <v>3.2190524553383315</v>
      </c>
      <c r="P28" s="5" t="s">
        <v>6</v>
      </c>
      <c r="Q28" s="5">
        <v>0.89</v>
      </c>
      <c r="R28" s="5">
        <v>44.232156699999997</v>
      </c>
      <c r="S28" s="6">
        <v>-20.017999999999997</v>
      </c>
      <c r="T28" s="5">
        <v>16.341647800000001</v>
      </c>
      <c r="U28" s="6">
        <v>9.7170000000000005</v>
      </c>
      <c r="V28" s="6">
        <v>3.157832272989427</v>
      </c>
      <c r="AK28">
        <f t="shared" si="0"/>
        <v>-20.024666666666665</v>
      </c>
      <c r="AL28">
        <f t="shared" si="1"/>
        <v>1.7953644012662102E-2</v>
      </c>
      <c r="AM28">
        <v>3</v>
      </c>
      <c r="AN28">
        <f t="shared" si="2"/>
        <v>9.7430000000000003</v>
      </c>
      <c r="AO28">
        <f t="shared" si="3"/>
        <v>3.4394767043839418E-2</v>
      </c>
      <c r="AP28">
        <v>3</v>
      </c>
      <c r="AQ28">
        <f t="shared" si="4"/>
        <v>3.1859359361118909</v>
      </c>
      <c r="AR28">
        <f t="shared" si="5"/>
        <v>3.0916407075332452E-2</v>
      </c>
      <c r="AS28">
        <v>3</v>
      </c>
    </row>
    <row r="29" spans="1:45">
      <c r="A29" s="2" t="s">
        <v>32</v>
      </c>
      <c r="B29" s="2" t="s">
        <v>4</v>
      </c>
      <c r="C29" s="2">
        <v>0.8</v>
      </c>
      <c r="D29" s="2">
        <v>46.086108099999997</v>
      </c>
      <c r="E29" s="2">
        <v>-20.355</v>
      </c>
      <c r="F29" s="2">
        <v>16.996920299999999</v>
      </c>
      <c r="G29" s="2">
        <v>10.066000000000001</v>
      </c>
      <c r="H29">
        <v>3.1633451924032774</v>
      </c>
      <c r="I29" s="5" t="s">
        <v>5</v>
      </c>
      <c r="J29" s="5">
        <v>0.88</v>
      </c>
      <c r="K29" s="5">
        <v>46.75853</v>
      </c>
      <c r="L29" s="6">
        <v>-20.356000000000002</v>
      </c>
      <c r="M29" s="5">
        <v>17.0984716</v>
      </c>
      <c r="N29" s="5">
        <v>10.090999999999999</v>
      </c>
      <c r="O29" s="6">
        <v>3.1904382806550577</v>
      </c>
      <c r="P29" s="5" t="s">
        <v>6</v>
      </c>
      <c r="Q29" s="5">
        <v>0.79</v>
      </c>
      <c r="R29" s="5">
        <v>41.370595600000001</v>
      </c>
      <c r="S29" s="6">
        <v>-20.416999999999998</v>
      </c>
      <c r="T29" s="5">
        <v>15.349952999999999</v>
      </c>
      <c r="U29" s="6">
        <v>9.9580000000000002</v>
      </c>
      <c r="V29" s="6">
        <v>3.1443545701193143</v>
      </c>
      <c r="AK29">
        <f t="shared" si="0"/>
        <v>-20.376000000000001</v>
      </c>
      <c r="AL29">
        <f t="shared" si="1"/>
        <v>3.5510561809127685E-2</v>
      </c>
      <c r="AM29">
        <v>3</v>
      </c>
      <c r="AN29">
        <f t="shared" si="2"/>
        <v>10.038333333333334</v>
      </c>
      <c r="AO29">
        <f t="shared" si="3"/>
        <v>7.0684746114938427E-2</v>
      </c>
      <c r="AP29">
        <v>3</v>
      </c>
      <c r="AQ29">
        <f t="shared" si="4"/>
        <v>3.1660460143925504</v>
      </c>
      <c r="AR29">
        <f t="shared" si="5"/>
        <v>2.3160266055225944E-2</v>
      </c>
      <c r="AS29">
        <v>3</v>
      </c>
    </row>
    <row r="30" spans="1:45">
      <c r="A30" s="2" t="s">
        <v>33</v>
      </c>
      <c r="B30" s="2" t="s">
        <v>4</v>
      </c>
      <c r="C30" s="2">
        <v>0.84</v>
      </c>
      <c r="D30" s="2">
        <v>41.989007700000002</v>
      </c>
      <c r="E30" s="2">
        <v>-20.251000000000001</v>
      </c>
      <c r="F30" s="2">
        <v>15.220959000000001</v>
      </c>
      <c r="G30" s="2">
        <v>9.8119999999999994</v>
      </c>
      <c r="H30">
        <v>3.218402707083043</v>
      </c>
      <c r="I30" s="5" t="s">
        <v>5</v>
      </c>
      <c r="J30" s="5">
        <v>0.82</v>
      </c>
      <c r="K30" s="5">
        <v>42.140630199999997</v>
      </c>
      <c r="L30" s="6">
        <v>-20.377000000000002</v>
      </c>
      <c r="M30" s="5">
        <v>15.2676634</v>
      </c>
      <c r="N30" s="5">
        <v>9.734</v>
      </c>
      <c r="O30" s="6">
        <v>3.2201435988342966</v>
      </c>
      <c r="P30" s="5" t="s">
        <v>6</v>
      </c>
      <c r="Q30" s="5">
        <v>0.82</v>
      </c>
      <c r="R30" s="5">
        <v>44.4430701</v>
      </c>
      <c r="S30" s="6">
        <v>-20.287999999999997</v>
      </c>
      <c r="T30" s="5">
        <v>16.233062799999999</v>
      </c>
      <c r="U30" s="6">
        <v>9.84</v>
      </c>
      <c r="V30" s="6">
        <v>3.1941137103221213</v>
      </c>
      <c r="AK30">
        <f t="shared" si="0"/>
        <v>-20.305333333333333</v>
      </c>
      <c r="AL30">
        <f t="shared" si="1"/>
        <v>6.4763672945050754E-2</v>
      </c>
      <c r="AM30">
        <v>3</v>
      </c>
      <c r="AN30">
        <f t="shared" si="2"/>
        <v>9.7953333333333337</v>
      </c>
      <c r="AO30">
        <f t="shared" si="3"/>
        <v>5.4930258813638569E-2</v>
      </c>
      <c r="AP30">
        <v>3</v>
      </c>
      <c r="AQ30">
        <f t="shared" si="4"/>
        <v>3.2108866720798201</v>
      </c>
      <c r="AR30">
        <f t="shared" si="5"/>
        <v>1.4551867942512391E-2</v>
      </c>
      <c r="AS30">
        <v>3</v>
      </c>
    </row>
    <row r="31" spans="1:45">
      <c r="A31" s="2" t="s">
        <v>34</v>
      </c>
      <c r="B31" s="2" t="s">
        <v>4</v>
      </c>
      <c r="C31" s="2">
        <v>0.76</v>
      </c>
      <c r="D31" s="2">
        <v>42.830657799999997</v>
      </c>
      <c r="E31" s="2">
        <v>-20.353000000000002</v>
      </c>
      <c r="F31" s="2">
        <v>15.5661041</v>
      </c>
      <c r="G31" s="2">
        <v>10.195</v>
      </c>
      <c r="H31">
        <v>3.2101224844479015</v>
      </c>
      <c r="I31" s="5" t="s">
        <v>5</v>
      </c>
      <c r="J31" s="5">
        <v>0.87</v>
      </c>
      <c r="K31" s="5">
        <v>40.978272699999998</v>
      </c>
      <c r="L31" s="6">
        <v>-20.39</v>
      </c>
      <c r="M31" s="5">
        <v>14.8377319</v>
      </c>
      <c r="N31" s="5">
        <v>10.169</v>
      </c>
      <c r="O31" s="6">
        <v>3.222054768132498</v>
      </c>
      <c r="P31" s="5" t="s">
        <v>6</v>
      </c>
      <c r="Q31" s="5">
        <v>0.83</v>
      </c>
      <c r="R31" s="5">
        <v>40.733141600000003</v>
      </c>
      <c r="S31" s="6">
        <v>-20.427999999999997</v>
      </c>
      <c r="T31" s="5">
        <v>14.968665</v>
      </c>
      <c r="U31" s="6">
        <v>10.231</v>
      </c>
      <c r="V31" s="6">
        <v>3.1747653203096831</v>
      </c>
      <c r="AK31">
        <f t="shared" si="0"/>
        <v>-20.390333333333334</v>
      </c>
      <c r="AL31">
        <f t="shared" si="1"/>
        <v>3.7501111094648557E-2</v>
      </c>
      <c r="AM31">
        <v>3</v>
      </c>
      <c r="AN31">
        <f t="shared" si="2"/>
        <v>10.198333333333332</v>
      </c>
      <c r="AO31">
        <f t="shared" si="3"/>
        <v>3.1134118476894668E-2</v>
      </c>
      <c r="AP31">
        <v>3</v>
      </c>
      <c r="AQ31">
        <f t="shared" si="4"/>
        <v>3.2023141909633606</v>
      </c>
      <c r="AR31">
        <f t="shared" si="5"/>
        <v>2.4592682940302073E-2</v>
      </c>
      <c r="AS31">
        <v>3</v>
      </c>
    </row>
    <row r="32" spans="1:45">
      <c r="A32" s="2" t="s">
        <v>35</v>
      </c>
      <c r="B32" s="2" t="s">
        <v>4</v>
      </c>
      <c r="C32" s="2">
        <v>0.76</v>
      </c>
      <c r="D32" s="2">
        <v>38.285584700000001</v>
      </c>
      <c r="E32" s="2">
        <v>-20.503</v>
      </c>
      <c r="F32" s="2">
        <v>13.8713274</v>
      </c>
      <c r="G32" s="2">
        <v>10.121</v>
      </c>
      <c r="H32">
        <v>3.2200606470678026</v>
      </c>
      <c r="I32" s="5" t="s">
        <v>5</v>
      </c>
      <c r="J32" s="5">
        <v>0.9</v>
      </c>
      <c r="K32" s="5">
        <v>36.134317899999999</v>
      </c>
      <c r="L32" s="6">
        <v>-20.516999999999999</v>
      </c>
      <c r="M32" s="5">
        <v>13.0531633</v>
      </c>
      <c r="N32" s="5">
        <v>10.132</v>
      </c>
      <c r="O32" s="6">
        <v>3.2296159365957422</v>
      </c>
      <c r="P32" s="5" t="s">
        <v>6</v>
      </c>
      <c r="Q32" s="5">
        <v>0.71</v>
      </c>
      <c r="R32" s="5">
        <v>38.818785599999998</v>
      </c>
      <c r="S32" s="6">
        <v>-20.526999999999997</v>
      </c>
      <c r="T32" s="5">
        <v>14.1901496</v>
      </c>
      <c r="U32" s="6">
        <v>10.074</v>
      </c>
      <c r="V32" s="6">
        <v>3.1915507923891093</v>
      </c>
      <c r="AK32">
        <f t="shared" si="0"/>
        <v>-20.515666666666664</v>
      </c>
      <c r="AL32">
        <f t="shared" si="1"/>
        <v>1.2055427546682138E-2</v>
      </c>
      <c r="AM32">
        <v>3</v>
      </c>
      <c r="AN32">
        <f t="shared" si="2"/>
        <v>10.109</v>
      </c>
      <c r="AO32">
        <f t="shared" si="3"/>
        <v>3.0805843601498777E-2</v>
      </c>
      <c r="AP32">
        <v>3</v>
      </c>
      <c r="AQ32">
        <f t="shared" si="4"/>
        <v>3.213742458684218</v>
      </c>
      <c r="AR32">
        <f t="shared" si="5"/>
        <v>1.9803495378487763E-2</v>
      </c>
      <c r="AS32">
        <v>3</v>
      </c>
    </row>
    <row r="33" spans="1:45">
      <c r="A33" s="2" t="s">
        <v>36</v>
      </c>
      <c r="B33" s="2" t="s">
        <v>4</v>
      </c>
      <c r="C33" s="2">
        <v>0.88</v>
      </c>
      <c r="D33" s="2">
        <v>42.214760300000002</v>
      </c>
      <c r="E33" s="2">
        <v>-20.645</v>
      </c>
      <c r="F33" s="2">
        <v>15.507656600000001</v>
      </c>
      <c r="G33" s="2">
        <v>9.4909999999999997</v>
      </c>
      <c r="H33">
        <v>3.1758862704848219</v>
      </c>
      <c r="I33" s="5" t="s">
        <v>5</v>
      </c>
      <c r="J33" s="5">
        <v>0.82</v>
      </c>
      <c r="K33" s="5">
        <v>44.105713199999997</v>
      </c>
      <c r="L33" s="6">
        <v>-20.757000000000001</v>
      </c>
      <c r="M33" s="5">
        <v>16.119123299999998</v>
      </c>
      <c r="N33" s="5">
        <v>9.48</v>
      </c>
      <c r="O33" s="6">
        <v>3.1922744458440864</v>
      </c>
      <c r="P33" s="5" t="s">
        <v>6</v>
      </c>
      <c r="Q33" s="5">
        <v>0.8</v>
      </c>
      <c r="R33" s="5">
        <v>45.634401400000002</v>
      </c>
      <c r="S33" s="6">
        <v>-20.648999999999997</v>
      </c>
      <c r="T33" s="5">
        <v>16.980944699999998</v>
      </c>
      <c r="U33" s="6">
        <v>9.4540000000000006</v>
      </c>
      <c r="V33" s="6">
        <v>3.1352869882832062</v>
      </c>
      <c r="AK33">
        <f t="shared" si="0"/>
        <v>-20.683666666666667</v>
      </c>
      <c r="AL33">
        <f t="shared" si="1"/>
        <v>6.3540013639702256E-2</v>
      </c>
      <c r="AM33">
        <v>3</v>
      </c>
      <c r="AN33">
        <f t="shared" si="2"/>
        <v>9.4749999999999996</v>
      </c>
      <c r="AO33">
        <f t="shared" si="3"/>
        <v>1.8999999999999566E-2</v>
      </c>
      <c r="AP33">
        <v>3</v>
      </c>
      <c r="AQ33">
        <f t="shared" si="4"/>
        <v>3.1678159015373715</v>
      </c>
      <c r="AR33">
        <f t="shared" si="5"/>
        <v>2.9338383067651477E-2</v>
      </c>
      <c r="AS33">
        <v>3</v>
      </c>
    </row>
    <row r="34" spans="1:45" s="6" customFormat="1">
      <c r="A34" s="5" t="s">
        <v>37</v>
      </c>
      <c r="B34" s="5" t="s">
        <v>38</v>
      </c>
      <c r="C34" s="5">
        <v>0.82</v>
      </c>
      <c r="D34" s="5">
        <v>46.775024899999998</v>
      </c>
      <c r="E34" s="5">
        <v>-20.204999999999998</v>
      </c>
      <c r="F34" s="5">
        <v>16.6624637</v>
      </c>
      <c r="G34" s="5">
        <v>10.814</v>
      </c>
      <c r="H34" s="6">
        <v>3.2750776455304949</v>
      </c>
      <c r="I34" s="5" t="s">
        <v>5</v>
      </c>
      <c r="J34" s="5">
        <v>0.8</v>
      </c>
      <c r="K34" s="5">
        <v>45.722768700000003</v>
      </c>
      <c r="L34" s="6">
        <v>-20.025000000000002</v>
      </c>
      <c r="M34" s="5">
        <v>16.658874900000001</v>
      </c>
      <c r="N34" s="5">
        <v>10.704000000000001</v>
      </c>
      <c r="O34" s="6">
        <v>3.2020908056641932</v>
      </c>
      <c r="P34" s="7" t="s">
        <v>6</v>
      </c>
      <c r="Q34" s="7">
        <v>0.8</v>
      </c>
      <c r="R34" s="7">
        <v>47.436429599999997</v>
      </c>
      <c r="S34" s="8"/>
      <c r="T34" s="7">
        <v>17.499713799999999</v>
      </c>
      <c r="U34" s="8">
        <v>11.859</v>
      </c>
      <c r="V34" s="8">
        <v>3.1624803601073754</v>
      </c>
      <c r="W34" s="7" t="s">
        <v>39</v>
      </c>
      <c r="X34" s="7">
        <v>0.76</v>
      </c>
      <c r="Y34" s="7">
        <v>52.118617200000003</v>
      </c>
      <c r="Z34" s="7"/>
      <c r="AA34" s="7">
        <v>19.519958599999999</v>
      </c>
      <c r="AB34" s="7"/>
      <c r="AC34" s="8">
        <v>3.1150195882075287</v>
      </c>
      <c r="AD34" s="5" t="s">
        <v>155</v>
      </c>
      <c r="AE34" s="5">
        <v>0.75</v>
      </c>
      <c r="AF34" s="5">
        <v>42.680449799999998</v>
      </c>
      <c r="AG34" s="5">
        <v>-20.042999999999999</v>
      </c>
      <c r="AH34" s="5">
        <v>15.908665600000001</v>
      </c>
      <c r="AI34" s="5">
        <v>10.688000000000001</v>
      </c>
      <c r="AJ34" s="6">
        <v>3.1299833280800118</v>
      </c>
      <c r="AK34" s="6">
        <f>AVERAGE(E34,L34,AG34)</f>
        <v>-20.091000000000001</v>
      </c>
      <c r="AL34" s="6">
        <f>STDEV(E34,L34,AG34)</f>
        <v>9.9136269851148318E-2</v>
      </c>
      <c r="AM34" s="6">
        <v>3</v>
      </c>
      <c r="AN34" s="6">
        <f>AVERAGE(G34,N34,AI34)</f>
        <v>10.735333333333335</v>
      </c>
      <c r="AO34" s="6">
        <f>STDEV(G34,N34,AI34)</f>
        <v>6.8595432306628762E-2</v>
      </c>
      <c r="AP34" s="6">
        <v>3</v>
      </c>
      <c r="AQ34" s="6">
        <f>AVERAGE(H34,O34,AJ34)</f>
        <v>3.2023839264249001</v>
      </c>
      <c r="AR34" s="6">
        <f>STDEV(H34,O34,AJ34)</f>
        <v>7.254760284765209E-2</v>
      </c>
      <c r="AS34" s="6">
        <v>3</v>
      </c>
    </row>
    <row r="35" spans="1:45" s="6" customFormat="1">
      <c r="A35" s="5" t="s">
        <v>40</v>
      </c>
      <c r="B35" s="5" t="s">
        <v>38</v>
      </c>
      <c r="C35" s="5">
        <v>0.73</v>
      </c>
      <c r="D35" s="5">
        <v>48.894190799999997</v>
      </c>
      <c r="E35" s="5">
        <v>-20.364999999999998</v>
      </c>
      <c r="F35" s="5">
        <v>17.8577391</v>
      </c>
      <c r="G35" s="5">
        <v>11.811</v>
      </c>
      <c r="H35" s="6">
        <v>3.1943138087396519</v>
      </c>
      <c r="I35" s="5" t="s">
        <v>5</v>
      </c>
      <c r="J35" s="5">
        <v>0.82</v>
      </c>
      <c r="K35" s="5">
        <v>43.3444973</v>
      </c>
      <c r="L35" s="6">
        <v>-20.420000000000002</v>
      </c>
      <c r="M35" s="5">
        <v>15.8010137</v>
      </c>
      <c r="N35" s="5">
        <v>11.757</v>
      </c>
      <c r="O35" s="6">
        <v>3.2003377215813273</v>
      </c>
      <c r="P35" s="7" t="s">
        <v>6</v>
      </c>
      <c r="Q35" s="7">
        <v>0.84</v>
      </c>
      <c r="R35" s="7">
        <v>44.657047499999997</v>
      </c>
      <c r="S35" s="8"/>
      <c r="T35" s="7">
        <v>16.542711499999999</v>
      </c>
      <c r="U35" s="8">
        <v>9.9789999999999992</v>
      </c>
      <c r="V35" s="8">
        <v>3.1494165119182549</v>
      </c>
      <c r="W35" s="7" t="s">
        <v>39</v>
      </c>
      <c r="X35" s="7">
        <v>0.81</v>
      </c>
      <c r="Y35" s="7">
        <v>47.730570200000003</v>
      </c>
      <c r="Z35" s="7"/>
      <c r="AA35" s="7">
        <v>17.7794071</v>
      </c>
      <c r="AB35" s="7"/>
      <c r="AC35" s="8">
        <v>3.1320316206344887</v>
      </c>
      <c r="AD35" s="5" t="s">
        <v>155</v>
      </c>
      <c r="AE35" s="5">
        <v>0.78</v>
      </c>
      <c r="AF35" s="5">
        <v>40.931760500000003</v>
      </c>
      <c r="AG35" s="5">
        <v>-20.422999999999998</v>
      </c>
      <c r="AH35" s="5">
        <v>15.2023688</v>
      </c>
      <c r="AI35" s="5">
        <v>11.744</v>
      </c>
      <c r="AJ35" s="6">
        <v>3.1412026120122372</v>
      </c>
      <c r="AK35" s="6">
        <f t="shared" ref="AK35:AK39" si="6">AVERAGE(E35,L35,AG35)</f>
        <v>-20.402666666666665</v>
      </c>
      <c r="AL35" s="6">
        <f t="shared" ref="AL35:AL39" si="7">STDEV(E35,L35,AG35)</f>
        <v>3.2654759734736784E-2</v>
      </c>
      <c r="AM35" s="6">
        <v>3</v>
      </c>
      <c r="AN35" s="6">
        <f t="shared" ref="AN35:AN39" si="8">AVERAGE(G35,N35,AI35)</f>
        <v>11.770666666666665</v>
      </c>
      <c r="AO35" s="6">
        <f t="shared" ref="AO35:AO39" si="9">STDEV(G35,N35,AI35)</f>
        <v>3.5529330606322178E-2</v>
      </c>
      <c r="AP35" s="6">
        <v>3</v>
      </c>
      <c r="AQ35" s="6">
        <f t="shared" ref="AQ35:AQ39" si="10">AVERAGE(H35,O35,AJ35)</f>
        <v>3.1786180474444059</v>
      </c>
      <c r="AR35" s="6">
        <f t="shared" ref="AR35:AR39" si="11">STDEV(H35,O35,AJ35)</f>
        <v>3.2542402921651191E-2</v>
      </c>
      <c r="AS35" s="6">
        <v>3</v>
      </c>
    </row>
    <row r="36" spans="1:45" s="6" customFormat="1">
      <c r="A36" s="5" t="s">
        <v>41</v>
      </c>
      <c r="B36" s="5" t="s">
        <v>38</v>
      </c>
      <c r="C36" s="5">
        <v>0.85</v>
      </c>
      <c r="D36" s="5">
        <v>44.260933199999997</v>
      </c>
      <c r="E36" s="5">
        <v>-20.103000000000002</v>
      </c>
      <c r="F36" s="5">
        <v>16.215749200000001</v>
      </c>
      <c r="G36" s="5">
        <v>10.026999999999999</v>
      </c>
      <c r="H36" s="6">
        <v>3.1844199588385345</v>
      </c>
      <c r="I36" s="5" t="s">
        <v>5</v>
      </c>
      <c r="J36" s="5">
        <v>0.88</v>
      </c>
      <c r="K36" s="5">
        <v>42.015975400000002</v>
      </c>
      <c r="L36" s="6">
        <v>-20.100000000000001</v>
      </c>
      <c r="M36" s="5">
        <v>15.392169900000001</v>
      </c>
      <c r="N36" s="5">
        <v>9.9749999999999996</v>
      </c>
      <c r="O36" s="6">
        <v>3.1846476672965176</v>
      </c>
      <c r="P36" s="7" t="s">
        <v>6</v>
      </c>
      <c r="Q36" s="7">
        <v>0.86</v>
      </c>
      <c r="R36" s="7">
        <v>37.717024299999999</v>
      </c>
      <c r="S36" s="8"/>
      <c r="T36" s="7">
        <v>13.8303048</v>
      </c>
      <c r="U36" s="8">
        <v>10.675000000000001</v>
      </c>
      <c r="V36" s="8">
        <v>3.181650415735354</v>
      </c>
      <c r="W36" s="7" t="s">
        <v>39</v>
      </c>
      <c r="X36" s="7">
        <v>0.75</v>
      </c>
      <c r="Y36" s="7">
        <v>44.807245000000002</v>
      </c>
      <c r="Z36" s="7"/>
      <c r="AA36" s="7">
        <v>16.756582399999999</v>
      </c>
      <c r="AB36" s="7"/>
      <c r="AC36" s="8">
        <v>3.1196766690722493</v>
      </c>
      <c r="AD36" s="5" t="s">
        <v>155</v>
      </c>
      <c r="AE36" s="5">
        <v>0.82</v>
      </c>
      <c r="AF36" s="5">
        <v>40.121949399999998</v>
      </c>
      <c r="AG36" s="5">
        <v>-20.138999999999999</v>
      </c>
      <c r="AH36" s="5">
        <v>14.9137539</v>
      </c>
      <c r="AI36" s="5">
        <v>10.009</v>
      </c>
      <c r="AJ36" s="6">
        <v>3.1386424424414479</v>
      </c>
      <c r="AK36" s="6">
        <f t="shared" si="6"/>
        <v>-20.114000000000001</v>
      </c>
      <c r="AL36" s="6">
        <f t="shared" si="7"/>
        <v>2.1702534414209482E-2</v>
      </c>
      <c r="AM36" s="6">
        <v>3</v>
      </c>
      <c r="AN36" s="6">
        <f t="shared" si="8"/>
        <v>10.003666666666666</v>
      </c>
      <c r="AO36" s="6">
        <f t="shared" si="9"/>
        <v>2.6407069760451041E-2</v>
      </c>
      <c r="AP36" s="6">
        <v>3</v>
      </c>
      <c r="AQ36" s="6">
        <f t="shared" si="10"/>
        <v>3.1692366895255</v>
      </c>
      <c r="AR36" s="6">
        <f t="shared" si="11"/>
        <v>2.6495639806682965E-2</v>
      </c>
      <c r="AS36" s="6">
        <v>3</v>
      </c>
    </row>
    <row r="37" spans="1:45" s="6" customFormat="1">
      <c r="A37" s="5" t="s">
        <v>42</v>
      </c>
      <c r="B37" s="5" t="s">
        <v>38</v>
      </c>
      <c r="C37" s="5">
        <v>0.79</v>
      </c>
      <c r="D37" s="5">
        <v>40.974984999999997</v>
      </c>
      <c r="E37" s="5">
        <v>-20.218</v>
      </c>
      <c r="F37" s="5">
        <v>14.9874337</v>
      </c>
      <c r="G37" s="5">
        <v>10.746</v>
      </c>
      <c r="H37" s="6">
        <v>3.1896153887017138</v>
      </c>
      <c r="I37" s="5" t="s">
        <v>5</v>
      </c>
      <c r="J37" s="5">
        <v>0.88</v>
      </c>
      <c r="K37" s="5">
        <v>40.199863899999997</v>
      </c>
      <c r="L37" s="6">
        <v>-20.2</v>
      </c>
      <c r="M37" s="5">
        <v>14.5910625</v>
      </c>
      <c r="N37" s="5">
        <v>10.691000000000001</v>
      </c>
      <c r="O37" s="6">
        <v>3.2142855406634481</v>
      </c>
      <c r="P37" s="7" t="s">
        <v>6</v>
      </c>
      <c r="Q37" s="7">
        <v>0.76</v>
      </c>
      <c r="R37" s="7">
        <v>48.980540599999998</v>
      </c>
      <c r="S37" s="8"/>
      <c r="T37" s="7">
        <v>18.1413124</v>
      </c>
      <c r="U37" s="8">
        <v>12.19</v>
      </c>
      <c r="V37" s="8">
        <v>3.1499355048498767</v>
      </c>
      <c r="W37" s="7" t="s">
        <v>39</v>
      </c>
      <c r="X37" s="7">
        <v>0.88</v>
      </c>
      <c r="Y37" s="7">
        <v>45.9551169</v>
      </c>
      <c r="Z37" s="7"/>
      <c r="AA37" s="7">
        <v>17.039635100000002</v>
      </c>
      <c r="AB37" s="7"/>
      <c r="AC37" s="8">
        <v>3.1464466659852359</v>
      </c>
      <c r="AD37" s="5" t="s">
        <v>155</v>
      </c>
      <c r="AE37" s="5">
        <v>0.84</v>
      </c>
      <c r="AF37" s="5">
        <v>41.386340400000002</v>
      </c>
      <c r="AG37" s="5">
        <v>-20.135999999999999</v>
      </c>
      <c r="AH37" s="5">
        <v>15.349244199999999</v>
      </c>
      <c r="AI37" s="5">
        <v>10.775</v>
      </c>
      <c r="AJ37" s="6">
        <v>3.1456965027633093</v>
      </c>
      <c r="AK37" s="6">
        <f t="shared" si="6"/>
        <v>-20.184666666666669</v>
      </c>
      <c r="AL37" s="6">
        <f t="shared" si="7"/>
        <v>4.3096790290384254E-2</v>
      </c>
      <c r="AM37" s="6">
        <v>3</v>
      </c>
      <c r="AN37" s="6">
        <f t="shared" si="8"/>
        <v>10.737333333333334</v>
      </c>
      <c r="AO37" s="6">
        <f t="shared" si="9"/>
        <v>4.2665364563464321E-2</v>
      </c>
      <c r="AP37" s="6">
        <v>3</v>
      </c>
      <c r="AQ37" s="6">
        <f t="shared" si="10"/>
        <v>3.183199144042824</v>
      </c>
      <c r="AR37" s="6">
        <f t="shared" si="11"/>
        <v>3.4741764155821468E-2</v>
      </c>
      <c r="AS37" s="6">
        <v>3</v>
      </c>
    </row>
    <row r="38" spans="1:45" s="6" customFormat="1">
      <c r="A38" s="5" t="s">
        <v>43</v>
      </c>
      <c r="B38" s="5" t="s">
        <v>38</v>
      </c>
      <c r="C38" s="5">
        <v>0.75</v>
      </c>
      <c r="D38" s="5">
        <v>50.2809101</v>
      </c>
      <c r="E38" s="5">
        <v>-20.734000000000002</v>
      </c>
      <c r="F38" s="5">
        <v>18.527574999999999</v>
      </c>
      <c r="G38" s="5">
        <v>12.198</v>
      </c>
      <c r="H38" s="6">
        <v>3.166148931165214</v>
      </c>
      <c r="I38" s="5" t="s">
        <v>5</v>
      </c>
      <c r="J38" s="5">
        <v>0.85</v>
      </c>
      <c r="K38" s="5">
        <v>44.058759999999999</v>
      </c>
      <c r="L38" s="6">
        <v>-20.745000000000001</v>
      </c>
      <c r="M38" s="5">
        <v>16.106284800000001</v>
      </c>
      <c r="N38" s="5">
        <v>12.138999999999999</v>
      </c>
      <c r="O38" s="6">
        <v>3.1914179654060675</v>
      </c>
      <c r="P38" s="7" t="s">
        <v>6</v>
      </c>
      <c r="Q38" s="7">
        <v>0.88</v>
      </c>
      <c r="R38" s="7">
        <v>38.695007500000003</v>
      </c>
      <c r="S38" s="8"/>
      <c r="T38" s="7">
        <v>14.3926265</v>
      </c>
      <c r="U38" s="8">
        <v>10.983000000000001</v>
      </c>
      <c r="V38" s="8">
        <v>3.1366182827482301</v>
      </c>
      <c r="W38" s="7" t="s">
        <v>39</v>
      </c>
      <c r="X38" s="7">
        <v>0.76</v>
      </c>
      <c r="Y38" s="7">
        <v>46.010794500000003</v>
      </c>
      <c r="Z38" s="7"/>
      <c r="AA38" s="7">
        <v>17.188927199999998</v>
      </c>
      <c r="AB38" s="7"/>
      <c r="AC38" s="8">
        <v>3.122897643664464</v>
      </c>
      <c r="AD38" s="5" t="s">
        <v>155</v>
      </c>
      <c r="AE38" s="5">
        <v>0.86</v>
      </c>
      <c r="AF38" s="5">
        <v>41.466476499999999</v>
      </c>
      <c r="AG38" s="5">
        <v>-20.701000000000001</v>
      </c>
      <c r="AH38" s="5">
        <v>15.4627736</v>
      </c>
      <c r="AI38" s="5">
        <v>12.173</v>
      </c>
      <c r="AJ38" s="6">
        <v>3.1286467207064761</v>
      </c>
      <c r="AK38" s="6">
        <f t="shared" si="6"/>
        <v>-20.726666666666667</v>
      </c>
      <c r="AL38" s="6">
        <f t="shared" si="7"/>
        <v>2.2898325994127854E-2</v>
      </c>
      <c r="AM38" s="6">
        <v>3</v>
      </c>
      <c r="AN38" s="6">
        <f t="shared" si="8"/>
        <v>12.17</v>
      </c>
      <c r="AO38" s="6">
        <f t="shared" si="9"/>
        <v>2.961418578992223E-2</v>
      </c>
      <c r="AP38" s="6">
        <v>3</v>
      </c>
      <c r="AQ38" s="6">
        <f t="shared" si="10"/>
        <v>3.1620712057592524</v>
      </c>
      <c r="AR38" s="6">
        <f t="shared" si="11"/>
        <v>3.1583669413936262E-2</v>
      </c>
      <c r="AS38" s="6">
        <v>3</v>
      </c>
    </row>
    <row r="39" spans="1:45" s="6" customFormat="1">
      <c r="A39" s="5" t="s">
        <v>44</v>
      </c>
      <c r="B39" s="5" t="s">
        <v>38</v>
      </c>
      <c r="C39" s="5">
        <v>0.86</v>
      </c>
      <c r="D39" s="5">
        <v>42.525948999999997</v>
      </c>
      <c r="E39" s="5">
        <v>-20.37</v>
      </c>
      <c r="F39" s="5">
        <v>15.7305043</v>
      </c>
      <c r="G39" s="5">
        <v>11.089</v>
      </c>
      <c r="H39" s="6">
        <v>3.1539743558422768</v>
      </c>
      <c r="I39" s="5" t="s">
        <v>5</v>
      </c>
      <c r="J39" s="5">
        <v>0.9</v>
      </c>
      <c r="K39" s="5">
        <v>43.610281200000003</v>
      </c>
      <c r="L39" s="6">
        <v>-20.472000000000001</v>
      </c>
      <c r="M39" s="5">
        <v>16.039071799999999</v>
      </c>
      <c r="N39" s="5">
        <v>11.08</v>
      </c>
      <c r="O39" s="6">
        <v>3.1721699381631305</v>
      </c>
      <c r="P39" s="7" t="s">
        <v>6</v>
      </c>
      <c r="Q39" s="7">
        <v>0.79</v>
      </c>
      <c r="R39" s="7">
        <v>39.761443200000002</v>
      </c>
      <c r="S39" s="8"/>
      <c r="T39" s="7">
        <v>14.671112000000001</v>
      </c>
      <c r="U39" s="8">
        <v>10.667999999999999</v>
      </c>
      <c r="V39" s="8">
        <v>3.1618837345117403</v>
      </c>
      <c r="AD39" s="5" t="s">
        <v>155</v>
      </c>
      <c r="AE39" s="5">
        <v>0.76</v>
      </c>
      <c r="AF39" s="5">
        <v>41.622065599999999</v>
      </c>
      <c r="AG39" s="5">
        <v>-20.535</v>
      </c>
      <c r="AH39" s="5">
        <v>15.5679806</v>
      </c>
      <c r="AI39" s="5">
        <v>10.946999999999999</v>
      </c>
      <c r="AJ39" s="6">
        <v>3.1191634792590461</v>
      </c>
      <c r="AK39" s="6">
        <f t="shared" si="6"/>
        <v>-20.459</v>
      </c>
      <c r="AL39" s="6">
        <f t="shared" si="7"/>
        <v>8.326463835266408E-2</v>
      </c>
      <c r="AM39" s="6">
        <v>3</v>
      </c>
      <c r="AN39" s="6">
        <f t="shared" si="8"/>
        <v>11.038666666666666</v>
      </c>
      <c r="AO39" s="6">
        <f t="shared" si="9"/>
        <v>7.9513101645788106E-2</v>
      </c>
      <c r="AP39" s="6">
        <v>3</v>
      </c>
      <c r="AQ39" s="6">
        <f t="shared" si="10"/>
        <v>3.1484359244214843</v>
      </c>
      <c r="AR39" s="6">
        <f t="shared" si="11"/>
        <v>2.6933749058378628E-2</v>
      </c>
      <c r="AS39" s="6">
        <v>3</v>
      </c>
    </row>
    <row r="40" spans="1:45">
      <c r="A40" s="2" t="s">
        <v>45</v>
      </c>
      <c r="B40" s="2" t="s">
        <v>38</v>
      </c>
      <c r="C40" s="2">
        <v>0.75</v>
      </c>
      <c r="D40" s="2">
        <v>44.586436800000001</v>
      </c>
      <c r="E40" s="2">
        <v>-20.640999999999998</v>
      </c>
      <c r="F40" s="2">
        <v>16.296505100000001</v>
      </c>
      <c r="G40" s="2">
        <v>10.835000000000001</v>
      </c>
      <c r="H40">
        <v>3.1919426454203359</v>
      </c>
      <c r="I40" s="5" t="s">
        <v>5</v>
      </c>
      <c r="J40" s="5">
        <v>0.86</v>
      </c>
      <c r="K40" s="5">
        <v>44.877506099999998</v>
      </c>
      <c r="L40" s="6">
        <v>-20.6</v>
      </c>
      <c r="M40" s="5">
        <v>16.264793000000001</v>
      </c>
      <c r="N40" s="5">
        <v>10.835000000000001</v>
      </c>
      <c r="O40" s="6">
        <v>3.219044377017279</v>
      </c>
      <c r="P40" s="5" t="s">
        <v>6</v>
      </c>
      <c r="Q40" s="5">
        <v>0.8</v>
      </c>
      <c r="R40" s="5">
        <v>47.915156500000002</v>
      </c>
      <c r="S40" s="6">
        <v>-20.603999999999999</v>
      </c>
      <c r="T40" s="5">
        <v>17.716894499999999</v>
      </c>
      <c r="U40" s="6">
        <v>10.795</v>
      </c>
      <c r="V40" s="6">
        <v>3.155237839039267</v>
      </c>
      <c r="AK40">
        <f>AVERAGE(E40,L40,S40)</f>
        <v>-20.614999999999998</v>
      </c>
      <c r="AL40">
        <f>STDEV(E40,L40,S40)</f>
        <v>2.2605309110913338E-2</v>
      </c>
      <c r="AM40">
        <v>3</v>
      </c>
      <c r="AN40">
        <f>AVERAGE(G40,N40,U40)</f>
        <v>10.821666666666667</v>
      </c>
      <c r="AO40">
        <f>STDEV(G40,N40,U40)</f>
        <v>2.3094010767585563E-2</v>
      </c>
      <c r="AP40">
        <v>3</v>
      </c>
      <c r="AQ40">
        <f>AVERAGE(H40,O40,V40)</f>
        <v>3.1887416204922943</v>
      </c>
      <c r="AR40">
        <f>STDEV(H40,O40,V40)</f>
        <v>3.2023483455541332E-2</v>
      </c>
      <c r="AS40" s="6">
        <v>3</v>
      </c>
    </row>
    <row r="41" spans="1:45">
      <c r="A41" s="2" t="s">
        <v>46</v>
      </c>
      <c r="B41" s="2" t="s">
        <v>38</v>
      </c>
      <c r="C41" s="2">
        <v>0.85</v>
      </c>
      <c r="D41" s="2">
        <v>43.864927799999997</v>
      </c>
      <c r="E41" s="2">
        <v>-20.271999999999998</v>
      </c>
      <c r="F41" s="2">
        <v>16.108229699999999</v>
      </c>
      <c r="G41" s="2">
        <v>10.214</v>
      </c>
      <c r="H41">
        <v>3.1769939995330461</v>
      </c>
      <c r="I41" s="5" t="s">
        <v>5</v>
      </c>
      <c r="J41" s="5">
        <v>0.86</v>
      </c>
      <c r="K41" s="5">
        <v>45.133513399999998</v>
      </c>
      <c r="L41" s="6">
        <v>-20.338000000000001</v>
      </c>
      <c r="M41" s="5">
        <v>16.4582415</v>
      </c>
      <c r="N41" s="5">
        <v>10.221</v>
      </c>
      <c r="O41" s="6">
        <v>3.1993555103279618</v>
      </c>
      <c r="P41" s="5" t="s">
        <v>6</v>
      </c>
      <c r="Q41" s="5">
        <v>0.78</v>
      </c>
      <c r="R41" s="5">
        <v>45.422885399999998</v>
      </c>
      <c r="S41" s="6">
        <v>-20.43</v>
      </c>
      <c r="T41" s="5">
        <v>16.843744999999998</v>
      </c>
      <c r="U41" s="6">
        <v>10.202999999999999</v>
      </c>
      <c r="V41" s="6">
        <v>3.146174814448925</v>
      </c>
      <c r="AK41">
        <f t="shared" ref="AK41:AK48" si="12">AVERAGE(E41,L41,S41)</f>
        <v>-20.346666666666668</v>
      </c>
      <c r="AL41">
        <f t="shared" ref="AL41:AL48" si="13">STDEV(E41,L41,S41)</f>
        <v>7.9355739132928607E-2</v>
      </c>
      <c r="AM41" s="6">
        <v>3</v>
      </c>
      <c r="AN41">
        <f t="shared" ref="AN41:AN48" si="14">AVERAGE(G41,N41,U41)</f>
        <v>10.212666666666667</v>
      </c>
      <c r="AO41">
        <f t="shared" ref="AO41:AO48" si="15">STDEV(G41,N41,U41)</f>
        <v>9.0737717258778539E-3</v>
      </c>
      <c r="AP41" s="6">
        <v>3</v>
      </c>
      <c r="AQ41">
        <f t="shared" ref="AQ41:AQ48" si="16">AVERAGE(H41,O41,V41)</f>
        <v>3.1741747747699773</v>
      </c>
      <c r="AR41">
        <f t="shared" ref="AR41:AR48" si="17">STDEV(H41,O41,V41)</f>
        <v>2.6702202619693666E-2</v>
      </c>
      <c r="AS41" s="6">
        <v>3</v>
      </c>
    </row>
    <row r="42" spans="1:45">
      <c r="A42" s="2" t="s">
        <v>47</v>
      </c>
      <c r="B42" s="2" t="s">
        <v>38</v>
      </c>
      <c r="C42" s="2">
        <v>0.8</v>
      </c>
      <c r="D42" s="2">
        <v>43.854942000000001</v>
      </c>
      <c r="E42" s="2">
        <v>-20.547000000000001</v>
      </c>
      <c r="F42" s="2">
        <v>16.041119500000001</v>
      </c>
      <c r="G42" s="2">
        <v>10.289</v>
      </c>
      <c r="H42">
        <v>3.1895591202347195</v>
      </c>
      <c r="I42" s="5" t="s">
        <v>5</v>
      </c>
      <c r="J42" s="5">
        <v>0.85</v>
      </c>
      <c r="K42" s="5">
        <v>44.662587100000003</v>
      </c>
      <c r="L42" s="6">
        <v>-20.565999999999999</v>
      </c>
      <c r="M42" s="5">
        <v>16.209244200000001</v>
      </c>
      <c r="N42" s="5">
        <v>10.221</v>
      </c>
      <c r="O42" s="6">
        <v>3.2146071077556271</v>
      </c>
      <c r="P42" s="5" t="s">
        <v>6</v>
      </c>
      <c r="Q42" s="5">
        <v>0.84</v>
      </c>
      <c r="R42" s="5">
        <v>46.536635799999999</v>
      </c>
      <c r="S42" s="6">
        <v>-20.558999999999997</v>
      </c>
      <c r="T42" s="5">
        <v>17.244692100000002</v>
      </c>
      <c r="U42" s="6">
        <v>10.263999999999999</v>
      </c>
      <c r="V42" s="6">
        <v>3.1483740882022859</v>
      </c>
      <c r="AK42">
        <f t="shared" si="12"/>
        <v>-20.557333333333332</v>
      </c>
      <c r="AL42">
        <f t="shared" si="13"/>
        <v>9.6090235369320383E-3</v>
      </c>
      <c r="AM42" s="6">
        <v>3</v>
      </c>
      <c r="AN42">
        <f t="shared" si="14"/>
        <v>10.257999999999999</v>
      </c>
      <c r="AO42">
        <f t="shared" si="15"/>
        <v>3.4394767043839439E-2</v>
      </c>
      <c r="AP42" s="6">
        <v>3</v>
      </c>
      <c r="AQ42">
        <f t="shared" si="16"/>
        <v>3.1841801053975445</v>
      </c>
      <c r="AR42">
        <f t="shared" si="17"/>
        <v>3.3442541324669575E-2</v>
      </c>
      <c r="AS42" s="6">
        <v>3</v>
      </c>
    </row>
    <row r="43" spans="1:45">
      <c r="A43" s="2" t="s">
        <v>48</v>
      </c>
      <c r="B43" s="2" t="s">
        <v>38</v>
      </c>
      <c r="C43" s="2">
        <v>0.82</v>
      </c>
      <c r="D43" s="2">
        <v>42.758834399999998</v>
      </c>
      <c r="E43" s="2">
        <v>-20.265000000000001</v>
      </c>
      <c r="F43" s="2">
        <v>15.6414388</v>
      </c>
      <c r="G43" s="2">
        <v>10.738</v>
      </c>
      <c r="H43">
        <v>3.1893042218085466</v>
      </c>
      <c r="I43" s="5" t="s">
        <v>6</v>
      </c>
      <c r="J43" s="5">
        <v>0.88</v>
      </c>
      <c r="K43" s="5">
        <v>40.260862899999999</v>
      </c>
      <c r="L43" s="6">
        <v>-20.315999999999999</v>
      </c>
      <c r="M43" s="5">
        <v>14.623100600000001</v>
      </c>
      <c r="N43" s="5">
        <v>10.718999999999999</v>
      </c>
      <c r="O43" s="6">
        <v>3.2121099349249271</v>
      </c>
      <c r="P43" s="5" t="s">
        <v>6</v>
      </c>
      <c r="Q43" s="5">
        <v>0.89</v>
      </c>
      <c r="R43" s="5">
        <v>44.9881125</v>
      </c>
      <c r="S43" s="6">
        <v>-20.264999999999997</v>
      </c>
      <c r="T43" s="5">
        <v>16.7488238</v>
      </c>
      <c r="U43" s="6">
        <v>10.661</v>
      </c>
      <c r="V43" s="6">
        <v>3.1337204257889444</v>
      </c>
      <c r="AK43">
        <f t="shared" si="12"/>
        <v>-20.282</v>
      </c>
      <c r="AL43">
        <f t="shared" si="13"/>
        <v>2.9444863728671004E-2</v>
      </c>
      <c r="AM43" s="6">
        <v>3</v>
      </c>
      <c r="AN43">
        <f t="shared" si="14"/>
        <v>10.706000000000001</v>
      </c>
      <c r="AO43">
        <f t="shared" si="15"/>
        <v>4.011234224026311E-2</v>
      </c>
      <c r="AP43">
        <v>3</v>
      </c>
      <c r="AQ43">
        <f t="shared" si="16"/>
        <v>3.1783781941741389</v>
      </c>
      <c r="AR43">
        <f t="shared" si="17"/>
        <v>4.0320743365493066E-2</v>
      </c>
      <c r="AS43" s="6">
        <v>3</v>
      </c>
    </row>
    <row r="44" spans="1:45">
      <c r="A44" s="2" t="s">
        <v>49</v>
      </c>
      <c r="B44" s="2" t="s">
        <v>38</v>
      </c>
      <c r="C44" s="2">
        <v>0.79</v>
      </c>
      <c r="D44" s="2">
        <v>41.122078199999997</v>
      </c>
      <c r="E44" s="2">
        <v>-20.219000000000001</v>
      </c>
      <c r="F44" s="2">
        <v>15.061885500000001</v>
      </c>
      <c r="G44" s="2">
        <v>9.8190000000000008</v>
      </c>
      <c r="H44">
        <v>3.1852425049971331</v>
      </c>
      <c r="I44" s="5" t="s">
        <v>6</v>
      </c>
      <c r="J44" s="5">
        <v>0.89</v>
      </c>
      <c r="K44" s="5">
        <v>41.036101899999998</v>
      </c>
      <c r="L44" s="6">
        <v>-20.224</v>
      </c>
      <c r="M44" s="5">
        <v>15.024817199999999</v>
      </c>
      <c r="N44" s="5">
        <v>9.7919999999999998</v>
      </c>
      <c r="O44" s="6">
        <v>3.1864249381128356</v>
      </c>
      <c r="P44" s="5" t="s">
        <v>6</v>
      </c>
      <c r="Q44" s="5">
        <v>0.73</v>
      </c>
      <c r="R44" s="5">
        <v>40.006505300000001</v>
      </c>
      <c r="S44" s="6">
        <v>-20.299999999999997</v>
      </c>
      <c r="T44" s="5">
        <v>14.8188292</v>
      </c>
      <c r="U44" s="6">
        <v>9.7270000000000003</v>
      </c>
      <c r="V44" s="6">
        <v>3.149658826173213</v>
      </c>
      <c r="AK44">
        <f t="shared" si="12"/>
        <v>-20.247666666666664</v>
      </c>
      <c r="AL44">
        <f t="shared" si="13"/>
        <v>4.5390894828513197E-2</v>
      </c>
      <c r="AM44">
        <v>3</v>
      </c>
      <c r="AN44">
        <f t="shared" si="14"/>
        <v>9.7793333333333337</v>
      </c>
      <c r="AO44">
        <f t="shared" si="15"/>
        <v>4.7289886163252158E-2</v>
      </c>
      <c r="AP44" s="6">
        <v>3</v>
      </c>
      <c r="AQ44">
        <f t="shared" si="16"/>
        <v>3.1737754230943942</v>
      </c>
      <c r="AR44">
        <f t="shared" si="17"/>
        <v>2.0893951811763872E-2</v>
      </c>
      <c r="AS44" s="6">
        <v>3</v>
      </c>
    </row>
    <row r="45" spans="1:45" s="6" customFormat="1">
      <c r="A45" s="27" t="s">
        <v>50</v>
      </c>
      <c r="B45" s="7" t="s">
        <v>38</v>
      </c>
      <c r="C45" s="7">
        <v>0.7</v>
      </c>
      <c r="D45" s="7">
        <v>59.480592799999997</v>
      </c>
      <c r="E45" s="7">
        <v>-20.294</v>
      </c>
      <c r="F45" s="7">
        <v>21.654266100000001</v>
      </c>
      <c r="G45" s="7">
        <v>11.483000000000001</v>
      </c>
      <c r="H45" s="8">
        <v>3.2046352719999747</v>
      </c>
      <c r="I45" s="5" t="s">
        <v>6</v>
      </c>
      <c r="J45" s="5">
        <v>0.84</v>
      </c>
      <c r="K45" s="5">
        <v>43.110380200000002</v>
      </c>
      <c r="L45" s="6">
        <v>-20.428000000000001</v>
      </c>
      <c r="M45" s="5">
        <v>15.652680699999999</v>
      </c>
      <c r="N45" s="5">
        <v>11.391</v>
      </c>
      <c r="O45" s="6">
        <v>3.2132159679630261</v>
      </c>
      <c r="P45" s="5" t="s">
        <v>51</v>
      </c>
      <c r="Q45" s="5">
        <v>0.78</v>
      </c>
      <c r="R45" s="5">
        <v>43.606773400000002</v>
      </c>
      <c r="S45" s="6">
        <v>-20.370999999999999</v>
      </c>
      <c r="T45" s="5">
        <v>16.035099800000001</v>
      </c>
      <c r="U45" s="6">
        <v>11.31</v>
      </c>
      <c r="V45" s="6">
        <v>3.1727004883790411</v>
      </c>
      <c r="W45" s="5" t="s">
        <v>181</v>
      </c>
      <c r="X45" s="5">
        <v>0.8</v>
      </c>
      <c r="Y45" s="5">
        <v>42.661242199999997</v>
      </c>
      <c r="Z45" s="5">
        <v>-20.484000000000002</v>
      </c>
      <c r="AA45" s="5">
        <v>15.694445</v>
      </c>
      <c r="AB45" s="6">
        <v>11.388999999999999</v>
      </c>
      <c r="AC45" s="6">
        <v>3.1712780689813074</v>
      </c>
      <c r="AK45" s="6">
        <f>AVERAGE(L45,S45,Z45)</f>
        <v>-20.427666666666667</v>
      </c>
      <c r="AL45" s="6">
        <f>STDEV(L45,S45,Z45)</f>
        <v>5.650073745831561E-2</v>
      </c>
      <c r="AM45" s="29">
        <v>3</v>
      </c>
      <c r="AN45" s="6">
        <f>AVERAGE(N45,U45,AB45)</f>
        <v>11.363333333333335</v>
      </c>
      <c r="AO45" s="29">
        <f>STDEV(N45,U45,AB45)</f>
        <v>4.6198845584422242E-2</v>
      </c>
      <c r="AP45" s="29">
        <v>3</v>
      </c>
      <c r="AQ45" s="6">
        <f>AVERAGE(O45,V45,AC45)</f>
        <v>3.1857315084411248</v>
      </c>
      <c r="AR45" s="6">
        <f>STDEV(O45,V45,AC45)</f>
        <v>2.3812863239099029E-2</v>
      </c>
      <c r="AS45" s="29">
        <v>3</v>
      </c>
    </row>
    <row r="46" spans="1:45">
      <c r="A46" s="2" t="s">
        <v>52</v>
      </c>
      <c r="B46" s="2" t="s">
        <v>38</v>
      </c>
      <c r="C46" s="2">
        <v>0.77</v>
      </c>
      <c r="D46" s="2">
        <v>41.086590200000003</v>
      </c>
      <c r="E46" s="2">
        <v>-20.173999999999999</v>
      </c>
      <c r="F46" s="2">
        <v>14.868983500000001</v>
      </c>
      <c r="G46" s="2">
        <v>9.8620000000000001</v>
      </c>
      <c r="H46">
        <v>3.2237815875801692</v>
      </c>
      <c r="I46" s="5" t="s">
        <v>6</v>
      </c>
      <c r="J46" s="5">
        <v>0.77</v>
      </c>
      <c r="K46" s="5">
        <v>42.921640799999999</v>
      </c>
      <c r="L46" s="6">
        <v>-20.192</v>
      </c>
      <c r="M46" s="5">
        <v>15.55631</v>
      </c>
      <c r="N46" s="5">
        <v>9.7469999999999999</v>
      </c>
      <c r="O46" s="6">
        <v>3.2189669401034053</v>
      </c>
      <c r="P46" s="5" t="s">
        <v>51</v>
      </c>
      <c r="Q46" s="5">
        <v>0.88</v>
      </c>
      <c r="R46" s="5">
        <v>46.664449500000003</v>
      </c>
      <c r="S46" s="6">
        <v>-20.049999999999997</v>
      </c>
      <c r="T46" s="5">
        <v>17.1776351</v>
      </c>
      <c r="U46" s="6">
        <v>9.9220000000000006</v>
      </c>
      <c r="V46" s="6">
        <v>3.1693453396271063</v>
      </c>
      <c r="AK46">
        <f t="shared" si="12"/>
        <v>-20.138666666666666</v>
      </c>
      <c r="AL46">
        <f t="shared" si="13"/>
        <v>7.7313215774106672E-2</v>
      </c>
      <c r="AM46" s="6">
        <v>3</v>
      </c>
      <c r="AN46">
        <f t="shared" si="14"/>
        <v>9.8436666666666675</v>
      </c>
      <c r="AO46">
        <f t="shared" si="15"/>
        <v>8.8928810479694337E-2</v>
      </c>
      <c r="AP46">
        <v>3</v>
      </c>
      <c r="AQ46">
        <f t="shared" si="16"/>
        <v>3.2040312891035607</v>
      </c>
      <c r="AR46">
        <f t="shared" si="17"/>
        <v>3.0135220687655763E-2</v>
      </c>
      <c r="AS46" s="6">
        <v>3</v>
      </c>
    </row>
    <row r="47" spans="1:45">
      <c r="A47" s="2" t="s">
        <v>74</v>
      </c>
      <c r="B47" s="2" t="s">
        <v>75</v>
      </c>
      <c r="C47" s="2">
        <v>0.77</v>
      </c>
      <c r="D47" s="2">
        <v>42.267536</v>
      </c>
      <c r="E47" s="2">
        <v>-20.143999999999998</v>
      </c>
      <c r="F47" s="2">
        <v>15.6338992</v>
      </c>
      <c r="G47" s="2">
        <v>10.01</v>
      </c>
      <c r="H47">
        <v>3.1541795621487272</v>
      </c>
      <c r="I47" s="5" t="s">
        <v>76</v>
      </c>
      <c r="J47" s="5">
        <v>0.77</v>
      </c>
      <c r="K47" s="5">
        <v>40.478251399999998</v>
      </c>
      <c r="L47" s="5">
        <v>-20.056000000000001</v>
      </c>
      <c r="M47" s="5">
        <v>14.962806</v>
      </c>
      <c r="N47" s="6">
        <v>10.106999999999999</v>
      </c>
      <c r="O47" s="6">
        <v>3.1561343930632617</v>
      </c>
      <c r="P47" s="5" t="s">
        <v>77</v>
      </c>
      <c r="Q47" s="5">
        <v>0.83</v>
      </c>
      <c r="R47" s="5">
        <v>40.748287300000001</v>
      </c>
      <c r="S47" s="5">
        <v>-20.001000000000001</v>
      </c>
      <c r="T47" s="5">
        <v>15.262189100000001</v>
      </c>
      <c r="U47" s="6">
        <v>10.185</v>
      </c>
      <c r="V47" s="15">
        <v>3.1148656464141613</v>
      </c>
      <c r="AK47">
        <f t="shared" si="12"/>
        <v>-20.067000000000004</v>
      </c>
      <c r="AL47">
        <f t="shared" si="13"/>
        <v>7.2131823767320496E-2</v>
      </c>
      <c r="AM47" s="6">
        <v>3</v>
      </c>
      <c r="AN47">
        <f t="shared" si="14"/>
        <v>10.100666666666667</v>
      </c>
      <c r="AO47">
        <f t="shared" si="15"/>
        <v>8.7671736228578198E-2</v>
      </c>
      <c r="AP47" s="6">
        <v>3</v>
      </c>
      <c r="AQ47">
        <f t="shared" si="16"/>
        <v>3.1417265338753833</v>
      </c>
      <c r="AR47">
        <f t="shared" si="17"/>
        <v>2.3282736037232261E-2</v>
      </c>
      <c r="AS47">
        <v>3</v>
      </c>
    </row>
    <row r="48" spans="1:45">
      <c r="A48" s="2" t="s">
        <v>78</v>
      </c>
      <c r="B48" s="2" t="s">
        <v>75</v>
      </c>
      <c r="C48" s="2">
        <v>0.84</v>
      </c>
      <c r="D48" s="2">
        <v>41.130506199999999</v>
      </c>
      <c r="E48" s="2">
        <v>-19.95</v>
      </c>
      <c r="F48" s="2">
        <v>15.0015313</v>
      </c>
      <c r="G48" s="2">
        <v>11.173</v>
      </c>
      <c r="H48">
        <v>3.1987128251811643</v>
      </c>
      <c r="I48" s="5" t="s">
        <v>76</v>
      </c>
      <c r="J48" s="5">
        <v>0.78</v>
      </c>
      <c r="K48" s="5">
        <v>44.250615600000003</v>
      </c>
      <c r="L48" s="5">
        <v>-19.853000000000002</v>
      </c>
      <c r="M48" s="5">
        <v>16.189521899999999</v>
      </c>
      <c r="N48" s="6">
        <v>11.241</v>
      </c>
      <c r="O48" s="6">
        <v>3.1888352552276427</v>
      </c>
      <c r="P48" s="5" t="s">
        <v>77</v>
      </c>
      <c r="Q48" s="5">
        <v>0.8</v>
      </c>
      <c r="R48" s="5">
        <v>42.783293499999999</v>
      </c>
      <c r="S48" s="5">
        <v>-19.896999999999998</v>
      </c>
      <c r="T48" s="5">
        <v>15.839061900000001</v>
      </c>
      <c r="U48" s="6">
        <v>11.3</v>
      </c>
      <c r="V48" s="15">
        <v>3.1513130469340904</v>
      </c>
      <c r="AK48">
        <f t="shared" si="12"/>
        <v>-19.899999999999999</v>
      </c>
      <c r="AL48">
        <f t="shared" si="13"/>
        <v>4.85695377783225E-2</v>
      </c>
      <c r="AM48">
        <v>3</v>
      </c>
      <c r="AN48">
        <f t="shared" si="14"/>
        <v>11.238</v>
      </c>
      <c r="AO48">
        <f t="shared" si="15"/>
        <v>6.3553127381742902E-2</v>
      </c>
      <c r="AP48" s="6">
        <v>3</v>
      </c>
      <c r="AQ48">
        <f t="shared" si="16"/>
        <v>3.1796203757809658</v>
      </c>
      <c r="AR48">
        <f t="shared" si="17"/>
        <v>2.5007403841273389E-2</v>
      </c>
      <c r="AS48">
        <v>3</v>
      </c>
    </row>
    <row r="49" spans="1:45" s="6" customFormat="1">
      <c r="A49" s="7" t="s">
        <v>79</v>
      </c>
      <c r="B49" s="5" t="s">
        <v>75</v>
      </c>
      <c r="C49" s="5">
        <v>0.75</v>
      </c>
      <c r="D49" s="5">
        <v>43.1633377</v>
      </c>
      <c r="E49" s="5">
        <v>-19.984999999999999</v>
      </c>
      <c r="F49" s="5">
        <v>15.9881861</v>
      </c>
      <c r="G49" s="5">
        <v>11.154999999999999</v>
      </c>
      <c r="H49" s="6">
        <v>3.1496523121323103</v>
      </c>
      <c r="I49" s="5" t="s">
        <v>76</v>
      </c>
      <c r="J49" s="5">
        <v>0.8</v>
      </c>
      <c r="K49" s="5">
        <v>39.929578300000003</v>
      </c>
      <c r="L49" s="5">
        <v>-19.981999999999999</v>
      </c>
      <c r="M49" s="5">
        <v>14.793104700000001</v>
      </c>
      <c r="N49" s="6">
        <v>11.218999999999999</v>
      </c>
      <c r="O49" s="6">
        <v>3.1490690400282686</v>
      </c>
      <c r="W49" s="5" t="s">
        <v>182</v>
      </c>
      <c r="X49" s="5">
        <v>0.78</v>
      </c>
      <c r="Y49" s="5">
        <v>43.864671800000004</v>
      </c>
      <c r="Z49" s="5">
        <v>-20.033000000000001</v>
      </c>
      <c r="AA49" s="5">
        <v>17.056538499999998</v>
      </c>
      <c r="AB49" s="5">
        <v>11.179</v>
      </c>
      <c r="AC49" s="6">
        <v>3.0003420936395355</v>
      </c>
      <c r="AK49" s="30">
        <f>AVERAGE(E49,L49,Z49)</f>
        <v>-20</v>
      </c>
      <c r="AL49" s="29">
        <f>STDEV(E49,L49,Z49)</f>
        <v>2.8618176042509453E-2</v>
      </c>
      <c r="AM49" s="29">
        <v>3</v>
      </c>
      <c r="AN49" s="29">
        <f>AVERAGE(G49,N49,AB49)</f>
        <v>11.184333333333333</v>
      </c>
      <c r="AO49" s="29">
        <f>STDEV(G49,N49,AB49)</f>
        <v>3.2331615074619E-2</v>
      </c>
      <c r="AP49" s="29">
        <v>3</v>
      </c>
      <c r="AQ49" s="29">
        <f>AVERAGE(H49,O49,AC49)</f>
        <v>3.0996878152667047</v>
      </c>
      <c r="AR49" s="29">
        <f>STDEV(H49,O49,AC49)</f>
        <v>8.6036412964535541E-2</v>
      </c>
      <c r="AS49" s="29">
        <v>3</v>
      </c>
    </row>
    <row r="50" spans="1:45">
      <c r="A50" s="5" t="s">
        <v>80</v>
      </c>
      <c r="B50" s="2" t="s">
        <v>75</v>
      </c>
      <c r="C50" s="2">
        <v>0.85</v>
      </c>
      <c r="D50" s="2">
        <v>31.5671444</v>
      </c>
      <c r="E50" s="2">
        <v>-20.471</v>
      </c>
      <c r="F50" s="2">
        <v>11.521120099999999</v>
      </c>
      <c r="G50" s="2">
        <v>8.8000000000000007</v>
      </c>
      <c r="H50">
        <v>3.1965932837843898</v>
      </c>
      <c r="I50" s="5" t="s">
        <v>76</v>
      </c>
      <c r="J50" s="5">
        <v>0.82</v>
      </c>
      <c r="K50" s="5">
        <v>31.174657799999999</v>
      </c>
      <c r="L50" s="5">
        <v>-20.332999999999998</v>
      </c>
      <c r="M50" s="5">
        <v>11.4551713</v>
      </c>
      <c r="N50" s="6">
        <v>9.0009999999999994</v>
      </c>
      <c r="O50" s="6">
        <v>3.1750231530802164</v>
      </c>
      <c r="P50" s="7" t="s">
        <v>77</v>
      </c>
      <c r="Q50" s="7">
        <v>0.89</v>
      </c>
      <c r="R50" s="7">
        <v>71.518451799999994</v>
      </c>
      <c r="S50" s="7">
        <v>-19.87</v>
      </c>
      <c r="T50" s="7">
        <v>26.5269914</v>
      </c>
      <c r="U50" s="8">
        <v>10.407</v>
      </c>
      <c r="V50" s="19">
        <v>3.145407351648128</v>
      </c>
      <c r="W50" s="2" t="s">
        <v>155</v>
      </c>
      <c r="X50" s="2">
        <v>0.89</v>
      </c>
      <c r="Y50" s="2">
        <v>26.114364900000002</v>
      </c>
      <c r="Z50" s="2">
        <v>-20.331</v>
      </c>
      <c r="AA50" s="2">
        <v>9.7170029000000007</v>
      </c>
      <c r="AB50" s="2">
        <v>8.8480000000000008</v>
      </c>
      <c r="AC50">
        <v>3.1354070142348114</v>
      </c>
      <c r="AK50">
        <f>AVERAGE(E50,L50,Z50)</f>
        <v>-20.378333333333334</v>
      </c>
      <c r="AL50">
        <f>STDEV(E50,L50,S50)</f>
        <v>0.31480523079093337</v>
      </c>
      <c r="AM50">
        <v>3</v>
      </c>
      <c r="AN50">
        <f>AVERAGE(G50,N50,AB50)</f>
        <v>8.8830000000000009</v>
      </c>
      <c r="AO50">
        <f>STDEV(G50,N50,AB50)</f>
        <v>0.10497142468310054</v>
      </c>
      <c r="AP50">
        <v>3</v>
      </c>
      <c r="AQ50">
        <f>AVERAGE(H50,O50,AC50)</f>
        <v>3.1690078170331391</v>
      </c>
      <c r="AR50">
        <f>STDEV(H50,O50,AC50)</f>
        <v>3.1033499579774537E-2</v>
      </c>
      <c r="AS50">
        <v>3</v>
      </c>
    </row>
    <row r="51" spans="1:45">
      <c r="A51" s="2" t="s">
        <v>81</v>
      </c>
      <c r="B51" s="2" t="s">
        <v>75</v>
      </c>
      <c r="C51" s="2">
        <v>0.84</v>
      </c>
      <c r="D51" s="2">
        <v>47.018110100000001</v>
      </c>
      <c r="E51" s="2">
        <v>-20.045000000000002</v>
      </c>
      <c r="F51" s="2">
        <v>17.266728000000001</v>
      </c>
      <c r="G51" s="2">
        <v>9.7080000000000002</v>
      </c>
      <c r="H51">
        <v>3.1768880463822291</v>
      </c>
      <c r="I51" s="5" t="s">
        <v>76</v>
      </c>
      <c r="J51" s="5">
        <v>0.78</v>
      </c>
      <c r="K51" s="5">
        <v>44.047508700000002</v>
      </c>
      <c r="L51" s="5">
        <v>-20.056999999999999</v>
      </c>
      <c r="M51" s="5">
        <v>16.130720499999999</v>
      </c>
      <c r="N51" s="6">
        <v>9.786999999999999</v>
      </c>
      <c r="O51" s="6">
        <v>3.1857696716027042</v>
      </c>
      <c r="P51" s="5" t="s">
        <v>77</v>
      </c>
      <c r="Q51" s="5">
        <v>0.87</v>
      </c>
      <c r="R51" s="5">
        <v>43.342314500000001</v>
      </c>
      <c r="S51" s="5">
        <v>-19.97</v>
      </c>
      <c r="T51" s="5">
        <v>16.066117999999999</v>
      </c>
      <c r="U51" s="6">
        <v>9.8079999999999998</v>
      </c>
      <c r="V51" s="15">
        <v>3.1473709817974287</v>
      </c>
      <c r="AK51">
        <f>AVERAGE(E51,L51,S51)</f>
        <v>-20.024000000000001</v>
      </c>
      <c r="AL51">
        <f t="shared" ref="AL51:AL79" si="18">STDEV(E51,L51,S51)</f>
        <v>4.714870093650568E-2</v>
      </c>
      <c r="AM51">
        <v>3</v>
      </c>
      <c r="AN51">
        <f>AVERAGE(G51,N51,U51)</f>
        <v>9.7676666666666652</v>
      </c>
      <c r="AO51">
        <f t="shared" ref="AO51:AO79" si="19">STDEV(G51,N51,U51)</f>
        <v>5.2728866224614548E-2</v>
      </c>
      <c r="AP51">
        <v>3</v>
      </c>
      <c r="AQ51">
        <f t="shared" ref="AQ51:AQ79" si="20">AVERAGE(H51,O51,V51)</f>
        <v>3.1700095665941208</v>
      </c>
      <c r="AR51">
        <f t="shared" ref="AR51:AR79" si="21">STDEV(H51,O51,V51)</f>
        <v>2.0102237632587183E-2</v>
      </c>
      <c r="AS51">
        <v>3</v>
      </c>
    </row>
    <row r="52" spans="1:45">
      <c r="A52" s="2" t="s">
        <v>82</v>
      </c>
      <c r="B52" s="2" t="s">
        <v>75</v>
      </c>
      <c r="C52" s="2">
        <v>0.87</v>
      </c>
      <c r="D52" s="2">
        <v>45.473468400000002</v>
      </c>
      <c r="E52" s="2">
        <v>-19.736000000000001</v>
      </c>
      <c r="F52" s="2">
        <v>16.8064176</v>
      </c>
      <c r="G52" s="2">
        <v>11.01</v>
      </c>
      <c r="H52">
        <v>3.1566739005699822</v>
      </c>
      <c r="I52" s="5" t="s">
        <v>76</v>
      </c>
      <c r="J52" s="5">
        <v>0.9</v>
      </c>
      <c r="K52" s="5">
        <v>41.469921399999997</v>
      </c>
      <c r="L52" s="5">
        <v>-19.734000000000002</v>
      </c>
      <c r="M52" s="5">
        <v>15.336335999999999</v>
      </c>
      <c r="N52" s="6">
        <v>11.014999999999999</v>
      </c>
      <c r="O52" s="6">
        <v>3.154702333508256</v>
      </c>
      <c r="P52" s="5" t="s">
        <v>77</v>
      </c>
      <c r="Q52" s="5">
        <v>0.78</v>
      </c>
      <c r="R52" s="5">
        <v>42.783512399999999</v>
      </c>
      <c r="S52" s="5">
        <v>-19.727</v>
      </c>
      <c r="T52" s="5">
        <v>15.948229299999999</v>
      </c>
      <c r="U52" s="6">
        <v>11.118</v>
      </c>
      <c r="V52" s="15">
        <v>3.1297579725668982</v>
      </c>
      <c r="AK52">
        <f t="shared" ref="AK52:AK79" si="22">AVERAGE(E52,L52,S52)</f>
        <v>-19.732333333333333</v>
      </c>
      <c r="AL52">
        <f t="shared" si="18"/>
        <v>4.725815626252996E-3</v>
      </c>
      <c r="AM52">
        <v>3</v>
      </c>
      <c r="AN52">
        <f>AVERAGE(G52,N52,U53)</f>
        <v>10.147666666666666</v>
      </c>
      <c r="AO52">
        <f t="shared" si="19"/>
        <v>6.0961736633181669E-2</v>
      </c>
      <c r="AP52">
        <v>3</v>
      </c>
      <c r="AQ52">
        <f t="shared" si="20"/>
        <v>3.1470447355483788</v>
      </c>
      <c r="AR52">
        <f t="shared" si="21"/>
        <v>1.5003196324554853E-2</v>
      </c>
      <c r="AS52">
        <v>3</v>
      </c>
    </row>
    <row r="53" spans="1:45">
      <c r="A53" s="2" t="s">
        <v>83</v>
      </c>
      <c r="B53" s="2" t="s">
        <v>75</v>
      </c>
      <c r="C53" s="2">
        <v>0.84</v>
      </c>
      <c r="D53" s="2">
        <v>47.668746499999997</v>
      </c>
      <c r="E53" s="2">
        <v>-20.056000000000001</v>
      </c>
      <c r="F53" s="2">
        <v>17.4737227</v>
      </c>
      <c r="G53" s="2">
        <v>8.3729999999999993</v>
      </c>
      <c r="H53">
        <v>3.1826954415004729</v>
      </c>
      <c r="I53" s="5" t="s">
        <v>76</v>
      </c>
      <c r="J53" s="5">
        <v>0.76</v>
      </c>
      <c r="K53" s="5">
        <v>42.198524999999997</v>
      </c>
      <c r="L53" s="5">
        <v>-20.091999999999999</v>
      </c>
      <c r="M53" s="5">
        <v>15.5352541</v>
      </c>
      <c r="N53" s="6">
        <v>8.3339999999999996</v>
      </c>
      <c r="O53" s="6">
        <v>3.1690252494807924</v>
      </c>
      <c r="P53" s="5" t="s">
        <v>77</v>
      </c>
      <c r="Q53" s="5">
        <v>0.89</v>
      </c>
      <c r="R53" s="5">
        <v>40.641139799999998</v>
      </c>
      <c r="S53" s="5">
        <v>-20.117000000000001</v>
      </c>
      <c r="T53" s="5">
        <v>15.0722577</v>
      </c>
      <c r="U53" s="6">
        <v>8.418000000000001</v>
      </c>
      <c r="V53" s="15">
        <v>3.1458235417511475</v>
      </c>
      <c r="AK53">
        <f t="shared" si="22"/>
        <v>-20.088333333333335</v>
      </c>
      <c r="AL53">
        <f t="shared" si="18"/>
        <v>3.066485501895164E-2</v>
      </c>
      <c r="AM53">
        <v>3</v>
      </c>
      <c r="AN53">
        <f>AVERAGE(G53,N53,U54)</f>
        <v>9.2156666666666656</v>
      </c>
      <c r="AO53">
        <f t="shared" si="19"/>
        <v>4.2035699113968129E-2</v>
      </c>
      <c r="AP53">
        <v>3</v>
      </c>
      <c r="AQ53">
        <f t="shared" si="20"/>
        <v>3.1658480775774707</v>
      </c>
      <c r="AR53">
        <f t="shared" si="21"/>
        <v>1.8640146559469873E-2</v>
      </c>
      <c r="AS53">
        <v>3</v>
      </c>
    </row>
    <row r="54" spans="1:45">
      <c r="A54" s="2" t="s">
        <v>84</v>
      </c>
      <c r="B54" s="2" t="s">
        <v>75</v>
      </c>
      <c r="C54" s="2">
        <v>0.83</v>
      </c>
      <c r="D54" s="2">
        <v>45.8037469</v>
      </c>
      <c r="E54" s="2">
        <v>-20.457999999999998</v>
      </c>
      <c r="F54" s="2">
        <v>16.765353999999999</v>
      </c>
      <c r="G54" s="2">
        <v>10.823</v>
      </c>
      <c r="H54">
        <v>3.1873889878297037</v>
      </c>
      <c r="I54" s="5" t="s">
        <v>76</v>
      </c>
      <c r="J54" s="5">
        <v>0.77</v>
      </c>
      <c r="K54" s="5">
        <v>43.666612200000003</v>
      </c>
      <c r="L54" s="5">
        <v>-20.451000000000001</v>
      </c>
      <c r="M54" s="5">
        <v>15.998207000000001</v>
      </c>
      <c r="N54" s="6">
        <v>10.901</v>
      </c>
      <c r="O54" s="6">
        <v>3.1843806559072529</v>
      </c>
      <c r="P54" s="5" t="s">
        <v>77</v>
      </c>
      <c r="Q54" s="5">
        <v>0.85</v>
      </c>
      <c r="R54" s="5">
        <v>45.905247500000002</v>
      </c>
      <c r="S54" s="5">
        <v>-20.373000000000001</v>
      </c>
      <c r="T54" s="5">
        <v>16.993442000000002</v>
      </c>
      <c r="U54" s="6">
        <v>10.94</v>
      </c>
      <c r="V54" s="15">
        <v>3.1515758892950192</v>
      </c>
      <c r="AK54">
        <f t="shared" si="22"/>
        <v>-20.427333333333333</v>
      </c>
      <c r="AL54">
        <f t="shared" si="18"/>
        <v>4.7184036848633842E-2</v>
      </c>
      <c r="AM54">
        <v>3</v>
      </c>
      <c r="AN54">
        <f t="shared" ref="AN54:AN59" si="23">AVERAGE(G54,N54,U54)</f>
        <v>10.888</v>
      </c>
      <c r="AO54">
        <f t="shared" si="19"/>
        <v>5.9573484034425465E-2</v>
      </c>
      <c r="AP54">
        <v>3</v>
      </c>
      <c r="AQ54">
        <f t="shared" si="20"/>
        <v>3.1744485110106582</v>
      </c>
      <c r="AR54">
        <f t="shared" si="21"/>
        <v>1.9865299729653313E-2</v>
      </c>
      <c r="AS54">
        <v>3</v>
      </c>
    </row>
    <row r="55" spans="1:45">
      <c r="A55" s="2" t="s">
        <v>85</v>
      </c>
      <c r="B55" s="2" t="s">
        <v>75</v>
      </c>
      <c r="C55" s="2">
        <v>0.9</v>
      </c>
      <c r="D55" s="2">
        <v>45.952115300000003</v>
      </c>
      <c r="E55" s="2">
        <v>-20.114000000000001</v>
      </c>
      <c r="F55" s="2">
        <v>16.810587000000002</v>
      </c>
      <c r="G55" s="2">
        <v>10.083</v>
      </c>
      <c r="H55">
        <v>3.189109409643657</v>
      </c>
      <c r="I55" s="5" t="s">
        <v>76</v>
      </c>
      <c r="J55" s="5">
        <v>0.82</v>
      </c>
      <c r="K55" s="5">
        <v>42.387558599999998</v>
      </c>
      <c r="L55" s="5">
        <v>-20.119</v>
      </c>
      <c r="M55" s="5">
        <v>15.5164507</v>
      </c>
      <c r="N55" s="6">
        <v>10.049999999999999</v>
      </c>
      <c r="O55" s="6">
        <v>3.1870788401370684</v>
      </c>
      <c r="P55" s="5" t="s">
        <v>77</v>
      </c>
      <c r="Q55" s="5">
        <v>0.9</v>
      </c>
      <c r="R55" s="5">
        <v>43.410525200000002</v>
      </c>
      <c r="S55" s="5">
        <v>-20.103999999999999</v>
      </c>
      <c r="T55" s="5">
        <v>16.0378677</v>
      </c>
      <c r="U55" s="6">
        <v>10.171000000000001</v>
      </c>
      <c r="V55" s="15">
        <v>3.157876949772652</v>
      </c>
      <c r="AK55">
        <f t="shared" si="22"/>
        <v>-20.112333333333336</v>
      </c>
      <c r="AL55">
        <f t="shared" si="18"/>
        <v>7.6376261582601522E-3</v>
      </c>
      <c r="AM55">
        <v>3</v>
      </c>
      <c r="AN55">
        <f t="shared" si="23"/>
        <v>10.101333333333335</v>
      </c>
      <c r="AO55">
        <f t="shared" si="19"/>
        <v>6.2548647733851659E-2</v>
      </c>
      <c r="AP55">
        <v>3</v>
      </c>
      <c r="AQ55">
        <f t="shared" si="20"/>
        <v>3.1780217331844587</v>
      </c>
      <c r="AR55">
        <f t="shared" si="21"/>
        <v>1.7475412074161142E-2</v>
      </c>
      <c r="AS55">
        <v>3</v>
      </c>
    </row>
    <row r="56" spans="1:45">
      <c r="A56" s="2" t="s">
        <v>86</v>
      </c>
      <c r="B56" s="2" t="s">
        <v>75</v>
      </c>
      <c r="C56" s="2">
        <v>0.74</v>
      </c>
      <c r="D56" s="2">
        <v>50.820680299999999</v>
      </c>
      <c r="E56" s="2">
        <v>-20.472999999999999</v>
      </c>
      <c r="F56" s="2">
        <v>18.6097687</v>
      </c>
      <c r="G56" s="2">
        <v>10.884</v>
      </c>
      <c r="H56">
        <v>3.1860037939823154</v>
      </c>
      <c r="I56" s="5" t="s">
        <v>76</v>
      </c>
      <c r="J56" s="5">
        <v>0.77</v>
      </c>
      <c r="K56" s="5">
        <v>48.941541800000003</v>
      </c>
      <c r="L56" s="5">
        <v>-20.434000000000001</v>
      </c>
      <c r="M56" s="5">
        <v>17.900502299999999</v>
      </c>
      <c r="N56" s="6">
        <v>10.952</v>
      </c>
      <c r="O56" s="6">
        <v>3.1897688945484699</v>
      </c>
      <c r="P56" s="5" t="s">
        <v>77</v>
      </c>
      <c r="Q56" s="5">
        <v>0.79</v>
      </c>
      <c r="R56" s="5">
        <v>52.296528199999997</v>
      </c>
      <c r="S56" s="5">
        <v>-20.387</v>
      </c>
      <c r="T56" s="5">
        <v>19.327876400000001</v>
      </c>
      <c r="U56" s="6">
        <v>11.048</v>
      </c>
      <c r="V56" s="15">
        <v>3.156715976998556</v>
      </c>
      <c r="AK56">
        <f t="shared" si="22"/>
        <v>-20.431333333333331</v>
      </c>
      <c r="AL56">
        <f t="shared" si="18"/>
        <v>4.3061970848223767E-2</v>
      </c>
      <c r="AM56">
        <v>3</v>
      </c>
      <c r="AN56">
        <f t="shared" si="23"/>
        <v>10.961333333333334</v>
      </c>
      <c r="AO56">
        <f t="shared" si="19"/>
        <v>8.2397410962561868E-2</v>
      </c>
      <c r="AP56">
        <v>3</v>
      </c>
      <c r="AQ56">
        <f t="shared" si="20"/>
        <v>3.1774962218431142</v>
      </c>
      <c r="AR56">
        <f t="shared" si="21"/>
        <v>1.8094417023439616E-2</v>
      </c>
      <c r="AS56">
        <v>3</v>
      </c>
    </row>
    <row r="57" spans="1:45">
      <c r="A57" s="2" t="s">
        <v>87</v>
      </c>
      <c r="B57" s="2" t="s">
        <v>75</v>
      </c>
      <c r="C57" s="2">
        <v>0.84</v>
      </c>
      <c r="D57" s="2">
        <v>46.935177199999998</v>
      </c>
      <c r="E57" s="2">
        <v>-20.309999999999999</v>
      </c>
      <c r="F57" s="2">
        <v>17.435957699999999</v>
      </c>
      <c r="G57" s="2">
        <v>10.432</v>
      </c>
      <c r="H57">
        <v>3.1405046786350792</v>
      </c>
      <c r="I57" s="5" t="s">
        <v>76</v>
      </c>
      <c r="J57" s="5">
        <v>0.85</v>
      </c>
      <c r="K57" s="5">
        <v>46.727706599999998</v>
      </c>
      <c r="L57" s="5">
        <v>-20.245000000000001</v>
      </c>
      <c r="M57" s="5">
        <v>17.4057976</v>
      </c>
      <c r="N57" s="6">
        <v>10.411</v>
      </c>
      <c r="O57" s="6">
        <v>3.1320401944694569</v>
      </c>
      <c r="P57" s="5" t="s">
        <v>77</v>
      </c>
      <c r="Q57" s="5">
        <v>0.78</v>
      </c>
      <c r="R57" s="5">
        <v>47.024445700000001</v>
      </c>
      <c r="S57" s="5">
        <v>-20.283000000000001</v>
      </c>
      <c r="T57" s="5">
        <v>17.530685999999999</v>
      </c>
      <c r="U57" s="6">
        <v>10.503</v>
      </c>
      <c r="V57" s="15">
        <v>3.1294755559860388</v>
      </c>
      <c r="AK57">
        <f t="shared" si="22"/>
        <v>-20.279333333333334</v>
      </c>
      <c r="AL57">
        <f t="shared" si="18"/>
        <v>3.2654759734734917E-2</v>
      </c>
      <c r="AM57">
        <v>3</v>
      </c>
      <c r="AN57">
        <f t="shared" si="23"/>
        <v>10.448666666666666</v>
      </c>
      <c r="AO57">
        <f t="shared" si="19"/>
        <v>4.8211340298039307E-2</v>
      </c>
      <c r="AP57">
        <v>3</v>
      </c>
      <c r="AQ57">
        <f t="shared" si="20"/>
        <v>3.1340068096968583</v>
      </c>
      <c r="AR57">
        <f t="shared" si="21"/>
        <v>5.7715741519432468E-3</v>
      </c>
      <c r="AS57">
        <v>3</v>
      </c>
    </row>
    <row r="58" spans="1:45">
      <c r="A58" s="2" t="s">
        <v>88</v>
      </c>
      <c r="B58" s="2" t="s">
        <v>75</v>
      </c>
      <c r="C58" s="2">
        <v>0.86</v>
      </c>
      <c r="D58" s="2">
        <v>40.352462799999998</v>
      </c>
      <c r="E58" s="2">
        <v>-20.018000000000001</v>
      </c>
      <c r="F58" s="2">
        <v>14.868133200000001</v>
      </c>
      <c r="G58" s="2">
        <v>10.083</v>
      </c>
      <c r="H58">
        <v>3.1663607416879116</v>
      </c>
      <c r="I58" s="5" t="s">
        <v>76</v>
      </c>
      <c r="J58" s="5">
        <v>0.83</v>
      </c>
      <c r="K58" s="5">
        <v>42.429274300000003</v>
      </c>
      <c r="L58" s="5">
        <v>-20.012</v>
      </c>
      <c r="M58" s="5">
        <v>15.6923479</v>
      </c>
      <c r="N58" s="6">
        <v>10.139999999999999</v>
      </c>
      <c r="O58" s="6">
        <v>3.154455938149745</v>
      </c>
      <c r="P58" s="5" t="s">
        <v>77</v>
      </c>
      <c r="Q58" s="5">
        <v>0.83</v>
      </c>
      <c r="R58" s="5">
        <v>46.321933199999997</v>
      </c>
      <c r="S58" s="5">
        <v>-19.940000000000001</v>
      </c>
      <c r="T58" s="5">
        <v>17.1629489</v>
      </c>
      <c r="U58" s="6">
        <v>10.223000000000001</v>
      </c>
      <c r="V58" s="15">
        <v>3.1487744742979453</v>
      </c>
      <c r="AK58">
        <f t="shared" si="22"/>
        <v>-19.989999999999998</v>
      </c>
      <c r="AL58">
        <f t="shared" si="18"/>
        <v>4.340506882842101E-2</v>
      </c>
      <c r="AM58">
        <v>3</v>
      </c>
      <c r="AN58">
        <f t="shared" si="23"/>
        <v>10.148666666666665</v>
      </c>
      <c r="AO58">
        <f t="shared" si="19"/>
        <v>7.0401231049843069E-2</v>
      </c>
      <c r="AP58">
        <v>3</v>
      </c>
      <c r="AQ58">
        <f t="shared" si="20"/>
        <v>3.1565303847118678</v>
      </c>
      <c r="AR58">
        <f t="shared" si="21"/>
        <v>8.9747811439707843E-3</v>
      </c>
      <c r="AS58">
        <v>3</v>
      </c>
    </row>
    <row r="59" spans="1:45">
      <c r="A59" s="2" t="s">
        <v>89</v>
      </c>
      <c r="B59" s="2" t="s">
        <v>75</v>
      </c>
      <c r="C59" s="2">
        <v>0.83</v>
      </c>
      <c r="D59" s="2">
        <v>44.612324700000002</v>
      </c>
      <c r="E59" s="2">
        <v>-19.986999999999998</v>
      </c>
      <c r="F59" s="2">
        <v>16.3924868</v>
      </c>
      <c r="G59" s="2">
        <v>10.537000000000001</v>
      </c>
      <c r="H59">
        <v>3.1750955657319793</v>
      </c>
      <c r="I59" s="5" t="s">
        <v>76</v>
      </c>
      <c r="J59" s="5">
        <v>0.86</v>
      </c>
      <c r="K59" s="5">
        <v>42.607100899999999</v>
      </c>
      <c r="L59" s="5">
        <v>-19.939</v>
      </c>
      <c r="M59" s="5">
        <v>15.627281999999999</v>
      </c>
      <c r="N59" s="6">
        <v>10.605</v>
      </c>
      <c r="O59" s="6">
        <v>3.1808656414681287</v>
      </c>
      <c r="P59" s="5" t="s">
        <v>77</v>
      </c>
      <c r="Q59" s="5">
        <v>0.85</v>
      </c>
      <c r="R59" s="5">
        <v>42.126450200000001</v>
      </c>
      <c r="S59" s="5">
        <v>-19.864999999999998</v>
      </c>
      <c r="T59" s="5">
        <v>15.610661</v>
      </c>
      <c r="U59" s="6">
        <v>10.721</v>
      </c>
      <c r="V59" s="15">
        <v>3.1483308255386073</v>
      </c>
      <c r="AK59">
        <f t="shared" si="22"/>
        <v>-19.930333333333333</v>
      </c>
      <c r="AL59">
        <f t="shared" si="18"/>
        <v>6.1460014101310953E-2</v>
      </c>
      <c r="AM59">
        <v>3</v>
      </c>
      <c r="AN59">
        <f t="shared" si="23"/>
        <v>10.621</v>
      </c>
      <c r="AO59">
        <f t="shared" si="19"/>
        <v>9.3037626796903708E-2</v>
      </c>
      <c r="AP59">
        <v>3</v>
      </c>
      <c r="AQ59">
        <f t="shared" si="20"/>
        <v>3.1680973442462386</v>
      </c>
      <c r="AR59">
        <f t="shared" si="21"/>
        <v>1.7359720327948042E-2</v>
      </c>
      <c r="AS59">
        <v>3</v>
      </c>
    </row>
    <row r="60" spans="1:45">
      <c r="A60" s="2" t="s">
        <v>90</v>
      </c>
      <c r="B60" s="2" t="s">
        <v>75</v>
      </c>
      <c r="C60" s="2">
        <v>0.78</v>
      </c>
      <c r="D60" s="2">
        <v>43.085407199999999</v>
      </c>
      <c r="E60" s="2">
        <v>-19.850999999999999</v>
      </c>
      <c r="F60" s="2">
        <v>15.889465299999999</v>
      </c>
      <c r="G60" s="2">
        <v>10.473000000000001</v>
      </c>
      <c r="H60">
        <v>3.1634990511606458</v>
      </c>
      <c r="I60" s="5" t="s">
        <v>76</v>
      </c>
      <c r="J60" s="5">
        <v>0.81</v>
      </c>
      <c r="K60" s="5">
        <v>42.9139117</v>
      </c>
      <c r="L60" s="5">
        <v>-19.803000000000001</v>
      </c>
      <c r="M60" s="5">
        <v>15.7681974</v>
      </c>
      <c r="N60" s="6">
        <v>10.583</v>
      </c>
      <c r="O60" s="6">
        <v>3.1751397478488359</v>
      </c>
      <c r="P60" s="5" t="s">
        <v>77</v>
      </c>
      <c r="Q60" s="5">
        <v>0.84</v>
      </c>
      <c r="R60" s="5">
        <v>41.766441999999998</v>
      </c>
      <c r="S60" s="5">
        <v>-19.806000000000001</v>
      </c>
      <c r="T60" s="5">
        <v>15.487259099999999</v>
      </c>
      <c r="U60" s="6">
        <v>10.614000000000001</v>
      </c>
      <c r="V60" s="15">
        <v>3.1462969239448362</v>
      </c>
      <c r="AK60">
        <f t="shared" si="22"/>
        <v>-19.819999999999997</v>
      </c>
      <c r="AL60">
        <f t="shared" si="18"/>
        <v>2.6888659319496477E-2</v>
      </c>
      <c r="AM60">
        <v>3</v>
      </c>
      <c r="AN60">
        <f>AVERAGE(G60,N60,U61)</f>
        <v>10.663</v>
      </c>
      <c r="AO60">
        <f t="shared" si="19"/>
        <v>7.4096783555923126E-2</v>
      </c>
      <c r="AP60">
        <v>3</v>
      </c>
      <c r="AQ60">
        <f t="shared" si="20"/>
        <v>3.1616452409847731</v>
      </c>
      <c r="AR60">
        <f t="shared" si="21"/>
        <v>1.4510499020206459E-2</v>
      </c>
      <c r="AS60">
        <v>3</v>
      </c>
    </row>
    <row r="61" spans="1:45">
      <c r="A61" s="2" t="s">
        <v>91</v>
      </c>
      <c r="B61" s="2" t="s">
        <v>75</v>
      </c>
      <c r="C61" s="2">
        <v>0.8</v>
      </c>
      <c r="D61" s="2">
        <v>43.449766099999998</v>
      </c>
      <c r="E61" s="2">
        <v>-20.581</v>
      </c>
      <c r="F61" s="2">
        <v>15.910394399999999</v>
      </c>
      <c r="G61" s="2">
        <v>10.845000000000001</v>
      </c>
      <c r="H61">
        <v>3.1860551353355095</v>
      </c>
      <c r="I61" s="5" t="s">
        <v>76</v>
      </c>
      <c r="J61" s="5">
        <v>0.77</v>
      </c>
      <c r="K61" s="5">
        <v>41.106300400000002</v>
      </c>
      <c r="L61" s="5">
        <v>-20.484999999999999</v>
      </c>
      <c r="M61" s="5">
        <v>15.1015452</v>
      </c>
      <c r="N61" s="6">
        <v>10.937999999999999</v>
      </c>
      <c r="O61" s="6">
        <v>3.1756585059035327</v>
      </c>
      <c r="P61" s="5" t="s">
        <v>77</v>
      </c>
      <c r="Q61" s="5">
        <v>0.76</v>
      </c>
      <c r="R61" s="5">
        <v>41.531355099999999</v>
      </c>
      <c r="S61" s="5">
        <v>-20.48</v>
      </c>
      <c r="T61" s="5">
        <v>15.367130400000001</v>
      </c>
      <c r="U61" s="6">
        <v>10.933</v>
      </c>
      <c r="V61" s="15">
        <v>3.1530446059510671</v>
      </c>
      <c r="AK61">
        <f t="shared" si="22"/>
        <v>-20.515333333333334</v>
      </c>
      <c r="AL61">
        <f t="shared" si="18"/>
        <v>5.6923925842595431E-2</v>
      </c>
      <c r="AM61">
        <v>3</v>
      </c>
      <c r="AN61">
        <f>AVERAGE(G61,N61,U62)</f>
        <v>10.716000000000001</v>
      </c>
      <c r="AO61">
        <f t="shared" si="19"/>
        <v>5.2309973555080796E-2</v>
      </c>
      <c r="AP61">
        <v>3</v>
      </c>
      <c r="AQ61">
        <f t="shared" si="20"/>
        <v>3.1715860823967028</v>
      </c>
      <c r="AR61">
        <f t="shared" si="21"/>
        <v>1.6877862349080792E-2</v>
      </c>
      <c r="AS61">
        <v>3</v>
      </c>
    </row>
    <row r="62" spans="1:45">
      <c r="A62" s="2" t="s">
        <v>92</v>
      </c>
      <c r="B62" s="2" t="s">
        <v>75</v>
      </c>
      <c r="C62" s="2">
        <v>0.81</v>
      </c>
      <c r="D62" s="2">
        <v>40.2531435</v>
      </c>
      <c r="E62" s="2">
        <v>-20.259</v>
      </c>
      <c r="F62" s="2">
        <v>14.7903716</v>
      </c>
      <c r="G62" s="2">
        <v>10.311</v>
      </c>
      <c r="H62">
        <v>3.1751738238949994</v>
      </c>
      <c r="I62" s="5" t="s">
        <v>76</v>
      </c>
      <c r="J62" s="5">
        <v>0.82</v>
      </c>
      <c r="K62" s="5">
        <v>38.174599100000002</v>
      </c>
      <c r="L62" s="5">
        <v>-20.222000000000001</v>
      </c>
      <c r="M62" s="5">
        <v>14.062072000000001</v>
      </c>
      <c r="N62" s="6">
        <v>10.391999999999999</v>
      </c>
      <c r="O62" s="6">
        <v>3.1671742459669767</v>
      </c>
      <c r="P62" s="5" t="s">
        <v>77</v>
      </c>
      <c r="Q62" s="5">
        <v>0.77</v>
      </c>
      <c r="R62" s="5">
        <v>36.661403900000003</v>
      </c>
      <c r="S62" s="5">
        <v>-20.213999999999999</v>
      </c>
      <c r="T62" s="5">
        <v>13.6925227</v>
      </c>
      <c r="U62" s="6">
        <v>10.365</v>
      </c>
      <c r="V62" s="15">
        <v>3.123722254872241</v>
      </c>
      <c r="AK62">
        <f t="shared" si="22"/>
        <v>-20.231666666666666</v>
      </c>
      <c r="AL62">
        <f t="shared" si="18"/>
        <v>2.4006943440041551E-2</v>
      </c>
      <c r="AM62">
        <v>3</v>
      </c>
      <c r="AN62">
        <f t="shared" ref="AN62:AN67" si="24">AVERAGE(G62,N62,U62)</f>
        <v>10.356</v>
      </c>
      <c r="AO62">
        <f t="shared" si="19"/>
        <v>4.1243181254602378E-2</v>
      </c>
      <c r="AP62">
        <v>3</v>
      </c>
      <c r="AQ62">
        <f t="shared" si="20"/>
        <v>3.1553567749114055</v>
      </c>
      <c r="AR62">
        <f t="shared" si="21"/>
        <v>2.7686737896290017E-2</v>
      </c>
      <c r="AS62">
        <v>3</v>
      </c>
    </row>
    <row r="63" spans="1:45">
      <c r="A63" s="2" t="s">
        <v>93</v>
      </c>
      <c r="B63" s="2" t="s">
        <v>75</v>
      </c>
      <c r="C63" s="2">
        <v>0.75</v>
      </c>
      <c r="D63" s="2">
        <v>45.842449100000003</v>
      </c>
      <c r="E63" s="2">
        <v>-20.303999999999998</v>
      </c>
      <c r="F63" s="2">
        <v>16.947038500000001</v>
      </c>
      <c r="G63" s="2">
        <v>9.0350000000000001</v>
      </c>
      <c r="H63">
        <v>3.1558822081706688</v>
      </c>
      <c r="I63" s="5" t="s">
        <v>76</v>
      </c>
      <c r="J63" s="5">
        <v>0.8</v>
      </c>
      <c r="K63" s="5">
        <v>40.852198899999998</v>
      </c>
      <c r="L63" s="5">
        <v>-20.283000000000001</v>
      </c>
      <c r="M63" s="5">
        <v>15.142258399999999</v>
      </c>
      <c r="N63" s="6">
        <v>9.1329999999999991</v>
      </c>
      <c r="O63" s="6">
        <v>3.1475422924143648</v>
      </c>
      <c r="P63" s="5" t="s">
        <v>77</v>
      </c>
      <c r="Q63" s="5">
        <v>0.74</v>
      </c>
      <c r="R63" s="5">
        <v>39.910948400000002</v>
      </c>
      <c r="S63" s="5">
        <v>-20.327000000000002</v>
      </c>
      <c r="T63" s="5">
        <v>14.8756675</v>
      </c>
      <c r="U63" s="6">
        <v>9.1550000000000011</v>
      </c>
      <c r="V63" s="15">
        <v>3.1301300014492353</v>
      </c>
      <c r="AK63">
        <f t="shared" si="22"/>
        <v>-20.304666666666666</v>
      </c>
      <c r="AL63">
        <f t="shared" si="18"/>
        <v>2.2007574453659039E-2</v>
      </c>
      <c r="AM63">
        <v>3</v>
      </c>
      <c r="AN63">
        <f t="shared" si="24"/>
        <v>9.1076666666666668</v>
      </c>
      <c r="AO63">
        <f t="shared" si="19"/>
        <v>6.3885313909640876E-2</v>
      </c>
      <c r="AP63">
        <v>3</v>
      </c>
      <c r="AQ63">
        <f t="shared" si="20"/>
        <v>3.1445181673447564</v>
      </c>
      <c r="AR63">
        <f t="shared" si="21"/>
        <v>1.3139750267160237E-2</v>
      </c>
      <c r="AS63">
        <v>3</v>
      </c>
    </row>
    <row r="64" spans="1:45">
      <c r="A64" s="2" t="s">
        <v>94</v>
      </c>
      <c r="B64" s="2" t="s">
        <v>75</v>
      </c>
      <c r="C64" s="2">
        <v>0.82</v>
      </c>
      <c r="D64" s="2">
        <v>45.4607095</v>
      </c>
      <c r="E64" s="2">
        <v>-19.853000000000002</v>
      </c>
      <c r="F64" s="2">
        <v>16.711390399999999</v>
      </c>
      <c r="G64" s="2">
        <v>9.6859999999999999</v>
      </c>
      <c r="H64">
        <v>3.1737331931798249</v>
      </c>
      <c r="I64" s="5" t="s">
        <v>76</v>
      </c>
      <c r="J64" s="5">
        <v>0.76</v>
      </c>
      <c r="K64" s="5">
        <v>41.731960600000001</v>
      </c>
      <c r="L64" s="5">
        <v>-19.859000000000002</v>
      </c>
      <c r="M64" s="5">
        <v>15.451656</v>
      </c>
      <c r="N64" s="6">
        <v>9.7010000000000005</v>
      </c>
      <c r="O64" s="6">
        <v>3.1509430035632859</v>
      </c>
      <c r="P64" s="5" t="s">
        <v>77</v>
      </c>
      <c r="Q64" s="5">
        <v>0.76</v>
      </c>
      <c r="R64" s="5">
        <v>42.341365000000003</v>
      </c>
      <c r="S64" s="5">
        <v>-19.846</v>
      </c>
      <c r="T64" s="5">
        <v>15.728291499999999</v>
      </c>
      <c r="U64" s="6">
        <v>9.745000000000001</v>
      </c>
      <c r="V64" s="15">
        <v>3.1407263253397026</v>
      </c>
      <c r="AK64">
        <f t="shared" si="22"/>
        <v>-19.852666666666668</v>
      </c>
      <c r="AL64">
        <f t="shared" si="18"/>
        <v>6.5064070986485647E-3</v>
      </c>
      <c r="AM64">
        <v>3</v>
      </c>
      <c r="AN64">
        <f t="shared" si="24"/>
        <v>9.7106666666666666</v>
      </c>
      <c r="AO64">
        <f t="shared" si="19"/>
        <v>3.0664855018952299E-2</v>
      </c>
      <c r="AP64">
        <v>3</v>
      </c>
      <c r="AQ64">
        <f t="shared" si="20"/>
        <v>3.1551341740276047</v>
      </c>
      <c r="AR64">
        <f t="shared" si="21"/>
        <v>1.6897862691759486E-2</v>
      </c>
      <c r="AS64">
        <v>3</v>
      </c>
    </row>
    <row r="65" spans="1:45">
      <c r="A65" s="2" t="s">
        <v>95</v>
      </c>
      <c r="B65" s="2" t="s">
        <v>75</v>
      </c>
      <c r="C65" s="2">
        <v>0.81</v>
      </c>
      <c r="D65" s="2">
        <v>37.355421100000001</v>
      </c>
      <c r="E65" s="2">
        <v>-20.489000000000001</v>
      </c>
      <c r="F65" s="2">
        <v>13.3555194</v>
      </c>
      <c r="G65" s="2">
        <v>9.9109999999999996</v>
      </c>
      <c r="H65">
        <v>3.2631695789133195</v>
      </c>
      <c r="I65" s="5" t="s">
        <v>76</v>
      </c>
      <c r="J65" s="5">
        <v>0.82</v>
      </c>
      <c r="K65" s="5">
        <v>28.850732399999998</v>
      </c>
      <c r="L65" s="5">
        <v>-20.265000000000001</v>
      </c>
      <c r="M65" s="5">
        <v>10.6401924</v>
      </c>
      <c r="N65" s="6">
        <v>9.9469999999999992</v>
      </c>
      <c r="O65" s="6">
        <v>3.1634002971600403</v>
      </c>
      <c r="P65" s="5" t="s">
        <v>77</v>
      </c>
      <c r="Q65" s="5">
        <v>0.77</v>
      </c>
      <c r="R65" s="5">
        <v>31.789868800000001</v>
      </c>
      <c r="S65" s="5">
        <v>-20.262</v>
      </c>
      <c r="T65" s="5">
        <v>11.727016000000001</v>
      </c>
      <c r="U65" s="6">
        <v>9.9969999999999999</v>
      </c>
      <c r="V65" s="15">
        <v>3.1626272418035981</v>
      </c>
      <c r="AK65">
        <f t="shared" si="22"/>
        <v>-20.338666666666668</v>
      </c>
      <c r="AL65">
        <f t="shared" si="18"/>
        <v>0.13020112646722137</v>
      </c>
      <c r="AM65">
        <v>3</v>
      </c>
      <c r="AN65">
        <f t="shared" si="24"/>
        <v>9.9516666666666662</v>
      </c>
      <c r="AO65">
        <f t="shared" si="19"/>
        <v>4.3189504897988222E-2</v>
      </c>
      <c r="AP65">
        <v>3</v>
      </c>
      <c r="AQ65">
        <f t="shared" si="20"/>
        <v>3.1963990392923196</v>
      </c>
      <c r="AR65">
        <f t="shared" si="21"/>
        <v>5.7826275382439229E-2</v>
      </c>
      <c r="AS65">
        <v>3</v>
      </c>
    </row>
    <row r="66" spans="1:45">
      <c r="A66" s="2" t="s">
        <v>96</v>
      </c>
      <c r="B66" s="2" t="s">
        <v>75</v>
      </c>
      <c r="C66" s="2">
        <v>0.85</v>
      </c>
      <c r="D66" s="2">
        <v>46.237958300000003</v>
      </c>
      <c r="E66" s="2">
        <v>-20.373000000000001</v>
      </c>
      <c r="F66" s="2">
        <v>16.995688099999999</v>
      </c>
      <c r="G66" s="2">
        <v>11.574999999999999</v>
      </c>
      <c r="H66">
        <v>3.1739982733228285</v>
      </c>
      <c r="I66" s="5" t="s">
        <v>76</v>
      </c>
      <c r="J66" s="5">
        <v>0.85</v>
      </c>
      <c r="K66" s="5">
        <v>42.820571100000002</v>
      </c>
      <c r="L66" s="5">
        <v>-20.329999999999998</v>
      </c>
      <c r="M66" s="5">
        <v>15.8947991</v>
      </c>
      <c r="N66" s="6">
        <v>11.699</v>
      </c>
      <c r="O66" s="6">
        <v>3.142998702638526</v>
      </c>
      <c r="P66" s="5" t="s">
        <v>77</v>
      </c>
      <c r="Q66" s="5">
        <v>0.82</v>
      </c>
      <c r="R66" s="5">
        <v>42.460827700000003</v>
      </c>
      <c r="S66" s="5">
        <v>-20.318000000000001</v>
      </c>
      <c r="T66" s="5">
        <v>15.690142099999999</v>
      </c>
      <c r="U66" s="6">
        <v>11.757</v>
      </c>
      <c r="V66" s="15">
        <v>3.1572456132609958</v>
      </c>
      <c r="AK66">
        <f t="shared" si="22"/>
        <v>-20.340333333333334</v>
      </c>
      <c r="AL66">
        <f t="shared" si="18"/>
        <v>2.8919428302325689E-2</v>
      </c>
      <c r="AM66">
        <v>3</v>
      </c>
      <c r="AN66">
        <f t="shared" si="24"/>
        <v>11.677</v>
      </c>
      <c r="AO66">
        <f t="shared" si="19"/>
        <v>9.2973114393355913E-2</v>
      </c>
      <c r="AP66">
        <v>3</v>
      </c>
      <c r="AQ66">
        <f t="shared" si="20"/>
        <v>3.1580808630741166</v>
      </c>
      <c r="AR66">
        <f t="shared" si="21"/>
        <v>1.5516654837319328E-2</v>
      </c>
      <c r="AS66">
        <v>3</v>
      </c>
    </row>
    <row r="67" spans="1:45">
      <c r="A67" s="2" t="s">
        <v>97</v>
      </c>
      <c r="B67" s="2" t="s">
        <v>75</v>
      </c>
      <c r="C67" s="2">
        <v>0.82</v>
      </c>
      <c r="D67" s="2">
        <v>46.983581700000002</v>
      </c>
      <c r="E67" s="2">
        <v>-20.195</v>
      </c>
      <c r="F67" s="2">
        <v>17.2144443</v>
      </c>
      <c r="G67" s="2">
        <v>10.412000000000001</v>
      </c>
      <c r="H67">
        <v>3.1841968113951844</v>
      </c>
      <c r="I67" s="5" t="s">
        <v>76</v>
      </c>
      <c r="J67" s="5">
        <v>0.86</v>
      </c>
      <c r="K67" s="5">
        <v>42.511396400000002</v>
      </c>
      <c r="L67" s="5">
        <v>-20.186</v>
      </c>
      <c r="M67" s="5">
        <v>15.6790304</v>
      </c>
      <c r="N67" s="6">
        <v>10.501999999999999</v>
      </c>
      <c r="O67" s="6">
        <v>3.1632459321804327</v>
      </c>
      <c r="P67" s="5" t="s">
        <v>77</v>
      </c>
      <c r="Q67" s="5">
        <v>0.87</v>
      </c>
      <c r="R67" s="5">
        <v>41.871128599999999</v>
      </c>
      <c r="S67" s="5">
        <v>-20.145</v>
      </c>
      <c r="T67" s="5">
        <v>15.422801400000001</v>
      </c>
      <c r="U67" s="6">
        <v>10.581</v>
      </c>
      <c r="V67" s="15">
        <v>3.1673655626100023</v>
      </c>
      <c r="AK67">
        <f t="shared" si="22"/>
        <v>-20.175333333333331</v>
      </c>
      <c r="AL67">
        <f t="shared" si="18"/>
        <v>2.6652079343521234E-2</v>
      </c>
      <c r="AM67">
        <v>3</v>
      </c>
      <c r="AN67">
        <f t="shared" si="24"/>
        <v>10.498333333333333</v>
      </c>
      <c r="AO67">
        <f t="shared" si="19"/>
        <v>8.4559643644786131E-2</v>
      </c>
      <c r="AP67">
        <v>3</v>
      </c>
      <c r="AQ67">
        <f t="shared" si="20"/>
        <v>3.17160276872854</v>
      </c>
      <c r="AR67">
        <f t="shared" si="21"/>
        <v>1.1099561781259978E-2</v>
      </c>
      <c r="AS67">
        <v>3</v>
      </c>
    </row>
    <row r="68" spans="1:45">
      <c r="A68" s="2" t="s">
        <v>98</v>
      </c>
      <c r="B68" s="2" t="s">
        <v>75</v>
      </c>
      <c r="C68" s="2">
        <v>0.77</v>
      </c>
      <c r="D68" s="2">
        <v>44.077156600000002</v>
      </c>
      <c r="E68" s="2">
        <v>-20.41</v>
      </c>
      <c r="F68" s="2">
        <v>16.142407899999998</v>
      </c>
      <c r="G68" s="2">
        <v>9.5579999999999998</v>
      </c>
      <c r="H68">
        <v>3.1856058702782919</v>
      </c>
      <c r="I68" s="5" t="s">
        <v>76</v>
      </c>
      <c r="J68" s="5">
        <v>0.77</v>
      </c>
      <c r="K68" s="5">
        <v>41.537728600000001</v>
      </c>
      <c r="L68" s="5">
        <v>-20.402999999999999</v>
      </c>
      <c r="M68" s="5">
        <v>15.302395199999999</v>
      </c>
      <c r="N68" s="6">
        <v>9.6349999999999998</v>
      </c>
      <c r="O68" s="6">
        <v>3.1668691556643807</v>
      </c>
      <c r="P68" s="5" t="s">
        <v>77</v>
      </c>
      <c r="Q68" s="5">
        <v>0.85</v>
      </c>
      <c r="R68" s="5">
        <v>41.187924099999996</v>
      </c>
      <c r="S68" s="5">
        <v>-20.341000000000001</v>
      </c>
      <c r="T68" s="5">
        <v>15.224682899999999</v>
      </c>
      <c r="U68" s="6">
        <v>9.6920000000000002</v>
      </c>
      <c r="V68" s="15">
        <v>3.1562285029047579</v>
      </c>
      <c r="AK68">
        <f t="shared" si="22"/>
        <v>-20.384666666666668</v>
      </c>
      <c r="AL68">
        <f t="shared" si="18"/>
        <v>3.7978063843925297E-2</v>
      </c>
      <c r="AM68">
        <v>3</v>
      </c>
      <c r="AN68">
        <f>AVERAGE(G68,N68,U69)</f>
        <v>10.274666666666667</v>
      </c>
      <c r="AO68">
        <f t="shared" si="19"/>
        <v>6.7248296137027555E-2</v>
      </c>
      <c r="AP68">
        <v>3</v>
      </c>
      <c r="AQ68">
        <f t="shared" si="20"/>
        <v>3.1695678429491436</v>
      </c>
      <c r="AR68">
        <f t="shared" si="21"/>
        <v>1.4873453305994567E-2</v>
      </c>
      <c r="AS68">
        <v>3</v>
      </c>
    </row>
    <row r="69" spans="1:45">
      <c r="A69" s="2" t="s">
        <v>99</v>
      </c>
      <c r="B69" s="2" t="s">
        <v>75</v>
      </c>
      <c r="C69" s="2">
        <v>0.77</v>
      </c>
      <c r="D69" s="2">
        <v>41.564994800000001</v>
      </c>
      <c r="E69" s="2">
        <v>-20.187000000000001</v>
      </c>
      <c r="F69" s="2">
        <v>15.289469800000001</v>
      </c>
      <c r="G69" s="2">
        <v>11.648</v>
      </c>
      <c r="H69">
        <v>3.1716269149721161</v>
      </c>
      <c r="I69" s="5" t="s">
        <v>76</v>
      </c>
      <c r="J69" s="5">
        <v>0.85</v>
      </c>
      <c r="K69" s="5">
        <v>40.707994900000003</v>
      </c>
      <c r="L69" s="5">
        <v>-20.14</v>
      </c>
      <c r="M69" s="5">
        <v>15.056149599999999</v>
      </c>
      <c r="N69" s="6">
        <v>11.632999999999999</v>
      </c>
      <c r="O69" s="6">
        <v>3.15436960832713</v>
      </c>
      <c r="P69" s="5" t="s">
        <v>77</v>
      </c>
      <c r="Q69" s="5">
        <v>0.8</v>
      </c>
      <c r="R69" s="5">
        <v>39.016233900000003</v>
      </c>
      <c r="S69" s="5">
        <v>-20.184999999999999</v>
      </c>
      <c r="T69" s="5">
        <v>14.489490399999999</v>
      </c>
      <c r="U69" s="6">
        <v>11.631</v>
      </c>
      <c r="V69" s="15">
        <v>3.1415141798223636</v>
      </c>
      <c r="AK69">
        <f t="shared" si="22"/>
        <v>-20.170666666666666</v>
      </c>
      <c r="AL69">
        <f t="shared" si="18"/>
        <v>2.6576932353703214E-2</v>
      </c>
      <c r="AM69">
        <v>3</v>
      </c>
      <c r="AN69">
        <f>AVERAGE(G69,N69,U70)</f>
        <v>11.274333333333333</v>
      </c>
      <c r="AO69">
        <f t="shared" si="19"/>
        <v>9.2915732431775172E-3</v>
      </c>
      <c r="AP69">
        <v>3</v>
      </c>
      <c r="AQ69">
        <f t="shared" si="20"/>
        <v>3.1558369010405367</v>
      </c>
      <c r="AR69">
        <f t="shared" si="21"/>
        <v>1.5109894621733721E-2</v>
      </c>
      <c r="AS69">
        <v>3</v>
      </c>
    </row>
    <row r="70" spans="1:45">
      <c r="A70" s="2" t="s">
        <v>100</v>
      </c>
      <c r="B70" s="2" t="s">
        <v>75</v>
      </c>
      <c r="C70" s="2">
        <v>0.78</v>
      </c>
      <c r="D70" s="2">
        <v>45.402226900000002</v>
      </c>
      <c r="E70" s="2">
        <v>-19.867999999999999</v>
      </c>
      <c r="F70" s="2">
        <v>16.649718</v>
      </c>
      <c r="G70" s="2">
        <v>10.510999999999999</v>
      </c>
      <c r="H70">
        <v>3.1813911032407081</v>
      </c>
      <c r="I70" s="5" t="s">
        <v>76</v>
      </c>
      <c r="J70" s="5">
        <v>0.85</v>
      </c>
      <c r="K70" s="5">
        <v>42.369714000000002</v>
      </c>
      <c r="L70" s="5">
        <v>-19.818000000000001</v>
      </c>
      <c r="M70" s="5">
        <v>15.550007900000001</v>
      </c>
      <c r="N70" s="6">
        <v>10.549999999999999</v>
      </c>
      <c r="O70" s="6">
        <v>3.1788622435362242</v>
      </c>
      <c r="P70" s="5" t="s">
        <v>77</v>
      </c>
      <c r="Q70" s="5">
        <v>0.74</v>
      </c>
      <c r="R70" s="5">
        <v>41.933929399999997</v>
      </c>
      <c r="S70" s="5">
        <v>-19.821999999999999</v>
      </c>
      <c r="T70" s="5">
        <v>15.471224899999999</v>
      </c>
      <c r="U70" s="6">
        <v>10.542</v>
      </c>
      <c r="V70" s="15">
        <v>3.1621877355899164</v>
      </c>
      <c r="AK70">
        <f t="shared" si="22"/>
        <v>-19.835999999999999</v>
      </c>
      <c r="AL70">
        <f t="shared" si="18"/>
        <v>2.7784887978898533E-2</v>
      </c>
      <c r="AM70">
        <v>3</v>
      </c>
      <c r="AN70">
        <f t="shared" ref="AN70:AN75" si="25">AVERAGE(G70,N70,U70)</f>
        <v>10.534333333333334</v>
      </c>
      <c r="AO70">
        <f t="shared" si="19"/>
        <v>2.0599352740640498E-2</v>
      </c>
      <c r="AP70">
        <v>3</v>
      </c>
      <c r="AQ70">
        <f t="shared" si="20"/>
        <v>3.1741470274556165</v>
      </c>
      <c r="AR70">
        <f t="shared" si="21"/>
        <v>1.0433948404031229E-2</v>
      </c>
      <c r="AS70">
        <v>3</v>
      </c>
    </row>
    <row r="71" spans="1:45">
      <c r="A71" s="2" t="s">
        <v>101</v>
      </c>
      <c r="B71" s="2" t="s">
        <v>75</v>
      </c>
      <c r="C71" s="2">
        <v>0.8</v>
      </c>
      <c r="D71" s="2">
        <v>44.669877200000002</v>
      </c>
      <c r="E71" s="2">
        <v>-20.266999999999999</v>
      </c>
      <c r="F71" s="2">
        <v>16.2930843</v>
      </c>
      <c r="G71" s="2">
        <v>9.6370000000000005</v>
      </c>
      <c r="H71">
        <v>3.1985875586081227</v>
      </c>
      <c r="I71" s="5" t="s">
        <v>76</v>
      </c>
      <c r="J71" s="5">
        <v>0.73</v>
      </c>
      <c r="K71" s="5">
        <v>43.482199199999997</v>
      </c>
      <c r="L71" s="5">
        <v>-20.245000000000001</v>
      </c>
      <c r="M71" s="5">
        <v>15.992217699999999</v>
      </c>
      <c r="N71" s="6">
        <v>9.6470000000000002</v>
      </c>
      <c r="O71" s="6">
        <v>3.1721199243054325</v>
      </c>
      <c r="P71" s="5" t="s">
        <v>77</v>
      </c>
      <c r="Q71" s="5">
        <v>0.74</v>
      </c>
      <c r="R71" s="5">
        <v>45.179021200000001</v>
      </c>
      <c r="S71" s="5">
        <v>-20.233000000000001</v>
      </c>
      <c r="T71" s="5">
        <v>16.657263199999999</v>
      </c>
      <c r="U71" s="6">
        <v>9.5890000000000004</v>
      </c>
      <c r="V71" s="15">
        <v>3.164316816862609</v>
      </c>
      <c r="AK71">
        <f t="shared" si="22"/>
        <v>-20.248333333333335</v>
      </c>
      <c r="AL71">
        <f t="shared" si="18"/>
        <v>1.7243356208502789E-2</v>
      </c>
      <c r="AM71">
        <v>3</v>
      </c>
      <c r="AN71">
        <f t="shared" si="25"/>
        <v>9.6243333333333325</v>
      </c>
      <c r="AO71">
        <f t="shared" si="19"/>
        <v>3.1005375877955904E-2</v>
      </c>
      <c r="AP71">
        <v>3</v>
      </c>
      <c r="AQ71">
        <f t="shared" si="20"/>
        <v>3.1783414332587214</v>
      </c>
      <c r="AR71">
        <f t="shared" si="21"/>
        <v>1.796249746524169E-2</v>
      </c>
      <c r="AS71">
        <v>3</v>
      </c>
    </row>
    <row r="72" spans="1:45">
      <c r="A72" s="2" t="s">
        <v>102</v>
      </c>
      <c r="B72" s="2" t="s">
        <v>75</v>
      </c>
      <c r="C72" s="2">
        <v>0.76</v>
      </c>
      <c r="D72" s="2">
        <v>43.485110800000001</v>
      </c>
      <c r="E72" s="2">
        <v>-20.402000000000001</v>
      </c>
      <c r="F72" s="2">
        <v>15.9018105</v>
      </c>
      <c r="G72" s="2">
        <v>10.696</v>
      </c>
      <c r="H72">
        <v>3.1903681198230021</v>
      </c>
      <c r="I72" s="5" t="s">
        <v>76</v>
      </c>
      <c r="J72" s="5">
        <v>0.79</v>
      </c>
      <c r="K72" s="5">
        <v>41.725982399999999</v>
      </c>
      <c r="L72" s="5">
        <v>-20.321000000000002</v>
      </c>
      <c r="M72" s="5">
        <v>15.339204199999999</v>
      </c>
      <c r="N72" s="6">
        <v>10.667999999999999</v>
      </c>
      <c r="O72" s="6">
        <v>3.1735878970826925</v>
      </c>
      <c r="P72" s="5" t="s">
        <v>77</v>
      </c>
      <c r="Q72" s="5">
        <v>0.89</v>
      </c>
      <c r="R72" s="5">
        <v>41.137108699999999</v>
      </c>
      <c r="S72" s="5">
        <v>-20.271000000000001</v>
      </c>
      <c r="T72" s="5">
        <v>15.065705100000001</v>
      </c>
      <c r="U72" s="6">
        <v>10.701000000000001</v>
      </c>
      <c r="V72" s="15">
        <v>3.1855988926355217</v>
      </c>
      <c r="AK72">
        <f t="shared" si="22"/>
        <v>-20.331333333333333</v>
      </c>
      <c r="AL72">
        <f t="shared" si="18"/>
        <v>6.6108496680331044E-2</v>
      </c>
      <c r="AM72">
        <v>3</v>
      </c>
      <c r="AN72">
        <f t="shared" si="25"/>
        <v>10.688333333333333</v>
      </c>
      <c r="AO72">
        <f t="shared" si="19"/>
        <v>1.7785762095939347E-2</v>
      </c>
      <c r="AP72">
        <v>3</v>
      </c>
      <c r="AQ72">
        <f t="shared" si="20"/>
        <v>3.1831849698470722</v>
      </c>
      <c r="AR72">
        <f t="shared" si="21"/>
        <v>8.6466314958512924E-3</v>
      </c>
      <c r="AS72">
        <v>3</v>
      </c>
    </row>
    <row r="73" spans="1:45">
      <c r="A73" s="2" t="s">
        <v>103</v>
      </c>
      <c r="B73" s="2" t="s">
        <v>75</v>
      </c>
      <c r="C73" s="2">
        <v>0.75</v>
      </c>
      <c r="D73" s="2">
        <v>44.052811300000002</v>
      </c>
      <c r="E73" s="2">
        <v>-19.896000000000001</v>
      </c>
      <c r="F73" s="2">
        <v>16.160616600000001</v>
      </c>
      <c r="G73" s="2">
        <v>11.557</v>
      </c>
      <c r="H73">
        <v>3.1802590079803434</v>
      </c>
      <c r="I73" s="5" t="s">
        <v>76</v>
      </c>
      <c r="J73" s="5">
        <v>0.75</v>
      </c>
      <c r="K73" s="5">
        <v>42.542246800000001</v>
      </c>
      <c r="L73" s="5">
        <v>-19.885999999999999</v>
      </c>
      <c r="M73" s="5">
        <v>15.6576234</v>
      </c>
      <c r="N73" s="6">
        <v>11.451000000000001</v>
      </c>
      <c r="O73" s="6">
        <v>3.1698693983575228</v>
      </c>
      <c r="P73" s="5" t="s">
        <v>77</v>
      </c>
      <c r="Q73" s="5">
        <v>0.83</v>
      </c>
      <c r="R73" s="5">
        <v>41.558214200000002</v>
      </c>
      <c r="S73" s="5">
        <v>-19.890999999999998</v>
      </c>
      <c r="T73" s="5">
        <v>15.332633700000001</v>
      </c>
      <c r="U73" s="6">
        <v>11.555</v>
      </c>
      <c r="V73" s="15">
        <v>3.1621823218364198</v>
      </c>
      <c r="AK73">
        <f t="shared" si="22"/>
        <v>-19.890999999999998</v>
      </c>
      <c r="AL73">
        <f t="shared" si="18"/>
        <v>5.0000000000007816E-3</v>
      </c>
      <c r="AM73">
        <v>3</v>
      </c>
      <c r="AN73">
        <f t="shared" si="25"/>
        <v>11.521000000000001</v>
      </c>
      <c r="AO73">
        <f t="shared" si="19"/>
        <v>6.063002556489621E-2</v>
      </c>
      <c r="AP73">
        <v>3</v>
      </c>
      <c r="AQ73">
        <f t="shared" si="20"/>
        <v>3.1707702427247622</v>
      </c>
      <c r="AR73">
        <f t="shared" si="21"/>
        <v>9.0719505023434937E-3</v>
      </c>
      <c r="AS73">
        <v>3</v>
      </c>
    </row>
    <row r="74" spans="1:45">
      <c r="A74" s="2" t="s">
        <v>104</v>
      </c>
      <c r="B74" s="2" t="s">
        <v>75</v>
      </c>
      <c r="C74" s="2">
        <v>0.83</v>
      </c>
      <c r="D74" s="2">
        <v>42.900830599999999</v>
      </c>
      <c r="E74" s="2">
        <v>-19.960999999999999</v>
      </c>
      <c r="F74" s="2">
        <v>15.909974399999999</v>
      </c>
      <c r="G74" s="2">
        <v>10.803000000000001</v>
      </c>
      <c r="H74">
        <v>3.145886207920821</v>
      </c>
      <c r="I74" s="5" t="s">
        <v>76</v>
      </c>
      <c r="J74" s="5">
        <v>0.81</v>
      </c>
      <c r="K74" s="5">
        <v>39.365061099999998</v>
      </c>
      <c r="L74" s="5">
        <v>-19.968</v>
      </c>
      <c r="M74" s="5">
        <v>14.6391031</v>
      </c>
      <c r="N74" s="6">
        <v>10.732999999999999</v>
      </c>
      <c r="O74" s="6">
        <v>3.1372075394883083</v>
      </c>
      <c r="P74" s="5" t="s">
        <v>77</v>
      </c>
      <c r="Q74" s="5">
        <v>0.83</v>
      </c>
      <c r="R74" s="5">
        <v>41.204211600000001</v>
      </c>
      <c r="S74" s="5">
        <v>-19.879000000000001</v>
      </c>
      <c r="T74" s="5">
        <v>15.3669984</v>
      </c>
      <c r="U74" s="6">
        <v>10.813000000000001</v>
      </c>
      <c r="V74" s="15">
        <v>3.1282348672594384</v>
      </c>
      <c r="AK74">
        <f t="shared" si="22"/>
        <v>-19.936000000000003</v>
      </c>
      <c r="AL74">
        <f t="shared" si="18"/>
        <v>4.9487372126633337E-2</v>
      </c>
      <c r="AM74">
        <v>3</v>
      </c>
      <c r="AN74">
        <f t="shared" si="25"/>
        <v>10.783000000000001</v>
      </c>
      <c r="AO74">
        <f t="shared" si="19"/>
        <v>4.3588989435407843E-2</v>
      </c>
      <c r="AP74">
        <v>3</v>
      </c>
      <c r="AQ74">
        <f t="shared" si="20"/>
        <v>3.1371095382228558</v>
      </c>
      <c r="AR74">
        <f t="shared" si="21"/>
        <v>8.8260784027826694E-3</v>
      </c>
      <c r="AS74">
        <v>3</v>
      </c>
    </row>
    <row r="75" spans="1:45">
      <c r="A75" s="2" t="s">
        <v>105</v>
      </c>
      <c r="B75" s="2" t="s">
        <v>75</v>
      </c>
      <c r="C75" s="2">
        <v>0.78</v>
      </c>
      <c r="D75" s="2">
        <v>43.057114200000001</v>
      </c>
      <c r="E75" s="2">
        <v>-20.059999999999999</v>
      </c>
      <c r="F75" s="2">
        <v>15.8872973</v>
      </c>
      <c r="G75" s="2">
        <v>10.205</v>
      </c>
      <c r="H75">
        <v>3.1618530799445668</v>
      </c>
      <c r="I75" s="5" t="s">
        <v>76</v>
      </c>
      <c r="J75" s="5">
        <v>0.81</v>
      </c>
      <c r="K75" s="5">
        <v>39.9013019</v>
      </c>
      <c r="L75" s="5">
        <v>-20.003</v>
      </c>
      <c r="M75" s="5">
        <v>14.7630988</v>
      </c>
      <c r="N75" s="6">
        <v>10.057</v>
      </c>
      <c r="O75" s="6">
        <v>3.1532349348859832</v>
      </c>
      <c r="P75" s="5" t="s">
        <v>77</v>
      </c>
      <c r="Q75" s="5">
        <v>0.81</v>
      </c>
      <c r="R75" s="5">
        <v>39.848092000000001</v>
      </c>
      <c r="S75" s="5">
        <v>-19.994</v>
      </c>
      <c r="T75" s="5">
        <v>14.786102400000001</v>
      </c>
      <c r="U75" s="6">
        <v>10.1</v>
      </c>
      <c r="V75" s="15">
        <v>3.1441308472655152</v>
      </c>
      <c r="AK75">
        <f t="shared" si="22"/>
        <v>-20.019000000000002</v>
      </c>
      <c r="AL75">
        <f t="shared" si="18"/>
        <v>3.5791060336345881E-2</v>
      </c>
      <c r="AM75">
        <v>3</v>
      </c>
      <c r="AN75">
        <f t="shared" si="25"/>
        <v>10.120666666666667</v>
      </c>
      <c r="AO75">
        <f t="shared" si="19"/>
        <v>7.6133654406795176E-2</v>
      </c>
      <c r="AP75">
        <v>3</v>
      </c>
      <c r="AQ75">
        <f t="shared" si="20"/>
        <v>3.1530729540320217</v>
      </c>
      <c r="AR75">
        <f t="shared" si="21"/>
        <v>8.8622266463005018E-3</v>
      </c>
      <c r="AS75">
        <v>3</v>
      </c>
    </row>
    <row r="76" spans="1:45">
      <c r="A76" s="2" t="s">
        <v>106</v>
      </c>
      <c r="B76" s="2" t="s">
        <v>75</v>
      </c>
      <c r="C76" s="2">
        <v>0.87</v>
      </c>
      <c r="D76" s="2">
        <v>37.878915499999998</v>
      </c>
      <c r="E76" s="2">
        <v>-20.207999999999998</v>
      </c>
      <c r="F76" s="2">
        <v>14.0594772</v>
      </c>
      <c r="G76" s="2">
        <v>11.246</v>
      </c>
      <c r="H76">
        <v>3.1432227140944708</v>
      </c>
      <c r="I76" s="5" t="s">
        <v>76</v>
      </c>
      <c r="J76" s="5">
        <v>0.81</v>
      </c>
      <c r="K76" s="5">
        <v>36.922802799999999</v>
      </c>
      <c r="L76" s="5">
        <v>-20.190000000000001</v>
      </c>
      <c r="M76" s="5">
        <v>13.717818400000001</v>
      </c>
      <c r="N76" s="6">
        <v>11.295999999999999</v>
      </c>
      <c r="O76" s="6">
        <v>3.1401934338674917</v>
      </c>
      <c r="P76" s="5" t="s">
        <v>77</v>
      </c>
      <c r="Q76" s="5">
        <v>0.76</v>
      </c>
      <c r="R76" s="5">
        <v>38.166121599999997</v>
      </c>
      <c r="S76" s="5">
        <v>-20.187000000000001</v>
      </c>
      <c r="T76" s="5">
        <v>14.236054899999999</v>
      </c>
      <c r="U76" s="6">
        <v>11.301</v>
      </c>
      <c r="V76" s="15">
        <v>3.1277725591425378</v>
      </c>
      <c r="AK76">
        <f t="shared" si="22"/>
        <v>-20.194999999999997</v>
      </c>
      <c r="AL76">
        <f t="shared" si="18"/>
        <v>1.1357816691598945E-2</v>
      </c>
      <c r="AM76">
        <v>3</v>
      </c>
      <c r="AN76">
        <f>AVERAGE(G76,N76,U77)</f>
        <v>11.384666666666668</v>
      </c>
      <c r="AO76">
        <f t="shared" si="19"/>
        <v>3.0413812651490742E-2</v>
      </c>
      <c r="AP76">
        <v>3</v>
      </c>
      <c r="AQ76">
        <f t="shared" si="20"/>
        <v>3.1370629023681667</v>
      </c>
      <c r="AR76">
        <f t="shared" si="21"/>
        <v>8.1870014419739984E-3</v>
      </c>
      <c r="AS76">
        <v>3</v>
      </c>
    </row>
    <row r="77" spans="1:45">
      <c r="A77" s="2" t="s">
        <v>107</v>
      </c>
      <c r="B77" s="2" t="s">
        <v>75</v>
      </c>
      <c r="C77" s="2">
        <v>0.79</v>
      </c>
      <c r="D77" s="2">
        <v>41.706136100000002</v>
      </c>
      <c r="E77" s="2">
        <v>-20.074999999999999</v>
      </c>
      <c r="F77" s="2">
        <v>15.5749865</v>
      </c>
      <c r="G77" s="2">
        <v>11.503</v>
      </c>
      <c r="H77">
        <v>3.1240578464278821</v>
      </c>
      <c r="I77" s="5" t="s">
        <v>76</v>
      </c>
      <c r="J77" s="5">
        <v>0.79</v>
      </c>
      <c r="K77" s="5">
        <v>39.108389299999999</v>
      </c>
      <c r="L77" s="5">
        <v>-20.091999999999999</v>
      </c>
      <c r="M77" s="5">
        <v>14.7341771</v>
      </c>
      <c r="N77" s="6">
        <v>11.504</v>
      </c>
      <c r="O77" s="6">
        <v>3.0966408150023756</v>
      </c>
      <c r="P77" s="5" t="s">
        <v>77</v>
      </c>
      <c r="Q77" s="5">
        <v>0.77</v>
      </c>
      <c r="R77" s="5">
        <v>40.760498300000002</v>
      </c>
      <c r="S77" s="5">
        <v>-20.172000000000001</v>
      </c>
      <c r="T77" s="5">
        <v>15.1882117</v>
      </c>
      <c r="U77" s="6">
        <v>11.612</v>
      </c>
      <c r="V77" s="15">
        <v>3.1309752341240631</v>
      </c>
      <c r="AK77">
        <f t="shared" si="22"/>
        <v>-20.113</v>
      </c>
      <c r="AL77">
        <f t="shared" si="18"/>
        <v>5.1797683345880328E-2</v>
      </c>
      <c r="AM77">
        <v>3</v>
      </c>
      <c r="AN77">
        <f>AVERAGE(G77,N77,U78)</f>
        <v>11.101666666666667</v>
      </c>
      <c r="AO77">
        <f t="shared" si="19"/>
        <v>6.264449962553259E-2</v>
      </c>
      <c r="AP77">
        <v>3</v>
      </c>
      <c r="AQ77">
        <f t="shared" si="20"/>
        <v>3.1172246318514403</v>
      </c>
      <c r="AR77">
        <f t="shared" si="21"/>
        <v>1.8158543449068174E-2</v>
      </c>
      <c r="AS77">
        <v>3</v>
      </c>
    </row>
    <row r="78" spans="1:45">
      <c r="A78" s="2" t="s">
        <v>108</v>
      </c>
      <c r="B78" s="2" t="s">
        <v>75</v>
      </c>
      <c r="C78" s="2">
        <v>0.79</v>
      </c>
      <c r="D78" s="2">
        <v>42.957244000000003</v>
      </c>
      <c r="E78" s="2">
        <v>-20.088000000000001</v>
      </c>
      <c r="F78" s="2">
        <v>15.7730196</v>
      </c>
      <c r="G78" s="2">
        <v>10.201000000000001</v>
      </c>
      <c r="H78">
        <v>3.1773741450664699</v>
      </c>
      <c r="I78" s="5" t="s">
        <v>76</v>
      </c>
      <c r="J78" s="5">
        <v>0.73</v>
      </c>
      <c r="K78" s="5">
        <v>39.560141700000003</v>
      </c>
      <c r="L78" s="5">
        <v>-20.094999999999999</v>
      </c>
      <c r="M78" s="5">
        <v>14.5612732</v>
      </c>
      <c r="N78" s="6">
        <v>10.276</v>
      </c>
      <c r="O78" s="6">
        <v>3.1696059826691529</v>
      </c>
      <c r="P78" s="5" t="s">
        <v>77</v>
      </c>
      <c r="Q78" s="5">
        <v>0.77</v>
      </c>
      <c r="R78" s="5">
        <v>42.2715526</v>
      </c>
      <c r="S78" s="5">
        <v>-20.143999999999998</v>
      </c>
      <c r="T78" s="5">
        <v>15.5695239</v>
      </c>
      <c r="U78" s="6">
        <v>10.298</v>
      </c>
      <c r="V78" s="15">
        <v>3.1675221209986173</v>
      </c>
      <c r="AK78">
        <f t="shared" si="22"/>
        <v>-20.108999999999998</v>
      </c>
      <c r="AL78">
        <f t="shared" si="18"/>
        <v>3.0512292604783699E-2</v>
      </c>
      <c r="AM78">
        <v>3</v>
      </c>
      <c r="AN78">
        <f t="shared" ref="AN78:AN79" si="26">AVERAGE(G78,N78,U78)</f>
        <v>10.258333333333333</v>
      </c>
      <c r="AO78">
        <f t="shared" si="19"/>
        <v>5.0856005872790502E-2</v>
      </c>
      <c r="AP78">
        <v>3</v>
      </c>
      <c r="AQ78">
        <f t="shared" si="20"/>
        <v>3.17150074957808</v>
      </c>
      <c r="AR78">
        <f t="shared" si="21"/>
        <v>5.1921287337430714E-3</v>
      </c>
      <c r="AS78">
        <v>3</v>
      </c>
    </row>
    <row r="79" spans="1:45">
      <c r="A79" s="2" t="s">
        <v>109</v>
      </c>
      <c r="B79" s="2" t="s">
        <v>75</v>
      </c>
      <c r="C79" s="2">
        <v>0.77</v>
      </c>
      <c r="D79" s="2">
        <v>38.692830700000002</v>
      </c>
      <c r="E79" s="2">
        <v>-20.434999999999999</v>
      </c>
      <c r="F79" s="2">
        <v>14.231809200000001</v>
      </c>
      <c r="G79" s="2">
        <v>11.384</v>
      </c>
      <c r="H79">
        <v>3.1718831514876316</v>
      </c>
      <c r="I79" s="5" t="s">
        <v>76</v>
      </c>
      <c r="J79" s="5">
        <v>0.76</v>
      </c>
      <c r="K79" s="5">
        <v>35.3018833</v>
      </c>
      <c r="L79" s="5">
        <v>-20.411999999999999</v>
      </c>
      <c r="M79" s="5">
        <v>13.0525457</v>
      </c>
      <c r="N79" s="6">
        <v>11.661</v>
      </c>
      <c r="O79" s="6">
        <v>3.1553638242895921</v>
      </c>
      <c r="P79" s="5" t="s">
        <v>77</v>
      </c>
      <c r="Q79" s="5">
        <v>0.81</v>
      </c>
      <c r="R79" s="5">
        <v>28.4282167</v>
      </c>
      <c r="S79" s="5">
        <v>-20.524999999999999</v>
      </c>
      <c r="T79" s="5">
        <v>10.4458611</v>
      </c>
      <c r="U79" s="6">
        <v>11.561</v>
      </c>
      <c r="V79" s="15">
        <v>3.1750616343794453</v>
      </c>
      <c r="AK79">
        <f t="shared" si="22"/>
        <v>-20.457333333333331</v>
      </c>
      <c r="AL79">
        <f t="shared" si="18"/>
        <v>5.9718785430828293E-2</v>
      </c>
      <c r="AM79">
        <v>3</v>
      </c>
      <c r="AN79">
        <f t="shared" si="26"/>
        <v>11.535333333333334</v>
      </c>
      <c r="AO79">
        <f t="shared" si="19"/>
        <v>0.14027235413057423</v>
      </c>
      <c r="AP79">
        <v>3</v>
      </c>
      <c r="AQ79">
        <f t="shared" si="20"/>
        <v>3.1674362033855559</v>
      </c>
      <c r="AR79">
        <f t="shared" si="21"/>
        <v>1.0575085869670011E-2</v>
      </c>
      <c r="AS79">
        <v>3</v>
      </c>
    </row>
    <row r="80" spans="1:45" s="6" customFormat="1">
      <c r="A80" s="5" t="s">
        <v>110</v>
      </c>
      <c r="B80" s="5" t="s">
        <v>75</v>
      </c>
      <c r="C80" s="5">
        <v>0.77</v>
      </c>
      <c r="D80" s="5">
        <v>40.994262300000003</v>
      </c>
      <c r="E80" s="5">
        <v>-20.242999999999999</v>
      </c>
      <c r="F80" s="5">
        <v>14.9528572</v>
      </c>
      <c r="G80" s="7">
        <v>11.03</v>
      </c>
      <c r="H80" s="6">
        <v>3.1984950240814181</v>
      </c>
      <c r="I80" s="5" t="s">
        <v>76</v>
      </c>
      <c r="J80" s="5">
        <v>0.85</v>
      </c>
      <c r="K80" s="5">
        <v>43.400675900000003</v>
      </c>
      <c r="L80" s="5">
        <v>-20.163</v>
      </c>
      <c r="M80" s="5">
        <v>15.9680424</v>
      </c>
      <c r="N80" s="6">
        <v>11.349</v>
      </c>
      <c r="O80" s="6">
        <v>3.1709661469419284</v>
      </c>
      <c r="P80" s="5" t="s">
        <v>77</v>
      </c>
      <c r="Q80" s="5">
        <v>0.77</v>
      </c>
      <c r="R80" s="5">
        <v>39.935898999999999</v>
      </c>
      <c r="S80" s="5">
        <v>-20.151</v>
      </c>
      <c r="T80" s="5">
        <v>14.7458379</v>
      </c>
      <c r="U80" s="6">
        <v>11.371</v>
      </c>
      <c r="V80" s="15">
        <v>3.1596632543116909</v>
      </c>
      <c r="W80" s="5" t="s">
        <v>155</v>
      </c>
      <c r="X80" s="5">
        <v>0.85</v>
      </c>
      <c r="Y80" s="5">
        <v>43.214522500000001</v>
      </c>
      <c r="Z80" s="5">
        <v>-20.164000000000001</v>
      </c>
      <c r="AA80" s="5">
        <v>15.9720865</v>
      </c>
      <c r="AB80" s="5">
        <v>11.278</v>
      </c>
      <c r="AC80" s="6">
        <v>3.1565658573578768</v>
      </c>
      <c r="AK80" s="6">
        <f>AVERAGE(L80,S80,Z80)</f>
        <v>-20.159333333333333</v>
      </c>
      <c r="AL80" s="6">
        <f>STDEV(L80,S80,Z80)</f>
        <v>7.2341781380708906E-3</v>
      </c>
      <c r="AM80" s="6">
        <v>3</v>
      </c>
      <c r="AN80" s="6">
        <f>AVERAGE(N80,U80,AB80)</f>
        <v>11.332666666666666</v>
      </c>
      <c r="AO80" s="6">
        <f>STDEV(N80,U80,AB80)</f>
        <v>4.8603840726153813E-2</v>
      </c>
      <c r="AP80" s="6">
        <v>3</v>
      </c>
      <c r="AQ80" s="6">
        <f>AVERAGE(O80,V80,AC80)</f>
        <v>3.1623984195371655</v>
      </c>
      <c r="AR80" s="6">
        <f>STDEV(O80,V80,AC80)</f>
        <v>7.5797712125182E-3</v>
      </c>
      <c r="AS80" s="6">
        <v>3</v>
      </c>
    </row>
    <row r="81" spans="1:45" s="6" customFormat="1">
      <c r="A81" s="5" t="s">
        <v>111</v>
      </c>
      <c r="B81" s="5" t="s">
        <v>75</v>
      </c>
      <c r="C81" s="5">
        <v>0.78</v>
      </c>
      <c r="D81" s="5">
        <v>44.934012199999998</v>
      </c>
      <c r="E81" s="5">
        <v>-19.821999999999999</v>
      </c>
      <c r="F81" s="5">
        <v>16.449593100000001</v>
      </c>
      <c r="G81" s="7">
        <v>9.4700000000000006</v>
      </c>
      <c r="H81" s="6">
        <v>3.1868882053583034</v>
      </c>
      <c r="I81" s="5" t="s">
        <v>76</v>
      </c>
      <c r="J81" s="5">
        <v>0.77</v>
      </c>
      <c r="K81" s="5">
        <v>41.689524200000001</v>
      </c>
      <c r="L81" s="5">
        <v>-19.837</v>
      </c>
      <c r="M81" s="5">
        <v>15.3489924</v>
      </c>
      <c r="N81" s="6">
        <v>9.7899999999999991</v>
      </c>
      <c r="O81" s="6">
        <v>3.1687929061280489</v>
      </c>
      <c r="P81" s="5" t="s">
        <v>77</v>
      </c>
      <c r="Q81" s="5">
        <v>0.77</v>
      </c>
      <c r="R81" s="5">
        <v>39.621751799999998</v>
      </c>
      <c r="S81" s="5">
        <v>-19.8</v>
      </c>
      <c r="T81" s="5">
        <v>14.578908999999999</v>
      </c>
      <c r="U81" s="6">
        <v>9.7240000000000002</v>
      </c>
      <c r="V81" s="15">
        <v>3.1707020806563784</v>
      </c>
      <c r="W81" s="5" t="s">
        <v>156</v>
      </c>
      <c r="X81" s="5">
        <v>0.84</v>
      </c>
      <c r="Y81" s="5">
        <v>39.881732200000002</v>
      </c>
      <c r="Z81" s="5">
        <v>-19.852</v>
      </c>
      <c r="AA81" s="5">
        <v>14.814693800000001</v>
      </c>
      <c r="AB81" s="5">
        <v>9.6769999999999996</v>
      </c>
      <c r="AC81" s="6">
        <v>3.1407120656565084</v>
      </c>
      <c r="AK81" s="6">
        <f t="shared" ref="AK81:AK82" si="27">AVERAGE(L81,S81,Z81)</f>
        <v>-19.829666666666668</v>
      </c>
      <c r="AL81" s="6">
        <f t="shared" ref="AL81:AL82" si="28">STDEV(L81,S81,Z81)</f>
        <v>2.6764404221527469E-2</v>
      </c>
      <c r="AM81" s="6">
        <v>3</v>
      </c>
      <c r="AN81" s="6">
        <f t="shared" ref="AN81:AN82" si="29">AVERAGE(N81,U81,AB81)</f>
        <v>9.7303333333333324</v>
      </c>
      <c r="AO81" s="6">
        <f t="shared" ref="AO81:AO82" si="30">STDEV(N81,U81,AB81)</f>
        <v>5.6765599911683333E-2</v>
      </c>
      <c r="AP81" s="6">
        <v>3</v>
      </c>
      <c r="AQ81" s="6">
        <f t="shared" ref="AQ81:AQ82" si="31">AVERAGE(O81,V81,AC81)</f>
        <v>3.1600690174803119</v>
      </c>
      <c r="AR81" s="6">
        <f t="shared" ref="AR81:AR82" si="32">STDEV(O81,V81,AC81)</f>
        <v>1.6790769034701544E-2</v>
      </c>
      <c r="AS81" s="6">
        <v>3</v>
      </c>
    </row>
    <row r="82" spans="1:45" s="6" customFormat="1">
      <c r="A82" s="5" t="s">
        <v>112</v>
      </c>
      <c r="B82" s="5" t="s">
        <v>75</v>
      </c>
      <c r="C82" s="5">
        <v>0.77</v>
      </c>
      <c r="D82" s="5">
        <v>46.276133600000001</v>
      </c>
      <c r="E82" s="5">
        <v>-20.169</v>
      </c>
      <c r="F82" s="5">
        <v>16.9060801</v>
      </c>
      <c r="G82" s="7">
        <v>11.569000000000001</v>
      </c>
      <c r="H82" s="6">
        <v>3.1934559764290564</v>
      </c>
      <c r="I82" s="5" t="s">
        <v>76</v>
      </c>
      <c r="J82" s="5">
        <v>0.77</v>
      </c>
      <c r="K82" s="5">
        <v>42.007233399999997</v>
      </c>
      <c r="L82" s="5">
        <v>-20.167000000000002</v>
      </c>
      <c r="M82" s="5">
        <v>15.4572495</v>
      </c>
      <c r="N82" s="6">
        <v>11.786</v>
      </c>
      <c r="O82" s="6">
        <v>3.1705795372369883</v>
      </c>
      <c r="P82" s="5" t="s">
        <v>77</v>
      </c>
      <c r="Q82" s="5">
        <v>0.81</v>
      </c>
      <c r="R82" s="5">
        <v>41.133916200000002</v>
      </c>
      <c r="S82" s="5">
        <v>-20.195</v>
      </c>
      <c r="T82" s="5">
        <v>15.091082999999999</v>
      </c>
      <c r="U82" s="6">
        <v>11.843</v>
      </c>
      <c r="V82" s="15">
        <v>3.1799950275271831</v>
      </c>
      <c r="W82" s="5" t="s">
        <v>156</v>
      </c>
      <c r="X82" s="16">
        <v>0.8</v>
      </c>
      <c r="Y82" s="16">
        <v>40.424841124460222</v>
      </c>
      <c r="Z82" s="5">
        <v>-20.216000000000001</v>
      </c>
      <c r="AA82" s="17">
        <v>14.968532329237961</v>
      </c>
      <c r="AB82" s="5">
        <v>11.865</v>
      </c>
      <c r="AC82" s="6">
        <v>3.1507641235528263</v>
      </c>
      <c r="AK82" s="6">
        <f t="shared" si="27"/>
        <v>-20.192666666666668</v>
      </c>
      <c r="AL82" s="6">
        <f t="shared" si="28"/>
        <v>2.4583192089989419E-2</v>
      </c>
      <c r="AM82" s="6">
        <v>3</v>
      </c>
      <c r="AN82" s="6">
        <f t="shared" si="29"/>
        <v>11.831333333333333</v>
      </c>
      <c r="AO82" s="6">
        <f t="shared" si="30"/>
        <v>4.0771722226726682E-2</v>
      </c>
      <c r="AP82" s="6">
        <v>3</v>
      </c>
      <c r="AQ82" s="6">
        <f t="shared" si="31"/>
        <v>3.167112896105666</v>
      </c>
      <c r="AR82" s="6">
        <f t="shared" si="32"/>
        <v>1.4920611158379169E-2</v>
      </c>
      <c r="AS82" s="6">
        <v>3</v>
      </c>
    </row>
    <row r="83" spans="1:45" s="24" customFormat="1">
      <c r="A83" s="20" t="s">
        <v>113</v>
      </c>
      <c r="B83" s="23" t="s">
        <v>75</v>
      </c>
      <c r="C83" s="23">
        <v>0.81</v>
      </c>
      <c r="D83" s="23">
        <v>43.181882600000002</v>
      </c>
      <c r="E83" s="23">
        <v>-20.033999999999999</v>
      </c>
      <c r="F83" s="23">
        <v>16.014281</v>
      </c>
      <c r="G83" s="20">
        <v>9.6359999999999992</v>
      </c>
      <c r="H83" s="24">
        <v>3.1458710530515441</v>
      </c>
      <c r="I83" s="23" t="s">
        <v>76</v>
      </c>
      <c r="J83" s="23">
        <v>0.86</v>
      </c>
      <c r="K83" s="23">
        <v>40.633549100000003</v>
      </c>
      <c r="L83" s="23">
        <v>-20.074000000000002</v>
      </c>
      <c r="M83" s="23">
        <v>15.071384500000001</v>
      </c>
      <c r="N83" s="24">
        <v>9.9079999999999995</v>
      </c>
      <c r="O83" s="24">
        <v>3.1454182117995426</v>
      </c>
      <c r="P83" s="23" t="s">
        <v>77</v>
      </c>
      <c r="Q83" s="23">
        <v>0.79</v>
      </c>
      <c r="R83" s="23">
        <v>36.827542100000002</v>
      </c>
      <c r="S83" s="23">
        <v>-20.126000000000001</v>
      </c>
      <c r="T83" s="23">
        <v>13.665870399999999</v>
      </c>
      <c r="U83" s="24">
        <v>9.9190000000000005</v>
      </c>
      <c r="V83" s="25">
        <v>3.1439977495566866</v>
      </c>
      <c r="W83" s="23" t="s">
        <v>181</v>
      </c>
      <c r="X83" s="23">
        <v>0.88</v>
      </c>
      <c r="Y83" s="23">
        <v>38.535017699999997</v>
      </c>
      <c r="Z83" s="23">
        <v>-20.094000000000001</v>
      </c>
      <c r="AA83" s="23">
        <v>14.403850500000001</v>
      </c>
      <c r="AB83" s="24">
        <v>9.8979999999999997</v>
      </c>
      <c r="AC83" s="24">
        <v>3.1212154451339242</v>
      </c>
      <c r="AK83" s="26">
        <f>AVERAGE(L83,S83,Z83)</f>
        <v>-20.098000000000003</v>
      </c>
      <c r="AL83" s="26">
        <f>STDEV(L83,S83,Z83)</f>
        <v>2.6229754097207823E-2</v>
      </c>
      <c r="AM83" s="26">
        <v>3</v>
      </c>
      <c r="AN83" s="26">
        <f>AVERAGE(N83,U83,AB83)</f>
        <v>9.9083333333333332</v>
      </c>
      <c r="AO83" s="26">
        <f>STDEV(N83,U83,AB83)</f>
        <v>1.0503967504392895E-2</v>
      </c>
      <c r="AP83" s="26">
        <v>3</v>
      </c>
      <c r="AQ83" s="26">
        <f>AVERAGE(O83,V83,AC83)</f>
        <v>3.136877135496718</v>
      </c>
      <c r="AR83" s="26">
        <f>STDEV(O83,V83,AC83)</f>
        <v>1.3582004160316739E-2</v>
      </c>
      <c r="AS83" s="2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D734-46D1-CF4D-B9CD-3E176F759111}">
  <dimension ref="A1:C45"/>
  <sheetViews>
    <sheetView topLeftCell="A13" workbookViewId="0">
      <selection activeCell="C44" activeCellId="1" sqref="B44 C44"/>
    </sheetView>
  </sheetViews>
  <sheetFormatPr baseColWidth="10" defaultRowHeight="16"/>
  <cols>
    <col min="1" max="1" width="16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1">
        <v>-20.562999999999999</v>
      </c>
      <c r="C2" s="21">
        <v>9.6593333333333344</v>
      </c>
    </row>
    <row r="3" spans="1:3">
      <c r="A3" s="2" t="s">
        <v>7</v>
      </c>
      <c r="B3" s="21">
        <v>-20.033666666666665</v>
      </c>
      <c r="C3" s="21">
        <v>10.330666666666668</v>
      </c>
    </row>
    <row r="4" spans="1:3">
      <c r="A4" s="2" t="s">
        <v>8</v>
      </c>
      <c r="B4" s="21">
        <v>-20.012666666666664</v>
      </c>
      <c r="C4" s="21">
        <v>10.139666666666665</v>
      </c>
    </row>
    <row r="5" spans="1:3">
      <c r="A5" s="2" t="s">
        <v>9</v>
      </c>
      <c r="B5" s="21">
        <v>-20.009333333333334</v>
      </c>
      <c r="C5" s="21">
        <v>8.9110000000000014</v>
      </c>
    </row>
    <row r="6" spans="1:3">
      <c r="A6" s="2" t="s">
        <v>10</v>
      </c>
      <c r="B6" s="21">
        <v>-20.397333333333332</v>
      </c>
      <c r="C6" s="21">
        <v>10.607333333333335</v>
      </c>
    </row>
    <row r="7" spans="1:3">
      <c r="A7" s="2" t="s">
        <v>11</v>
      </c>
      <c r="B7" s="21">
        <v>-20.370999999999999</v>
      </c>
      <c r="C7" s="21">
        <v>10.584000000000001</v>
      </c>
    </row>
    <row r="8" spans="1:3">
      <c r="A8" s="2" t="s">
        <v>12</v>
      </c>
      <c r="B8" s="21">
        <v>-20.340666666666667</v>
      </c>
      <c r="C8" s="21">
        <v>10.513666666666666</v>
      </c>
    </row>
    <row r="9" spans="1:3">
      <c r="A9" s="2" t="s">
        <v>13</v>
      </c>
      <c r="B9" s="21">
        <v>-20.483333333333331</v>
      </c>
      <c r="C9" s="21">
        <v>10.486666666666666</v>
      </c>
    </row>
    <row r="10" spans="1:3">
      <c r="A10" s="2" t="s">
        <v>14</v>
      </c>
      <c r="B10" s="21">
        <v>-20.163333333333338</v>
      </c>
      <c r="C10" s="21">
        <v>10.053666666666667</v>
      </c>
    </row>
    <row r="11" spans="1:3">
      <c r="A11" s="2" t="s">
        <v>15</v>
      </c>
      <c r="B11" s="21">
        <v>-20.437000000000001</v>
      </c>
      <c r="C11" s="21">
        <v>10.142666666666669</v>
      </c>
    </row>
    <row r="12" spans="1:3">
      <c r="A12" s="2" t="s">
        <v>16</v>
      </c>
      <c r="B12" s="21">
        <v>-20.433333333333334</v>
      </c>
      <c r="C12" s="21">
        <v>9.4856666666666669</v>
      </c>
    </row>
    <row r="13" spans="1:3">
      <c r="A13" s="2" t="s">
        <v>17</v>
      </c>
      <c r="B13" s="21">
        <v>-20.014666666666667</v>
      </c>
      <c r="C13" s="21">
        <v>10.421333333333333</v>
      </c>
    </row>
    <row r="14" spans="1:3">
      <c r="A14" s="2" t="s">
        <v>18</v>
      </c>
      <c r="B14" s="21">
        <v>-20.126000000000001</v>
      </c>
      <c r="C14" s="21">
        <v>10.197666666666665</v>
      </c>
    </row>
    <row r="15" spans="1:3">
      <c r="A15" s="2" t="s">
        <v>19</v>
      </c>
      <c r="B15" s="21">
        <v>-20.275333333333332</v>
      </c>
      <c r="C15" s="21">
        <v>10.204333333333333</v>
      </c>
    </row>
    <row r="16" spans="1:3">
      <c r="A16" s="2" t="s">
        <v>20</v>
      </c>
      <c r="B16" s="21">
        <v>-20.016000000000002</v>
      </c>
      <c r="C16" s="21">
        <v>10.621666666666668</v>
      </c>
    </row>
    <row r="17" spans="1:3">
      <c r="A17" s="2" t="s">
        <v>21</v>
      </c>
      <c r="B17" s="21">
        <v>-20.829333333333334</v>
      </c>
      <c r="C17" s="21">
        <v>11.098666666666666</v>
      </c>
    </row>
    <row r="18" spans="1:3">
      <c r="A18" s="2" t="s">
        <v>22</v>
      </c>
      <c r="B18" s="21">
        <v>-20.192</v>
      </c>
      <c r="C18" s="21">
        <v>10.829333333333333</v>
      </c>
    </row>
    <row r="19" spans="1:3">
      <c r="A19" s="2" t="s">
        <v>23</v>
      </c>
      <c r="B19" s="21">
        <v>-20.268333333333334</v>
      </c>
      <c r="C19" s="21">
        <v>10.716333333333333</v>
      </c>
    </row>
    <row r="20" spans="1:3">
      <c r="A20" s="2" t="s">
        <v>24</v>
      </c>
      <c r="B20" s="21">
        <v>-20.451999999999998</v>
      </c>
      <c r="C20" s="21">
        <v>10.252000000000001</v>
      </c>
    </row>
    <row r="21" spans="1:3">
      <c r="A21" s="2" t="s">
        <v>25</v>
      </c>
      <c r="B21" s="21">
        <v>-20.215</v>
      </c>
      <c r="C21" s="21">
        <v>12.917333333333334</v>
      </c>
    </row>
    <row r="22" spans="1:3">
      <c r="A22" s="2" t="s">
        <v>26</v>
      </c>
      <c r="B22" s="21">
        <v>-20.492666666666668</v>
      </c>
      <c r="C22" s="21">
        <v>9.6486666666666654</v>
      </c>
    </row>
    <row r="23" spans="1:3">
      <c r="A23" s="2" t="s">
        <v>27</v>
      </c>
      <c r="B23" s="21">
        <v>-20.417999999999999</v>
      </c>
      <c r="C23" s="21">
        <v>10.183666666666667</v>
      </c>
    </row>
    <row r="24" spans="1:3">
      <c r="A24" s="2" t="s">
        <v>28</v>
      </c>
      <c r="B24" s="21">
        <v>-20.361000000000001</v>
      </c>
      <c r="C24" s="21">
        <v>9.5400000000000009</v>
      </c>
    </row>
    <row r="25" spans="1:3">
      <c r="A25" s="2" t="s">
        <v>29</v>
      </c>
      <c r="B25" s="21">
        <v>-20.076999999999998</v>
      </c>
      <c r="C25" s="21">
        <v>10.358666666666666</v>
      </c>
    </row>
    <row r="26" spans="1:3">
      <c r="A26" s="2" t="s">
        <v>30</v>
      </c>
      <c r="B26" s="21">
        <v>-20.439333333333334</v>
      </c>
      <c r="C26" s="21">
        <v>9.3056666666666672</v>
      </c>
    </row>
    <row r="27" spans="1:3">
      <c r="A27" s="2" t="s">
        <v>31</v>
      </c>
      <c r="B27" s="21">
        <v>-20.024666666666665</v>
      </c>
      <c r="C27" s="21">
        <v>9.7430000000000003</v>
      </c>
    </row>
    <row r="28" spans="1:3">
      <c r="A28" s="2" t="s">
        <v>32</v>
      </c>
      <c r="B28" s="21">
        <v>-20.376000000000001</v>
      </c>
      <c r="C28" s="21">
        <v>10.038333333333334</v>
      </c>
    </row>
    <row r="29" spans="1:3">
      <c r="A29" s="2" t="s">
        <v>33</v>
      </c>
      <c r="B29" s="21">
        <v>-20.305333333333333</v>
      </c>
      <c r="C29" s="21">
        <v>9.7953333333333337</v>
      </c>
    </row>
    <row r="30" spans="1:3">
      <c r="A30" s="2" t="s">
        <v>34</v>
      </c>
      <c r="B30" s="21">
        <v>-20.390333333333334</v>
      </c>
      <c r="C30" s="21">
        <v>10.198333333333332</v>
      </c>
    </row>
    <row r="31" spans="1:3">
      <c r="A31" s="2" t="s">
        <v>35</v>
      </c>
      <c r="B31" s="21">
        <v>-20.515666666666664</v>
      </c>
      <c r="C31" s="21">
        <v>10.109</v>
      </c>
    </row>
    <row r="32" spans="1:3">
      <c r="A32" s="2" t="s">
        <v>36</v>
      </c>
      <c r="B32" s="21">
        <v>-20.683666666666667</v>
      </c>
      <c r="C32" s="21">
        <v>9.4749999999999996</v>
      </c>
    </row>
    <row r="33" spans="1:3">
      <c r="A33" s="5" t="s">
        <v>37</v>
      </c>
      <c r="B33" s="22">
        <v>-20.091000000000001</v>
      </c>
      <c r="C33" s="22">
        <v>10.735333333333335</v>
      </c>
    </row>
    <row r="34" spans="1:3">
      <c r="A34" s="5" t="s">
        <v>40</v>
      </c>
      <c r="B34" s="22">
        <v>-20.402666666666665</v>
      </c>
      <c r="C34" s="22">
        <v>11.770666666666665</v>
      </c>
    </row>
    <row r="35" spans="1:3">
      <c r="A35" s="5" t="s">
        <v>41</v>
      </c>
      <c r="B35" s="22">
        <v>-20.114000000000001</v>
      </c>
      <c r="C35" s="22">
        <v>10.003666666666666</v>
      </c>
    </row>
    <row r="36" spans="1:3">
      <c r="A36" s="5" t="s">
        <v>42</v>
      </c>
      <c r="B36" s="22">
        <v>-20.184666666666669</v>
      </c>
      <c r="C36" s="22">
        <v>10.737333333333334</v>
      </c>
    </row>
    <row r="37" spans="1:3">
      <c r="A37" s="5" t="s">
        <v>43</v>
      </c>
      <c r="B37" s="22">
        <v>-20.726666666666667</v>
      </c>
      <c r="C37" s="22">
        <v>12.17</v>
      </c>
    </row>
    <row r="38" spans="1:3">
      <c r="A38" s="5" t="s">
        <v>44</v>
      </c>
      <c r="B38" s="22">
        <v>-20.459</v>
      </c>
      <c r="C38" s="22">
        <v>11.038666666666666</v>
      </c>
    </row>
    <row r="39" spans="1:3">
      <c r="A39" s="2" t="s">
        <v>45</v>
      </c>
      <c r="B39" s="21">
        <v>-20.614999999999998</v>
      </c>
      <c r="C39" s="21">
        <v>10.821666666666667</v>
      </c>
    </row>
    <row r="40" spans="1:3">
      <c r="A40" s="2" t="s">
        <v>46</v>
      </c>
      <c r="B40" s="21">
        <v>-20.346666666666668</v>
      </c>
      <c r="C40" s="21">
        <v>10.212666666666667</v>
      </c>
    </row>
    <row r="41" spans="1:3">
      <c r="A41" s="2" t="s">
        <v>47</v>
      </c>
      <c r="B41" s="21">
        <v>-20.557333333333332</v>
      </c>
      <c r="C41" s="21">
        <v>10.257999999999999</v>
      </c>
    </row>
    <row r="42" spans="1:3">
      <c r="A42" s="2" t="s">
        <v>48</v>
      </c>
      <c r="B42" s="21">
        <v>-20.282</v>
      </c>
      <c r="C42" s="21">
        <v>10.706000000000001</v>
      </c>
    </row>
    <row r="43" spans="1:3">
      <c r="A43" s="2" t="s">
        <v>49</v>
      </c>
      <c r="B43" s="21">
        <v>-20.247666666666664</v>
      </c>
      <c r="C43" s="21">
        <v>9.7793333333333337</v>
      </c>
    </row>
    <row r="44" spans="1:3" s="29" customFormat="1">
      <c r="A44" s="27" t="s">
        <v>50</v>
      </c>
      <c r="B44" s="28">
        <v>-20.427666666666667</v>
      </c>
      <c r="C44" s="28">
        <v>11.363333333333335</v>
      </c>
    </row>
    <row r="45" spans="1:3">
      <c r="A45" s="2" t="s">
        <v>52</v>
      </c>
      <c r="B45" s="21">
        <v>-20.138666666666666</v>
      </c>
      <c r="C45" s="21">
        <v>9.8436666666666675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0103-5D9F-E345-99AF-EE8F0EF56AF5}">
  <dimension ref="A1:C38"/>
  <sheetViews>
    <sheetView workbookViewId="0">
      <selection activeCell="C38" activeCellId="1" sqref="B38 C38"/>
    </sheetView>
  </sheetViews>
  <sheetFormatPr baseColWidth="10" defaultRowHeight="16"/>
  <cols>
    <col min="1" max="1" width="13.33203125" bestFit="1" customWidth="1"/>
    <col min="2" max="2" width="11.3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74</v>
      </c>
      <c r="B2" s="21">
        <v>-20.067000000000004</v>
      </c>
      <c r="C2" s="21">
        <v>10.100666666666667</v>
      </c>
    </row>
    <row r="3" spans="1:3">
      <c r="A3" s="2" t="s">
        <v>78</v>
      </c>
      <c r="B3" s="21">
        <v>-19.899999999999999</v>
      </c>
      <c r="C3" s="21">
        <v>11.238</v>
      </c>
    </row>
    <row r="4" spans="1:3">
      <c r="A4" s="27" t="s">
        <v>79</v>
      </c>
      <c r="B4" s="28">
        <v>-20</v>
      </c>
      <c r="C4" s="28">
        <v>11.184333333333333</v>
      </c>
    </row>
    <row r="5" spans="1:3">
      <c r="A5" s="5" t="s">
        <v>80</v>
      </c>
      <c r="B5" s="21">
        <v>-20.378333333333334</v>
      </c>
      <c r="C5" s="21">
        <v>8.8830000000000009</v>
      </c>
    </row>
    <row r="6" spans="1:3">
      <c r="A6" s="2" t="s">
        <v>81</v>
      </c>
      <c r="B6" s="21">
        <v>-20.024000000000001</v>
      </c>
      <c r="C6" s="21">
        <v>9.7676666666666652</v>
      </c>
    </row>
    <row r="7" spans="1:3">
      <c r="A7" s="2" t="s">
        <v>82</v>
      </c>
      <c r="B7" s="21">
        <v>-19.732333333333333</v>
      </c>
      <c r="C7" s="21">
        <v>10.147666666666666</v>
      </c>
    </row>
    <row r="8" spans="1:3">
      <c r="A8" s="2" t="s">
        <v>83</v>
      </c>
      <c r="B8" s="21">
        <v>-20.088333333333335</v>
      </c>
      <c r="C8" s="21">
        <v>9.2156666666666656</v>
      </c>
    </row>
    <row r="9" spans="1:3">
      <c r="A9" s="2" t="s">
        <v>84</v>
      </c>
      <c r="B9" s="21">
        <v>-20.427333333333333</v>
      </c>
      <c r="C9" s="21">
        <v>10.888</v>
      </c>
    </row>
    <row r="10" spans="1:3">
      <c r="A10" s="2" t="s">
        <v>85</v>
      </c>
      <c r="B10" s="21">
        <v>-20.112333333333336</v>
      </c>
      <c r="C10" s="21">
        <v>10.101333333333335</v>
      </c>
    </row>
    <row r="11" spans="1:3">
      <c r="A11" s="2" t="s">
        <v>86</v>
      </c>
      <c r="B11" s="21">
        <v>-20.431333333333331</v>
      </c>
      <c r="C11" s="21">
        <v>10.961333333333334</v>
      </c>
    </row>
    <row r="12" spans="1:3">
      <c r="A12" s="2" t="s">
        <v>87</v>
      </c>
      <c r="B12" s="21">
        <v>-20.279333333333334</v>
      </c>
      <c r="C12" s="21">
        <v>10.448666666666666</v>
      </c>
    </row>
    <row r="13" spans="1:3">
      <c r="A13" s="2" t="s">
        <v>88</v>
      </c>
      <c r="B13" s="21">
        <v>-19.989999999999998</v>
      </c>
      <c r="C13" s="21">
        <v>10.148666666666665</v>
      </c>
    </row>
    <row r="14" spans="1:3">
      <c r="A14" s="2" t="s">
        <v>89</v>
      </c>
      <c r="B14" s="21">
        <v>-19.930333333333333</v>
      </c>
      <c r="C14" s="21">
        <v>10.621</v>
      </c>
    </row>
    <row r="15" spans="1:3">
      <c r="A15" s="2" t="s">
        <v>90</v>
      </c>
      <c r="B15" s="21">
        <v>-19.819999999999997</v>
      </c>
      <c r="C15" s="21">
        <v>10.663</v>
      </c>
    </row>
    <row r="16" spans="1:3">
      <c r="A16" s="2" t="s">
        <v>91</v>
      </c>
      <c r="B16" s="21">
        <v>-20.515333333333334</v>
      </c>
      <c r="C16" s="21">
        <v>10.716000000000001</v>
      </c>
    </row>
    <row r="17" spans="1:3">
      <c r="A17" s="2" t="s">
        <v>92</v>
      </c>
      <c r="B17" s="21">
        <v>-20.231666666666666</v>
      </c>
      <c r="C17" s="21">
        <v>10.356</v>
      </c>
    </row>
    <row r="18" spans="1:3">
      <c r="A18" s="2" t="s">
        <v>93</v>
      </c>
      <c r="B18" s="21">
        <v>-20.304666666666666</v>
      </c>
      <c r="C18" s="21">
        <v>9.1076666666666668</v>
      </c>
    </row>
    <row r="19" spans="1:3">
      <c r="A19" s="2" t="s">
        <v>94</v>
      </c>
      <c r="B19" s="21">
        <v>-19.852666666666668</v>
      </c>
      <c r="C19" s="21">
        <v>9.7106666666666666</v>
      </c>
    </row>
    <row r="20" spans="1:3">
      <c r="A20" s="2" t="s">
        <v>95</v>
      </c>
      <c r="B20" s="21">
        <v>-20.338666666666668</v>
      </c>
      <c r="C20" s="21">
        <v>9.9516666666666662</v>
      </c>
    </row>
    <row r="21" spans="1:3">
      <c r="A21" s="2" t="s">
        <v>96</v>
      </c>
      <c r="B21" s="21">
        <v>-20.340333333333334</v>
      </c>
      <c r="C21" s="21">
        <v>11.677</v>
      </c>
    </row>
    <row r="22" spans="1:3">
      <c r="A22" s="2" t="s">
        <v>97</v>
      </c>
      <c r="B22" s="21">
        <v>-20.175333333333331</v>
      </c>
      <c r="C22" s="21">
        <v>10.498333333333333</v>
      </c>
    </row>
    <row r="23" spans="1:3">
      <c r="A23" s="2" t="s">
        <v>98</v>
      </c>
      <c r="B23" s="21">
        <v>-20.384666666666668</v>
      </c>
      <c r="C23" s="21">
        <v>10.274666666666667</v>
      </c>
    </row>
    <row r="24" spans="1:3">
      <c r="A24" s="2" t="s">
        <v>99</v>
      </c>
      <c r="B24" s="21">
        <v>-20.170666666666666</v>
      </c>
      <c r="C24" s="21">
        <v>11.274333333333333</v>
      </c>
    </row>
    <row r="25" spans="1:3">
      <c r="A25" s="2" t="s">
        <v>100</v>
      </c>
      <c r="B25" s="21">
        <v>-19.835999999999999</v>
      </c>
      <c r="C25" s="21">
        <v>10.534333333333334</v>
      </c>
    </row>
    <row r="26" spans="1:3">
      <c r="A26" s="2" t="s">
        <v>101</v>
      </c>
      <c r="B26" s="21">
        <v>-20.248333333333335</v>
      </c>
      <c r="C26" s="21">
        <v>9.6243333333333325</v>
      </c>
    </row>
    <row r="27" spans="1:3">
      <c r="A27" s="2" t="s">
        <v>102</v>
      </c>
      <c r="B27" s="21">
        <v>-20.331333333333333</v>
      </c>
      <c r="C27" s="21">
        <v>10.688333333333333</v>
      </c>
    </row>
    <row r="28" spans="1:3">
      <c r="A28" s="2" t="s">
        <v>103</v>
      </c>
      <c r="B28" s="21">
        <v>-19.890999999999998</v>
      </c>
      <c r="C28" s="21">
        <v>11.521000000000001</v>
      </c>
    </row>
    <row r="29" spans="1:3">
      <c r="A29" s="2" t="s">
        <v>104</v>
      </c>
      <c r="B29" s="21">
        <v>-19.936000000000003</v>
      </c>
      <c r="C29" s="21">
        <v>10.783000000000001</v>
      </c>
    </row>
    <row r="30" spans="1:3">
      <c r="A30" s="2" t="s">
        <v>105</v>
      </c>
      <c r="B30" s="21">
        <v>-20.019000000000002</v>
      </c>
      <c r="C30" s="21">
        <v>10.120666666666667</v>
      </c>
    </row>
    <row r="31" spans="1:3">
      <c r="A31" s="2" t="s">
        <v>106</v>
      </c>
      <c r="B31" s="21">
        <v>-20.194999999999997</v>
      </c>
      <c r="C31" s="21">
        <v>11.384666666666668</v>
      </c>
    </row>
    <row r="32" spans="1:3">
      <c r="A32" s="2" t="s">
        <v>107</v>
      </c>
      <c r="B32" s="21">
        <v>-20.113</v>
      </c>
      <c r="C32" s="21">
        <v>11.101666666666667</v>
      </c>
    </row>
    <row r="33" spans="1:3">
      <c r="A33" s="2" t="s">
        <v>108</v>
      </c>
      <c r="B33" s="21">
        <v>-20.108999999999998</v>
      </c>
      <c r="C33" s="21">
        <v>10.258333333333333</v>
      </c>
    </row>
    <row r="34" spans="1:3">
      <c r="A34" s="2" t="s">
        <v>109</v>
      </c>
      <c r="B34" s="21">
        <v>-20.457333333333331</v>
      </c>
      <c r="C34" s="21">
        <v>11.535333333333334</v>
      </c>
    </row>
    <row r="35" spans="1:3">
      <c r="A35" s="5" t="s">
        <v>110</v>
      </c>
      <c r="B35" s="22">
        <v>-20.159333333333333</v>
      </c>
      <c r="C35" s="22">
        <v>11.332666666666666</v>
      </c>
    </row>
    <row r="36" spans="1:3">
      <c r="A36" s="5" t="s">
        <v>111</v>
      </c>
      <c r="B36" s="22">
        <v>-19.829666666666668</v>
      </c>
      <c r="C36" s="22">
        <v>9.7303333333333324</v>
      </c>
    </row>
    <row r="37" spans="1:3">
      <c r="A37" s="5" t="s">
        <v>112</v>
      </c>
      <c r="B37" s="22">
        <v>-20.192666666666668</v>
      </c>
      <c r="C37" s="22">
        <v>11.831333333333333</v>
      </c>
    </row>
    <row r="38" spans="1:3" s="29" customFormat="1">
      <c r="A38" s="27" t="s">
        <v>113</v>
      </c>
      <c r="B38" s="28">
        <v>-20.098000000000003</v>
      </c>
      <c r="C38" s="28">
        <v>9.9083333333333332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51DC-470D-7141-9F96-5E314D0CE20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871B-45FA-2E4B-BC40-8649728C471E}">
  <dimension ref="A1:D82"/>
  <sheetViews>
    <sheetView tabSelected="1" workbookViewId="0">
      <selection activeCell="C2" sqref="C2:D82"/>
    </sheetView>
  </sheetViews>
  <sheetFormatPr baseColWidth="10" defaultRowHeight="16"/>
  <sheetData>
    <row r="1" spans="1:4">
      <c r="A1" t="s">
        <v>0</v>
      </c>
      <c r="B1" t="s">
        <v>160</v>
      </c>
      <c r="C1" t="s">
        <v>1</v>
      </c>
      <c r="D1" t="s">
        <v>2</v>
      </c>
    </row>
    <row r="2" spans="1:4">
      <c r="A2" s="2" t="s">
        <v>3</v>
      </c>
      <c r="B2" t="s">
        <v>159</v>
      </c>
      <c r="C2" s="21">
        <v>-20.562999999999999</v>
      </c>
      <c r="D2" s="21">
        <v>9.6593333333333344</v>
      </c>
    </row>
    <row r="3" spans="1:4">
      <c r="A3" s="2" t="s">
        <v>7</v>
      </c>
      <c r="B3" t="s">
        <v>159</v>
      </c>
      <c r="C3" s="21">
        <v>-20.033666666666665</v>
      </c>
      <c r="D3" s="21">
        <v>10.330666666666668</v>
      </c>
    </row>
    <row r="4" spans="1:4">
      <c r="A4" s="2" t="s">
        <v>8</v>
      </c>
      <c r="B4" t="s">
        <v>159</v>
      </c>
      <c r="C4" s="21">
        <v>-20.012666666666664</v>
      </c>
      <c r="D4" s="21">
        <v>10.139666666666665</v>
      </c>
    </row>
    <row r="5" spans="1:4">
      <c r="A5" s="2" t="s">
        <v>9</v>
      </c>
      <c r="B5" t="s">
        <v>159</v>
      </c>
      <c r="C5" s="21">
        <v>-20.009333333333334</v>
      </c>
      <c r="D5" s="21">
        <v>8.9110000000000014</v>
      </c>
    </row>
    <row r="6" spans="1:4">
      <c r="A6" s="2" t="s">
        <v>10</v>
      </c>
      <c r="B6" t="s">
        <v>159</v>
      </c>
      <c r="C6" s="21">
        <v>-20.397333333333332</v>
      </c>
      <c r="D6" s="21">
        <v>10.607333333333335</v>
      </c>
    </row>
    <row r="7" spans="1:4">
      <c r="A7" s="2" t="s">
        <v>11</v>
      </c>
      <c r="B7" t="s">
        <v>159</v>
      </c>
      <c r="C7" s="21">
        <v>-20.370999999999999</v>
      </c>
      <c r="D7" s="21">
        <v>10.584000000000001</v>
      </c>
    </row>
    <row r="8" spans="1:4">
      <c r="A8" s="2" t="s">
        <v>12</v>
      </c>
      <c r="B8" t="s">
        <v>159</v>
      </c>
      <c r="C8" s="21">
        <v>-20.340666666666667</v>
      </c>
      <c r="D8" s="21">
        <v>10.513666666666666</v>
      </c>
    </row>
    <row r="9" spans="1:4">
      <c r="A9" s="2" t="s">
        <v>13</v>
      </c>
      <c r="B9" t="s">
        <v>159</v>
      </c>
      <c r="C9" s="21">
        <v>-20.483333333333331</v>
      </c>
      <c r="D9" s="21">
        <v>10.486666666666666</v>
      </c>
    </row>
    <row r="10" spans="1:4">
      <c r="A10" s="2" t="s">
        <v>14</v>
      </c>
      <c r="B10" t="s">
        <v>159</v>
      </c>
      <c r="C10" s="21">
        <v>-20.163333333333338</v>
      </c>
      <c r="D10" s="21">
        <v>10.053666666666667</v>
      </c>
    </row>
    <row r="11" spans="1:4">
      <c r="A11" s="2" t="s">
        <v>15</v>
      </c>
      <c r="B11" t="s">
        <v>159</v>
      </c>
      <c r="C11" s="21">
        <v>-20.437000000000001</v>
      </c>
      <c r="D11" s="21">
        <v>10.142666666666669</v>
      </c>
    </row>
    <row r="12" spans="1:4">
      <c r="A12" s="2" t="s">
        <v>16</v>
      </c>
      <c r="B12" t="s">
        <v>159</v>
      </c>
      <c r="C12" s="21">
        <v>-20.433333333333334</v>
      </c>
      <c r="D12" s="21">
        <v>9.4856666666666669</v>
      </c>
    </row>
    <row r="13" spans="1:4">
      <c r="A13" s="2" t="s">
        <v>17</v>
      </c>
      <c r="B13" t="s">
        <v>159</v>
      </c>
      <c r="C13" s="21">
        <v>-20.014666666666667</v>
      </c>
      <c r="D13" s="21">
        <v>10.421333333333333</v>
      </c>
    </row>
    <row r="14" spans="1:4">
      <c r="A14" s="2" t="s">
        <v>18</v>
      </c>
      <c r="B14" t="s">
        <v>159</v>
      </c>
      <c r="C14" s="21">
        <v>-20.126000000000001</v>
      </c>
      <c r="D14" s="21">
        <v>10.197666666666665</v>
      </c>
    </row>
    <row r="15" spans="1:4">
      <c r="A15" s="2" t="s">
        <v>19</v>
      </c>
      <c r="B15" t="s">
        <v>159</v>
      </c>
      <c r="C15" s="21">
        <v>-20.275333333333332</v>
      </c>
      <c r="D15" s="21">
        <v>10.204333333333333</v>
      </c>
    </row>
    <row r="16" spans="1:4">
      <c r="A16" s="2" t="s">
        <v>20</v>
      </c>
      <c r="B16" t="s">
        <v>159</v>
      </c>
      <c r="C16" s="21">
        <v>-20.016000000000002</v>
      </c>
      <c r="D16" s="21">
        <v>10.621666666666668</v>
      </c>
    </row>
    <row r="17" spans="1:4">
      <c r="A17" s="2" t="s">
        <v>21</v>
      </c>
      <c r="B17" t="s">
        <v>159</v>
      </c>
      <c r="C17" s="21">
        <v>-20.829333333333334</v>
      </c>
      <c r="D17" s="21">
        <v>11.098666666666666</v>
      </c>
    </row>
    <row r="18" spans="1:4">
      <c r="A18" s="2" t="s">
        <v>22</v>
      </c>
      <c r="B18" t="s">
        <v>159</v>
      </c>
      <c r="C18" s="21">
        <v>-20.192</v>
      </c>
      <c r="D18" s="21">
        <v>10.829333333333333</v>
      </c>
    </row>
    <row r="19" spans="1:4">
      <c r="A19" s="2" t="s">
        <v>23</v>
      </c>
      <c r="B19" t="s">
        <v>159</v>
      </c>
      <c r="C19" s="21">
        <v>-20.268333333333334</v>
      </c>
      <c r="D19" s="21">
        <v>10.716333333333333</v>
      </c>
    </row>
    <row r="20" spans="1:4">
      <c r="A20" s="2" t="s">
        <v>24</v>
      </c>
      <c r="B20" t="s">
        <v>159</v>
      </c>
      <c r="C20" s="21">
        <v>-20.451999999999998</v>
      </c>
      <c r="D20" s="21">
        <v>10.252000000000001</v>
      </c>
    </row>
    <row r="21" spans="1:4">
      <c r="A21" s="2" t="s">
        <v>25</v>
      </c>
      <c r="B21" t="s">
        <v>159</v>
      </c>
      <c r="C21" s="21">
        <v>-20.215</v>
      </c>
      <c r="D21" s="21">
        <v>12.917333333333334</v>
      </c>
    </row>
    <row r="22" spans="1:4">
      <c r="A22" s="2" t="s">
        <v>26</v>
      </c>
      <c r="B22" t="s">
        <v>159</v>
      </c>
      <c r="C22" s="21">
        <v>-20.492666666666668</v>
      </c>
      <c r="D22" s="21">
        <v>9.6486666666666654</v>
      </c>
    </row>
    <row r="23" spans="1:4">
      <c r="A23" s="2" t="s">
        <v>27</v>
      </c>
      <c r="B23" t="s">
        <v>159</v>
      </c>
      <c r="C23" s="21">
        <v>-20.417999999999999</v>
      </c>
      <c r="D23" s="21">
        <v>10.183666666666667</v>
      </c>
    </row>
    <row r="24" spans="1:4">
      <c r="A24" s="2" t="s">
        <v>28</v>
      </c>
      <c r="B24" t="s">
        <v>159</v>
      </c>
      <c r="C24" s="21">
        <v>-20.361000000000001</v>
      </c>
      <c r="D24" s="21">
        <v>9.5400000000000009</v>
      </c>
    </row>
    <row r="25" spans="1:4">
      <c r="A25" s="2" t="s">
        <v>29</v>
      </c>
      <c r="B25" t="s">
        <v>159</v>
      </c>
      <c r="C25" s="21">
        <v>-20.076999999999998</v>
      </c>
      <c r="D25" s="21">
        <v>10.358666666666666</v>
      </c>
    </row>
    <row r="26" spans="1:4">
      <c r="A26" s="2" t="s">
        <v>30</v>
      </c>
      <c r="B26" t="s">
        <v>159</v>
      </c>
      <c r="C26" s="21">
        <v>-20.439333333333334</v>
      </c>
      <c r="D26" s="21">
        <v>9.3056666666666672</v>
      </c>
    </row>
    <row r="27" spans="1:4">
      <c r="A27" s="2" t="s">
        <v>31</v>
      </c>
      <c r="B27" t="s">
        <v>159</v>
      </c>
      <c r="C27" s="21">
        <v>-20.024666666666665</v>
      </c>
      <c r="D27" s="21">
        <v>9.7430000000000003</v>
      </c>
    </row>
    <row r="28" spans="1:4">
      <c r="A28" s="2" t="s">
        <v>32</v>
      </c>
      <c r="B28" t="s">
        <v>159</v>
      </c>
      <c r="C28" s="21">
        <v>-20.376000000000001</v>
      </c>
      <c r="D28" s="21">
        <v>10.038333333333334</v>
      </c>
    </row>
    <row r="29" spans="1:4">
      <c r="A29" s="2" t="s">
        <v>33</v>
      </c>
      <c r="B29" t="s">
        <v>159</v>
      </c>
      <c r="C29" s="21">
        <v>-20.305333333333333</v>
      </c>
      <c r="D29" s="21">
        <v>9.7953333333333337</v>
      </c>
    </row>
    <row r="30" spans="1:4">
      <c r="A30" s="2" t="s">
        <v>34</v>
      </c>
      <c r="B30" t="s">
        <v>159</v>
      </c>
      <c r="C30" s="21">
        <v>-20.390333333333334</v>
      </c>
      <c r="D30" s="21">
        <v>10.198333333333332</v>
      </c>
    </row>
    <row r="31" spans="1:4">
      <c r="A31" s="2" t="s">
        <v>35</v>
      </c>
      <c r="B31" t="s">
        <v>159</v>
      </c>
      <c r="C31" s="21">
        <v>-20.515666666666664</v>
      </c>
      <c r="D31" s="21">
        <v>10.109</v>
      </c>
    </row>
    <row r="32" spans="1:4">
      <c r="A32" s="2" t="s">
        <v>36</v>
      </c>
      <c r="B32" t="s">
        <v>159</v>
      </c>
      <c r="C32" s="21">
        <v>-20.683666666666667</v>
      </c>
      <c r="D32" s="21">
        <v>9.4749999999999996</v>
      </c>
    </row>
    <row r="33" spans="1:4">
      <c r="A33" s="5" t="s">
        <v>37</v>
      </c>
      <c r="B33" t="s">
        <v>159</v>
      </c>
      <c r="C33" s="22">
        <v>-20.091000000000001</v>
      </c>
      <c r="D33" s="22">
        <v>10.735333333333335</v>
      </c>
    </row>
    <row r="34" spans="1:4">
      <c r="A34" s="5" t="s">
        <v>40</v>
      </c>
      <c r="B34" t="s">
        <v>159</v>
      </c>
      <c r="C34" s="22">
        <v>-20.402666666666665</v>
      </c>
      <c r="D34" s="22">
        <v>11.770666666666665</v>
      </c>
    </row>
    <row r="35" spans="1:4">
      <c r="A35" s="5" t="s">
        <v>41</v>
      </c>
      <c r="B35" t="s">
        <v>159</v>
      </c>
      <c r="C35" s="22">
        <v>-20.114000000000001</v>
      </c>
      <c r="D35" s="22">
        <v>10.003666666666666</v>
      </c>
    </row>
    <row r="36" spans="1:4">
      <c r="A36" s="5" t="s">
        <v>42</v>
      </c>
      <c r="B36" t="s">
        <v>159</v>
      </c>
      <c r="C36" s="22">
        <v>-20.184666666666669</v>
      </c>
      <c r="D36" s="22">
        <v>10.737333333333334</v>
      </c>
    </row>
    <row r="37" spans="1:4">
      <c r="A37" s="5" t="s">
        <v>43</v>
      </c>
      <c r="B37" t="s">
        <v>159</v>
      </c>
      <c r="C37" s="22">
        <v>-20.726666666666667</v>
      </c>
      <c r="D37" s="22">
        <v>12.17</v>
      </c>
    </row>
    <row r="38" spans="1:4">
      <c r="A38" s="5" t="s">
        <v>44</v>
      </c>
      <c r="B38" t="s">
        <v>159</v>
      </c>
      <c r="C38" s="22">
        <v>-20.459</v>
      </c>
      <c r="D38" s="22">
        <v>11.038666666666666</v>
      </c>
    </row>
    <row r="39" spans="1:4">
      <c r="A39" s="2" t="s">
        <v>45</v>
      </c>
      <c r="B39" t="s">
        <v>159</v>
      </c>
      <c r="C39" s="21">
        <v>-20.614999999999998</v>
      </c>
      <c r="D39" s="21">
        <v>10.821666666666667</v>
      </c>
    </row>
    <row r="40" spans="1:4">
      <c r="A40" s="2" t="s">
        <v>46</v>
      </c>
      <c r="B40" t="s">
        <v>159</v>
      </c>
      <c r="C40" s="21">
        <v>-20.346666666666668</v>
      </c>
      <c r="D40" s="21">
        <v>10.212666666666667</v>
      </c>
    </row>
    <row r="41" spans="1:4">
      <c r="A41" s="2" t="s">
        <v>47</v>
      </c>
      <c r="B41" t="s">
        <v>159</v>
      </c>
      <c r="C41" s="21">
        <v>-20.557333333333332</v>
      </c>
      <c r="D41" s="21">
        <v>10.257999999999999</v>
      </c>
    </row>
    <row r="42" spans="1:4">
      <c r="A42" s="2" t="s">
        <v>48</v>
      </c>
      <c r="B42" t="s">
        <v>159</v>
      </c>
      <c r="C42" s="21">
        <v>-20.282</v>
      </c>
      <c r="D42" s="21">
        <v>10.706000000000001</v>
      </c>
    </row>
    <row r="43" spans="1:4">
      <c r="A43" s="2" t="s">
        <v>49</v>
      </c>
      <c r="B43" t="s">
        <v>159</v>
      </c>
      <c r="C43" s="21">
        <v>-20.247666666666664</v>
      </c>
      <c r="D43" s="21">
        <v>9.7793333333333337</v>
      </c>
    </row>
    <row r="44" spans="1:4" s="29" customFormat="1">
      <c r="A44" s="27" t="s">
        <v>50</v>
      </c>
      <c r="B44" s="29" t="s">
        <v>159</v>
      </c>
      <c r="C44" s="28">
        <v>-20.427666666666667</v>
      </c>
      <c r="D44" s="28">
        <v>11.363333333333335</v>
      </c>
    </row>
    <row r="45" spans="1:4">
      <c r="A45" s="2" t="s">
        <v>52</v>
      </c>
      <c r="B45" t="s">
        <v>159</v>
      </c>
      <c r="C45" s="21">
        <v>-20.138666666666666</v>
      </c>
      <c r="D45" s="21">
        <v>9.8436666666666675</v>
      </c>
    </row>
    <row r="46" spans="1:4">
      <c r="A46" s="2" t="s">
        <v>74</v>
      </c>
      <c r="B46" t="s">
        <v>158</v>
      </c>
      <c r="C46" s="21">
        <v>-20.067000000000004</v>
      </c>
      <c r="D46" s="21">
        <v>10.100666666666667</v>
      </c>
    </row>
    <row r="47" spans="1:4">
      <c r="A47" s="2" t="s">
        <v>78</v>
      </c>
      <c r="B47" t="s">
        <v>158</v>
      </c>
      <c r="C47" s="21">
        <v>-19.899999999999999</v>
      </c>
      <c r="D47" s="21">
        <v>11.238</v>
      </c>
    </row>
    <row r="48" spans="1:4" s="29" customFormat="1">
      <c r="A48" s="27" t="s">
        <v>79</v>
      </c>
      <c r="B48" s="29" t="s">
        <v>158</v>
      </c>
      <c r="C48" s="28">
        <v>-20</v>
      </c>
      <c r="D48" s="28">
        <v>11.184333333333333</v>
      </c>
    </row>
    <row r="49" spans="1:4">
      <c r="A49" s="5" t="s">
        <v>80</v>
      </c>
      <c r="B49" t="s">
        <v>158</v>
      </c>
      <c r="C49" s="21">
        <v>-20.378333333333334</v>
      </c>
      <c r="D49" s="21">
        <v>8.8830000000000009</v>
      </c>
    </row>
    <row r="50" spans="1:4">
      <c r="A50" s="2" t="s">
        <v>81</v>
      </c>
      <c r="B50" t="s">
        <v>158</v>
      </c>
      <c r="C50" s="21">
        <v>-20.024000000000001</v>
      </c>
      <c r="D50" s="21">
        <v>9.7676666666666652</v>
      </c>
    </row>
    <row r="51" spans="1:4">
      <c r="A51" s="2" t="s">
        <v>82</v>
      </c>
      <c r="B51" t="s">
        <v>158</v>
      </c>
      <c r="C51" s="21">
        <v>-19.732333333333333</v>
      </c>
      <c r="D51" s="21">
        <v>10.147666666666666</v>
      </c>
    </row>
    <row r="52" spans="1:4">
      <c r="A52" s="2" t="s">
        <v>83</v>
      </c>
      <c r="B52" t="s">
        <v>158</v>
      </c>
      <c r="C52" s="21">
        <v>-20.088333333333335</v>
      </c>
      <c r="D52" s="21">
        <v>9.2156666666666656</v>
      </c>
    </row>
    <row r="53" spans="1:4">
      <c r="A53" s="2" t="s">
        <v>84</v>
      </c>
      <c r="B53" t="s">
        <v>158</v>
      </c>
      <c r="C53" s="21">
        <v>-20.427333333333333</v>
      </c>
      <c r="D53" s="21">
        <v>10.888</v>
      </c>
    </row>
    <row r="54" spans="1:4">
      <c r="A54" s="2" t="s">
        <v>85</v>
      </c>
      <c r="B54" t="s">
        <v>158</v>
      </c>
      <c r="C54" s="21">
        <v>-20.112333333333336</v>
      </c>
      <c r="D54" s="21">
        <v>10.101333333333335</v>
      </c>
    </row>
    <row r="55" spans="1:4">
      <c r="A55" s="2" t="s">
        <v>86</v>
      </c>
      <c r="B55" t="s">
        <v>158</v>
      </c>
      <c r="C55" s="21">
        <v>-20.431333333333331</v>
      </c>
      <c r="D55" s="21">
        <v>10.961333333333334</v>
      </c>
    </row>
    <row r="56" spans="1:4">
      <c r="A56" s="2" t="s">
        <v>87</v>
      </c>
      <c r="B56" t="s">
        <v>158</v>
      </c>
      <c r="C56" s="21">
        <v>-20.279333333333334</v>
      </c>
      <c r="D56" s="21">
        <v>10.448666666666666</v>
      </c>
    </row>
    <row r="57" spans="1:4">
      <c r="A57" s="2" t="s">
        <v>88</v>
      </c>
      <c r="B57" t="s">
        <v>158</v>
      </c>
      <c r="C57" s="21">
        <v>-19.989999999999998</v>
      </c>
      <c r="D57" s="21">
        <v>10.148666666666665</v>
      </c>
    </row>
    <row r="58" spans="1:4">
      <c r="A58" s="2" t="s">
        <v>89</v>
      </c>
      <c r="B58" t="s">
        <v>158</v>
      </c>
      <c r="C58" s="21">
        <v>-19.930333333333333</v>
      </c>
      <c r="D58" s="21">
        <v>10.621</v>
      </c>
    </row>
    <row r="59" spans="1:4">
      <c r="A59" s="2" t="s">
        <v>90</v>
      </c>
      <c r="B59" t="s">
        <v>158</v>
      </c>
      <c r="C59" s="21">
        <v>-19.819999999999997</v>
      </c>
      <c r="D59" s="21">
        <v>10.663</v>
      </c>
    </row>
    <row r="60" spans="1:4">
      <c r="A60" s="2" t="s">
        <v>91</v>
      </c>
      <c r="B60" t="s">
        <v>158</v>
      </c>
      <c r="C60" s="21">
        <v>-20.515333333333334</v>
      </c>
      <c r="D60" s="21">
        <v>10.716000000000001</v>
      </c>
    </row>
    <row r="61" spans="1:4">
      <c r="A61" s="2" t="s">
        <v>92</v>
      </c>
      <c r="B61" t="s">
        <v>158</v>
      </c>
      <c r="C61" s="21">
        <v>-20.231666666666666</v>
      </c>
      <c r="D61" s="21">
        <v>10.356</v>
      </c>
    </row>
    <row r="62" spans="1:4">
      <c r="A62" s="2" t="s">
        <v>93</v>
      </c>
      <c r="B62" t="s">
        <v>158</v>
      </c>
      <c r="C62" s="21">
        <v>-20.304666666666666</v>
      </c>
      <c r="D62" s="21">
        <v>9.1076666666666668</v>
      </c>
    </row>
    <row r="63" spans="1:4">
      <c r="A63" s="2" t="s">
        <v>94</v>
      </c>
      <c r="B63" t="s">
        <v>158</v>
      </c>
      <c r="C63" s="21">
        <v>-19.852666666666668</v>
      </c>
      <c r="D63" s="21">
        <v>9.7106666666666666</v>
      </c>
    </row>
    <row r="64" spans="1:4">
      <c r="A64" s="2" t="s">
        <v>95</v>
      </c>
      <c r="B64" t="s">
        <v>158</v>
      </c>
      <c r="C64" s="21">
        <v>-20.338666666666668</v>
      </c>
      <c r="D64" s="21">
        <v>9.9516666666666662</v>
      </c>
    </row>
    <row r="65" spans="1:4">
      <c r="A65" s="2" t="s">
        <v>96</v>
      </c>
      <c r="B65" t="s">
        <v>158</v>
      </c>
      <c r="C65" s="21">
        <v>-20.340333333333334</v>
      </c>
      <c r="D65" s="21">
        <v>11.677</v>
      </c>
    </row>
    <row r="66" spans="1:4">
      <c r="A66" s="2" t="s">
        <v>97</v>
      </c>
      <c r="B66" t="s">
        <v>158</v>
      </c>
      <c r="C66" s="21">
        <v>-20.175333333333331</v>
      </c>
      <c r="D66" s="21">
        <v>10.498333333333333</v>
      </c>
    </row>
    <row r="67" spans="1:4">
      <c r="A67" s="2" t="s">
        <v>98</v>
      </c>
      <c r="B67" t="s">
        <v>158</v>
      </c>
      <c r="C67" s="21">
        <v>-20.384666666666668</v>
      </c>
      <c r="D67" s="21">
        <v>10.274666666666667</v>
      </c>
    </row>
    <row r="68" spans="1:4">
      <c r="A68" s="2" t="s">
        <v>99</v>
      </c>
      <c r="B68" t="s">
        <v>158</v>
      </c>
      <c r="C68" s="21">
        <v>-20.170666666666666</v>
      </c>
      <c r="D68" s="21">
        <v>11.274333333333333</v>
      </c>
    </row>
    <row r="69" spans="1:4">
      <c r="A69" s="2" t="s">
        <v>100</v>
      </c>
      <c r="B69" t="s">
        <v>158</v>
      </c>
      <c r="C69" s="21">
        <v>-19.835999999999999</v>
      </c>
      <c r="D69" s="21">
        <v>10.534333333333334</v>
      </c>
    </row>
    <row r="70" spans="1:4">
      <c r="A70" s="2" t="s">
        <v>101</v>
      </c>
      <c r="B70" t="s">
        <v>158</v>
      </c>
      <c r="C70" s="21">
        <v>-20.248333333333335</v>
      </c>
      <c r="D70" s="21">
        <v>9.6243333333333325</v>
      </c>
    </row>
    <row r="71" spans="1:4">
      <c r="A71" s="2" t="s">
        <v>102</v>
      </c>
      <c r="B71" t="s">
        <v>158</v>
      </c>
      <c r="C71" s="21">
        <v>-20.331333333333333</v>
      </c>
      <c r="D71" s="21">
        <v>10.688333333333333</v>
      </c>
    </row>
    <row r="72" spans="1:4">
      <c r="A72" s="2" t="s">
        <v>103</v>
      </c>
      <c r="B72" t="s">
        <v>158</v>
      </c>
      <c r="C72" s="21">
        <v>-19.890999999999998</v>
      </c>
      <c r="D72" s="21">
        <v>11.521000000000001</v>
      </c>
    </row>
    <row r="73" spans="1:4">
      <c r="A73" s="2" t="s">
        <v>104</v>
      </c>
      <c r="B73" t="s">
        <v>158</v>
      </c>
      <c r="C73" s="21">
        <v>-19.936000000000003</v>
      </c>
      <c r="D73" s="21">
        <v>10.783000000000001</v>
      </c>
    </row>
    <row r="74" spans="1:4">
      <c r="A74" s="2" t="s">
        <v>105</v>
      </c>
      <c r="B74" t="s">
        <v>158</v>
      </c>
      <c r="C74" s="21">
        <v>-20.019000000000002</v>
      </c>
      <c r="D74" s="21">
        <v>10.120666666666667</v>
      </c>
    </row>
    <row r="75" spans="1:4">
      <c r="A75" s="2" t="s">
        <v>106</v>
      </c>
      <c r="B75" t="s">
        <v>158</v>
      </c>
      <c r="C75" s="21">
        <v>-20.194999999999997</v>
      </c>
      <c r="D75" s="21">
        <v>11.384666666666668</v>
      </c>
    </row>
    <row r="76" spans="1:4">
      <c r="A76" s="2" t="s">
        <v>107</v>
      </c>
      <c r="B76" t="s">
        <v>158</v>
      </c>
      <c r="C76" s="21">
        <v>-20.113</v>
      </c>
      <c r="D76" s="21">
        <v>11.101666666666667</v>
      </c>
    </row>
    <row r="77" spans="1:4">
      <c r="A77" s="2" t="s">
        <v>108</v>
      </c>
      <c r="B77" t="s">
        <v>158</v>
      </c>
      <c r="C77" s="21">
        <v>-20.108999999999998</v>
      </c>
      <c r="D77" s="21">
        <v>10.258333333333333</v>
      </c>
    </row>
    <row r="78" spans="1:4">
      <c r="A78" s="2" t="s">
        <v>109</v>
      </c>
      <c r="B78" t="s">
        <v>158</v>
      </c>
      <c r="C78" s="21">
        <v>-20.457333333333331</v>
      </c>
      <c r="D78" s="21">
        <v>11.535333333333334</v>
      </c>
    </row>
    <row r="79" spans="1:4">
      <c r="A79" s="5" t="s">
        <v>110</v>
      </c>
      <c r="B79" t="s">
        <v>158</v>
      </c>
      <c r="C79" s="22">
        <v>-20.159333333333333</v>
      </c>
      <c r="D79" s="22">
        <v>11.332666666666666</v>
      </c>
    </row>
    <row r="80" spans="1:4">
      <c r="A80" s="5" t="s">
        <v>111</v>
      </c>
      <c r="B80" t="s">
        <v>158</v>
      </c>
      <c r="C80" s="22">
        <v>-19.829666666666668</v>
      </c>
      <c r="D80" s="22">
        <v>9.7303333333333324</v>
      </c>
    </row>
    <row r="81" spans="1:4">
      <c r="A81" s="5" t="s">
        <v>112</v>
      </c>
      <c r="B81" t="s">
        <v>158</v>
      </c>
      <c r="C81" s="22">
        <v>-20.192666666666668</v>
      </c>
      <c r="D81" s="22">
        <v>11.831333333333333</v>
      </c>
    </row>
    <row r="82" spans="1:4" s="29" customFormat="1">
      <c r="A82" s="27" t="s">
        <v>113</v>
      </c>
      <c r="B82" s="29" t="s">
        <v>158</v>
      </c>
      <c r="C82" s="28">
        <v>-20.098000000000003</v>
      </c>
      <c r="D82" s="28">
        <v>9.9083333333333332</v>
      </c>
    </row>
  </sheetData>
  <autoFilter ref="A1:D1" xr:uid="{92584916-757D-664A-98D6-2698791613C6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FE7A-80CC-5340-9EDD-DA1F6DE848BF}">
  <dimension ref="A1:E38"/>
  <sheetViews>
    <sheetView workbookViewId="0">
      <selection activeCell="H15" sqref="H15"/>
    </sheetView>
  </sheetViews>
  <sheetFormatPr baseColWidth="10" defaultRowHeight="16"/>
  <cols>
    <col min="4" max="4" width="14.1640625" bestFit="1" customWidth="1"/>
  </cols>
  <sheetData>
    <row r="1" spans="1:5">
      <c r="A1" s="1" t="s">
        <v>0</v>
      </c>
      <c r="B1" s="13" t="s">
        <v>152</v>
      </c>
      <c r="C1" s="13" t="s">
        <v>1</v>
      </c>
      <c r="D1" s="14" t="s">
        <v>153</v>
      </c>
      <c r="E1" s="14" t="s">
        <v>154</v>
      </c>
    </row>
    <row r="2" spans="1:5">
      <c r="A2" s="9" t="s">
        <v>115</v>
      </c>
      <c r="B2" s="10">
        <v>-3.4649400000000004</v>
      </c>
      <c r="C2" s="10">
        <v>-14.5646</v>
      </c>
      <c r="D2" s="10">
        <v>18.291199530507999</v>
      </c>
      <c r="E2" s="12">
        <v>16.891199530508</v>
      </c>
    </row>
    <row r="3" spans="1:5">
      <c r="A3" s="11" t="s">
        <v>116</v>
      </c>
      <c r="B3" s="10">
        <v>-3.7579400000000001</v>
      </c>
      <c r="C3" s="10">
        <v>-14.540400000000002</v>
      </c>
      <c r="D3" s="12">
        <v>17.995184033108</v>
      </c>
      <c r="E3" s="12">
        <v>16.595184033108001</v>
      </c>
    </row>
    <row r="4" spans="1:5">
      <c r="A4" s="9" t="s">
        <v>117</v>
      </c>
      <c r="B4" s="10">
        <v>-4.1436600000000006</v>
      </c>
      <c r="C4" s="10">
        <v>-15.233199999999998</v>
      </c>
      <c r="D4" s="10">
        <v>17.605494280011996</v>
      </c>
      <c r="E4" s="12">
        <v>16.205494280011997</v>
      </c>
    </row>
    <row r="5" spans="1:5">
      <c r="A5" s="9" t="s">
        <v>118</v>
      </c>
      <c r="B5" s="10">
        <v>-4.2699200000000008</v>
      </c>
      <c r="C5" s="10">
        <v>-14.461799999999998</v>
      </c>
      <c r="D5" s="12">
        <v>17.477934837343998</v>
      </c>
      <c r="E5" s="12">
        <v>16.077934837343999</v>
      </c>
    </row>
    <row r="6" spans="1:5">
      <c r="A6" s="9" t="s">
        <v>119</v>
      </c>
      <c r="B6" s="10">
        <v>-4.3265400000000005</v>
      </c>
      <c r="C6" s="10">
        <v>-14.643200000000002</v>
      </c>
      <c r="D6" s="10">
        <v>17.420732115627999</v>
      </c>
      <c r="E6" s="12">
        <v>16.020732115628</v>
      </c>
    </row>
    <row r="7" spans="1:5">
      <c r="A7" s="9" t="s">
        <v>120</v>
      </c>
      <c r="B7" s="10">
        <v>-4.3528399999999996</v>
      </c>
      <c r="C7" s="10">
        <v>-14.071200000000001</v>
      </c>
      <c r="D7" s="12">
        <v>17.394161441287999</v>
      </c>
      <c r="E7" s="12">
        <v>15.994161441287998</v>
      </c>
    </row>
    <row r="8" spans="1:5">
      <c r="A8" s="9" t="s">
        <v>121</v>
      </c>
      <c r="B8" s="10">
        <v>-4.4969199999999994</v>
      </c>
      <c r="C8" s="10">
        <v>-15.239600000000001</v>
      </c>
      <c r="D8" s="10">
        <v>17.248598598744</v>
      </c>
      <c r="E8" s="12">
        <v>15.848598598743999</v>
      </c>
    </row>
    <row r="9" spans="1:5">
      <c r="A9" s="9" t="s">
        <v>122</v>
      </c>
      <c r="B9" s="10">
        <v>-4.5006599999999999</v>
      </c>
      <c r="C9" s="10">
        <v>-14.305</v>
      </c>
      <c r="D9" s="12">
        <v>17.244820107412004</v>
      </c>
      <c r="E9" s="12">
        <v>15.844820107412003</v>
      </c>
    </row>
    <row r="10" spans="1:5">
      <c r="A10" s="9" t="s">
        <v>123</v>
      </c>
      <c r="B10" s="10">
        <v>-4.6028799999999999</v>
      </c>
      <c r="C10" s="10">
        <v>-13.8878</v>
      </c>
      <c r="D10" s="10">
        <v>17.141548079616001</v>
      </c>
      <c r="E10" s="12">
        <v>15.741548079616001</v>
      </c>
    </row>
    <row r="11" spans="1:5">
      <c r="A11" s="11" t="s">
        <v>124</v>
      </c>
      <c r="B11" s="10">
        <v>-4.6461599999999992</v>
      </c>
      <c r="C11" s="10">
        <v>-15.188600000000003</v>
      </c>
      <c r="D11" s="12">
        <v>17.097822650512001</v>
      </c>
      <c r="E11" s="12">
        <v>15.697822650512</v>
      </c>
    </row>
    <row r="12" spans="1:5">
      <c r="A12" s="9" t="s">
        <v>125</v>
      </c>
      <c r="B12" s="10">
        <v>-4.6586400000000001</v>
      </c>
      <c r="C12" s="10">
        <v>-14.920600000000002</v>
      </c>
      <c r="D12" s="10">
        <v>17.085214208847997</v>
      </c>
      <c r="E12" s="12">
        <v>15.685214208847997</v>
      </c>
    </row>
    <row r="13" spans="1:5">
      <c r="A13" s="9" t="s">
        <v>126</v>
      </c>
      <c r="B13" s="10">
        <v>-4.6946599999999998</v>
      </c>
      <c r="C13" s="10">
        <v>-13.742400000000004</v>
      </c>
      <c r="D13" s="12">
        <v>17.048823498212002</v>
      </c>
      <c r="E13" s="12">
        <v>15.648823498212002</v>
      </c>
    </row>
    <row r="14" spans="1:5">
      <c r="A14" s="9" t="s">
        <v>127</v>
      </c>
      <c r="B14" s="10">
        <v>-4.7291800000000004</v>
      </c>
      <c r="C14" s="10">
        <v>-14.991400000000001</v>
      </c>
      <c r="D14" s="10">
        <v>17.013948225276</v>
      </c>
      <c r="E14" s="12">
        <v>15.613948225275999</v>
      </c>
    </row>
    <row r="15" spans="1:5">
      <c r="A15" s="9" t="s">
        <v>128</v>
      </c>
      <c r="B15" s="10">
        <v>-4.7711400000000008</v>
      </c>
      <c r="C15" s="10">
        <v>-14.199200000000001</v>
      </c>
      <c r="D15" s="12">
        <v>16.971556381347998</v>
      </c>
      <c r="E15" s="12">
        <v>15.571556381347998</v>
      </c>
    </row>
    <row r="16" spans="1:5">
      <c r="A16" s="9" t="s">
        <v>129</v>
      </c>
      <c r="B16" s="10">
        <v>-4.8013599999999999</v>
      </c>
      <c r="C16" s="10">
        <v>-14.9512</v>
      </c>
      <c r="D16" s="10">
        <v>16.941025363152001</v>
      </c>
      <c r="E16" s="12">
        <v>15.541025363152</v>
      </c>
    </row>
    <row r="17" spans="1:5">
      <c r="A17" s="9" t="s">
        <v>130</v>
      </c>
      <c r="B17" s="10">
        <v>-4.804240000000001</v>
      </c>
      <c r="C17" s="10">
        <v>-14.623600000000001</v>
      </c>
      <c r="D17" s="12">
        <v>16.938115722767996</v>
      </c>
      <c r="E17" s="12">
        <v>15.538115722767996</v>
      </c>
    </row>
    <row r="18" spans="1:5">
      <c r="A18" s="9" t="s">
        <v>131</v>
      </c>
      <c r="B18" s="10">
        <v>-4.8044799999999999</v>
      </c>
      <c r="C18" s="10">
        <v>-14.684800000000001</v>
      </c>
      <c r="D18" s="10">
        <v>16.937873252736001</v>
      </c>
      <c r="E18" s="12">
        <v>15.537873252736</v>
      </c>
    </row>
    <row r="19" spans="1:5">
      <c r="A19" s="9" t="s">
        <v>132</v>
      </c>
      <c r="B19" s="10">
        <v>-4.8122600000000002</v>
      </c>
      <c r="C19" s="10">
        <v>-14.151600000000002</v>
      </c>
      <c r="D19" s="12">
        <v>16.930013182532001</v>
      </c>
      <c r="E19" s="12">
        <v>15.530013182532</v>
      </c>
    </row>
    <row r="20" spans="1:5">
      <c r="A20" s="9" t="s">
        <v>133</v>
      </c>
      <c r="B20" s="10">
        <v>-4.8658400000000004</v>
      </c>
      <c r="C20" s="10">
        <v>-15.061400000000001</v>
      </c>
      <c r="D20" s="10">
        <v>16.875881747887998</v>
      </c>
      <c r="E20" s="12">
        <v>15.475881747887998</v>
      </c>
    </row>
    <row r="21" spans="1:5">
      <c r="A21" s="9" t="s">
        <v>134</v>
      </c>
      <c r="B21" s="10">
        <v>-4.9096200000000003</v>
      </c>
      <c r="C21" s="10">
        <v>-14.72</v>
      </c>
      <c r="D21" s="12">
        <v>16.831651172884001</v>
      </c>
      <c r="E21" s="12">
        <v>15.431651172884001</v>
      </c>
    </row>
    <row r="22" spans="1:5">
      <c r="A22" s="9" t="s">
        <v>135</v>
      </c>
      <c r="B22" s="10">
        <v>-4.9109800000000003</v>
      </c>
      <c r="C22" s="10">
        <v>-14.665800000000001</v>
      </c>
      <c r="D22" s="10">
        <v>16.830277176036002</v>
      </c>
      <c r="E22" s="12">
        <v>15.430277176036002</v>
      </c>
    </row>
    <row r="23" spans="1:5">
      <c r="A23" s="9" t="s">
        <v>136</v>
      </c>
      <c r="B23" s="10">
        <v>-4.9320200000000005</v>
      </c>
      <c r="C23" s="10">
        <v>-14.380800000000002</v>
      </c>
      <c r="D23" s="12">
        <v>16.809020636563996</v>
      </c>
      <c r="E23" s="12">
        <v>15.409020636563996</v>
      </c>
    </row>
    <row r="24" spans="1:5">
      <c r="A24" s="9" t="s">
        <v>137</v>
      </c>
      <c r="B24" s="10">
        <v>-5.0059200000000006</v>
      </c>
      <c r="C24" s="10">
        <v>-14.106400000000002</v>
      </c>
      <c r="D24" s="10">
        <v>16.734360072544</v>
      </c>
      <c r="E24" s="12">
        <v>15.334360072543999</v>
      </c>
    </row>
    <row r="25" spans="1:5">
      <c r="A25" s="9" t="s">
        <v>138</v>
      </c>
      <c r="B25" s="10">
        <v>-5.0381200000000002</v>
      </c>
      <c r="C25" s="10">
        <v>-13.624600000000001</v>
      </c>
      <c r="D25" s="12">
        <v>16.701828676583997</v>
      </c>
      <c r="E25" s="12">
        <v>15.301828676583996</v>
      </c>
    </row>
    <row r="26" spans="1:5">
      <c r="A26" s="9" t="s">
        <v>139</v>
      </c>
      <c r="B26" s="10">
        <v>-5.0941600000000005</v>
      </c>
      <c r="C26" s="10">
        <v>-14.952399999999999</v>
      </c>
      <c r="D26" s="10">
        <v>16.645211924112001</v>
      </c>
      <c r="E26" s="12">
        <v>15.245211924112001</v>
      </c>
    </row>
    <row r="27" spans="1:5">
      <c r="A27" s="9" t="s">
        <v>140</v>
      </c>
      <c r="B27" s="10">
        <v>-5.10968</v>
      </c>
      <c r="C27" s="10">
        <v>-15.401200000000003</v>
      </c>
      <c r="D27" s="12">
        <v>16.629532195376001</v>
      </c>
      <c r="E27" s="12">
        <v>15.229532195376001</v>
      </c>
    </row>
    <row r="28" spans="1:5">
      <c r="A28" s="9" t="s">
        <v>141</v>
      </c>
      <c r="B28" s="10">
        <v>-5.1181799999999997</v>
      </c>
      <c r="C28" s="10">
        <v>-13.9978</v>
      </c>
      <c r="D28" s="10">
        <v>16.620944715076</v>
      </c>
      <c r="E28" s="12">
        <v>15.220944715076</v>
      </c>
    </row>
    <row r="29" spans="1:5">
      <c r="A29" s="9" t="s">
        <v>142</v>
      </c>
      <c r="B29" s="10">
        <v>-5.1398999999999999</v>
      </c>
      <c r="C29" s="10">
        <v>-14.185400000000001</v>
      </c>
      <c r="D29" s="12">
        <v>16.59900117718</v>
      </c>
      <c r="E29" s="12">
        <v>15.19900117718</v>
      </c>
    </row>
    <row r="30" spans="1:5">
      <c r="A30" s="9" t="s">
        <v>143</v>
      </c>
      <c r="B30" s="10">
        <v>-5.2735200000000013</v>
      </c>
      <c r="C30" s="10">
        <v>-14.972800000000001</v>
      </c>
      <c r="D30" s="10">
        <v>16.464005986863999</v>
      </c>
      <c r="E30" s="12">
        <v>15.064005986863998</v>
      </c>
    </row>
    <row r="31" spans="1:5">
      <c r="A31" s="9" t="s">
        <v>144</v>
      </c>
      <c r="B31" s="10">
        <v>-5.2848799999999994</v>
      </c>
      <c r="C31" s="10">
        <v>-14.0626</v>
      </c>
      <c r="D31" s="12">
        <v>16.452529072015999</v>
      </c>
      <c r="E31" s="12">
        <v>15.052529072015998</v>
      </c>
    </row>
    <row r="32" spans="1:5">
      <c r="A32" s="9" t="s">
        <v>145</v>
      </c>
      <c r="B32" s="10">
        <v>-5.2936800000000002</v>
      </c>
      <c r="C32" s="10">
        <v>-14.921000000000003</v>
      </c>
      <c r="D32" s="10">
        <v>16.443638504176</v>
      </c>
      <c r="E32" s="12">
        <v>15.043638504176</v>
      </c>
    </row>
    <row r="33" spans="1:5">
      <c r="A33" s="9" t="s">
        <v>146</v>
      </c>
      <c r="B33" s="10">
        <v>-5.3432000000000004</v>
      </c>
      <c r="C33" s="10">
        <v>-14.488600000000002</v>
      </c>
      <c r="D33" s="12">
        <v>16.393608854239996</v>
      </c>
      <c r="E33" s="12">
        <v>14.993608854239996</v>
      </c>
    </row>
    <row r="34" spans="1:5">
      <c r="A34" s="9" t="s">
        <v>147</v>
      </c>
      <c r="B34" s="10">
        <v>-5.4088799999999999</v>
      </c>
      <c r="C34" s="10">
        <v>-14.482200000000002</v>
      </c>
      <c r="D34" s="10">
        <v>16.327252888815998</v>
      </c>
      <c r="E34" s="12">
        <v>14.927252888815998</v>
      </c>
    </row>
    <row r="35" spans="1:5">
      <c r="A35" s="9" t="s">
        <v>148</v>
      </c>
      <c r="B35" s="10">
        <v>-5.7179800000000007</v>
      </c>
      <c r="C35" s="10">
        <v>-14.7662</v>
      </c>
      <c r="D35" s="12">
        <v>16.014971693435999</v>
      </c>
      <c r="E35" s="12">
        <v>14.614971693435999</v>
      </c>
    </row>
    <row r="36" spans="1:5">
      <c r="A36" s="9" t="s">
        <v>149</v>
      </c>
      <c r="B36" s="10">
        <v>-5.7905799999999994</v>
      </c>
      <c r="C36" s="10">
        <v>-14.598600000000001</v>
      </c>
      <c r="D36" s="10">
        <v>15.941624508756004</v>
      </c>
      <c r="E36" s="12">
        <v>14.541624508756003</v>
      </c>
    </row>
    <row r="37" spans="1:5">
      <c r="A37" s="11" t="s">
        <v>150</v>
      </c>
      <c r="B37" s="10">
        <v>-6.3826999999999998</v>
      </c>
      <c r="C37" s="10">
        <v>-14.341200000000002</v>
      </c>
      <c r="D37" s="10">
        <v>15.343410528140002</v>
      </c>
      <c r="E37" s="12">
        <v>13.943410528140001</v>
      </c>
    </row>
    <row r="38" spans="1:5">
      <c r="A38" s="11" t="s">
        <v>151</v>
      </c>
      <c r="B38" s="10">
        <v>-6.4305400000000006</v>
      </c>
      <c r="C38" s="10">
        <v>-15.266200000000003</v>
      </c>
      <c r="D38" s="12">
        <v>15.295078168427999</v>
      </c>
      <c r="E38" s="12">
        <v>13.895078168427998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E5F8-A000-0F4A-A1AE-44CB7123F625}">
  <dimension ref="A1:F50"/>
  <sheetViews>
    <sheetView workbookViewId="0">
      <selection activeCell="C8" sqref="C8"/>
    </sheetView>
  </sheetViews>
  <sheetFormatPr baseColWidth="10" defaultRowHeight="16"/>
  <cols>
    <col min="1" max="1" width="16" bestFit="1" customWidth="1"/>
  </cols>
  <sheetData>
    <row r="1" spans="1:6" s="1" customFormat="1">
      <c r="A1" s="1" t="s">
        <v>0</v>
      </c>
      <c r="B1" s="1" t="s">
        <v>157</v>
      </c>
      <c r="C1" s="1" t="s">
        <v>158</v>
      </c>
      <c r="D1" s="1" t="s">
        <v>159</v>
      </c>
    </row>
    <row r="2" spans="1:6">
      <c r="A2" s="2" t="s">
        <v>161</v>
      </c>
      <c r="D2" s="21">
        <v>-20.562999999999999</v>
      </c>
    </row>
    <row r="3" spans="1:6">
      <c r="A3" s="2" t="s">
        <v>119</v>
      </c>
      <c r="B3" s="10">
        <v>-14.643200000000002</v>
      </c>
      <c r="C3" s="21">
        <v>-20.024000000000001</v>
      </c>
      <c r="D3" s="21"/>
      <c r="F3" s="10"/>
    </row>
    <row r="4" spans="1:6">
      <c r="A4" s="2" t="s">
        <v>118</v>
      </c>
      <c r="B4" s="10">
        <v>-14.461799999999998</v>
      </c>
      <c r="C4" s="21">
        <v>-19.732333333333333</v>
      </c>
      <c r="D4" s="21">
        <v>-20.033666666666665</v>
      </c>
    </row>
    <row r="5" spans="1:6">
      <c r="A5" s="2" t="s">
        <v>162</v>
      </c>
      <c r="B5" s="10">
        <v>-14.5646</v>
      </c>
      <c r="C5" s="21">
        <v>-20.088333333333335</v>
      </c>
      <c r="D5" s="21">
        <v>-20.012666666666664</v>
      </c>
    </row>
    <row r="6" spans="1:6">
      <c r="A6" s="2" t="s">
        <v>124</v>
      </c>
      <c r="B6" s="10">
        <v>-15.188600000000003</v>
      </c>
      <c r="C6" s="21">
        <v>-20.067000000000004</v>
      </c>
      <c r="D6" s="21">
        <v>-20.009333333333334</v>
      </c>
    </row>
    <row r="7" spans="1:6">
      <c r="A7" s="2" t="s">
        <v>126</v>
      </c>
      <c r="B7" s="10">
        <v>-13.742400000000004</v>
      </c>
      <c r="C7" s="21">
        <v>-20.427333333333333</v>
      </c>
      <c r="D7" s="21">
        <v>-20.397333333333332</v>
      </c>
    </row>
    <row r="8" spans="1:6">
      <c r="A8" s="2" t="s">
        <v>131</v>
      </c>
      <c r="B8" s="10">
        <v>-14.684800000000001</v>
      </c>
      <c r="C8" s="28">
        <v>-20.098000000000003</v>
      </c>
      <c r="D8" s="21">
        <v>-20.370999999999999</v>
      </c>
    </row>
    <row r="9" spans="1:6">
      <c r="A9" s="2" t="s">
        <v>163</v>
      </c>
      <c r="B9" s="10">
        <v>-14.482200000000002</v>
      </c>
      <c r="C9" s="21">
        <v>-20.112333333333336</v>
      </c>
      <c r="D9" s="21">
        <v>-20.340666666666667</v>
      </c>
    </row>
    <row r="10" spans="1:6">
      <c r="A10" s="2" t="s">
        <v>164</v>
      </c>
      <c r="D10" s="21">
        <v>-20.483333333333331</v>
      </c>
    </row>
    <row r="11" spans="1:6">
      <c r="A11" s="2" t="s">
        <v>165</v>
      </c>
      <c r="D11" s="21">
        <v>-20.163333333333338</v>
      </c>
    </row>
    <row r="12" spans="1:6">
      <c r="A12" s="2" t="s">
        <v>128</v>
      </c>
      <c r="B12" s="10">
        <v>-14.199200000000001</v>
      </c>
      <c r="C12" s="21">
        <v>-20.431333333333331</v>
      </c>
      <c r="D12" s="21">
        <v>-20.437000000000001</v>
      </c>
    </row>
    <row r="13" spans="1:6">
      <c r="A13" s="2" t="s">
        <v>166</v>
      </c>
      <c r="D13" s="21">
        <v>-20.138666666666666</v>
      </c>
    </row>
    <row r="14" spans="1:6">
      <c r="A14" s="2" t="s">
        <v>140</v>
      </c>
      <c r="B14" s="10">
        <v>-15.401200000000003</v>
      </c>
      <c r="C14" s="21">
        <v>-20.279333333333334</v>
      </c>
      <c r="D14" s="21">
        <v>-20.433333333333334</v>
      </c>
    </row>
    <row r="15" spans="1:6">
      <c r="A15" s="2" t="s">
        <v>167</v>
      </c>
      <c r="D15" s="21">
        <v>-20.014666666666667</v>
      </c>
    </row>
    <row r="16" spans="1:6">
      <c r="A16" s="2" t="s">
        <v>149</v>
      </c>
      <c r="B16" s="10">
        <v>-14.598600000000001</v>
      </c>
      <c r="C16" s="21">
        <v>-19.989999999999998</v>
      </c>
      <c r="D16" s="21">
        <v>-20.126000000000001</v>
      </c>
    </row>
    <row r="17" spans="1:6">
      <c r="A17" s="2" t="s">
        <v>134</v>
      </c>
      <c r="B17" s="10">
        <v>-14.72</v>
      </c>
      <c r="C17" s="21">
        <v>-19.930333333333333</v>
      </c>
      <c r="D17" s="21">
        <v>-20.275333333333332</v>
      </c>
    </row>
    <row r="18" spans="1:6">
      <c r="A18" s="2" t="s">
        <v>135</v>
      </c>
      <c r="B18" s="10">
        <v>-14.665800000000001</v>
      </c>
      <c r="C18" s="21">
        <v>-19.819999999999997</v>
      </c>
      <c r="D18" s="21">
        <v>-20.016000000000002</v>
      </c>
    </row>
    <row r="19" spans="1:6">
      <c r="A19" s="2" t="s">
        <v>117</v>
      </c>
      <c r="B19" s="10">
        <v>-15.233199999999998</v>
      </c>
      <c r="C19" s="21">
        <v>-20.515333333333334</v>
      </c>
      <c r="D19" s="21">
        <v>-20.829333333333334</v>
      </c>
    </row>
    <row r="20" spans="1:6">
      <c r="A20" s="2" t="s">
        <v>151</v>
      </c>
      <c r="B20" s="10">
        <v>-15.266200000000003</v>
      </c>
      <c r="C20" s="21">
        <v>-19.899999999999999</v>
      </c>
      <c r="D20" s="21">
        <v>-20.192</v>
      </c>
    </row>
    <row r="21" spans="1:6">
      <c r="A21" s="2" t="s">
        <v>168</v>
      </c>
      <c r="D21" s="21">
        <v>-20.268333333333334</v>
      </c>
    </row>
    <row r="22" spans="1:6">
      <c r="A22" s="2" t="s">
        <v>169</v>
      </c>
      <c r="B22" s="10">
        <v>-14.7662</v>
      </c>
      <c r="C22" s="21">
        <v>-20.231666666666666</v>
      </c>
      <c r="D22" s="21">
        <v>-20.451999999999998</v>
      </c>
    </row>
    <row r="23" spans="1:6">
      <c r="A23" s="2" t="s">
        <v>170</v>
      </c>
      <c r="D23" s="21">
        <v>-20.215</v>
      </c>
    </row>
    <row r="24" spans="1:6">
      <c r="A24" s="2" t="s">
        <v>129</v>
      </c>
      <c r="B24" s="10">
        <v>-14.9512</v>
      </c>
      <c r="C24" s="21">
        <v>-20.304666666666666</v>
      </c>
      <c r="D24" s="21">
        <v>-20.492666666666668</v>
      </c>
    </row>
    <row r="25" spans="1:6">
      <c r="A25" s="2" t="s">
        <v>171</v>
      </c>
      <c r="D25" s="21">
        <v>-20.417999999999999</v>
      </c>
    </row>
    <row r="26" spans="1:6">
      <c r="A26" s="2" t="s">
        <v>123</v>
      </c>
      <c r="B26" s="10">
        <v>-13.8878</v>
      </c>
      <c r="C26" s="21">
        <v>-19.852666666666668</v>
      </c>
      <c r="D26" s="21"/>
      <c r="F26" s="10"/>
    </row>
    <row r="27" spans="1:6">
      <c r="A27" s="2" t="s">
        <v>138</v>
      </c>
      <c r="B27" s="10">
        <v>-13.624600000000001</v>
      </c>
      <c r="C27" s="21">
        <v>-20.338666666666668</v>
      </c>
      <c r="D27" s="21">
        <v>-20.361000000000001</v>
      </c>
    </row>
    <row r="28" spans="1:6">
      <c r="A28" s="2" t="s">
        <v>116</v>
      </c>
      <c r="B28" s="10">
        <v>-14.540400000000002</v>
      </c>
      <c r="C28" s="21">
        <v>-19.983499999999999</v>
      </c>
      <c r="D28" s="28">
        <v>-20</v>
      </c>
    </row>
    <row r="29" spans="1:6">
      <c r="A29" s="2" t="s">
        <v>150</v>
      </c>
      <c r="B29" s="10">
        <v>-14.341200000000002</v>
      </c>
      <c r="C29" s="21">
        <v>-20.378333333333334</v>
      </c>
      <c r="D29" s="21">
        <v>-20.439333333333334</v>
      </c>
    </row>
    <row r="30" spans="1:6">
      <c r="A30" s="2" t="s">
        <v>172</v>
      </c>
      <c r="B30" s="10">
        <v>-14.952399999999999</v>
      </c>
      <c r="C30" s="21">
        <v>-20.340333333333334</v>
      </c>
      <c r="D30" s="21">
        <v>-20.024666666666665</v>
      </c>
    </row>
    <row r="31" spans="1:6">
      <c r="A31" s="2" t="s">
        <v>173</v>
      </c>
      <c r="B31" s="10">
        <v>-15.061400000000001</v>
      </c>
      <c r="C31" s="21">
        <v>-20.175333333333331</v>
      </c>
      <c r="D31" s="21"/>
      <c r="F31" s="10"/>
    </row>
    <row r="32" spans="1:6">
      <c r="A32" s="2" t="s">
        <v>144</v>
      </c>
      <c r="B32" s="10">
        <v>-14.0626</v>
      </c>
      <c r="C32" s="21">
        <v>-20.384666666666668</v>
      </c>
      <c r="D32" s="21">
        <v>-20.376000000000001</v>
      </c>
    </row>
    <row r="33" spans="1:6">
      <c r="A33" s="2" t="s">
        <v>136</v>
      </c>
      <c r="B33" s="10">
        <v>-14.380800000000002</v>
      </c>
      <c r="C33" s="21">
        <v>-20.170666666666666</v>
      </c>
      <c r="D33" s="21">
        <v>-20.305333333333333</v>
      </c>
    </row>
    <row r="34" spans="1:6">
      <c r="A34" s="2" t="s">
        <v>121</v>
      </c>
      <c r="B34" s="10">
        <v>-15.239600000000001</v>
      </c>
      <c r="C34" s="21">
        <v>-19.835999999999999</v>
      </c>
      <c r="D34" s="21">
        <v>-20.390333333333334</v>
      </c>
    </row>
    <row r="35" spans="1:6">
      <c r="A35" s="2" t="s">
        <v>122</v>
      </c>
      <c r="B35" s="10">
        <v>-14.305</v>
      </c>
      <c r="C35" s="21">
        <v>-20.248333333333335</v>
      </c>
      <c r="D35" s="21">
        <v>-20.515666666666664</v>
      </c>
    </row>
    <row r="36" spans="1:6">
      <c r="A36" s="2" t="s">
        <v>174</v>
      </c>
      <c r="D36" s="21">
        <v>-20.683666666666667</v>
      </c>
    </row>
    <row r="37" spans="1:6">
      <c r="A37" s="5" t="s">
        <v>127</v>
      </c>
      <c r="B37" s="10">
        <v>-14.991400000000001</v>
      </c>
      <c r="C37" s="21">
        <v>-20.331333333333333</v>
      </c>
      <c r="D37" s="22">
        <v>-20.091000000000001</v>
      </c>
    </row>
    <row r="38" spans="1:6">
      <c r="A38" s="5" t="s">
        <v>120</v>
      </c>
      <c r="B38" s="10">
        <v>-14.071200000000001</v>
      </c>
      <c r="C38" s="21">
        <v>-19.890999999999998</v>
      </c>
      <c r="D38" s="22">
        <v>-20.402666666666665</v>
      </c>
    </row>
    <row r="39" spans="1:6">
      <c r="A39" s="2" t="s">
        <v>143</v>
      </c>
      <c r="B39" s="10">
        <v>-14.972800000000001</v>
      </c>
      <c r="C39" s="21">
        <v>-19.936000000000003</v>
      </c>
      <c r="D39" s="22"/>
      <c r="F39" s="10"/>
    </row>
    <row r="40" spans="1:6">
      <c r="A40" s="5" t="s">
        <v>142</v>
      </c>
      <c r="B40" s="10">
        <v>-14.185400000000001</v>
      </c>
      <c r="C40" s="21">
        <v>-20.019000000000002</v>
      </c>
      <c r="D40" s="22">
        <v>-20.114000000000001</v>
      </c>
    </row>
    <row r="41" spans="1:6">
      <c r="A41" s="5" t="s">
        <v>125</v>
      </c>
      <c r="B41" s="10">
        <v>-14.920600000000002</v>
      </c>
      <c r="C41" s="21">
        <v>-20.194999999999997</v>
      </c>
      <c r="D41" s="22">
        <v>-20.184666666666669</v>
      </c>
    </row>
    <row r="42" spans="1:6">
      <c r="A42" s="5" t="s">
        <v>175</v>
      </c>
      <c r="D42" s="22">
        <v>-20.726666666666667</v>
      </c>
    </row>
    <row r="43" spans="1:6">
      <c r="A43" s="5" t="s">
        <v>146</v>
      </c>
      <c r="B43" s="10">
        <v>-14.488600000000002</v>
      </c>
      <c r="C43" s="21">
        <v>-20.113</v>
      </c>
      <c r="D43" s="22">
        <v>-20.459</v>
      </c>
    </row>
    <row r="44" spans="1:6">
      <c r="A44" s="2" t="s">
        <v>176</v>
      </c>
      <c r="D44" s="21">
        <v>-20.614999999999998</v>
      </c>
    </row>
    <row r="45" spans="1:6">
      <c r="A45" s="2" t="s">
        <v>145</v>
      </c>
      <c r="B45" s="10">
        <v>-14.921000000000003</v>
      </c>
      <c r="C45" s="21">
        <v>-20.108999999999998</v>
      </c>
      <c r="D45" s="21">
        <v>-20.346666666666668</v>
      </c>
    </row>
    <row r="46" spans="1:6">
      <c r="A46" s="2" t="s">
        <v>177</v>
      </c>
      <c r="B46" s="10">
        <v>-14.623600000000001</v>
      </c>
      <c r="C46" s="21">
        <v>-20.457333333333331</v>
      </c>
      <c r="D46" s="21">
        <v>-20.557333333333332</v>
      </c>
    </row>
    <row r="47" spans="1:6">
      <c r="A47" s="2" t="s">
        <v>178</v>
      </c>
      <c r="B47" s="10">
        <v>-14.151600000000002</v>
      </c>
      <c r="C47" s="22">
        <v>-20.159333333333333</v>
      </c>
      <c r="D47" s="21">
        <v>-20.282</v>
      </c>
    </row>
    <row r="48" spans="1:6">
      <c r="A48" s="2" t="s">
        <v>179</v>
      </c>
      <c r="B48" s="10">
        <v>-14.106400000000002</v>
      </c>
      <c r="C48" s="22">
        <v>-19.829666666666668</v>
      </c>
      <c r="D48" s="21">
        <v>-20.247666666666664</v>
      </c>
    </row>
    <row r="49" spans="1:5">
      <c r="A49" s="27" t="s">
        <v>180</v>
      </c>
      <c r="D49" s="28">
        <v>-20.427666666666667</v>
      </c>
      <c r="E49" s="28"/>
    </row>
    <row r="50" spans="1:5">
      <c r="A50" s="5" t="s">
        <v>141</v>
      </c>
      <c r="B50" s="10">
        <v>-13.9978</v>
      </c>
      <c r="C50" s="22">
        <v>-20.192666666666668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reweighs</vt:lpstr>
      <vt:lpstr>Postcrania</vt:lpstr>
      <vt:lpstr>Dentine</vt:lpstr>
      <vt:lpstr>Fauna</vt:lpstr>
      <vt:lpstr>All CN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2019-05-13T13:33:06Z</dcterms:created>
  <dcterms:modified xsi:type="dcterms:W3CDTF">2019-07-29T17:16:56Z</dcterms:modified>
</cp:coreProperties>
</file>