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_Cantab/Run_Files/Results/Cleaned data/Cleaned results by site, all data combined/"/>
    </mc:Choice>
  </mc:AlternateContent>
  <xr:revisionPtr revIDLastSave="0" documentId="13_ncr:1_{AC8C7D1C-5935-9543-A4DC-08B84AE09D8B}" xr6:coauthVersionLast="45" xr6:coauthVersionMax="45" xr10:uidLastSave="{00000000-0000-0000-0000-000000000000}"/>
  <bookViews>
    <workbookView xWindow="4360" yWindow="460" windowWidth="28800" windowHeight="17540" activeTab="5" xr2:uid="{42E1E4A0-BB56-A84F-AA59-85F83F3624AA}"/>
  </bookViews>
  <sheets>
    <sheet name="Raw with reweighs" sheetId="1" r:id="rId1"/>
    <sheet name="Postcrania" sheetId="2" r:id="rId2"/>
    <sheet name="Dentine" sheetId="3" r:id="rId3"/>
    <sheet name="Fauna" sheetId="4" r:id="rId4"/>
    <sheet name="All CN" sheetId="5" r:id="rId5"/>
    <sheet name="Carbonate" sheetId="6" r:id="rId6"/>
    <sheet name="Carbon on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6" i="1" l="1"/>
  <c r="AH5" i="1"/>
  <c r="AG5" i="1"/>
  <c r="AH4" i="1"/>
  <c r="AG4" i="1"/>
  <c r="AH6" i="1"/>
  <c r="AD5" i="1"/>
  <c r="AE5" i="1"/>
  <c r="AJ5" i="1"/>
  <c r="AK5" i="1"/>
  <c r="AD6" i="1"/>
  <c r="AE6" i="1"/>
  <c r="AJ6" i="1"/>
  <c r="AK6" i="1"/>
  <c r="AK4" i="1"/>
  <c r="AJ4" i="1"/>
  <c r="AE4" i="1"/>
  <c r="AD4" i="1"/>
  <c r="AK3" i="1" l="1"/>
  <c r="AJ3" i="1"/>
  <c r="AH3" i="1"/>
  <c r="AG3" i="1"/>
  <c r="AE3" i="1"/>
  <c r="AD3" i="1"/>
</calcChain>
</file>

<file path=xl/sharedStrings.xml><?xml version="1.0" encoding="utf-8"?>
<sst xmlns="http://schemas.openxmlformats.org/spreadsheetml/2006/main" count="118" uniqueCount="44">
  <si>
    <t>Identifier 1</t>
  </si>
  <si>
    <t>Date</t>
  </si>
  <si>
    <t>Amount</t>
  </si>
  <si>
    <t>Amt%C</t>
  </si>
  <si>
    <t>d 13C/12C</t>
  </si>
  <si>
    <t>Amt%N</t>
  </si>
  <si>
    <t>d 15N/14N</t>
  </si>
  <si>
    <t>C/N ratio</t>
  </si>
  <si>
    <t>Mean d13C</t>
  </si>
  <si>
    <t>Std dev C</t>
  </si>
  <si>
    <t>Reps-C</t>
  </si>
  <si>
    <t>Mean d15N</t>
  </si>
  <si>
    <t>Std dev N</t>
  </si>
  <si>
    <t>Reps-N</t>
  </si>
  <si>
    <t>Mean C/N</t>
  </si>
  <si>
    <t>Std dev C/N</t>
  </si>
  <si>
    <t>Reps-CN</t>
  </si>
  <si>
    <t>Aliquot a</t>
  </si>
  <si>
    <t>Aliquot b</t>
  </si>
  <si>
    <t>Aliquot c</t>
  </si>
  <si>
    <t>Aliquot d</t>
  </si>
  <si>
    <t>ID</t>
  </si>
  <si>
    <t>d13C</t>
  </si>
  <si>
    <t>d15N</t>
  </si>
  <si>
    <t>Tissue</t>
  </si>
  <si>
    <t>d18O</t>
  </si>
  <si>
    <t>Enamel</t>
  </si>
  <si>
    <t>Dentine</t>
  </si>
  <si>
    <t>Bone</t>
  </si>
  <si>
    <t>O-PO4 SMOW</t>
  </si>
  <si>
    <t>Chenery correction</t>
  </si>
  <si>
    <t>NEWN_142_E</t>
  </si>
  <si>
    <t>NEWN_143_E</t>
  </si>
  <si>
    <t>NEWN_144_E</t>
  </si>
  <si>
    <t>NEWN_146_143</t>
  </si>
  <si>
    <t>ORAU</t>
  </si>
  <si>
    <t>NEWN_146_143_V</t>
  </si>
  <si>
    <t>NEWN_142_D</t>
  </si>
  <si>
    <t>11/27/18</t>
  </si>
  <si>
    <t>02/05/19</t>
  </si>
  <si>
    <t>02/06/19</t>
  </si>
  <si>
    <t>NEWN_143_D</t>
  </si>
  <si>
    <t>NEWN_144_D</t>
  </si>
  <si>
    <t>06/21/19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</si>
</sst>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quotePrefix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0" fontId="9" fillId="0" borderId="0" xfId="0" applyFont="1"/>
    <xf numFmtId="0" fontId="8" fillId="0" borderId="0" xfId="0" quotePrefix="1" applyFont="1"/>
    <xf numFmtId="0" fontId="8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CN'!$C$2</c:f>
              <c:numCache>
                <c:formatCode>0.00</c:formatCode>
                <c:ptCount val="1"/>
                <c:pt idx="0">
                  <c:v>-19.5</c:v>
                </c:pt>
              </c:numCache>
            </c:numRef>
          </c:xVal>
          <c:yVal>
            <c:numRef>
              <c:f>'All CN'!$D$2</c:f>
              <c:numCache>
                <c:formatCode>0.00</c:formatCode>
                <c:ptCount val="1"/>
                <c:pt idx="0">
                  <c:v>9.4666666666666668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5-8845-B32E-B3C4F9956127}"/>
            </c:ext>
          </c:extLst>
        </c:ser>
        <c:ser>
          <c:idx val="1"/>
          <c:order val="1"/>
          <c:tx>
            <c:v>Dentine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 CN'!$C$3:$C$5</c:f>
              <c:numCache>
                <c:formatCode>0.00</c:formatCode>
                <c:ptCount val="3"/>
                <c:pt idx="0">
                  <c:v>-19.308666666666667</c:v>
                </c:pt>
                <c:pt idx="1">
                  <c:v>-19.583666666666666</c:v>
                </c:pt>
                <c:pt idx="2">
                  <c:v>-19.838333333333335</c:v>
                </c:pt>
              </c:numCache>
            </c:numRef>
          </c:xVal>
          <c:yVal>
            <c:numRef>
              <c:f>'All CN'!$D$3:$D$5</c:f>
              <c:numCache>
                <c:formatCode>0.00</c:formatCode>
                <c:ptCount val="3"/>
                <c:pt idx="0">
                  <c:v>11.274333333333333</c:v>
                </c:pt>
                <c:pt idx="1">
                  <c:v>10.216666666666667</c:v>
                </c:pt>
                <c:pt idx="2">
                  <c:v>9.2513333333333332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5-8845-B32E-B3C4F9956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759696"/>
        <c:axId val="1110741600"/>
      </c:scatterChart>
      <c:valAx>
        <c:axId val="111075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41600"/>
        <c:crosses val="autoZero"/>
        <c:crossBetween val="midCat"/>
      </c:valAx>
      <c:valAx>
        <c:axId val="111074160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5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0</xdr:row>
      <xdr:rowOff>177800</xdr:rowOff>
    </xdr:from>
    <xdr:to>
      <xdr:col>16</xdr:col>
      <xdr:colOff>800100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DB240-56F8-2C47-B192-7F4F02C48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B7FF-1668-B544-93EC-F5184E066B27}">
  <dimension ref="A1:AL6"/>
  <sheetViews>
    <sheetView topLeftCell="X1" workbookViewId="0">
      <selection activeCell="AE29" sqref="AE29"/>
    </sheetView>
  </sheetViews>
  <sheetFormatPr baseColWidth="10" defaultRowHeight="16" x14ac:dyDescent="0.2"/>
  <cols>
    <col min="1" max="1" width="14.6640625" bestFit="1" customWidth="1"/>
  </cols>
  <sheetData>
    <row r="1" spans="1:38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2" t="s">
        <v>7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2" t="s">
        <v>7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</row>
    <row r="2" spans="1:38" x14ac:dyDescent="0.2">
      <c r="A2" s="3"/>
      <c r="B2" s="3"/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</row>
    <row r="3" spans="1:38" x14ac:dyDescent="0.2">
      <c r="A3" t="s">
        <v>36</v>
      </c>
      <c r="B3" t="s">
        <v>35</v>
      </c>
      <c r="E3">
        <v>-19.399999999999999</v>
      </c>
      <c r="G3">
        <v>9.3000000000000007</v>
      </c>
      <c r="H3">
        <v>3.3</v>
      </c>
      <c r="I3" t="s">
        <v>35</v>
      </c>
      <c r="L3">
        <v>-19.5</v>
      </c>
      <c r="N3">
        <v>9.6</v>
      </c>
      <c r="O3">
        <v>3.2</v>
      </c>
      <c r="P3" t="s">
        <v>35</v>
      </c>
      <c r="S3">
        <v>-19.600000000000001</v>
      </c>
      <c r="U3">
        <v>9.5</v>
      </c>
      <c r="V3">
        <v>3.2</v>
      </c>
      <c r="AD3">
        <f>AVERAGE(E3,L3,S3)</f>
        <v>-19.5</v>
      </c>
      <c r="AE3">
        <f>STDEV(E3,L3,S3)</f>
        <v>0.10000000000000142</v>
      </c>
      <c r="AF3">
        <v>3</v>
      </c>
      <c r="AG3">
        <f>AVERAGE(G3,N3,U3)</f>
        <v>9.4666666666666668</v>
      </c>
      <c r="AH3">
        <f>STDEV(G3,N3,U3)</f>
        <v>0.15275252316519414</v>
      </c>
      <c r="AI3">
        <v>3</v>
      </c>
      <c r="AJ3">
        <f>AVERAGE(H3,O3,V3)</f>
        <v>3.2333333333333329</v>
      </c>
      <c r="AK3">
        <f>STDEV(H3,O3,V3)</f>
        <v>5.7735026918962373E-2</v>
      </c>
      <c r="AL3">
        <v>3</v>
      </c>
    </row>
    <row r="4" spans="1:38" x14ac:dyDescent="0.2">
      <c r="A4" s="15" t="s">
        <v>37</v>
      </c>
      <c r="B4" s="13" t="s">
        <v>38</v>
      </c>
      <c r="C4" s="13">
        <v>0.87</v>
      </c>
      <c r="D4" s="13">
        <v>44.316591699999996</v>
      </c>
      <c r="E4" s="13">
        <v>-19.311</v>
      </c>
      <c r="F4" s="13">
        <v>16.291814200000001</v>
      </c>
      <c r="G4" s="13">
        <v>11.167999999999999</v>
      </c>
      <c r="H4" s="14">
        <v>3.1735379302733926</v>
      </c>
      <c r="I4" s="3" t="s">
        <v>39</v>
      </c>
      <c r="J4" s="3">
        <v>0.86</v>
      </c>
      <c r="K4" s="3">
        <v>39.672761999999999</v>
      </c>
      <c r="L4" s="3">
        <v>-19.276</v>
      </c>
      <c r="M4" s="3">
        <v>14.8062988</v>
      </c>
      <c r="N4">
        <v>11.282</v>
      </c>
      <c r="O4">
        <v>3.1260269446946456</v>
      </c>
      <c r="P4" s="3" t="s">
        <v>40</v>
      </c>
      <c r="Q4" s="3">
        <v>0.83</v>
      </c>
      <c r="R4" s="3">
        <v>40.335960300000004</v>
      </c>
      <c r="S4" s="3">
        <v>-19.291</v>
      </c>
      <c r="T4" s="3">
        <v>15.001037500000001</v>
      </c>
      <c r="U4">
        <v>11.280000000000001</v>
      </c>
      <c r="V4" s="12">
        <v>3.1370243791471091</v>
      </c>
      <c r="W4" s="3" t="s">
        <v>43</v>
      </c>
      <c r="X4" s="3">
        <v>0.79</v>
      </c>
      <c r="Y4" s="3">
        <v>36.582308400000002</v>
      </c>
      <c r="Z4" s="3">
        <v>-19.359000000000002</v>
      </c>
      <c r="AA4" s="3">
        <v>13.6742702</v>
      </c>
      <c r="AB4" s="3">
        <v>11.260999999999999</v>
      </c>
      <c r="AC4">
        <v>3.1211435181381746</v>
      </c>
      <c r="AD4">
        <f>AVERAGE(L4,S4,Z4)</f>
        <v>-19.308666666666667</v>
      </c>
      <c r="AE4">
        <f>STDEV(L4,S4,Z4)</f>
        <v>4.4230457078052246E-2</v>
      </c>
      <c r="AF4">
        <v>3</v>
      </c>
      <c r="AG4">
        <f>AVERAGE(N4,U4,AB4)</f>
        <v>11.274333333333333</v>
      </c>
      <c r="AH4">
        <f>STDEV(N4,U4,AB4)</f>
        <v>1.1590225767143202E-2</v>
      </c>
      <c r="AI4">
        <v>3</v>
      </c>
      <c r="AJ4">
        <f>AVERAGE(O4,V4,AC4)</f>
        <v>3.1280649473266426</v>
      </c>
      <c r="AK4">
        <f>STDEV(O4,V4,AC4)</f>
        <v>8.1342195472150526E-3</v>
      </c>
      <c r="AL4">
        <v>3</v>
      </c>
    </row>
    <row r="5" spans="1:38" x14ac:dyDescent="0.2">
      <c r="A5" s="15" t="s">
        <v>41</v>
      </c>
      <c r="B5" s="13" t="s">
        <v>38</v>
      </c>
      <c r="C5" s="13">
        <v>0.83</v>
      </c>
      <c r="D5" s="13">
        <v>37.854747500000002</v>
      </c>
      <c r="E5" s="13">
        <v>-19.632999999999999</v>
      </c>
      <c r="F5" s="13">
        <v>14.037311799999999</v>
      </c>
      <c r="G5" s="13">
        <v>10.082000000000001</v>
      </c>
      <c r="H5" s="14">
        <v>3.1461773245881268</v>
      </c>
      <c r="I5" s="3" t="s">
        <v>39</v>
      </c>
      <c r="J5" s="3">
        <v>0.84</v>
      </c>
      <c r="K5" s="3">
        <v>36.4241077</v>
      </c>
      <c r="L5" s="3">
        <v>-19.574000000000002</v>
      </c>
      <c r="M5" s="3">
        <v>13.654741899999999</v>
      </c>
      <c r="N5">
        <v>10.208</v>
      </c>
      <c r="O5">
        <v>3.1120904831358747</v>
      </c>
      <c r="P5" s="3" t="s">
        <v>40</v>
      </c>
      <c r="Q5" s="3">
        <v>0.76</v>
      </c>
      <c r="R5" s="3">
        <v>32.0273313</v>
      </c>
      <c r="S5" s="3">
        <v>-19.622</v>
      </c>
      <c r="T5" s="3">
        <v>11.954606399999999</v>
      </c>
      <c r="U5">
        <v>10.191000000000001</v>
      </c>
      <c r="V5" s="12">
        <v>3.1255918095304254</v>
      </c>
      <c r="W5" s="3" t="s">
        <v>43</v>
      </c>
      <c r="X5" s="3">
        <v>0.83</v>
      </c>
      <c r="Y5" s="3">
        <v>37.768054200000002</v>
      </c>
      <c r="Z5" s="3">
        <v>-19.555</v>
      </c>
      <c r="AA5" s="3">
        <v>14.137064199999999</v>
      </c>
      <c r="AB5" s="3">
        <v>10.250999999999999</v>
      </c>
      <c r="AC5">
        <v>3.1168232156716105</v>
      </c>
      <c r="AD5">
        <f>AVERAGE(L5,S5,Z5)</f>
        <v>-19.583666666666666</v>
      </c>
      <c r="AE5">
        <f>STDEV(L5,S5,Z5)</f>
        <v>3.4530180036213561E-2</v>
      </c>
      <c r="AF5">
        <v>3</v>
      </c>
      <c r="AG5">
        <f>AVERAGE(N5,U5,AB5)</f>
        <v>10.216666666666667</v>
      </c>
      <c r="AH5">
        <f>STDEV(N5,U5,AB5)</f>
        <v>3.0924639582916632E-2</v>
      </c>
      <c r="AI5">
        <v>3</v>
      </c>
      <c r="AJ5">
        <f>AVERAGE(O5,V5,AC5)</f>
        <v>3.1181685027793034</v>
      </c>
      <c r="AK5">
        <f>STDEV(O5,V5,AC5)</f>
        <v>6.8504599593488388E-3</v>
      </c>
      <c r="AL5">
        <v>3</v>
      </c>
    </row>
    <row r="6" spans="1:38" x14ac:dyDescent="0.2">
      <c r="A6" s="15" t="s">
        <v>42</v>
      </c>
      <c r="B6" s="13" t="s">
        <v>38</v>
      </c>
      <c r="C6" s="13">
        <v>0.74</v>
      </c>
      <c r="D6" s="13">
        <v>46.613018099999998</v>
      </c>
      <c r="E6" s="13">
        <v>-19.852</v>
      </c>
      <c r="F6" s="13">
        <v>17.247945999999999</v>
      </c>
      <c r="G6" s="13">
        <v>9.3160000000000007</v>
      </c>
      <c r="H6" s="14">
        <v>3.1529467015956567</v>
      </c>
      <c r="I6" s="3" t="s">
        <v>39</v>
      </c>
      <c r="J6" s="3">
        <v>0.82</v>
      </c>
      <c r="K6" s="3">
        <v>39.463743999999998</v>
      </c>
      <c r="L6" s="3">
        <v>-19.88</v>
      </c>
      <c r="M6" s="3">
        <v>14.6913328</v>
      </c>
      <c r="N6">
        <v>9.2279999999999998</v>
      </c>
      <c r="O6">
        <v>3.133890933752904</v>
      </c>
      <c r="P6" s="3" t="s">
        <v>40</v>
      </c>
      <c r="Q6" s="3">
        <v>0.78</v>
      </c>
      <c r="R6" s="3">
        <v>39.266224600000001</v>
      </c>
      <c r="S6" s="3">
        <v>-19.818000000000001</v>
      </c>
      <c r="T6" s="3">
        <v>14.6003937</v>
      </c>
      <c r="U6">
        <v>9.261000000000001</v>
      </c>
      <c r="V6" s="12">
        <v>3.1376274029286395</v>
      </c>
      <c r="W6" s="3" t="s">
        <v>43</v>
      </c>
      <c r="X6" s="3">
        <v>0.9</v>
      </c>
      <c r="Y6" s="3">
        <v>40.052167799999999</v>
      </c>
      <c r="Z6" s="3">
        <v>-19.817</v>
      </c>
      <c r="AA6" s="3">
        <v>14.911626999999999</v>
      </c>
      <c r="AB6" s="3">
        <v>9.2650000000000006</v>
      </c>
      <c r="AC6">
        <v>3.1336304951833895</v>
      </c>
      <c r="AD6">
        <f>AVERAGE(L6,S6,Z6)</f>
        <v>-19.838333333333335</v>
      </c>
      <c r="AE6">
        <f>STDEV(L6,S6,Z6)</f>
        <v>3.6087855759704815E-2</v>
      </c>
      <c r="AF6">
        <v>3</v>
      </c>
      <c r="AG6">
        <f>AVERAGE(N6,U6,AB6)</f>
        <v>9.2513333333333332</v>
      </c>
      <c r="AH6">
        <f>STDEV(N6,U6,AB6)</f>
        <v>2.0305992547357946E-2</v>
      </c>
      <c r="AI6">
        <v>3</v>
      </c>
      <c r="AJ6">
        <f>AVERAGE(O6,V6,AC6)</f>
        <v>3.1350496106216443</v>
      </c>
      <c r="AK6">
        <f>STDEV(O6,V6,AC6)</f>
        <v>2.2362282856688192E-3</v>
      </c>
      <c r="A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A008-45D0-9E4A-8320-B5C9DC9094B4}">
  <dimension ref="A1:C2"/>
  <sheetViews>
    <sheetView workbookViewId="0">
      <selection activeCell="E5" sqref="E5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t="s">
        <v>34</v>
      </c>
      <c r="B2" s="5">
        <v>-19.5</v>
      </c>
      <c r="C2" s="5">
        <v>9.4666666666666668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B1AF-139C-724A-8BDA-C44C8C59D022}">
  <dimension ref="A1:C4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15" t="s">
        <v>37</v>
      </c>
      <c r="B2" s="5">
        <v>-19.308666666666667</v>
      </c>
      <c r="C2" s="5">
        <v>11.274333333333333</v>
      </c>
    </row>
    <row r="3" spans="1:3" x14ac:dyDescent="0.2">
      <c r="A3" s="15" t="s">
        <v>41</v>
      </c>
      <c r="B3" s="5">
        <v>-19.583666666666666</v>
      </c>
      <c r="C3" s="5">
        <v>10.216666666666667</v>
      </c>
    </row>
    <row r="4" spans="1:3" x14ac:dyDescent="0.2">
      <c r="A4" s="15" t="s">
        <v>42</v>
      </c>
      <c r="B4" s="5">
        <v>-19.838333333333335</v>
      </c>
      <c r="C4" s="5">
        <v>9.2513333333333332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AD4C-B11F-4445-9E11-F7CF8A22F4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4892-CF3C-6C40-B89D-3CBF6C7D4DEA}">
  <dimension ref="A1:D5"/>
  <sheetViews>
    <sheetView workbookViewId="0">
      <selection activeCell="C4" sqref="C4:D4"/>
    </sheetView>
  </sheetViews>
  <sheetFormatPr baseColWidth="10" defaultRowHeight="16" x14ac:dyDescent="0.2"/>
  <cols>
    <col min="1" max="1" width="17" bestFit="1" customWidth="1"/>
  </cols>
  <sheetData>
    <row r="1" spans="1:4" x14ac:dyDescent="0.2">
      <c r="A1" s="4" t="s">
        <v>21</v>
      </c>
      <c r="B1" s="4" t="s">
        <v>24</v>
      </c>
      <c r="C1" s="4" t="s">
        <v>22</v>
      </c>
      <c r="D1" s="4" t="s">
        <v>23</v>
      </c>
    </row>
    <row r="2" spans="1:4" x14ac:dyDescent="0.2">
      <c r="A2" t="s">
        <v>36</v>
      </c>
      <c r="B2" t="s">
        <v>28</v>
      </c>
      <c r="C2" s="5">
        <v>-19.5</v>
      </c>
      <c r="D2" s="5">
        <v>9.4666666666666668</v>
      </c>
    </row>
    <row r="3" spans="1:4" x14ac:dyDescent="0.2">
      <c r="A3" s="15" t="s">
        <v>37</v>
      </c>
      <c r="B3" t="s">
        <v>27</v>
      </c>
      <c r="C3" s="5">
        <v>-19.308666666666667</v>
      </c>
      <c r="D3" s="5">
        <v>11.274333333333333</v>
      </c>
    </row>
    <row r="4" spans="1:4" x14ac:dyDescent="0.2">
      <c r="A4" s="15" t="s">
        <v>41</v>
      </c>
      <c r="B4" t="s">
        <v>27</v>
      </c>
      <c r="C4" s="5">
        <v>-19.583666666666666</v>
      </c>
      <c r="D4" s="5">
        <v>10.216666666666667</v>
      </c>
    </row>
    <row r="5" spans="1:4" x14ac:dyDescent="0.2">
      <c r="A5" s="15" t="s">
        <v>42</v>
      </c>
      <c r="B5" t="s">
        <v>27</v>
      </c>
      <c r="C5" s="5">
        <v>-19.838333333333335</v>
      </c>
      <c r="D5" s="5">
        <v>9.2513333333333332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C5AC-A1FE-AA4B-A3D2-D5A935629C91}">
  <dimension ref="A1:E4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s="4" t="s">
        <v>21</v>
      </c>
      <c r="B1" s="7" t="s">
        <v>25</v>
      </c>
      <c r="C1" s="7" t="s">
        <v>22</v>
      </c>
      <c r="D1" s="8" t="s">
        <v>29</v>
      </c>
      <c r="E1" s="8" t="s">
        <v>30</v>
      </c>
    </row>
    <row r="2" spans="1:5" x14ac:dyDescent="0.2">
      <c r="A2" s="10" t="s">
        <v>31</v>
      </c>
      <c r="B2" s="9">
        <v>-5.4366000000000003</v>
      </c>
      <c r="C2" s="9">
        <v>-13.121600000000001</v>
      </c>
      <c r="D2" s="9">
        <v>16.299247600120001</v>
      </c>
      <c r="E2" s="11">
        <v>14.899247600120001</v>
      </c>
    </row>
    <row r="3" spans="1:5" x14ac:dyDescent="0.2">
      <c r="A3" s="10" t="s">
        <v>32</v>
      </c>
      <c r="B3" s="9">
        <v>-4.9967999999999995</v>
      </c>
      <c r="C3" s="9">
        <v>-13.7668</v>
      </c>
      <c r="D3" s="11">
        <v>16.74357393376</v>
      </c>
      <c r="E3" s="11">
        <v>15.34357393376</v>
      </c>
    </row>
    <row r="4" spans="1:5" x14ac:dyDescent="0.2">
      <c r="A4" s="10" t="s">
        <v>33</v>
      </c>
      <c r="B4" s="9">
        <v>-4.8530000000000006</v>
      </c>
      <c r="C4" s="9">
        <v>-12.716000000000003</v>
      </c>
      <c r="D4" s="9">
        <v>16.8888538946</v>
      </c>
      <c r="E4" s="11">
        <v>15.4888538946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9D10-34E5-354C-AC3B-8BBA3C39AB44}">
  <dimension ref="A1:D7"/>
  <sheetViews>
    <sheetView workbookViewId="0">
      <selection activeCell="F4" sqref="F4"/>
    </sheetView>
  </sheetViews>
  <sheetFormatPr baseColWidth="10" defaultRowHeight="16" x14ac:dyDescent="0.2"/>
  <cols>
    <col min="1" max="1" width="14.5" bestFit="1" customWidth="1"/>
  </cols>
  <sheetData>
    <row r="1" spans="1:4" x14ac:dyDescent="0.2">
      <c r="A1" t="s">
        <v>21</v>
      </c>
      <c r="B1" t="s">
        <v>26</v>
      </c>
      <c r="C1" t="s">
        <v>27</v>
      </c>
      <c r="D1" t="s">
        <v>28</v>
      </c>
    </row>
    <row r="2" spans="1:4" x14ac:dyDescent="0.2">
      <c r="A2" s="10" t="s">
        <v>31</v>
      </c>
      <c r="B2" s="9">
        <v>-13.121600000000001</v>
      </c>
      <c r="C2" s="5">
        <v>-19.308666666666667</v>
      </c>
      <c r="D2" s="5"/>
    </row>
    <row r="3" spans="1:4" x14ac:dyDescent="0.2">
      <c r="A3" s="10" t="s">
        <v>32</v>
      </c>
      <c r="B3" s="9">
        <v>-13.7668</v>
      </c>
      <c r="C3" s="5">
        <v>-19.583666666666666</v>
      </c>
      <c r="D3" s="5">
        <v>-19.5</v>
      </c>
    </row>
    <row r="4" spans="1:4" x14ac:dyDescent="0.2">
      <c r="A4" s="10" t="s">
        <v>33</v>
      </c>
      <c r="B4" s="9">
        <v>-12.716000000000003</v>
      </c>
      <c r="C4" s="5">
        <v>-19.838333333333335</v>
      </c>
      <c r="D4" s="5"/>
    </row>
    <row r="5" spans="1:4" x14ac:dyDescent="0.2">
      <c r="A5" s="3"/>
      <c r="B5" s="9"/>
      <c r="C5" s="6"/>
      <c r="D5" s="5"/>
    </row>
    <row r="6" spans="1:4" x14ac:dyDescent="0.2">
      <c r="A6" s="3"/>
      <c r="B6" s="9"/>
      <c r="C6" s="6"/>
      <c r="D6" s="5"/>
    </row>
    <row r="7" spans="1:4" x14ac:dyDescent="0.2">
      <c r="A7" s="3"/>
      <c r="B7" s="9"/>
      <c r="C7" s="6"/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with reweighs</vt:lpstr>
      <vt:lpstr>Postcrania</vt:lpstr>
      <vt:lpstr>Dentine</vt:lpstr>
      <vt:lpstr>Fauna</vt:lpstr>
      <vt:lpstr>All CN</vt:lpstr>
      <vt:lpstr>Carbonate</vt:lpstr>
      <vt:lpstr>Carbon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2019-07-18T10:26:33Z</dcterms:created>
  <dcterms:modified xsi:type="dcterms:W3CDTF">2020-04-19T19:47:41Z</dcterms:modified>
</cp:coreProperties>
</file>