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6680" yWindow="0" windowWidth="25600" windowHeight="17460" tabRatio="500" firstSheet="3" activeTab="6"/>
  </bookViews>
  <sheets>
    <sheet name="13 AUG" sheetId="1" r:id="rId1"/>
    <sheet name="14 AUG" sheetId="2" r:id="rId2"/>
    <sheet name="AVERAGES d13C" sheetId="3" r:id="rId3"/>
    <sheet name="Averages d15N" sheetId="4" r:id="rId4"/>
    <sheet name="Averages CN" sheetId="5" r:id="rId5"/>
    <sheet name="FINGLESHAM_SCATTER" sheetId="7" r:id="rId6"/>
    <sheet name="Averages CN FING ONLY" sheetId="6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4" l="1"/>
  <c r="F3" i="4"/>
  <c r="F4" i="4"/>
  <c r="F5" i="4"/>
  <c r="F6" i="4"/>
  <c r="F7" i="4"/>
  <c r="F8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2" i="4"/>
  <c r="C46" i="6"/>
  <c r="B46" i="6"/>
  <c r="C45" i="6"/>
  <c r="B45" i="6"/>
  <c r="C44" i="6"/>
  <c r="B44" i="6"/>
  <c r="C43" i="6"/>
  <c r="B43" i="6"/>
  <c r="C42" i="6"/>
  <c r="B42" i="6"/>
  <c r="C41" i="6"/>
  <c r="B41" i="6"/>
  <c r="C40" i="6"/>
  <c r="B40" i="6"/>
  <c r="C39" i="6"/>
  <c r="B39" i="6"/>
  <c r="C38" i="6"/>
  <c r="B38" i="6"/>
  <c r="C37" i="6"/>
  <c r="B37" i="6"/>
  <c r="C36" i="6"/>
  <c r="B36" i="6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C28" i="6"/>
  <c r="B28" i="6"/>
  <c r="C27" i="6"/>
  <c r="B27" i="6"/>
  <c r="C26" i="6"/>
  <c r="B26" i="6"/>
  <c r="C25" i="6"/>
  <c r="B25" i="6"/>
  <c r="C24" i="6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2" i="3"/>
</calcChain>
</file>

<file path=xl/sharedStrings.xml><?xml version="1.0" encoding="utf-8"?>
<sst xmlns="http://schemas.openxmlformats.org/spreadsheetml/2006/main" count="1015" uniqueCount="316">
  <si>
    <t>alanine</t>
  </si>
  <si>
    <t>08/13/18</t>
  </si>
  <si>
    <t>16:06:17</t>
  </si>
  <si>
    <t>alanine__-0001.dxf</t>
  </si>
  <si>
    <t>Sample</t>
  </si>
  <si>
    <t>New Nylon</t>
  </si>
  <si>
    <t>16:16:05</t>
  </si>
  <si>
    <t>New Nylon__-0001.dxf</t>
  </si>
  <si>
    <t>Start Reference Mean</t>
  </si>
  <si>
    <t>16:25:52</t>
  </si>
  <si>
    <t>New Nylon__-0002.dxf</t>
  </si>
  <si>
    <t>Add Reference Mean</t>
  </si>
  <si>
    <t>16:35:39</t>
  </si>
  <si>
    <t>New Nylon__-0003.dxf</t>
  </si>
  <si>
    <t>New Alanine</t>
  </si>
  <si>
    <t>16:45:26</t>
  </si>
  <si>
    <t>New Alanine__-0003.dxf</t>
  </si>
  <si>
    <t>16:55:14</t>
  </si>
  <si>
    <t>New Alanine__-0004.dxf</t>
  </si>
  <si>
    <t>17:05:01</t>
  </si>
  <si>
    <t>New Alanine__-0005.dxf</t>
  </si>
  <si>
    <t>FING_6_R</t>
  </si>
  <si>
    <t>a</t>
  </si>
  <si>
    <t>17:14:48</t>
  </si>
  <si>
    <t>FING_6_R_a_-0005.dxf</t>
  </si>
  <si>
    <t>FING_8_R</t>
  </si>
  <si>
    <t>17:24:36</t>
  </si>
  <si>
    <t>FING_8_R_a_-0005.dxf</t>
  </si>
  <si>
    <t>FING_15_R</t>
  </si>
  <si>
    <t>17:34:23</t>
  </si>
  <si>
    <t>FING_15_R_a_-0005.dxf</t>
  </si>
  <si>
    <t>FING_16_R</t>
  </si>
  <si>
    <t>17:44:11</t>
  </si>
  <si>
    <t>FING_16_R_a_-0005.dxf</t>
  </si>
  <si>
    <t>FING_18_R</t>
  </si>
  <si>
    <t>17:53:58</t>
  </si>
  <si>
    <t>FING_18_R_a_-0005.dxf</t>
  </si>
  <si>
    <t>FING_21A_R</t>
  </si>
  <si>
    <t>18:03:45</t>
  </si>
  <si>
    <t>FING_21A_R_a_-0005.dxf</t>
  </si>
  <si>
    <t>FING_21B_R</t>
  </si>
  <si>
    <t>18:13:32</t>
  </si>
  <si>
    <t>FING_21B_R_a_-0005.dxf</t>
  </si>
  <si>
    <t>FING_26A_R</t>
  </si>
  <si>
    <t>18:23:23</t>
  </si>
  <si>
    <t>FING_26A_R_a_-0005.dxf</t>
  </si>
  <si>
    <t>FING_30_R</t>
  </si>
  <si>
    <t>18:33:14</t>
  </si>
  <si>
    <t>FING_30_R_a_-0005.dxf</t>
  </si>
  <si>
    <t>FING_47B_R</t>
  </si>
  <si>
    <t>18:43:01</t>
  </si>
  <si>
    <t>FING_47B_R_a_-0005.dxf</t>
  </si>
  <si>
    <t>FING_48_R</t>
  </si>
  <si>
    <t>18:52:49</t>
  </si>
  <si>
    <t>FING_48_R_a_-0005.dxf</t>
  </si>
  <si>
    <t>FING_57_R</t>
  </si>
  <si>
    <t>19:02:36</t>
  </si>
  <si>
    <t>FING_57_R_a_-0005.dxf</t>
  </si>
  <si>
    <t>FING_61_R</t>
  </si>
  <si>
    <t>19:12:23</t>
  </si>
  <si>
    <t>FING_61_R_a_-0005.dxf</t>
  </si>
  <si>
    <t>FING_62B_R</t>
  </si>
  <si>
    <t>19:22:11</t>
  </si>
  <si>
    <t>FING_62B_R_a_-0005.dxf</t>
  </si>
  <si>
    <t>FING_63_R</t>
  </si>
  <si>
    <t>19:31:58</t>
  </si>
  <si>
    <t>FING_63_R_a_-0005.dxf</t>
  </si>
  <si>
    <t>Caffeine</t>
  </si>
  <si>
    <t>19:41:46</t>
  </si>
  <si>
    <t>Caffeine__-0005.dxf</t>
  </si>
  <si>
    <t>19:51:34</t>
  </si>
  <si>
    <t>Caffeine__-0006.dxf</t>
  </si>
  <si>
    <t>20:01:21</t>
  </si>
  <si>
    <t>Caffeine__-0007.dxf</t>
  </si>
  <si>
    <t>FING_64_R</t>
  </si>
  <si>
    <t>20:11:09</t>
  </si>
  <si>
    <t>FING_64_R_a_-0007.dxf</t>
  </si>
  <si>
    <t>FING_72_R</t>
  </si>
  <si>
    <t>20:20:57</t>
  </si>
  <si>
    <t>FING_72_R_a_-0007.dxf</t>
  </si>
  <si>
    <t>FING_73_R</t>
  </si>
  <si>
    <t>20:30:44</t>
  </si>
  <si>
    <t>FING_73_R_a_-0007.dxf</t>
  </si>
  <si>
    <t>FING_82_R</t>
  </si>
  <si>
    <t>20:40:32</t>
  </si>
  <si>
    <t>FING_82_R_a_-0007.dxf</t>
  </si>
  <si>
    <t>FING_84_R</t>
  </si>
  <si>
    <t>20:50:19</t>
  </si>
  <si>
    <t>FING_84_R_a_-0007.dxf</t>
  </si>
  <si>
    <t>FING_105_R</t>
  </si>
  <si>
    <t>21:00:07</t>
  </si>
  <si>
    <t>FING_105_R_a_-0007.dxf</t>
  </si>
  <si>
    <t>FING_106_R</t>
  </si>
  <si>
    <t>21:09:54</t>
  </si>
  <si>
    <t>FING_106_R_a_-0007.dxf</t>
  </si>
  <si>
    <t>FING_113_R</t>
  </si>
  <si>
    <t>21:19:42</t>
  </si>
  <si>
    <t>FING_113_R_a_-0007.dxf</t>
  </si>
  <si>
    <t>FING_118_R</t>
  </si>
  <si>
    <t>21:29:29</t>
  </si>
  <si>
    <t>FING_118_R_a_-0007.dxf</t>
  </si>
  <si>
    <t>FING_121_R</t>
  </si>
  <si>
    <t>21:39:17</t>
  </si>
  <si>
    <t>FING_121_R_a_-0007.dxf</t>
  </si>
  <si>
    <t>FING_123_R</t>
  </si>
  <si>
    <t>21:49:04</t>
  </si>
  <si>
    <t>FING_123_R_a_-0007.dxf</t>
  </si>
  <si>
    <t>FING_124_R</t>
  </si>
  <si>
    <t>21:58:51</t>
  </si>
  <si>
    <t>FING_124_R_a_-0007.dxf</t>
  </si>
  <si>
    <t>FING_125A_R</t>
  </si>
  <si>
    <t>22:08:39</t>
  </si>
  <si>
    <t>FING_125A_R_a_-0007.dxf</t>
  </si>
  <si>
    <t>FING_129A_R</t>
  </si>
  <si>
    <t>22:18:27</t>
  </si>
  <si>
    <t>FING_129A_R_a_-0007.dxf</t>
  </si>
  <si>
    <t>FING_129B_R</t>
  </si>
  <si>
    <t>22:28:14</t>
  </si>
  <si>
    <t>FING_129B_R_a_-0007.dxf</t>
  </si>
  <si>
    <t>Protein 2</t>
  </si>
  <si>
    <t>22:38:02</t>
  </si>
  <si>
    <t>Protein 2__-0007.dxf</t>
  </si>
  <si>
    <t>22:47:49</t>
  </si>
  <si>
    <t>Protein 2__-0008.dxf</t>
  </si>
  <si>
    <t>22:57:39</t>
  </si>
  <si>
    <t>Protein 2__-0009.dxf</t>
  </si>
  <si>
    <t>FING_133_R</t>
  </si>
  <si>
    <t>23:07:26</t>
  </si>
  <si>
    <t>FING_133_R_a_-0009.dxf</t>
  </si>
  <si>
    <t>FING_135_R</t>
  </si>
  <si>
    <t>23:17:15</t>
  </si>
  <si>
    <t>FING_135_R_a_-0009.dxf</t>
  </si>
  <si>
    <t>FING_138_R</t>
  </si>
  <si>
    <t>23:27:02</t>
  </si>
  <si>
    <t>FING_138_R_a_-0009.dxf</t>
  </si>
  <si>
    <t>FING_144_R</t>
  </si>
  <si>
    <t>23:36:50</t>
  </si>
  <si>
    <t>FING_144_R_a_-0009.dxf</t>
  </si>
  <si>
    <t>FING_145A_R</t>
  </si>
  <si>
    <t>23:46:37</t>
  </si>
  <si>
    <t>FING_145A_R_a_-0009.dxf</t>
  </si>
  <si>
    <t>FING_150_R</t>
  </si>
  <si>
    <t>23:56:25</t>
  </si>
  <si>
    <t>FING_150_R_a_-0009.dxf</t>
  </si>
  <si>
    <t>FING_158_R</t>
  </si>
  <si>
    <t>08/14/18</t>
  </si>
  <si>
    <t>00:06:13</t>
  </si>
  <si>
    <t>FING_158_R_a_-0009.dxf</t>
  </si>
  <si>
    <t>FING_165_R</t>
  </si>
  <si>
    <t>00:16:00</t>
  </si>
  <si>
    <t>FING_165_R_a_-0009.dxf</t>
  </si>
  <si>
    <t>FING_168_R</t>
  </si>
  <si>
    <t>00:25:51</t>
  </si>
  <si>
    <t>FING_168_R_a_-0009.dxf</t>
  </si>
  <si>
    <t>FING_175_R</t>
  </si>
  <si>
    <t>00:35:39</t>
  </si>
  <si>
    <t>FING_175_R_a_-0009.dxf</t>
  </si>
  <si>
    <t>FING_179_R</t>
  </si>
  <si>
    <t>00:45:26</t>
  </si>
  <si>
    <t>FING_179_R_a_-0009.dxf</t>
  </si>
  <si>
    <t>FING_180_R</t>
  </si>
  <si>
    <t>00:55:14</t>
  </si>
  <si>
    <t>FING_180_R_a_-0009.dxf</t>
  </si>
  <si>
    <t>FING_193_R</t>
  </si>
  <si>
    <t>01:05:03</t>
  </si>
  <si>
    <t>FING_193_R_a_-0009.dxf</t>
  </si>
  <si>
    <t>FING_199_R</t>
  </si>
  <si>
    <t>01:14:56</t>
  </si>
  <si>
    <t>FING_199_R_a_-0009.dxf</t>
  </si>
  <si>
    <t>FING_208_R</t>
  </si>
  <si>
    <t>01:24:44</t>
  </si>
  <si>
    <t>FING_208_R_a_-0009.dxf</t>
  </si>
  <si>
    <t>EMC</t>
  </si>
  <si>
    <t>01:34:31</t>
  </si>
  <si>
    <t>EMC__-0009.dxf</t>
  </si>
  <si>
    <t>01:44:19</t>
  </si>
  <si>
    <t>EMC__-0010.dxf</t>
  </si>
  <si>
    <t>01:54:07</t>
  </si>
  <si>
    <t>EMC__-0011.dxf</t>
  </si>
  <si>
    <t>02:03:55</t>
  </si>
  <si>
    <t>New Alanine__-0011.dxf</t>
  </si>
  <si>
    <t>02:13:43</t>
  </si>
  <si>
    <t>New Alanine__-0012.dxf</t>
  </si>
  <si>
    <t>02:23:31</t>
  </si>
  <si>
    <t>New Alanine__-0013.dxf</t>
  </si>
  <si>
    <t>15:39:18</t>
  </si>
  <si>
    <t>15:49:04</t>
  </si>
  <si>
    <t>15:58:52</t>
  </si>
  <si>
    <t>16:08:40</t>
  </si>
  <si>
    <t>16:18:27</t>
  </si>
  <si>
    <t>16:28:14</t>
  </si>
  <si>
    <t>16:38:01</t>
  </si>
  <si>
    <t>b</t>
  </si>
  <si>
    <t>16:47:49</t>
  </si>
  <si>
    <t>FING_6_R_b_-0005.dxf</t>
  </si>
  <si>
    <t>16:57:36</t>
  </si>
  <si>
    <t>FING_8_R_b_-0005.dxf</t>
  </si>
  <si>
    <t>17:07:23</t>
  </si>
  <si>
    <t>FING_15_R_b_-0005.dxf</t>
  </si>
  <si>
    <t>17:17:10</t>
  </si>
  <si>
    <t>FING_16_R_b_-0005.dxf</t>
  </si>
  <si>
    <t>17:26:57</t>
  </si>
  <si>
    <t>FING_18_R_b_-0005.dxf</t>
  </si>
  <si>
    <t>17:36:45</t>
  </si>
  <si>
    <t>FING_21A_R_b_-0005.dxf</t>
  </si>
  <si>
    <t>17:46:32</t>
  </si>
  <si>
    <t>FING_21B_R_b_-0005.dxf</t>
  </si>
  <si>
    <t>17:56:19</t>
  </si>
  <si>
    <t>FING_26A_R_b_-0005.dxf</t>
  </si>
  <si>
    <t>18:06:06</t>
  </si>
  <si>
    <t>FING_30_R_b_-0005.dxf</t>
  </si>
  <si>
    <t>18:15:54</t>
  </si>
  <si>
    <t>FING_47B_R_b_-0005.dxf</t>
  </si>
  <si>
    <t>18:25:41</t>
  </si>
  <si>
    <t>FING_48_R_b_-0005.dxf</t>
  </si>
  <si>
    <t>18:35:28</t>
  </si>
  <si>
    <t>FING_57_R_b_-0005.dxf</t>
  </si>
  <si>
    <t>18:45:15</t>
  </si>
  <si>
    <t>FING_61_R_b_-0005.dxf</t>
  </si>
  <si>
    <t>18:55:03</t>
  </si>
  <si>
    <t>FING_62B_R_b_-0005.dxf</t>
  </si>
  <si>
    <t>19:04:50</t>
  </si>
  <si>
    <t>FING_63_R_b_-0005.dxf</t>
  </si>
  <si>
    <t>19:14:37</t>
  </si>
  <si>
    <t>19:24:24</t>
  </si>
  <si>
    <t>19:34:11</t>
  </si>
  <si>
    <t>19:43:59</t>
  </si>
  <si>
    <t>FING_64_R_b_-0007.dxf</t>
  </si>
  <si>
    <t>19:53:47</t>
  </si>
  <si>
    <t>FING_72_R_b_-0007.dxf</t>
  </si>
  <si>
    <t>20:03:34</t>
  </si>
  <si>
    <t>FING_73_R_b_-0007.dxf</t>
  </si>
  <si>
    <t>20:13:22</t>
  </si>
  <si>
    <t>FING_82_R_b_-0007.dxf</t>
  </si>
  <si>
    <t>20:23:09</t>
  </si>
  <si>
    <t>FING_84_R_b_-0007.dxf</t>
  </si>
  <si>
    <t>20:32:57</t>
  </si>
  <si>
    <t>FING_105_R_b_-0007.dxf</t>
  </si>
  <si>
    <t>20:42:44</t>
  </si>
  <si>
    <t>FING_106_R_b_-0007.dxf</t>
  </si>
  <si>
    <t>20:52:32</t>
  </si>
  <si>
    <t>FING_113_R_b_-0007.dxf</t>
  </si>
  <si>
    <t>21:02:20</t>
  </si>
  <si>
    <t>FING_118_R_b_-0007.dxf</t>
  </si>
  <si>
    <t>21:12:07</t>
  </si>
  <si>
    <t>FING_121_R_b_-0007.dxf</t>
  </si>
  <si>
    <t>21:21:54</t>
  </si>
  <si>
    <t>FING_123_R_b_-0007.dxf</t>
  </si>
  <si>
    <t>21:31:41</t>
  </si>
  <si>
    <t>FING_124_R_b_-0007.dxf</t>
  </si>
  <si>
    <t>21:41:29</t>
  </si>
  <si>
    <t>FING_125A_R_b_-0007.dxf</t>
  </si>
  <si>
    <t>21:51:17</t>
  </si>
  <si>
    <t>FING_129A_R_b_-0007.dxf</t>
  </si>
  <si>
    <t>22:01:05</t>
  </si>
  <si>
    <t>FING_129B_R_b_-0007.dxf</t>
  </si>
  <si>
    <t>22:10:52</t>
  </si>
  <si>
    <t>22:20:40</t>
  </si>
  <si>
    <t>22:30:27</t>
  </si>
  <si>
    <t>22:40:15</t>
  </si>
  <si>
    <t>FING_133_R_b_-0009.dxf</t>
  </si>
  <si>
    <t>22:50:03</t>
  </si>
  <si>
    <t>FING_135_R_b_-0009.dxf</t>
  </si>
  <si>
    <t>22:59:50</t>
  </si>
  <si>
    <t>FING_138_R_b_-0009.dxf</t>
  </si>
  <si>
    <t>23:09:38</t>
  </si>
  <si>
    <t>FING_144_R_b_-0009.dxf</t>
  </si>
  <si>
    <t>23:19:26</t>
  </si>
  <si>
    <t>FING_145A_R_b_-0009.dxf</t>
  </si>
  <si>
    <t>23:29:13</t>
  </si>
  <si>
    <t>FING_150_R_b_-0009.dxf</t>
  </si>
  <si>
    <t>23:39:01</t>
  </si>
  <si>
    <t>FING_158_R_b_-0009.dxf</t>
  </si>
  <si>
    <t>23:48:49</t>
  </si>
  <si>
    <t>FING_165_R_b_-0009.dxf</t>
  </si>
  <si>
    <t>23:58:36</t>
  </si>
  <si>
    <t>FING_168_R_b_-0009.dxf</t>
  </si>
  <si>
    <t>08/15/18</t>
  </si>
  <si>
    <t>00:08:24</t>
  </si>
  <si>
    <t>FING_175_R_b_-0009.dxf</t>
  </si>
  <si>
    <t>00:18:12</t>
  </si>
  <si>
    <t>FING_179_R_b_-0009.dxf</t>
  </si>
  <si>
    <t>00:28:00</t>
  </si>
  <si>
    <t>FING_180_R_b_-0009.dxf</t>
  </si>
  <si>
    <t>00:37:47</t>
  </si>
  <si>
    <t>FING_193_R_b_-0009.dxf</t>
  </si>
  <si>
    <t>00:47:36</t>
  </si>
  <si>
    <t>FING_199_R_b_-0009.dxf</t>
  </si>
  <si>
    <t>00:57:24</t>
  </si>
  <si>
    <t>FING_208_R_b_-0009.dxf</t>
  </si>
  <si>
    <t>01:07:17</t>
  </si>
  <si>
    <t>01:17:06</t>
  </si>
  <si>
    <t>01:26:53</t>
  </si>
  <si>
    <t>01:36:41</t>
  </si>
  <si>
    <t>01:46:29</t>
  </si>
  <si>
    <t>01:56:17</t>
  </si>
  <si>
    <t>Identifier 1</t>
  </si>
  <si>
    <t>Identifier 2</t>
  </si>
  <si>
    <t>Date</t>
  </si>
  <si>
    <t>Time</t>
  </si>
  <si>
    <t>FileHeader: Filename</t>
  </si>
  <si>
    <t>Type</t>
  </si>
  <si>
    <t>Amount</t>
  </si>
  <si>
    <t>Rt</t>
  </si>
  <si>
    <t>Ampl  44</t>
  </si>
  <si>
    <t>Area All</t>
  </si>
  <si>
    <t>Amt%</t>
  </si>
  <si>
    <t>d 13C/12C</t>
  </si>
  <si>
    <t>Ampl  29</t>
  </si>
  <si>
    <t>Ampl  28</t>
  </si>
  <si>
    <t>d 15N/14N</t>
  </si>
  <si>
    <t>c</t>
  </si>
  <si>
    <t>average</t>
  </si>
  <si>
    <t>d13C</t>
  </si>
  <si>
    <t>d15N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</si>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</sst>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MS Sans Serif"/>
    </font>
    <font>
      <b/>
      <sz val="10"/>
      <name val="MS Sans Serif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quotePrefix="1" applyNumberFormat="1"/>
    <xf numFmtId="0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  <xf numFmtId="0" fontId="0" fillId="2" borderId="0" xfId="0" quotePrefix="1" applyNumberFormat="1" applyFill="1"/>
    <xf numFmtId="0" fontId="0" fillId="2" borderId="0" xfId="0" applyFill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'Averages d15N'!$E$20:$E$65</c:f>
              <c:numCache>
                <c:formatCode>General</c:formatCode>
                <c:ptCount val="46"/>
                <c:pt idx="0">
                  <c:v>8.968</c:v>
                </c:pt>
                <c:pt idx="1">
                  <c:v>8.8395</c:v>
                </c:pt>
                <c:pt idx="2">
                  <c:v>8.8925</c:v>
                </c:pt>
                <c:pt idx="3">
                  <c:v>10.0015</c:v>
                </c:pt>
                <c:pt idx="4">
                  <c:v>1.009</c:v>
                </c:pt>
                <c:pt idx="5">
                  <c:v>0.9325</c:v>
                </c:pt>
                <c:pt idx="6">
                  <c:v>1.159</c:v>
                </c:pt>
                <c:pt idx="7">
                  <c:v>10.011</c:v>
                </c:pt>
                <c:pt idx="8">
                  <c:v>9.044</c:v>
                </c:pt>
                <c:pt idx="9">
                  <c:v>9.118</c:v>
                </c:pt>
                <c:pt idx="10">
                  <c:v>10.8535</c:v>
                </c:pt>
                <c:pt idx="11">
                  <c:v>9.1965</c:v>
                </c:pt>
                <c:pt idx="12">
                  <c:v>9.4665</c:v>
                </c:pt>
                <c:pt idx="13">
                  <c:v>10.6675</c:v>
                </c:pt>
                <c:pt idx="14">
                  <c:v>10.4595</c:v>
                </c:pt>
                <c:pt idx="15">
                  <c:v>9.523</c:v>
                </c:pt>
                <c:pt idx="16">
                  <c:v>9.475</c:v>
                </c:pt>
                <c:pt idx="17">
                  <c:v>9.7685</c:v>
                </c:pt>
                <c:pt idx="18">
                  <c:v>8.776</c:v>
                </c:pt>
                <c:pt idx="19">
                  <c:v>9.9255</c:v>
                </c:pt>
                <c:pt idx="20">
                  <c:v>9.270500000000001</c:v>
                </c:pt>
                <c:pt idx="21">
                  <c:v>10.114</c:v>
                </c:pt>
                <c:pt idx="22">
                  <c:v>5.912</c:v>
                </c:pt>
                <c:pt idx="23">
                  <c:v>5.9915</c:v>
                </c:pt>
                <c:pt idx="24">
                  <c:v>5.967</c:v>
                </c:pt>
                <c:pt idx="25">
                  <c:v>9.9505</c:v>
                </c:pt>
                <c:pt idx="26">
                  <c:v>8.435</c:v>
                </c:pt>
                <c:pt idx="27">
                  <c:v>9.261500000000001</c:v>
                </c:pt>
                <c:pt idx="28">
                  <c:v>9.5885</c:v>
                </c:pt>
                <c:pt idx="29">
                  <c:v>9.0825</c:v>
                </c:pt>
                <c:pt idx="30">
                  <c:v>8.4875</c:v>
                </c:pt>
                <c:pt idx="31">
                  <c:v>9.4465</c:v>
                </c:pt>
                <c:pt idx="32">
                  <c:v>9.3355</c:v>
                </c:pt>
                <c:pt idx="33">
                  <c:v>9.1385</c:v>
                </c:pt>
                <c:pt idx="34">
                  <c:v>9.5745</c:v>
                </c:pt>
                <c:pt idx="35">
                  <c:v>9.8375</c:v>
                </c:pt>
                <c:pt idx="36">
                  <c:v>8.7315</c:v>
                </c:pt>
                <c:pt idx="37">
                  <c:v>8.613500000000001</c:v>
                </c:pt>
                <c:pt idx="38">
                  <c:v>10.078</c:v>
                </c:pt>
                <c:pt idx="39">
                  <c:v>10.5795</c:v>
                </c:pt>
                <c:pt idx="40">
                  <c:v>-2.64</c:v>
                </c:pt>
                <c:pt idx="41">
                  <c:v>-2.6245</c:v>
                </c:pt>
                <c:pt idx="42">
                  <c:v>-2.517</c:v>
                </c:pt>
                <c:pt idx="43">
                  <c:v>-0.98</c:v>
                </c:pt>
                <c:pt idx="44">
                  <c:v>-0.9835</c:v>
                </c:pt>
                <c:pt idx="45">
                  <c:v>-1.182</c:v>
                </c:pt>
              </c:numCache>
            </c:numRef>
          </c:xVal>
          <c:yVal>
            <c:numRef>
              <c:f>'AVERAGES d13C'!$E$2:$E$65</c:f>
              <c:numCache>
                <c:formatCode>General</c:formatCode>
                <c:ptCount val="64"/>
                <c:pt idx="0">
                  <c:v>-23.786</c:v>
                </c:pt>
                <c:pt idx="1">
                  <c:v>-26.3185</c:v>
                </c:pt>
                <c:pt idx="2">
                  <c:v>-26.3575</c:v>
                </c:pt>
                <c:pt idx="3">
                  <c:v>-26.38</c:v>
                </c:pt>
                <c:pt idx="4">
                  <c:v>-23.9155</c:v>
                </c:pt>
                <c:pt idx="5">
                  <c:v>-23.885</c:v>
                </c:pt>
                <c:pt idx="6">
                  <c:v>-23.881</c:v>
                </c:pt>
                <c:pt idx="7">
                  <c:v>-20.32</c:v>
                </c:pt>
                <c:pt idx="8">
                  <c:v>-19.7505</c:v>
                </c:pt>
                <c:pt idx="9">
                  <c:v>-20.9575</c:v>
                </c:pt>
                <c:pt idx="10">
                  <c:v>-20.502</c:v>
                </c:pt>
                <c:pt idx="11">
                  <c:v>-21.2895</c:v>
                </c:pt>
                <c:pt idx="12">
                  <c:v>-19.9775</c:v>
                </c:pt>
                <c:pt idx="13">
                  <c:v>-20.3585</c:v>
                </c:pt>
                <c:pt idx="14">
                  <c:v>-19.712</c:v>
                </c:pt>
                <c:pt idx="15">
                  <c:v>-20.349</c:v>
                </c:pt>
                <c:pt idx="16">
                  <c:v>-19.743</c:v>
                </c:pt>
                <c:pt idx="17">
                  <c:v>-20.0375</c:v>
                </c:pt>
                <c:pt idx="18">
                  <c:v>-20.117</c:v>
                </c:pt>
                <c:pt idx="19">
                  <c:v>-20.0135</c:v>
                </c:pt>
                <c:pt idx="20">
                  <c:v>-20.457</c:v>
                </c:pt>
                <c:pt idx="21">
                  <c:v>-20.202</c:v>
                </c:pt>
                <c:pt idx="22">
                  <c:v>-27.5765</c:v>
                </c:pt>
                <c:pt idx="23">
                  <c:v>-27.5285</c:v>
                </c:pt>
                <c:pt idx="24">
                  <c:v>-27.4645</c:v>
                </c:pt>
                <c:pt idx="25">
                  <c:v>-19.75</c:v>
                </c:pt>
                <c:pt idx="26">
                  <c:v>-19.757</c:v>
                </c:pt>
                <c:pt idx="27">
                  <c:v>-20.115</c:v>
                </c:pt>
                <c:pt idx="28">
                  <c:v>-20.4145</c:v>
                </c:pt>
                <c:pt idx="29">
                  <c:v>-20.1055</c:v>
                </c:pt>
                <c:pt idx="30">
                  <c:v>-19.9605</c:v>
                </c:pt>
                <c:pt idx="31">
                  <c:v>-20.1495</c:v>
                </c:pt>
                <c:pt idx="32">
                  <c:v>-20.1125</c:v>
                </c:pt>
                <c:pt idx="33">
                  <c:v>-20.0095</c:v>
                </c:pt>
                <c:pt idx="34">
                  <c:v>-19.949</c:v>
                </c:pt>
                <c:pt idx="35">
                  <c:v>-20.1435</c:v>
                </c:pt>
                <c:pt idx="36">
                  <c:v>-20.1345</c:v>
                </c:pt>
                <c:pt idx="37">
                  <c:v>-20.082</c:v>
                </c:pt>
                <c:pt idx="38">
                  <c:v>-20.404</c:v>
                </c:pt>
                <c:pt idx="39">
                  <c:v>-19.846</c:v>
                </c:pt>
                <c:pt idx="40">
                  <c:v>-26.9665</c:v>
                </c:pt>
                <c:pt idx="41">
                  <c:v>-26.9625</c:v>
                </c:pt>
                <c:pt idx="42">
                  <c:v>-26.999</c:v>
                </c:pt>
                <c:pt idx="43">
                  <c:v>-20.0405</c:v>
                </c:pt>
                <c:pt idx="44">
                  <c:v>-20.1115</c:v>
                </c:pt>
                <c:pt idx="45">
                  <c:v>-20.1805</c:v>
                </c:pt>
                <c:pt idx="46">
                  <c:v>-19.9925</c:v>
                </c:pt>
                <c:pt idx="47">
                  <c:v>-20.0495</c:v>
                </c:pt>
                <c:pt idx="48">
                  <c:v>-20.2</c:v>
                </c:pt>
                <c:pt idx="49">
                  <c:v>-19.9395</c:v>
                </c:pt>
                <c:pt idx="50">
                  <c:v>-20.353</c:v>
                </c:pt>
                <c:pt idx="51">
                  <c:v>-20.252</c:v>
                </c:pt>
                <c:pt idx="52">
                  <c:v>-20.3845</c:v>
                </c:pt>
                <c:pt idx="53">
                  <c:v>-19.7875</c:v>
                </c:pt>
                <c:pt idx="54">
                  <c:v>-20.277</c:v>
                </c:pt>
                <c:pt idx="55">
                  <c:v>-20.197</c:v>
                </c:pt>
                <c:pt idx="56">
                  <c:v>-19.947</c:v>
                </c:pt>
                <c:pt idx="57">
                  <c:v>-19.9475</c:v>
                </c:pt>
                <c:pt idx="58">
                  <c:v>-35.9275</c:v>
                </c:pt>
                <c:pt idx="59">
                  <c:v>-35.8635</c:v>
                </c:pt>
                <c:pt idx="60">
                  <c:v>-35.8485</c:v>
                </c:pt>
                <c:pt idx="61">
                  <c:v>-23.768</c:v>
                </c:pt>
                <c:pt idx="62">
                  <c:v>-23.885</c:v>
                </c:pt>
                <c:pt idx="63">
                  <c:v>-23.914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630840"/>
        <c:axId val="1803517256"/>
      </c:scatterChart>
      <c:valAx>
        <c:axId val="1802630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3517256"/>
        <c:crosses val="autoZero"/>
        <c:crossBetween val="midCat"/>
      </c:valAx>
      <c:valAx>
        <c:axId val="1803517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2630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'Averages CN FING ONLY'!$B$2:$B$46</c:f>
              <c:numCache>
                <c:formatCode>General</c:formatCode>
                <c:ptCount val="45"/>
                <c:pt idx="0">
                  <c:v>-20.32</c:v>
                </c:pt>
                <c:pt idx="1">
                  <c:v>-19.7505</c:v>
                </c:pt>
                <c:pt idx="2">
                  <c:v>-20.9575</c:v>
                </c:pt>
                <c:pt idx="3">
                  <c:v>-20.502</c:v>
                </c:pt>
                <c:pt idx="4">
                  <c:v>-21.2895</c:v>
                </c:pt>
                <c:pt idx="5">
                  <c:v>-19.9775</c:v>
                </c:pt>
                <c:pt idx="6">
                  <c:v>-20.3585</c:v>
                </c:pt>
                <c:pt idx="7">
                  <c:v>-19.712</c:v>
                </c:pt>
                <c:pt idx="8">
                  <c:v>-20.349</c:v>
                </c:pt>
                <c:pt idx="9">
                  <c:v>-19.743</c:v>
                </c:pt>
                <c:pt idx="10">
                  <c:v>-20.0375</c:v>
                </c:pt>
                <c:pt idx="11">
                  <c:v>-20.117</c:v>
                </c:pt>
                <c:pt idx="12">
                  <c:v>-20.0135</c:v>
                </c:pt>
                <c:pt idx="13">
                  <c:v>-20.457</c:v>
                </c:pt>
                <c:pt idx="14">
                  <c:v>-20.202</c:v>
                </c:pt>
                <c:pt idx="15">
                  <c:v>-19.75</c:v>
                </c:pt>
                <c:pt idx="16">
                  <c:v>-19.757</c:v>
                </c:pt>
                <c:pt idx="17">
                  <c:v>-20.115</c:v>
                </c:pt>
                <c:pt idx="18">
                  <c:v>-20.4145</c:v>
                </c:pt>
                <c:pt idx="19">
                  <c:v>-20.1055</c:v>
                </c:pt>
                <c:pt idx="20">
                  <c:v>-19.9605</c:v>
                </c:pt>
                <c:pt idx="21">
                  <c:v>-20.1495</c:v>
                </c:pt>
                <c:pt idx="22">
                  <c:v>-20.1125</c:v>
                </c:pt>
                <c:pt idx="23">
                  <c:v>-20.0095</c:v>
                </c:pt>
                <c:pt idx="24">
                  <c:v>-19.949</c:v>
                </c:pt>
                <c:pt idx="25">
                  <c:v>-20.1435</c:v>
                </c:pt>
                <c:pt idx="26">
                  <c:v>-20.1345</c:v>
                </c:pt>
                <c:pt idx="27">
                  <c:v>-20.082</c:v>
                </c:pt>
                <c:pt idx="28">
                  <c:v>-20.404</c:v>
                </c:pt>
                <c:pt idx="29">
                  <c:v>-19.846</c:v>
                </c:pt>
                <c:pt idx="30">
                  <c:v>-20.0405</c:v>
                </c:pt>
                <c:pt idx="31">
                  <c:v>-20.1115</c:v>
                </c:pt>
                <c:pt idx="32">
                  <c:v>-20.1805</c:v>
                </c:pt>
                <c:pt idx="33">
                  <c:v>-19.9925</c:v>
                </c:pt>
                <c:pt idx="34">
                  <c:v>-20.0495</c:v>
                </c:pt>
                <c:pt idx="35">
                  <c:v>-20.2</c:v>
                </c:pt>
                <c:pt idx="36">
                  <c:v>-19.9395</c:v>
                </c:pt>
                <c:pt idx="37">
                  <c:v>-20.353</c:v>
                </c:pt>
                <c:pt idx="38">
                  <c:v>-20.252</c:v>
                </c:pt>
                <c:pt idx="39">
                  <c:v>-20.3845</c:v>
                </c:pt>
                <c:pt idx="40">
                  <c:v>-19.7875</c:v>
                </c:pt>
                <c:pt idx="41">
                  <c:v>-20.277</c:v>
                </c:pt>
                <c:pt idx="42">
                  <c:v>-20.197</c:v>
                </c:pt>
                <c:pt idx="43">
                  <c:v>-19.947</c:v>
                </c:pt>
                <c:pt idx="44">
                  <c:v>-19.9475</c:v>
                </c:pt>
              </c:numCache>
            </c:numRef>
          </c:xVal>
          <c:yVal>
            <c:numRef>
              <c:f>'Averages CN FING ONLY'!$C$2:$C$46</c:f>
              <c:numCache>
                <c:formatCode>General</c:formatCode>
                <c:ptCount val="45"/>
                <c:pt idx="0">
                  <c:v>8.582</c:v>
                </c:pt>
                <c:pt idx="1">
                  <c:v>9.3465</c:v>
                </c:pt>
                <c:pt idx="2">
                  <c:v>9.4485</c:v>
                </c:pt>
                <c:pt idx="3">
                  <c:v>9.0035</c:v>
                </c:pt>
                <c:pt idx="4">
                  <c:v>8.242000000000001</c:v>
                </c:pt>
                <c:pt idx="5">
                  <c:v>9.674</c:v>
                </c:pt>
                <c:pt idx="6">
                  <c:v>9.6565</c:v>
                </c:pt>
                <c:pt idx="7">
                  <c:v>9.689</c:v>
                </c:pt>
                <c:pt idx="8">
                  <c:v>8.776</c:v>
                </c:pt>
                <c:pt idx="9">
                  <c:v>9.36</c:v>
                </c:pt>
                <c:pt idx="10">
                  <c:v>9.36</c:v>
                </c:pt>
                <c:pt idx="11">
                  <c:v>8.968</c:v>
                </c:pt>
                <c:pt idx="12">
                  <c:v>8.8395</c:v>
                </c:pt>
                <c:pt idx="13">
                  <c:v>8.8925</c:v>
                </c:pt>
                <c:pt idx="14">
                  <c:v>10.0015</c:v>
                </c:pt>
                <c:pt idx="15">
                  <c:v>10.011</c:v>
                </c:pt>
                <c:pt idx="16">
                  <c:v>9.044</c:v>
                </c:pt>
                <c:pt idx="17">
                  <c:v>9.118</c:v>
                </c:pt>
                <c:pt idx="18">
                  <c:v>10.8535</c:v>
                </c:pt>
                <c:pt idx="19">
                  <c:v>9.1965</c:v>
                </c:pt>
                <c:pt idx="20">
                  <c:v>9.4665</c:v>
                </c:pt>
                <c:pt idx="21">
                  <c:v>10.6675</c:v>
                </c:pt>
                <c:pt idx="22">
                  <c:v>10.4595</c:v>
                </c:pt>
                <c:pt idx="23">
                  <c:v>9.523</c:v>
                </c:pt>
                <c:pt idx="24">
                  <c:v>9.475</c:v>
                </c:pt>
                <c:pt idx="25">
                  <c:v>9.7685</c:v>
                </c:pt>
                <c:pt idx="26">
                  <c:v>8.776</c:v>
                </c:pt>
                <c:pt idx="27">
                  <c:v>9.9255</c:v>
                </c:pt>
                <c:pt idx="28">
                  <c:v>9.270500000000001</c:v>
                </c:pt>
                <c:pt idx="29">
                  <c:v>10.114</c:v>
                </c:pt>
                <c:pt idx="30">
                  <c:v>9.9505</c:v>
                </c:pt>
                <c:pt idx="31">
                  <c:v>8.435</c:v>
                </c:pt>
                <c:pt idx="32">
                  <c:v>9.261500000000001</c:v>
                </c:pt>
                <c:pt idx="33">
                  <c:v>9.5885</c:v>
                </c:pt>
                <c:pt idx="34">
                  <c:v>9.0825</c:v>
                </c:pt>
                <c:pt idx="35">
                  <c:v>8.4875</c:v>
                </c:pt>
                <c:pt idx="36">
                  <c:v>9.4465</c:v>
                </c:pt>
                <c:pt idx="37">
                  <c:v>9.3355</c:v>
                </c:pt>
                <c:pt idx="38">
                  <c:v>9.1385</c:v>
                </c:pt>
                <c:pt idx="39">
                  <c:v>9.5745</c:v>
                </c:pt>
                <c:pt idx="40">
                  <c:v>9.8375</c:v>
                </c:pt>
                <c:pt idx="41">
                  <c:v>8.7315</c:v>
                </c:pt>
                <c:pt idx="42">
                  <c:v>8.613500000000001</c:v>
                </c:pt>
                <c:pt idx="43">
                  <c:v>10.078</c:v>
                </c:pt>
                <c:pt idx="44">
                  <c:v>10.5795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964920"/>
        <c:axId val="1803255240"/>
      </c:scatterChart>
      <c:valAx>
        <c:axId val="1802964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3255240"/>
        <c:crosses val="autoZero"/>
        <c:crossBetween val="midCat"/>
      </c:valAx>
      <c:valAx>
        <c:axId val="1803255240"/>
        <c:scaling>
          <c:orientation val="minMax"/>
          <c:min val="8.0"/>
        </c:scaling>
        <c:delete val="0"/>
        <c:axPos val="l"/>
        <c:numFmt formatCode="General" sourceLinked="1"/>
        <c:majorTickMark val="out"/>
        <c:minorTickMark val="none"/>
        <c:tickLblPos val="nextTo"/>
        <c:crossAx val="1802964920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8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15</xdr:row>
      <xdr:rowOff>12700</xdr:rowOff>
    </xdr:from>
    <xdr:to>
      <xdr:col>12</xdr:col>
      <xdr:colOff>406400</xdr:colOff>
      <xdr:row>29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202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Q2" sqref="Q2:Q65"/>
    </sheetView>
  </sheetViews>
  <sheetFormatPr baseColWidth="10" defaultRowHeight="15" x14ac:dyDescent="0"/>
  <sheetData>
    <row r="1" spans="1:17">
      <c r="A1" s="4" t="s">
        <v>296</v>
      </c>
      <c r="B1" s="4" t="s">
        <v>297</v>
      </c>
      <c r="C1" s="4" t="s">
        <v>298</v>
      </c>
      <c r="D1" s="4" t="s">
        <v>299</v>
      </c>
      <c r="E1" s="4" t="s">
        <v>300</v>
      </c>
      <c r="F1" s="4" t="s">
        <v>301</v>
      </c>
      <c r="G1" s="4" t="s">
        <v>302</v>
      </c>
      <c r="H1" s="4" t="s">
        <v>303</v>
      </c>
      <c r="I1" s="4" t="s">
        <v>304</v>
      </c>
      <c r="J1" s="4" t="s">
        <v>305</v>
      </c>
      <c r="K1" s="4" t="s">
        <v>306</v>
      </c>
      <c r="L1" s="4" t="s">
        <v>307</v>
      </c>
      <c r="M1" s="4" t="s">
        <v>305</v>
      </c>
      <c r="N1" s="4" t="s">
        <v>308</v>
      </c>
      <c r="O1" s="4" t="s">
        <v>309</v>
      </c>
      <c r="P1" s="4" t="s">
        <v>306</v>
      </c>
      <c r="Q1" s="4" t="s">
        <v>310</v>
      </c>
    </row>
    <row r="2" spans="1:17">
      <c r="A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>
        <v>0.85</v>
      </c>
      <c r="H2" s="1">
        <v>254.1</v>
      </c>
      <c r="I2" s="1">
        <v>6496</v>
      </c>
      <c r="J2" s="1">
        <v>153.79300000000001</v>
      </c>
      <c r="K2" s="1">
        <v>39.436609599999997</v>
      </c>
      <c r="L2" s="2">
        <v>-23.776</v>
      </c>
      <c r="M2" s="1">
        <v>193.22499999999999</v>
      </c>
      <c r="N2" s="1">
        <v>7261</v>
      </c>
      <c r="O2" s="1">
        <v>9862</v>
      </c>
      <c r="P2" s="1">
        <v>15.1117287</v>
      </c>
      <c r="Q2" s="2">
        <v>-0.88400000000000001</v>
      </c>
    </row>
    <row r="3" spans="1:17">
      <c r="A3" s="1" t="s">
        <v>5</v>
      </c>
      <c r="C3" s="1" t="s">
        <v>1</v>
      </c>
      <c r="D3" s="1" t="s">
        <v>6</v>
      </c>
      <c r="E3" s="1" t="s">
        <v>7</v>
      </c>
      <c r="F3" s="1" t="s">
        <v>8</v>
      </c>
      <c r="G3" s="1">
        <v>0.67</v>
      </c>
      <c r="H3" s="1">
        <v>253.5</v>
      </c>
      <c r="I3" s="1">
        <v>7748</v>
      </c>
      <c r="J3" s="1">
        <v>185.87299999999999</v>
      </c>
      <c r="K3" s="1">
        <v>62.1</v>
      </c>
      <c r="L3" s="2">
        <v>-26.358999999999998</v>
      </c>
      <c r="M3" s="1">
        <v>115.827</v>
      </c>
      <c r="N3" s="1">
        <v>4343</v>
      </c>
      <c r="O3" s="1">
        <v>5905</v>
      </c>
      <c r="P3" s="1">
        <v>12.1</v>
      </c>
      <c r="Q3" s="2">
        <v>-2.4259999999999997</v>
      </c>
    </row>
    <row r="4" spans="1:17">
      <c r="A4" s="1" t="s">
        <v>5</v>
      </c>
      <c r="C4" s="1" t="s">
        <v>1</v>
      </c>
      <c r="D4" s="1" t="s">
        <v>9</v>
      </c>
      <c r="E4" s="1" t="s">
        <v>10</v>
      </c>
      <c r="F4" s="1" t="s">
        <v>11</v>
      </c>
      <c r="G4" s="1">
        <v>0.8</v>
      </c>
      <c r="H4" s="1">
        <v>252.7</v>
      </c>
      <c r="I4" s="1">
        <v>9435</v>
      </c>
      <c r="J4" s="1">
        <v>230.80600000000001</v>
      </c>
      <c r="K4" s="1">
        <v>62.1</v>
      </c>
      <c r="L4" s="2">
        <v>-26.335000000000001</v>
      </c>
      <c r="M4" s="1">
        <v>144.11099999999999</v>
      </c>
      <c r="N4" s="1">
        <v>5428</v>
      </c>
      <c r="O4" s="1">
        <v>7384</v>
      </c>
      <c r="P4" s="1">
        <v>12.1</v>
      </c>
      <c r="Q4" s="2">
        <v>-2.7850000000000001</v>
      </c>
    </row>
    <row r="5" spans="1:17">
      <c r="A5" s="1" t="s">
        <v>5</v>
      </c>
      <c r="C5" s="1" t="s">
        <v>1</v>
      </c>
      <c r="D5" s="1" t="s">
        <v>12</v>
      </c>
      <c r="E5" s="1" t="s">
        <v>13</v>
      </c>
      <c r="F5" s="1" t="s">
        <v>11</v>
      </c>
      <c r="G5" s="1">
        <v>0.84</v>
      </c>
      <c r="H5" s="1">
        <v>252.5</v>
      </c>
      <c r="I5" s="1">
        <v>10080</v>
      </c>
      <c r="J5" s="1">
        <v>248.64699999999999</v>
      </c>
      <c r="K5" s="1">
        <v>62.1</v>
      </c>
      <c r="L5" s="2">
        <v>-26.347000000000001</v>
      </c>
      <c r="M5" s="1">
        <v>155.75200000000001</v>
      </c>
      <c r="N5" s="1">
        <v>5877</v>
      </c>
      <c r="O5" s="1">
        <v>7991</v>
      </c>
      <c r="P5" s="1">
        <v>12.1</v>
      </c>
      <c r="Q5" s="2">
        <v>-3.4969999999999999</v>
      </c>
    </row>
    <row r="6" spans="1:17">
      <c r="A6" s="1" t="s">
        <v>14</v>
      </c>
      <c r="C6" s="1" t="s">
        <v>1</v>
      </c>
      <c r="D6" s="1" t="s">
        <v>15</v>
      </c>
      <c r="E6" s="1" t="s">
        <v>16</v>
      </c>
      <c r="F6" s="1" t="s">
        <v>4</v>
      </c>
      <c r="G6" s="1">
        <v>0.72</v>
      </c>
      <c r="H6" s="1">
        <v>254.8</v>
      </c>
      <c r="I6" s="1">
        <v>7216</v>
      </c>
      <c r="J6" s="1">
        <v>173.21600000000001</v>
      </c>
      <c r="K6" s="1">
        <v>51.6721784</v>
      </c>
      <c r="L6" s="2">
        <v>-23.86</v>
      </c>
      <c r="M6" s="1">
        <v>219.86799999999999</v>
      </c>
      <c r="N6" s="1">
        <v>8246</v>
      </c>
      <c r="O6" s="1">
        <v>11177</v>
      </c>
      <c r="P6" s="1">
        <v>20.604509100000001</v>
      </c>
      <c r="Q6" s="2">
        <v>-1.073</v>
      </c>
    </row>
    <row r="7" spans="1:17">
      <c r="A7" s="1" t="s">
        <v>14</v>
      </c>
      <c r="C7" s="1" t="s">
        <v>1</v>
      </c>
      <c r="D7" s="1" t="s">
        <v>17</v>
      </c>
      <c r="E7" s="1" t="s">
        <v>18</v>
      </c>
      <c r="F7" s="1" t="s">
        <v>4</v>
      </c>
      <c r="G7" s="1">
        <v>0.73</v>
      </c>
      <c r="H7" s="1">
        <v>255.8</v>
      </c>
      <c r="I7" s="1">
        <v>6305</v>
      </c>
      <c r="J7" s="1">
        <v>150.077</v>
      </c>
      <c r="K7" s="1">
        <v>44.156299099999998</v>
      </c>
      <c r="L7" s="2">
        <v>-23.875</v>
      </c>
      <c r="M7" s="1">
        <v>191.05699999999999</v>
      </c>
      <c r="N7" s="1">
        <v>7143</v>
      </c>
      <c r="O7" s="1">
        <v>9684</v>
      </c>
      <c r="P7" s="1">
        <v>17.659220600000001</v>
      </c>
      <c r="Q7" s="2">
        <v>-1.2690000000000001</v>
      </c>
    </row>
    <row r="8" spans="1:17">
      <c r="A8" s="1" t="s">
        <v>14</v>
      </c>
      <c r="C8" s="1" t="s">
        <v>1</v>
      </c>
      <c r="D8" s="1" t="s">
        <v>19</v>
      </c>
      <c r="E8" s="1" t="s">
        <v>20</v>
      </c>
      <c r="F8" s="1" t="s">
        <v>4</v>
      </c>
      <c r="G8" s="1">
        <v>0.73</v>
      </c>
      <c r="H8" s="1">
        <v>256</v>
      </c>
      <c r="I8" s="1">
        <v>5979</v>
      </c>
      <c r="J8" s="1">
        <v>141.934</v>
      </c>
      <c r="K8" s="1">
        <v>41.760373000000001</v>
      </c>
      <c r="L8" s="2">
        <v>-23.876000000000001</v>
      </c>
      <c r="M8" s="1">
        <v>180.78800000000001</v>
      </c>
      <c r="N8" s="1">
        <v>6748</v>
      </c>
      <c r="O8" s="1">
        <v>9148</v>
      </c>
      <c r="P8" s="1">
        <v>16.710057500000001</v>
      </c>
      <c r="Q8" s="2">
        <v>-1.236</v>
      </c>
    </row>
    <row r="9" spans="1:17">
      <c r="A9" s="1" t="s">
        <v>21</v>
      </c>
      <c r="B9" s="1" t="s">
        <v>22</v>
      </c>
      <c r="C9" s="1" t="s">
        <v>1</v>
      </c>
      <c r="D9" s="1" t="s">
        <v>23</v>
      </c>
      <c r="E9" s="1" t="s">
        <v>24</v>
      </c>
      <c r="F9" s="1" t="s">
        <v>4</v>
      </c>
      <c r="G9" s="1">
        <v>0.8</v>
      </c>
      <c r="H9" s="1">
        <v>257.10000000000002</v>
      </c>
      <c r="I9" s="1">
        <v>6312</v>
      </c>
      <c r="J9" s="1">
        <v>153.16200000000001</v>
      </c>
      <c r="K9" s="1">
        <v>41.121006600000001</v>
      </c>
      <c r="L9" s="2">
        <v>-20.327999999999999</v>
      </c>
      <c r="M9" s="1">
        <v>178.768</v>
      </c>
      <c r="N9" s="1">
        <v>6650</v>
      </c>
      <c r="O9" s="1">
        <v>8927</v>
      </c>
      <c r="P9" s="1">
        <v>15.0775913</v>
      </c>
      <c r="Q9" s="2">
        <v>8.5429999999999993</v>
      </c>
    </row>
    <row r="10" spans="1:17">
      <c r="A10" s="1" t="s">
        <v>25</v>
      </c>
      <c r="B10" s="1" t="s">
        <v>22</v>
      </c>
      <c r="C10" s="1" t="s">
        <v>1</v>
      </c>
      <c r="D10" s="1" t="s">
        <v>26</v>
      </c>
      <c r="E10" s="1" t="s">
        <v>27</v>
      </c>
      <c r="F10" s="1" t="s">
        <v>4</v>
      </c>
      <c r="G10" s="1">
        <v>0.7</v>
      </c>
      <c r="H10" s="1">
        <v>256.89999999999998</v>
      </c>
      <c r="I10" s="1">
        <v>6036</v>
      </c>
      <c r="J10" s="1">
        <v>145.97499999999999</v>
      </c>
      <c r="K10" s="1">
        <v>44.790111000000003</v>
      </c>
      <c r="L10" s="2">
        <v>-19.741</v>
      </c>
      <c r="M10" s="1">
        <v>171.566</v>
      </c>
      <c r="N10" s="1">
        <v>6380</v>
      </c>
      <c r="O10" s="1">
        <v>8561</v>
      </c>
      <c r="P10" s="1">
        <v>16.537339299999999</v>
      </c>
      <c r="Q10" s="2">
        <v>9.3259999999999987</v>
      </c>
    </row>
    <row r="11" spans="1:17">
      <c r="A11" s="1" t="s">
        <v>28</v>
      </c>
      <c r="B11" s="1" t="s">
        <v>22</v>
      </c>
      <c r="C11" s="1" t="s">
        <v>1</v>
      </c>
      <c r="D11" s="1" t="s">
        <v>29</v>
      </c>
      <c r="E11" s="1" t="s">
        <v>30</v>
      </c>
      <c r="F11" s="1" t="s">
        <v>4</v>
      </c>
      <c r="G11" s="1">
        <v>0.8</v>
      </c>
      <c r="H11" s="1">
        <v>258.3</v>
      </c>
      <c r="I11" s="1">
        <v>5304</v>
      </c>
      <c r="J11" s="1">
        <v>128.72900000000001</v>
      </c>
      <c r="K11" s="1">
        <v>34.561286000000003</v>
      </c>
      <c r="L11" s="2">
        <v>-20.972999999999999</v>
      </c>
      <c r="M11" s="1">
        <v>139.63800000000001</v>
      </c>
      <c r="N11" s="1">
        <v>5135</v>
      </c>
      <c r="O11" s="1">
        <v>6889</v>
      </c>
      <c r="P11" s="1">
        <v>11.777303099999999</v>
      </c>
      <c r="Q11" s="2">
        <v>9.4499999999999993</v>
      </c>
    </row>
    <row r="12" spans="1:17">
      <c r="A12" s="1" t="s">
        <v>31</v>
      </c>
      <c r="B12" s="1" t="s">
        <v>22</v>
      </c>
      <c r="C12" s="1" t="s">
        <v>1</v>
      </c>
      <c r="D12" s="1" t="s">
        <v>32</v>
      </c>
      <c r="E12" s="1" t="s">
        <v>33</v>
      </c>
      <c r="F12" s="1" t="s">
        <v>4</v>
      </c>
      <c r="G12" s="1">
        <v>0.86</v>
      </c>
      <c r="H12" s="1">
        <v>258.5</v>
      </c>
      <c r="I12" s="1">
        <v>5795</v>
      </c>
      <c r="J12" s="1">
        <v>142.73599999999999</v>
      </c>
      <c r="K12" s="1">
        <v>35.648092200000001</v>
      </c>
      <c r="L12" s="2">
        <v>-20.48</v>
      </c>
      <c r="M12" s="1">
        <v>162.69800000000001</v>
      </c>
      <c r="N12" s="1">
        <v>5949</v>
      </c>
      <c r="O12" s="1">
        <v>7987</v>
      </c>
      <c r="P12" s="1">
        <v>12.764863</v>
      </c>
      <c r="Q12" s="2">
        <v>9</v>
      </c>
    </row>
    <row r="13" spans="1:17">
      <c r="A13" s="1" t="s">
        <v>34</v>
      </c>
      <c r="B13" s="1" t="s">
        <v>22</v>
      </c>
      <c r="C13" s="1" t="s">
        <v>1</v>
      </c>
      <c r="D13" s="1" t="s">
        <v>35</v>
      </c>
      <c r="E13" s="1" t="s">
        <v>36</v>
      </c>
      <c r="F13" s="1" t="s">
        <v>4</v>
      </c>
      <c r="G13" s="1">
        <v>0.73</v>
      </c>
      <c r="H13" s="1">
        <v>261.3</v>
      </c>
      <c r="I13" s="1">
        <v>3205</v>
      </c>
      <c r="J13" s="1">
        <v>78.039000000000001</v>
      </c>
      <c r="K13" s="1">
        <v>22.9610336</v>
      </c>
      <c r="L13" s="2">
        <v>-21.305</v>
      </c>
      <c r="M13" s="1">
        <v>75.525000000000006</v>
      </c>
      <c r="N13" s="1">
        <v>2714</v>
      </c>
      <c r="O13" s="1">
        <v>3647</v>
      </c>
      <c r="P13" s="1">
        <v>6.9807153</v>
      </c>
      <c r="Q13" s="2">
        <v>8.2739999999999991</v>
      </c>
    </row>
    <row r="14" spans="1:17">
      <c r="A14" s="1" t="s">
        <v>37</v>
      </c>
      <c r="B14" s="1" t="s">
        <v>22</v>
      </c>
      <c r="C14" s="1" t="s">
        <v>1</v>
      </c>
      <c r="D14" s="1" t="s">
        <v>38</v>
      </c>
      <c r="E14" s="1" t="s">
        <v>39</v>
      </c>
      <c r="F14" s="1" t="s">
        <v>4</v>
      </c>
      <c r="G14" s="1">
        <v>0.73</v>
      </c>
      <c r="H14" s="1">
        <v>256.89999999999998</v>
      </c>
      <c r="I14" s="1">
        <v>7101</v>
      </c>
      <c r="J14" s="1">
        <v>173.65899999999999</v>
      </c>
      <c r="K14" s="1">
        <v>51.0949229</v>
      </c>
      <c r="L14" s="2">
        <v>-19.965</v>
      </c>
      <c r="M14" s="1">
        <v>204.25899999999999</v>
      </c>
      <c r="N14" s="1">
        <v>7605</v>
      </c>
      <c r="O14" s="1">
        <v>10202</v>
      </c>
      <c r="P14" s="1">
        <v>18.8794921</v>
      </c>
      <c r="Q14" s="2">
        <v>9.6549999999999994</v>
      </c>
    </row>
    <row r="15" spans="1:17">
      <c r="A15" s="1" t="s">
        <v>40</v>
      </c>
      <c r="B15" s="1" t="s">
        <v>22</v>
      </c>
      <c r="C15" s="1" t="s">
        <v>1</v>
      </c>
      <c r="D15" s="1" t="s">
        <v>41</v>
      </c>
      <c r="E15" s="1" t="s">
        <v>42</v>
      </c>
      <c r="F15" s="1" t="s">
        <v>4</v>
      </c>
      <c r="G15" s="1">
        <v>0.73</v>
      </c>
      <c r="H15" s="1">
        <v>257.89999999999998</v>
      </c>
      <c r="I15" s="1">
        <v>5997</v>
      </c>
      <c r="J15" s="1">
        <v>146.24199999999999</v>
      </c>
      <c r="K15" s="1">
        <v>43.028149399999997</v>
      </c>
      <c r="L15" s="2">
        <v>-20.352</v>
      </c>
      <c r="M15" s="1">
        <v>174.69499999999999</v>
      </c>
      <c r="N15" s="1">
        <v>6458</v>
      </c>
      <c r="O15" s="1">
        <v>8667</v>
      </c>
      <c r="P15" s="1">
        <v>16.146965399999999</v>
      </c>
      <c r="Q15" s="2">
        <v>9.6199999999999992</v>
      </c>
    </row>
    <row r="16" spans="1:17">
      <c r="A16" s="1" t="s">
        <v>43</v>
      </c>
      <c r="B16" s="1" t="s">
        <v>22</v>
      </c>
      <c r="C16" s="1" t="s">
        <v>1</v>
      </c>
      <c r="D16" s="1" t="s">
        <v>44</v>
      </c>
      <c r="E16" s="1" t="s">
        <v>45</v>
      </c>
      <c r="F16" s="1" t="s">
        <v>4</v>
      </c>
      <c r="G16" s="1">
        <v>0.86</v>
      </c>
      <c r="H16" s="1">
        <v>256.2</v>
      </c>
      <c r="I16" s="1">
        <v>7357</v>
      </c>
      <c r="J16" s="1">
        <v>180.06200000000001</v>
      </c>
      <c r="K16" s="1">
        <v>44.970196899999998</v>
      </c>
      <c r="L16" s="2">
        <v>-19.681000000000001</v>
      </c>
      <c r="M16" s="1">
        <v>215.12100000000001</v>
      </c>
      <c r="N16" s="1">
        <v>8024</v>
      </c>
      <c r="O16" s="1">
        <v>10764</v>
      </c>
      <c r="P16" s="1">
        <v>16.877848</v>
      </c>
      <c r="Q16" s="2">
        <v>9.69</v>
      </c>
    </row>
    <row r="17" spans="1:17">
      <c r="A17" s="1" t="s">
        <v>46</v>
      </c>
      <c r="B17" s="1" t="s">
        <v>22</v>
      </c>
      <c r="C17" s="1" t="s">
        <v>1</v>
      </c>
      <c r="D17" s="1" t="s">
        <v>47</v>
      </c>
      <c r="E17" s="1" t="s">
        <v>48</v>
      </c>
      <c r="F17" s="1" t="s">
        <v>4</v>
      </c>
      <c r="G17" s="1">
        <v>0.83</v>
      </c>
      <c r="H17" s="1">
        <v>256.89999999999998</v>
      </c>
      <c r="I17" s="1">
        <v>7352</v>
      </c>
      <c r="J17" s="1">
        <v>180.184</v>
      </c>
      <c r="K17" s="1">
        <v>46.6274023</v>
      </c>
      <c r="L17" s="2">
        <v>-20.323</v>
      </c>
      <c r="M17" s="1">
        <v>214.16499999999999</v>
      </c>
      <c r="N17" s="1">
        <v>7988</v>
      </c>
      <c r="O17" s="1">
        <v>10726</v>
      </c>
      <c r="P17" s="1">
        <v>17.410193599999999</v>
      </c>
      <c r="Q17" s="2">
        <v>8.8010000000000002</v>
      </c>
    </row>
    <row r="18" spans="1:17">
      <c r="A18" s="1" t="s">
        <v>49</v>
      </c>
      <c r="B18" s="1" t="s">
        <v>22</v>
      </c>
      <c r="C18" s="1" t="s">
        <v>1</v>
      </c>
      <c r="D18" s="1" t="s">
        <v>50</v>
      </c>
      <c r="E18" s="1" t="s">
        <v>51</v>
      </c>
      <c r="F18" s="1" t="s">
        <v>4</v>
      </c>
      <c r="G18" s="1">
        <v>0.72</v>
      </c>
      <c r="H18" s="1">
        <v>254.8</v>
      </c>
      <c r="I18" s="1">
        <v>9058</v>
      </c>
      <c r="J18" s="1">
        <v>228.09899999999999</v>
      </c>
      <c r="K18" s="1">
        <v>68.044542899999996</v>
      </c>
      <c r="L18" s="2">
        <v>-19.702999999999999</v>
      </c>
      <c r="M18" s="1">
        <v>269.85300000000001</v>
      </c>
      <c r="N18" s="1">
        <v>10058</v>
      </c>
      <c r="O18" s="1">
        <v>13500</v>
      </c>
      <c r="P18" s="1">
        <v>25.288746799999998</v>
      </c>
      <c r="Q18" s="2">
        <v>9.3829999999999991</v>
      </c>
    </row>
    <row r="19" spans="1:17">
      <c r="A19" s="1" t="s">
        <v>52</v>
      </c>
      <c r="B19" s="1" t="s">
        <v>22</v>
      </c>
      <c r="C19" s="1" t="s">
        <v>1</v>
      </c>
      <c r="D19" s="1" t="s">
        <v>53</v>
      </c>
      <c r="E19" s="1" t="s">
        <v>54</v>
      </c>
      <c r="F19" s="1" t="s">
        <v>4</v>
      </c>
      <c r="G19" s="1">
        <v>0.78</v>
      </c>
      <c r="H19" s="1">
        <v>256.89999999999998</v>
      </c>
      <c r="I19" s="1">
        <v>7293</v>
      </c>
      <c r="J19" s="1">
        <v>180.02199999999999</v>
      </c>
      <c r="K19" s="1">
        <v>49.571669</v>
      </c>
      <c r="L19" s="2">
        <v>-20.033999999999999</v>
      </c>
      <c r="M19" s="1">
        <v>211.92</v>
      </c>
      <c r="N19" s="1">
        <v>7867</v>
      </c>
      <c r="O19" s="1">
        <v>10552</v>
      </c>
      <c r="P19" s="1">
        <v>18.331985400000001</v>
      </c>
      <c r="Q19" s="2">
        <v>9.6760000000000002</v>
      </c>
    </row>
    <row r="20" spans="1:17">
      <c r="A20" s="1" t="s">
        <v>55</v>
      </c>
      <c r="B20" s="1" t="s">
        <v>22</v>
      </c>
      <c r="C20" s="1" t="s">
        <v>1</v>
      </c>
      <c r="D20" s="1" t="s">
        <v>56</v>
      </c>
      <c r="E20" s="1" t="s">
        <v>57</v>
      </c>
      <c r="F20" s="1" t="s">
        <v>4</v>
      </c>
      <c r="G20" s="1">
        <v>0.72</v>
      </c>
      <c r="H20" s="1">
        <v>256.89999999999998</v>
      </c>
      <c r="I20" s="1">
        <v>7050</v>
      </c>
      <c r="J20" s="1">
        <v>173.721</v>
      </c>
      <c r="K20" s="1">
        <v>51.823024699999998</v>
      </c>
      <c r="L20" s="2">
        <v>-20.146000000000001</v>
      </c>
      <c r="M20" s="1">
        <v>207.36799999999999</v>
      </c>
      <c r="N20" s="1">
        <v>7676</v>
      </c>
      <c r="O20" s="1">
        <v>10304</v>
      </c>
      <c r="P20" s="1">
        <v>19.433047999999999</v>
      </c>
      <c r="Q20" s="2">
        <v>8.8989999999999991</v>
      </c>
    </row>
    <row r="21" spans="1:17">
      <c r="A21" s="1" t="s">
        <v>58</v>
      </c>
      <c r="B21" s="1" t="s">
        <v>22</v>
      </c>
      <c r="C21" s="1" t="s">
        <v>1</v>
      </c>
      <c r="D21" s="1" t="s">
        <v>59</v>
      </c>
      <c r="E21" s="1" t="s">
        <v>60</v>
      </c>
      <c r="F21" s="1" t="s">
        <v>4</v>
      </c>
      <c r="G21" s="1">
        <v>0.76</v>
      </c>
      <c r="H21" s="1">
        <v>257.3</v>
      </c>
      <c r="I21" s="1">
        <v>7118</v>
      </c>
      <c r="J21" s="1">
        <v>174.89500000000001</v>
      </c>
      <c r="K21" s="1">
        <v>49.427290499999998</v>
      </c>
      <c r="L21" s="2">
        <v>-20.012</v>
      </c>
      <c r="M21" s="1">
        <v>206.75399999999999</v>
      </c>
      <c r="N21" s="1">
        <v>7670</v>
      </c>
      <c r="O21" s="1">
        <v>10300</v>
      </c>
      <c r="P21" s="1">
        <v>18.355743700000001</v>
      </c>
      <c r="Q21" s="2">
        <v>8.798</v>
      </c>
    </row>
    <row r="22" spans="1:17">
      <c r="A22" s="1" t="s">
        <v>61</v>
      </c>
      <c r="B22" s="1" t="s">
        <v>22</v>
      </c>
      <c r="C22" s="1" t="s">
        <v>1</v>
      </c>
      <c r="D22" s="1" t="s">
        <v>62</v>
      </c>
      <c r="E22" s="1" t="s">
        <v>63</v>
      </c>
      <c r="F22" s="1" t="s">
        <v>4</v>
      </c>
      <c r="G22" s="1">
        <v>0.79</v>
      </c>
      <c r="H22" s="1">
        <v>259.2</v>
      </c>
      <c r="I22" s="1">
        <v>4865</v>
      </c>
      <c r="J22" s="1">
        <v>118.218</v>
      </c>
      <c r="K22" s="1">
        <v>32.1409406</v>
      </c>
      <c r="L22" s="2">
        <v>-20.504999999999999</v>
      </c>
      <c r="M22" s="1">
        <v>137.09200000000001</v>
      </c>
      <c r="N22" s="1">
        <v>5006</v>
      </c>
      <c r="O22" s="1">
        <v>6721</v>
      </c>
      <c r="P22" s="1">
        <v>11.7089654</v>
      </c>
      <c r="Q22" s="2">
        <v>8.7939999999999987</v>
      </c>
    </row>
    <row r="23" spans="1:17">
      <c r="A23" s="1" t="s">
        <v>64</v>
      </c>
      <c r="B23" s="1" t="s">
        <v>22</v>
      </c>
      <c r="C23" s="1" t="s">
        <v>1</v>
      </c>
      <c r="D23" s="1" t="s">
        <v>65</v>
      </c>
      <c r="E23" s="1" t="s">
        <v>66</v>
      </c>
      <c r="F23" s="1" t="s">
        <v>4</v>
      </c>
      <c r="G23" s="1">
        <v>0.78</v>
      </c>
      <c r="H23" s="1">
        <v>256.7</v>
      </c>
      <c r="I23" s="1">
        <v>6984</v>
      </c>
      <c r="J23" s="1">
        <v>171.08500000000001</v>
      </c>
      <c r="K23" s="1">
        <v>47.110713699999998</v>
      </c>
      <c r="L23" s="2">
        <v>-20.198999999999998</v>
      </c>
      <c r="M23" s="1">
        <v>202.97499999999999</v>
      </c>
      <c r="N23" s="1">
        <v>7541</v>
      </c>
      <c r="O23" s="1">
        <v>10114</v>
      </c>
      <c r="P23" s="1">
        <v>17.558248500000001</v>
      </c>
      <c r="Q23" s="2">
        <v>10.026</v>
      </c>
    </row>
    <row r="24" spans="1:17">
      <c r="A24" s="1" t="s">
        <v>67</v>
      </c>
      <c r="C24" s="1" t="s">
        <v>1</v>
      </c>
      <c r="D24" s="1" t="s">
        <v>68</v>
      </c>
      <c r="E24" s="1" t="s">
        <v>69</v>
      </c>
      <c r="F24" s="1" t="s">
        <v>4</v>
      </c>
      <c r="G24" s="1">
        <v>0.35</v>
      </c>
      <c r="H24" s="1">
        <v>259</v>
      </c>
      <c r="I24" s="1">
        <v>3160</v>
      </c>
      <c r="J24" s="1">
        <v>74.308999999999997</v>
      </c>
      <c r="K24" s="1">
        <v>45.601044199999997</v>
      </c>
      <c r="L24" s="2">
        <v>-27.585999999999999</v>
      </c>
      <c r="M24" s="1">
        <v>144.053</v>
      </c>
      <c r="N24" s="1">
        <v>5248</v>
      </c>
      <c r="O24" s="1">
        <v>7103</v>
      </c>
      <c r="P24" s="1">
        <v>27.770738399999999</v>
      </c>
      <c r="Q24" s="2">
        <v>0.97899999999999987</v>
      </c>
    </row>
    <row r="25" spans="1:17">
      <c r="A25" s="1" t="s">
        <v>67</v>
      </c>
      <c r="C25" s="1" t="s">
        <v>1</v>
      </c>
      <c r="D25" s="1" t="s">
        <v>70</v>
      </c>
      <c r="E25" s="1" t="s">
        <v>71</v>
      </c>
      <c r="F25" s="1" t="s">
        <v>4</v>
      </c>
      <c r="G25" s="1">
        <v>0.32</v>
      </c>
      <c r="H25" s="1">
        <v>260</v>
      </c>
      <c r="I25" s="1">
        <v>2803</v>
      </c>
      <c r="J25" s="1">
        <v>65.724000000000004</v>
      </c>
      <c r="K25" s="1">
        <v>44.113869000000001</v>
      </c>
      <c r="L25" s="2">
        <v>-27.527999999999999</v>
      </c>
      <c r="M25" s="1">
        <v>126.645</v>
      </c>
      <c r="N25" s="1">
        <v>4623</v>
      </c>
      <c r="O25" s="1">
        <v>6258</v>
      </c>
      <c r="P25" s="1">
        <v>26.703540700000001</v>
      </c>
      <c r="Q25" s="2">
        <v>0.8879999999999999</v>
      </c>
    </row>
    <row r="26" spans="1:17">
      <c r="A26" s="1" t="s">
        <v>67</v>
      </c>
      <c r="C26" s="1" t="s">
        <v>1</v>
      </c>
      <c r="D26" s="1" t="s">
        <v>72</v>
      </c>
      <c r="E26" s="1" t="s">
        <v>73</v>
      </c>
      <c r="F26" s="1" t="s">
        <v>4</v>
      </c>
      <c r="G26" s="1">
        <v>0.37</v>
      </c>
      <c r="H26" s="1">
        <v>259.39999999999998</v>
      </c>
      <c r="I26" s="1">
        <v>3446</v>
      </c>
      <c r="J26" s="1">
        <v>80.965000000000003</v>
      </c>
      <c r="K26" s="1">
        <v>46.999742900000001</v>
      </c>
      <c r="L26" s="2">
        <v>-27.469000000000001</v>
      </c>
      <c r="M26" s="1">
        <v>156.893</v>
      </c>
      <c r="N26" s="1">
        <v>5743</v>
      </c>
      <c r="O26" s="1">
        <v>7777</v>
      </c>
      <c r="P26" s="1">
        <v>28.611085200000002</v>
      </c>
      <c r="Q26" s="2">
        <v>1.1459999999999999</v>
      </c>
    </row>
    <row r="27" spans="1:17">
      <c r="A27" s="1" t="s">
        <v>74</v>
      </c>
      <c r="B27" s="1" t="s">
        <v>22</v>
      </c>
      <c r="C27" s="1" t="s">
        <v>1</v>
      </c>
      <c r="D27" s="1" t="s">
        <v>75</v>
      </c>
      <c r="E27" s="1" t="s">
        <v>76</v>
      </c>
      <c r="F27" s="1" t="s">
        <v>4</v>
      </c>
      <c r="G27" s="1">
        <v>0.71</v>
      </c>
      <c r="H27" s="1">
        <v>256.7</v>
      </c>
      <c r="I27" s="1">
        <v>7485</v>
      </c>
      <c r="J27" s="1">
        <v>183.303</v>
      </c>
      <c r="K27" s="1">
        <v>55.451605800000003</v>
      </c>
      <c r="L27" s="2">
        <v>-19.736000000000001</v>
      </c>
      <c r="M27" s="1">
        <v>217.21600000000001</v>
      </c>
      <c r="N27" s="1">
        <v>8103</v>
      </c>
      <c r="O27" s="1">
        <v>10879</v>
      </c>
      <c r="P27" s="1">
        <v>20.642711500000001</v>
      </c>
      <c r="Q27" s="2">
        <v>10.004</v>
      </c>
    </row>
    <row r="28" spans="1:17">
      <c r="A28" s="1" t="s">
        <v>77</v>
      </c>
      <c r="B28" s="1" t="s">
        <v>22</v>
      </c>
      <c r="C28" s="1" t="s">
        <v>1</v>
      </c>
      <c r="D28" s="1" t="s">
        <v>78</v>
      </c>
      <c r="E28" s="1" t="s">
        <v>79</v>
      </c>
      <c r="F28" s="1" t="s">
        <v>4</v>
      </c>
      <c r="G28" s="1">
        <v>0.77</v>
      </c>
      <c r="H28" s="1">
        <v>256.89999999999998</v>
      </c>
      <c r="I28" s="1">
        <v>6614</v>
      </c>
      <c r="J28" s="1">
        <v>162.51900000000001</v>
      </c>
      <c r="K28" s="1">
        <v>45.333013200000003</v>
      </c>
      <c r="L28" s="2">
        <v>-19.733999999999998</v>
      </c>
      <c r="M28" s="1">
        <v>193.21299999999999</v>
      </c>
      <c r="N28" s="1">
        <v>7120</v>
      </c>
      <c r="O28" s="1">
        <v>9569</v>
      </c>
      <c r="P28" s="1">
        <v>16.930824399999999</v>
      </c>
      <c r="Q28" s="2">
        <v>9.0569999999999986</v>
      </c>
    </row>
    <row r="29" spans="1:17">
      <c r="A29" s="1" t="s">
        <v>80</v>
      </c>
      <c r="B29" s="1" t="s">
        <v>22</v>
      </c>
      <c r="C29" s="1" t="s">
        <v>1</v>
      </c>
      <c r="D29" s="1" t="s">
        <v>81</v>
      </c>
      <c r="E29" s="1" t="s">
        <v>82</v>
      </c>
      <c r="F29" s="1" t="s">
        <v>4</v>
      </c>
      <c r="G29" s="1">
        <v>0.74</v>
      </c>
      <c r="H29" s="1">
        <v>258.10000000000002</v>
      </c>
      <c r="I29" s="1">
        <v>5475</v>
      </c>
      <c r="J29" s="1">
        <v>132.238</v>
      </c>
      <c r="K29" s="1">
        <v>38.382034300000001</v>
      </c>
      <c r="L29" s="2">
        <v>-20.120999999999999</v>
      </c>
      <c r="M29" s="1">
        <v>158.26900000000001</v>
      </c>
      <c r="N29" s="1">
        <v>5845</v>
      </c>
      <c r="O29" s="1">
        <v>7849</v>
      </c>
      <c r="P29" s="1">
        <v>14.4310081</v>
      </c>
      <c r="Q29" s="2">
        <v>9.0829999999999984</v>
      </c>
    </row>
    <row r="30" spans="1:17">
      <c r="A30" s="1" t="s">
        <v>83</v>
      </c>
      <c r="B30" s="1" t="s">
        <v>22</v>
      </c>
      <c r="C30" s="1" t="s">
        <v>1</v>
      </c>
      <c r="D30" s="1" t="s">
        <v>84</v>
      </c>
      <c r="E30" s="1" t="s">
        <v>85</v>
      </c>
      <c r="F30" s="1" t="s">
        <v>4</v>
      </c>
      <c r="G30" s="1">
        <v>0.8</v>
      </c>
      <c r="H30" s="1">
        <v>256.2</v>
      </c>
      <c r="I30" s="1">
        <v>6903</v>
      </c>
      <c r="J30" s="1">
        <v>168.19399999999999</v>
      </c>
      <c r="K30" s="1">
        <v>45.1567747</v>
      </c>
      <c r="L30" s="2">
        <v>-20.396999999999998</v>
      </c>
      <c r="M30" s="1">
        <v>200.15899999999999</v>
      </c>
      <c r="N30" s="1">
        <v>7463</v>
      </c>
      <c r="O30" s="1">
        <v>10002</v>
      </c>
      <c r="P30" s="1">
        <v>16.881711800000001</v>
      </c>
      <c r="Q30" s="2">
        <v>10.88</v>
      </c>
    </row>
    <row r="31" spans="1:17">
      <c r="A31" s="1" t="s">
        <v>86</v>
      </c>
      <c r="B31" s="1" t="s">
        <v>22</v>
      </c>
      <c r="C31" s="1" t="s">
        <v>1</v>
      </c>
      <c r="D31" s="1" t="s">
        <v>87</v>
      </c>
      <c r="E31" s="1" t="s">
        <v>88</v>
      </c>
      <c r="F31" s="1" t="s">
        <v>4</v>
      </c>
      <c r="G31" s="1">
        <v>0.79</v>
      </c>
      <c r="H31" s="1">
        <v>256.39999999999998</v>
      </c>
      <c r="I31" s="1">
        <v>6681</v>
      </c>
      <c r="J31" s="1">
        <v>163.232</v>
      </c>
      <c r="K31" s="1">
        <v>44.3792045</v>
      </c>
      <c r="L31" s="2">
        <v>-20.102</v>
      </c>
      <c r="M31" s="1">
        <v>196.03</v>
      </c>
      <c r="N31" s="1">
        <v>7272</v>
      </c>
      <c r="O31" s="1">
        <v>9764</v>
      </c>
      <c r="P31" s="1">
        <v>16.742810500000001</v>
      </c>
      <c r="Q31" s="2">
        <v>9.2200000000000006</v>
      </c>
    </row>
    <row r="32" spans="1:17">
      <c r="A32" s="1" t="s">
        <v>89</v>
      </c>
      <c r="B32" s="1" t="s">
        <v>22</v>
      </c>
      <c r="C32" s="1" t="s">
        <v>1</v>
      </c>
      <c r="D32" s="1" t="s">
        <v>90</v>
      </c>
      <c r="E32" s="1" t="s">
        <v>91</v>
      </c>
      <c r="F32" s="1" t="s">
        <v>4</v>
      </c>
      <c r="G32" s="1">
        <v>0.83</v>
      </c>
      <c r="H32" s="1">
        <v>256.7</v>
      </c>
      <c r="I32" s="1">
        <v>6975</v>
      </c>
      <c r="J32" s="1">
        <v>170.553</v>
      </c>
      <c r="K32" s="1">
        <v>44.135043500000002</v>
      </c>
      <c r="L32" s="2">
        <v>-19.957999999999998</v>
      </c>
      <c r="M32" s="1">
        <v>201.39099999999999</v>
      </c>
      <c r="N32" s="1">
        <v>7483</v>
      </c>
      <c r="O32" s="1">
        <v>10043</v>
      </c>
      <c r="P32" s="1">
        <v>16.371737499999998</v>
      </c>
      <c r="Q32" s="2">
        <v>9.4879999999999995</v>
      </c>
    </row>
    <row r="33" spans="1:17">
      <c r="A33" s="1" t="s">
        <v>92</v>
      </c>
      <c r="B33" s="1" t="s">
        <v>22</v>
      </c>
      <c r="C33" s="1" t="s">
        <v>1</v>
      </c>
      <c r="D33" s="1" t="s">
        <v>93</v>
      </c>
      <c r="E33" s="1" t="s">
        <v>94</v>
      </c>
      <c r="F33" s="1" t="s">
        <v>4</v>
      </c>
      <c r="G33" s="1">
        <v>0.82</v>
      </c>
      <c r="H33" s="1">
        <v>257.7</v>
      </c>
      <c r="I33" s="1">
        <v>6635</v>
      </c>
      <c r="J33" s="1">
        <v>162.214</v>
      </c>
      <c r="K33" s="1">
        <v>42.489030999999997</v>
      </c>
      <c r="L33" s="2">
        <v>-20.155000000000001</v>
      </c>
      <c r="M33" s="1">
        <v>191.976</v>
      </c>
      <c r="N33" s="1">
        <v>7123</v>
      </c>
      <c r="O33" s="1">
        <v>9547</v>
      </c>
      <c r="P33" s="1">
        <v>15.7966613</v>
      </c>
      <c r="Q33" s="2">
        <v>10.677</v>
      </c>
    </row>
    <row r="34" spans="1:17">
      <c r="A34" s="1" t="s">
        <v>95</v>
      </c>
      <c r="B34" s="1" t="s">
        <v>22</v>
      </c>
      <c r="C34" s="1" t="s">
        <v>1</v>
      </c>
      <c r="D34" s="1" t="s">
        <v>96</v>
      </c>
      <c r="E34" s="1" t="s">
        <v>97</v>
      </c>
      <c r="F34" s="1" t="s">
        <v>4</v>
      </c>
      <c r="G34" s="1">
        <v>0.83</v>
      </c>
      <c r="H34" s="1">
        <v>257.10000000000002</v>
      </c>
      <c r="I34" s="1">
        <v>7089</v>
      </c>
      <c r="J34" s="1">
        <v>172.66399999999999</v>
      </c>
      <c r="K34" s="1">
        <v>44.681315499999997</v>
      </c>
      <c r="L34" s="2">
        <v>-20.082999999999998</v>
      </c>
      <c r="M34" s="1">
        <v>205.048</v>
      </c>
      <c r="N34" s="1">
        <v>7662</v>
      </c>
      <c r="O34" s="1">
        <v>10272</v>
      </c>
      <c r="P34" s="1">
        <v>16.669041700000001</v>
      </c>
      <c r="Q34" s="2">
        <v>10.476999999999999</v>
      </c>
    </row>
    <row r="35" spans="1:17">
      <c r="A35" s="1" t="s">
        <v>98</v>
      </c>
      <c r="B35" s="1" t="s">
        <v>22</v>
      </c>
      <c r="C35" s="1" t="s">
        <v>1</v>
      </c>
      <c r="D35" s="1" t="s">
        <v>99</v>
      </c>
      <c r="E35" s="1" t="s">
        <v>100</v>
      </c>
      <c r="F35" s="1" t="s">
        <v>4</v>
      </c>
      <c r="G35" s="1">
        <v>0.81</v>
      </c>
      <c r="H35" s="1">
        <v>256.89999999999998</v>
      </c>
      <c r="I35" s="1">
        <v>7113</v>
      </c>
      <c r="J35" s="1">
        <v>174.05199999999999</v>
      </c>
      <c r="K35" s="1">
        <v>46.152589499999998</v>
      </c>
      <c r="L35" s="2">
        <v>-20.006</v>
      </c>
      <c r="M35" s="1">
        <v>207.53700000000001</v>
      </c>
      <c r="N35" s="1">
        <v>7725</v>
      </c>
      <c r="O35" s="1">
        <v>10367</v>
      </c>
      <c r="P35" s="1">
        <v>17.287913700000001</v>
      </c>
      <c r="Q35" s="2">
        <v>9.5539999999999985</v>
      </c>
    </row>
    <row r="36" spans="1:17">
      <c r="A36" s="1" t="s">
        <v>101</v>
      </c>
      <c r="B36" s="1" t="s">
        <v>22</v>
      </c>
      <c r="C36" s="1" t="s">
        <v>1</v>
      </c>
      <c r="D36" s="1" t="s">
        <v>102</v>
      </c>
      <c r="E36" s="1" t="s">
        <v>103</v>
      </c>
      <c r="F36" s="1" t="s">
        <v>4</v>
      </c>
      <c r="G36" s="1">
        <v>0.84</v>
      </c>
      <c r="H36" s="1">
        <v>257.10000000000002</v>
      </c>
      <c r="I36" s="1">
        <v>6990</v>
      </c>
      <c r="J36" s="1">
        <v>170.66200000000001</v>
      </c>
      <c r="K36" s="1">
        <v>43.637549800000002</v>
      </c>
      <c r="L36" s="2">
        <v>-19.966000000000001</v>
      </c>
      <c r="M36" s="1">
        <v>200.298</v>
      </c>
      <c r="N36" s="1">
        <v>7446</v>
      </c>
      <c r="O36" s="1">
        <v>9993</v>
      </c>
      <c r="P36" s="1">
        <v>16.089015100000001</v>
      </c>
      <c r="Q36" s="2">
        <v>9.4829999999999988</v>
      </c>
    </row>
    <row r="37" spans="1:17">
      <c r="A37" s="1" t="s">
        <v>104</v>
      </c>
      <c r="B37" s="1" t="s">
        <v>22</v>
      </c>
      <c r="C37" s="1" t="s">
        <v>1</v>
      </c>
      <c r="D37" s="1" t="s">
        <v>105</v>
      </c>
      <c r="E37" s="1" t="s">
        <v>106</v>
      </c>
      <c r="F37" s="1" t="s">
        <v>4</v>
      </c>
      <c r="G37" s="1">
        <v>0.82</v>
      </c>
      <c r="H37" s="1">
        <v>257.89999999999998</v>
      </c>
      <c r="I37" s="1">
        <v>6353</v>
      </c>
      <c r="J37" s="1">
        <v>155.39699999999999</v>
      </c>
      <c r="K37" s="1">
        <v>40.703363199999998</v>
      </c>
      <c r="L37" s="2">
        <v>-20.148</v>
      </c>
      <c r="M37" s="1">
        <v>184.738</v>
      </c>
      <c r="N37" s="1">
        <v>6838</v>
      </c>
      <c r="O37" s="1">
        <v>9173</v>
      </c>
      <c r="P37" s="1">
        <v>15.2011045</v>
      </c>
      <c r="Q37" s="2">
        <v>9.7550000000000008</v>
      </c>
    </row>
    <row r="38" spans="1:17">
      <c r="A38" s="1" t="s">
        <v>107</v>
      </c>
      <c r="B38" s="1" t="s">
        <v>22</v>
      </c>
      <c r="C38" s="1" t="s">
        <v>1</v>
      </c>
      <c r="D38" s="1" t="s">
        <v>108</v>
      </c>
      <c r="E38" s="1" t="s">
        <v>109</v>
      </c>
      <c r="F38" s="1" t="s">
        <v>4</v>
      </c>
      <c r="G38" s="1">
        <v>0.78</v>
      </c>
      <c r="H38" s="1">
        <v>257.3</v>
      </c>
      <c r="I38" s="1">
        <v>6429</v>
      </c>
      <c r="J38" s="1">
        <v>156.01900000000001</v>
      </c>
      <c r="K38" s="1">
        <v>42.962056599999997</v>
      </c>
      <c r="L38" s="2">
        <v>-20.146000000000001</v>
      </c>
      <c r="M38" s="1">
        <v>185.042</v>
      </c>
      <c r="N38" s="1">
        <v>6871</v>
      </c>
      <c r="O38" s="1">
        <v>9225</v>
      </c>
      <c r="P38" s="1">
        <v>16.006957799999999</v>
      </c>
      <c r="Q38" s="2">
        <v>8.7639999999999993</v>
      </c>
    </row>
    <row r="39" spans="1:17">
      <c r="A39" s="1" t="s">
        <v>110</v>
      </c>
      <c r="B39" s="1" t="s">
        <v>22</v>
      </c>
      <c r="C39" s="1" t="s">
        <v>1</v>
      </c>
      <c r="D39" s="1" t="s">
        <v>111</v>
      </c>
      <c r="E39" s="1" t="s">
        <v>112</v>
      </c>
      <c r="F39" s="1" t="s">
        <v>4</v>
      </c>
      <c r="G39" s="1">
        <v>0.85</v>
      </c>
      <c r="H39" s="1">
        <v>256.89999999999998</v>
      </c>
      <c r="I39" s="1">
        <v>7194</v>
      </c>
      <c r="J39" s="1">
        <v>176.71199999999999</v>
      </c>
      <c r="K39" s="1">
        <v>44.652846400000001</v>
      </c>
      <c r="L39" s="2">
        <v>-20.068999999999999</v>
      </c>
      <c r="M39" s="1">
        <v>209.44800000000001</v>
      </c>
      <c r="N39" s="1">
        <v>7782</v>
      </c>
      <c r="O39" s="1">
        <v>10440</v>
      </c>
      <c r="P39" s="1">
        <v>16.626082</v>
      </c>
      <c r="Q39" s="2">
        <v>9.9710000000000001</v>
      </c>
    </row>
    <row r="40" spans="1:17">
      <c r="A40" s="1" t="s">
        <v>113</v>
      </c>
      <c r="B40" s="1" t="s">
        <v>22</v>
      </c>
      <c r="C40" s="1" t="s">
        <v>1</v>
      </c>
      <c r="D40" s="1" t="s">
        <v>114</v>
      </c>
      <c r="E40" s="1" t="s">
        <v>115</v>
      </c>
      <c r="F40" s="1" t="s">
        <v>4</v>
      </c>
      <c r="G40" s="1">
        <v>0.82</v>
      </c>
      <c r="H40" s="1">
        <v>256.7</v>
      </c>
      <c r="I40" s="1">
        <v>6955</v>
      </c>
      <c r="J40" s="1">
        <v>170.74600000000001</v>
      </c>
      <c r="K40" s="1">
        <v>44.723947600000002</v>
      </c>
      <c r="L40" s="2">
        <v>-20.402999999999999</v>
      </c>
      <c r="M40" s="1">
        <v>200.32300000000001</v>
      </c>
      <c r="N40" s="1">
        <v>7430</v>
      </c>
      <c r="O40" s="1">
        <v>9975</v>
      </c>
      <c r="P40" s="1">
        <v>16.483466199999999</v>
      </c>
      <c r="Q40" s="2">
        <v>9.2809999999999988</v>
      </c>
    </row>
    <row r="41" spans="1:17">
      <c r="A41" s="1" t="s">
        <v>116</v>
      </c>
      <c r="B41" s="1" t="s">
        <v>22</v>
      </c>
      <c r="C41" s="1" t="s">
        <v>1</v>
      </c>
      <c r="D41" s="1" t="s">
        <v>117</v>
      </c>
      <c r="E41" s="1" t="s">
        <v>118</v>
      </c>
      <c r="F41" s="1" t="s">
        <v>4</v>
      </c>
      <c r="G41" s="1">
        <v>0.81</v>
      </c>
      <c r="H41" s="1">
        <v>258.7</v>
      </c>
      <c r="I41" s="1">
        <v>5782</v>
      </c>
      <c r="J41" s="1">
        <v>140.99299999999999</v>
      </c>
      <c r="K41" s="1">
        <v>37.3865604</v>
      </c>
      <c r="L41" s="2">
        <v>-19.841999999999999</v>
      </c>
      <c r="M41" s="1">
        <v>166.49700000000001</v>
      </c>
      <c r="N41" s="1">
        <v>6151</v>
      </c>
      <c r="O41" s="1">
        <v>8249</v>
      </c>
      <c r="P41" s="1">
        <v>13.8692463</v>
      </c>
      <c r="Q41" s="2">
        <v>10.173</v>
      </c>
    </row>
    <row r="42" spans="1:17">
      <c r="A42" s="1" t="s">
        <v>119</v>
      </c>
      <c r="C42" s="1" t="s">
        <v>1</v>
      </c>
      <c r="D42" s="1" t="s">
        <v>120</v>
      </c>
      <c r="E42" s="1" t="s">
        <v>121</v>
      </c>
      <c r="F42" s="1" t="s">
        <v>4</v>
      </c>
      <c r="G42" s="1">
        <v>0.85</v>
      </c>
      <c r="H42" s="1">
        <v>256.39999999999998</v>
      </c>
      <c r="I42" s="1">
        <v>7477</v>
      </c>
      <c r="J42" s="1">
        <v>182.39699999999999</v>
      </c>
      <c r="K42" s="1">
        <v>46.089394300000002</v>
      </c>
      <c r="L42" s="2">
        <v>-26.969000000000001</v>
      </c>
      <c r="M42" s="1">
        <v>172.98699999999999</v>
      </c>
      <c r="N42" s="1">
        <v>6439</v>
      </c>
      <c r="O42" s="1">
        <v>8671</v>
      </c>
      <c r="P42" s="1">
        <v>13.731760599999999</v>
      </c>
      <c r="Q42" s="2">
        <v>5.891</v>
      </c>
    </row>
    <row r="43" spans="1:17">
      <c r="A43" s="1" t="s">
        <v>119</v>
      </c>
      <c r="C43" s="1" t="s">
        <v>1</v>
      </c>
      <c r="D43" s="1" t="s">
        <v>122</v>
      </c>
      <c r="E43" s="1" t="s">
        <v>123</v>
      </c>
      <c r="F43" s="1" t="s">
        <v>4</v>
      </c>
      <c r="G43" s="1">
        <v>0.78</v>
      </c>
      <c r="H43" s="1">
        <v>256.7</v>
      </c>
      <c r="I43" s="1">
        <v>6484</v>
      </c>
      <c r="J43" s="1">
        <v>156.624</v>
      </c>
      <c r="K43" s="1">
        <v>43.128788800000002</v>
      </c>
      <c r="L43" s="2">
        <v>-27.015000000000001</v>
      </c>
      <c r="M43" s="1">
        <v>148.703</v>
      </c>
      <c r="N43" s="1">
        <v>5513</v>
      </c>
      <c r="O43" s="1">
        <v>7425</v>
      </c>
      <c r="P43" s="1">
        <v>12.863459799999999</v>
      </c>
      <c r="Q43" s="2">
        <v>5.9080000000000004</v>
      </c>
    </row>
    <row r="44" spans="1:17">
      <c r="A44" s="1" t="s">
        <v>119</v>
      </c>
      <c r="C44" s="1" t="s">
        <v>1</v>
      </c>
      <c r="D44" s="1" t="s">
        <v>124</v>
      </c>
      <c r="E44" s="1" t="s">
        <v>125</v>
      </c>
      <c r="F44" s="1" t="s">
        <v>4</v>
      </c>
      <c r="G44" s="1">
        <v>0.89</v>
      </c>
      <c r="H44" s="1">
        <v>256.2</v>
      </c>
      <c r="I44" s="1">
        <v>7696</v>
      </c>
      <c r="J44" s="1">
        <v>187.703</v>
      </c>
      <c r="K44" s="1">
        <v>45.298492500000002</v>
      </c>
      <c r="L44" s="2">
        <v>-26.951000000000001</v>
      </c>
      <c r="M44" s="1">
        <v>178.19</v>
      </c>
      <c r="N44" s="1">
        <v>6656</v>
      </c>
      <c r="O44" s="1">
        <v>8964</v>
      </c>
      <c r="P44" s="1">
        <v>13.509110700000001</v>
      </c>
      <c r="Q44" s="2">
        <v>5.9820000000000002</v>
      </c>
    </row>
    <row r="45" spans="1:17">
      <c r="A45" s="1" t="s">
        <v>126</v>
      </c>
      <c r="B45" s="1" t="s">
        <v>22</v>
      </c>
      <c r="C45" s="1" t="s">
        <v>1</v>
      </c>
      <c r="D45" s="1" t="s">
        <v>127</v>
      </c>
      <c r="E45" s="1" t="s">
        <v>128</v>
      </c>
      <c r="F45" s="1" t="s">
        <v>4</v>
      </c>
      <c r="G45" s="1">
        <v>0.88</v>
      </c>
      <c r="H45" s="1">
        <v>256.89999999999998</v>
      </c>
      <c r="I45" s="1">
        <v>7303</v>
      </c>
      <c r="J45" s="1">
        <v>178.41499999999999</v>
      </c>
      <c r="K45" s="1">
        <v>43.546310900000002</v>
      </c>
      <c r="L45" s="2">
        <v>-20.027000000000001</v>
      </c>
      <c r="M45" s="1">
        <v>214.02</v>
      </c>
      <c r="N45" s="1">
        <v>7993</v>
      </c>
      <c r="O45" s="1">
        <v>10723</v>
      </c>
      <c r="P45" s="1">
        <v>16.409820799999999</v>
      </c>
      <c r="Q45" s="2">
        <v>10.037999999999998</v>
      </c>
    </row>
    <row r="46" spans="1:17">
      <c r="A46" s="1" t="s">
        <v>129</v>
      </c>
      <c r="B46" s="1" t="s">
        <v>22</v>
      </c>
      <c r="C46" s="1" t="s">
        <v>1</v>
      </c>
      <c r="D46" s="1" t="s">
        <v>130</v>
      </c>
      <c r="E46" s="1" t="s">
        <v>131</v>
      </c>
      <c r="F46" s="1" t="s">
        <v>4</v>
      </c>
      <c r="G46" s="1">
        <v>0.77</v>
      </c>
      <c r="H46" s="1">
        <v>257.3</v>
      </c>
      <c r="I46" s="1">
        <v>6548</v>
      </c>
      <c r="J46" s="1">
        <v>159.96799999999999</v>
      </c>
      <c r="K46" s="1">
        <v>44.621517099999998</v>
      </c>
      <c r="L46" s="2">
        <v>-20.117000000000001</v>
      </c>
      <c r="M46" s="1">
        <v>189.441</v>
      </c>
      <c r="N46" s="1">
        <v>7000</v>
      </c>
      <c r="O46" s="1">
        <v>9404</v>
      </c>
      <c r="P46" s="1">
        <v>16.600290900000001</v>
      </c>
      <c r="Q46" s="2">
        <v>8.4289999999999985</v>
      </c>
    </row>
    <row r="47" spans="1:17">
      <c r="A47" s="1" t="s">
        <v>132</v>
      </c>
      <c r="B47" s="1" t="s">
        <v>22</v>
      </c>
      <c r="C47" s="1" t="s">
        <v>1</v>
      </c>
      <c r="D47" s="1" t="s">
        <v>133</v>
      </c>
      <c r="E47" s="1" t="s">
        <v>134</v>
      </c>
      <c r="F47" s="1" t="s">
        <v>4</v>
      </c>
      <c r="G47" s="1">
        <v>0.87</v>
      </c>
      <c r="H47" s="1">
        <v>256.39999999999998</v>
      </c>
      <c r="I47" s="1">
        <v>7404</v>
      </c>
      <c r="J47" s="1">
        <v>181.268</v>
      </c>
      <c r="K47" s="1">
        <v>44.751104300000002</v>
      </c>
      <c r="L47" s="2">
        <v>-20.164000000000001</v>
      </c>
      <c r="M47" s="1">
        <v>215.762</v>
      </c>
      <c r="N47" s="1">
        <v>8044</v>
      </c>
      <c r="O47" s="1">
        <v>10797</v>
      </c>
      <c r="P47" s="1">
        <v>16.733568399999999</v>
      </c>
      <c r="Q47" s="2">
        <v>9.2459999999999987</v>
      </c>
    </row>
    <row r="48" spans="1:17">
      <c r="A48" s="1" t="s">
        <v>135</v>
      </c>
      <c r="B48" s="1" t="s">
        <v>22</v>
      </c>
      <c r="C48" s="1" t="s">
        <v>1</v>
      </c>
      <c r="D48" s="1" t="s">
        <v>136</v>
      </c>
      <c r="E48" s="1" t="s">
        <v>137</v>
      </c>
      <c r="F48" s="1" t="s">
        <v>4</v>
      </c>
      <c r="G48" s="1">
        <v>0.85</v>
      </c>
      <c r="H48" s="1">
        <v>257.10000000000002</v>
      </c>
      <c r="I48" s="1">
        <v>6800</v>
      </c>
      <c r="J48" s="1">
        <v>166.66300000000001</v>
      </c>
      <c r="K48" s="1">
        <v>42.113704499999997</v>
      </c>
      <c r="L48" s="2">
        <v>-19.940000000000001</v>
      </c>
      <c r="M48" s="1">
        <v>197.56399999999999</v>
      </c>
      <c r="N48" s="1">
        <v>7309</v>
      </c>
      <c r="O48" s="1">
        <v>9810</v>
      </c>
      <c r="P48" s="1">
        <v>15.6827053</v>
      </c>
      <c r="Q48" s="2">
        <v>9.677999999999999</v>
      </c>
    </row>
    <row r="49" spans="1:17">
      <c r="A49" s="1" t="s">
        <v>138</v>
      </c>
      <c r="B49" s="1" t="s">
        <v>22</v>
      </c>
      <c r="C49" s="1" t="s">
        <v>1</v>
      </c>
      <c r="D49" s="1" t="s">
        <v>139</v>
      </c>
      <c r="E49" s="1" t="s">
        <v>140</v>
      </c>
      <c r="F49" s="1" t="s">
        <v>4</v>
      </c>
      <c r="G49" s="1">
        <v>0.81</v>
      </c>
      <c r="H49" s="1">
        <v>257.10000000000002</v>
      </c>
      <c r="I49" s="1">
        <v>6667</v>
      </c>
      <c r="J49" s="1">
        <v>163.08000000000001</v>
      </c>
      <c r="K49" s="1">
        <v>43.243339200000001</v>
      </c>
      <c r="L49" s="2">
        <v>-20.062000000000001</v>
      </c>
      <c r="M49" s="1">
        <v>192.185</v>
      </c>
      <c r="N49" s="1">
        <v>7100</v>
      </c>
      <c r="O49" s="1">
        <v>9532</v>
      </c>
      <c r="P49" s="1">
        <v>16.0090769</v>
      </c>
      <c r="Q49" s="2">
        <v>9.0579999999999998</v>
      </c>
    </row>
    <row r="50" spans="1:17">
      <c r="A50" s="1" t="s">
        <v>141</v>
      </c>
      <c r="B50" s="1" t="s">
        <v>22</v>
      </c>
      <c r="C50" s="1" t="s">
        <v>1</v>
      </c>
      <c r="D50" s="1" t="s">
        <v>142</v>
      </c>
      <c r="E50" s="1" t="s">
        <v>143</v>
      </c>
      <c r="F50" s="1" t="s">
        <v>4</v>
      </c>
      <c r="G50" s="1">
        <v>0.74</v>
      </c>
      <c r="H50" s="1">
        <v>257.5</v>
      </c>
      <c r="I50" s="1">
        <v>6224</v>
      </c>
      <c r="J50" s="1">
        <v>151.60900000000001</v>
      </c>
      <c r="K50" s="1">
        <v>44.004315499999997</v>
      </c>
      <c r="L50" s="2">
        <v>-20.23</v>
      </c>
      <c r="M50" s="1">
        <v>177.09800000000001</v>
      </c>
      <c r="N50" s="1">
        <v>6531</v>
      </c>
      <c r="O50" s="1">
        <v>8774</v>
      </c>
      <c r="P50" s="1">
        <v>16.147857200000001</v>
      </c>
      <c r="Q50" s="2">
        <v>8.4329999999999998</v>
      </c>
    </row>
    <row r="51" spans="1:17">
      <c r="A51" s="1" t="s">
        <v>144</v>
      </c>
      <c r="B51" s="1" t="s">
        <v>22</v>
      </c>
      <c r="C51" s="1" t="s">
        <v>145</v>
      </c>
      <c r="D51" s="1" t="s">
        <v>146</v>
      </c>
      <c r="E51" s="1" t="s">
        <v>147</v>
      </c>
      <c r="F51" s="1" t="s">
        <v>4</v>
      </c>
      <c r="G51" s="1">
        <v>0.7</v>
      </c>
      <c r="H51" s="1">
        <v>257.7</v>
      </c>
      <c r="I51" s="1">
        <v>7220</v>
      </c>
      <c r="J51" s="1">
        <v>178.273</v>
      </c>
      <c r="K51" s="1">
        <v>54.700294999999997</v>
      </c>
      <c r="L51" s="2">
        <v>-19.907</v>
      </c>
      <c r="M51" s="1">
        <v>214.03700000000001</v>
      </c>
      <c r="N51" s="1">
        <v>7933</v>
      </c>
      <c r="O51" s="1">
        <v>10648</v>
      </c>
      <c r="P51" s="1">
        <v>20.6310936</v>
      </c>
      <c r="Q51" s="2">
        <v>9.4559999999999995</v>
      </c>
    </row>
    <row r="52" spans="1:17">
      <c r="A52" s="1" t="s">
        <v>148</v>
      </c>
      <c r="B52" s="1" t="s">
        <v>22</v>
      </c>
      <c r="C52" s="1" t="s">
        <v>145</v>
      </c>
      <c r="D52" s="1" t="s">
        <v>149</v>
      </c>
      <c r="E52" s="1" t="s">
        <v>150</v>
      </c>
      <c r="F52" s="1" t="s">
        <v>4</v>
      </c>
      <c r="G52" s="1">
        <v>0.87</v>
      </c>
      <c r="H52" s="1">
        <v>258.3</v>
      </c>
      <c r="I52" s="1">
        <v>6665</v>
      </c>
      <c r="J52" s="1">
        <v>163.554</v>
      </c>
      <c r="K52" s="1">
        <v>40.377846400000003</v>
      </c>
      <c r="L52" s="2">
        <v>-20.387</v>
      </c>
      <c r="M52" s="1">
        <v>195.25899999999999</v>
      </c>
      <c r="N52" s="1">
        <v>7211</v>
      </c>
      <c r="O52" s="1">
        <v>9681</v>
      </c>
      <c r="P52" s="1">
        <v>15.143396600000001</v>
      </c>
      <c r="Q52" s="2">
        <v>9.3439999999999994</v>
      </c>
    </row>
    <row r="53" spans="1:17">
      <c r="A53" s="1" t="s">
        <v>151</v>
      </c>
      <c r="B53" s="1" t="s">
        <v>22</v>
      </c>
      <c r="C53" s="1" t="s">
        <v>145</v>
      </c>
      <c r="D53" s="1" t="s">
        <v>152</v>
      </c>
      <c r="E53" s="1" t="s">
        <v>153</v>
      </c>
      <c r="F53" s="1" t="s">
        <v>4</v>
      </c>
      <c r="G53" s="1">
        <v>0.77</v>
      </c>
      <c r="H53" s="1">
        <v>258.3</v>
      </c>
      <c r="I53" s="1">
        <v>6528</v>
      </c>
      <c r="J53" s="1">
        <v>160.20699999999999</v>
      </c>
      <c r="K53" s="1">
        <v>44.688324899999998</v>
      </c>
      <c r="L53" s="2">
        <v>-20.331</v>
      </c>
      <c r="M53" s="1">
        <v>187.489</v>
      </c>
      <c r="N53" s="1">
        <v>6910</v>
      </c>
      <c r="O53" s="1">
        <v>9277</v>
      </c>
      <c r="P53" s="1">
        <v>16.4292403</v>
      </c>
      <c r="Q53" s="2">
        <v>9.1379999999999999</v>
      </c>
    </row>
    <row r="54" spans="1:17">
      <c r="A54" s="1" t="s">
        <v>154</v>
      </c>
      <c r="B54" s="1" t="s">
        <v>22</v>
      </c>
      <c r="C54" s="1" t="s">
        <v>145</v>
      </c>
      <c r="D54" s="1" t="s">
        <v>155</v>
      </c>
      <c r="E54" s="1" t="s">
        <v>156</v>
      </c>
      <c r="F54" s="1" t="s">
        <v>4</v>
      </c>
      <c r="G54" s="1">
        <v>0.77</v>
      </c>
      <c r="H54" s="1">
        <v>258.10000000000002</v>
      </c>
      <c r="I54" s="1">
        <v>6458</v>
      </c>
      <c r="J54" s="1">
        <v>157.48400000000001</v>
      </c>
      <c r="K54" s="1">
        <v>43.928786000000002</v>
      </c>
      <c r="L54" s="2">
        <v>-20.349</v>
      </c>
      <c r="M54" s="1">
        <v>188.46899999999999</v>
      </c>
      <c r="N54" s="1">
        <v>6975</v>
      </c>
      <c r="O54" s="1">
        <v>9359</v>
      </c>
      <c r="P54" s="1">
        <v>16.515077999999999</v>
      </c>
      <c r="Q54" s="2">
        <v>9.59</v>
      </c>
    </row>
    <row r="55" spans="1:17">
      <c r="A55" s="1" t="s">
        <v>157</v>
      </c>
      <c r="B55" s="1" t="s">
        <v>22</v>
      </c>
      <c r="C55" s="1" t="s">
        <v>145</v>
      </c>
      <c r="D55" s="1" t="s">
        <v>158</v>
      </c>
      <c r="E55" s="1" t="s">
        <v>159</v>
      </c>
      <c r="F55" s="1" t="s">
        <v>4</v>
      </c>
      <c r="G55" s="1">
        <v>0.77</v>
      </c>
      <c r="H55" s="1">
        <v>258.10000000000002</v>
      </c>
      <c r="I55" s="1">
        <v>6510</v>
      </c>
      <c r="J55" s="1">
        <v>158.94300000000001</v>
      </c>
      <c r="K55" s="1">
        <v>44.335578400000003</v>
      </c>
      <c r="L55" s="2">
        <v>-19.797999999999998</v>
      </c>
      <c r="M55" s="1">
        <v>189.03100000000001</v>
      </c>
      <c r="N55" s="1">
        <v>6985</v>
      </c>
      <c r="O55" s="1">
        <v>9372</v>
      </c>
      <c r="P55" s="1">
        <v>16.564354399999999</v>
      </c>
      <c r="Q55" s="2">
        <v>9.84</v>
      </c>
    </row>
    <row r="56" spans="1:17">
      <c r="A56" s="1" t="s">
        <v>160</v>
      </c>
      <c r="B56" s="1" t="s">
        <v>22</v>
      </c>
      <c r="C56" s="1" t="s">
        <v>145</v>
      </c>
      <c r="D56" s="1" t="s">
        <v>161</v>
      </c>
      <c r="E56" s="1" t="s">
        <v>162</v>
      </c>
      <c r="F56" s="1" t="s">
        <v>4</v>
      </c>
      <c r="G56" s="1">
        <v>0.77</v>
      </c>
      <c r="H56" s="1">
        <v>257.7</v>
      </c>
      <c r="I56" s="1">
        <v>7013</v>
      </c>
      <c r="J56" s="1">
        <v>171.87</v>
      </c>
      <c r="K56" s="1">
        <v>47.941558399999998</v>
      </c>
      <c r="L56" s="2">
        <v>-20.323</v>
      </c>
      <c r="M56" s="1">
        <v>205.23400000000001</v>
      </c>
      <c r="N56" s="1">
        <v>7598</v>
      </c>
      <c r="O56" s="1">
        <v>10205</v>
      </c>
      <c r="P56" s="1">
        <v>17.984206199999999</v>
      </c>
      <c r="Q56" s="2">
        <v>8.7169999999999987</v>
      </c>
    </row>
    <row r="57" spans="1:17">
      <c r="A57" s="1" t="s">
        <v>163</v>
      </c>
      <c r="B57" s="1" t="s">
        <v>22</v>
      </c>
      <c r="C57" s="1" t="s">
        <v>145</v>
      </c>
      <c r="D57" s="1" t="s">
        <v>164</v>
      </c>
      <c r="E57" s="1" t="s">
        <v>165</v>
      </c>
      <c r="F57" s="1" t="s">
        <v>4</v>
      </c>
      <c r="G57" s="1">
        <v>0.8</v>
      </c>
      <c r="H57" s="1">
        <v>259.2</v>
      </c>
      <c r="I57" s="1">
        <v>6268</v>
      </c>
      <c r="J57" s="1">
        <v>153.708</v>
      </c>
      <c r="K57" s="1">
        <v>41.267536</v>
      </c>
      <c r="L57" s="2">
        <v>-20.207000000000001</v>
      </c>
      <c r="M57" s="1">
        <v>180.17099999999999</v>
      </c>
      <c r="N57" s="1">
        <v>6630</v>
      </c>
      <c r="O57" s="1">
        <v>8906</v>
      </c>
      <c r="P57" s="1">
        <v>15.1959327</v>
      </c>
      <c r="Q57" s="2">
        <v>8.6429999999999989</v>
      </c>
    </row>
    <row r="58" spans="1:17">
      <c r="A58" s="1" t="s">
        <v>166</v>
      </c>
      <c r="B58" s="1" t="s">
        <v>22</v>
      </c>
      <c r="C58" s="1" t="s">
        <v>145</v>
      </c>
      <c r="D58" s="1" t="s">
        <v>167</v>
      </c>
      <c r="E58" s="1" t="s">
        <v>168</v>
      </c>
      <c r="F58" s="1" t="s">
        <v>4</v>
      </c>
      <c r="G58" s="1">
        <v>0.78</v>
      </c>
      <c r="H58" s="1">
        <v>258.3</v>
      </c>
      <c r="I58" s="1">
        <v>6732</v>
      </c>
      <c r="J58" s="1">
        <v>165.607</v>
      </c>
      <c r="K58" s="1">
        <v>45.6022769</v>
      </c>
      <c r="L58" s="2">
        <v>-19.951999999999998</v>
      </c>
      <c r="M58" s="1">
        <v>195.14599999999999</v>
      </c>
      <c r="N58" s="1">
        <v>7203</v>
      </c>
      <c r="O58" s="1">
        <v>9662</v>
      </c>
      <c r="P58" s="1">
        <v>16.881000700000001</v>
      </c>
      <c r="Q58" s="2">
        <v>10.087</v>
      </c>
    </row>
    <row r="59" spans="1:17">
      <c r="A59" s="1" t="s">
        <v>169</v>
      </c>
      <c r="B59" s="1" t="s">
        <v>22</v>
      </c>
      <c r="C59" s="1" t="s">
        <v>145</v>
      </c>
      <c r="D59" s="1" t="s">
        <v>170</v>
      </c>
      <c r="E59" s="1" t="s">
        <v>171</v>
      </c>
      <c r="F59" s="1" t="s">
        <v>4</v>
      </c>
      <c r="G59" s="1">
        <v>0.76</v>
      </c>
      <c r="H59" s="1">
        <v>259.60000000000002</v>
      </c>
      <c r="I59" s="1">
        <v>5540</v>
      </c>
      <c r="J59" s="1">
        <v>134.78399999999999</v>
      </c>
      <c r="K59" s="1">
        <v>38.091339300000001</v>
      </c>
      <c r="L59" s="2">
        <v>-19.96</v>
      </c>
      <c r="M59" s="1">
        <v>161.63499999999999</v>
      </c>
      <c r="N59" s="1">
        <v>5947</v>
      </c>
      <c r="O59" s="1">
        <v>7974</v>
      </c>
      <c r="P59" s="1">
        <v>14.350107899999999</v>
      </c>
      <c r="Q59" s="2">
        <v>10.556999999999999</v>
      </c>
    </row>
    <row r="60" spans="1:17">
      <c r="A60" s="1" t="s">
        <v>172</v>
      </c>
      <c r="C60" s="1" t="s">
        <v>145</v>
      </c>
      <c r="D60" s="1" t="s">
        <v>173</v>
      </c>
      <c r="E60" s="1" t="s">
        <v>174</v>
      </c>
      <c r="F60" s="1" t="s">
        <v>4</v>
      </c>
      <c r="G60" s="1">
        <v>0.46</v>
      </c>
      <c r="H60" s="1">
        <v>258.7</v>
      </c>
      <c r="I60" s="1">
        <v>4553</v>
      </c>
      <c r="J60" s="1">
        <v>108.798</v>
      </c>
      <c r="K60" s="1">
        <v>50.800151200000002</v>
      </c>
      <c r="L60" s="2">
        <v>-35.914999999999999</v>
      </c>
      <c r="M60" s="1">
        <v>212.732</v>
      </c>
      <c r="N60" s="1">
        <v>7725</v>
      </c>
      <c r="O60" s="1">
        <v>10494</v>
      </c>
      <c r="P60" s="1">
        <v>31.203717699999999</v>
      </c>
      <c r="Q60" s="2">
        <v>-2.6479999999999997</v>
      </c>
    </row>
    <row r="61" spans="1:17">
      <c r="A61" s="1" t="s">
        <v>172</v>
      </c>
      <c r="C61" s="1" t="s">
        <v>145</v>
      </c>
      <c r="D61" s="1" t="s">
        <v>175</v>
      </c>
      <c r="E61" s="1" t="s">
        <v>176</v>
      </c>
      <c r="F61" s="1" t="s">
        <v>4</v>
      </c>
      <c r="G61" s="1">
        <v>0.36</v>
      </c>
      <c r="H61" s="1">
        <v>260.39999999999998</v>
      </c>
      <c r="I61" s="1">
        <v>3600</v>
      </c>
      <c r="J61" s="1">
        <v>85.373999999999995</v>
      </c>
      <c r="K61" s="1">
        <v>50.936306799999997</v>
      </c>
      <c r="L61" s="2">
        <v>-35.89</v>
      </c>
      <c r="M61" s="1">
        <v>166.92</v>
      </c>
      <c r="N61" s="1">
        <v>6039</v>
      </c>
      <c r="O61" s="1">
        <v>8204</v>
      </c>
      <c r="P61" s="1">
        <v>31.285158299999999</v>
      </c>
      <c r="Q61" s="2">
        <v>-2.657</v>
      </c>
    </row>
    <row r="62" spans="1:17">
      <c r="A62" s="1" t="s">
        <v>172</v>
      </c>
      <c r="C62" s="1" t="s">
        <v>145</v>
      </c>
      <c r="D62" s="1" t="s">
        <v>177</v>
      </c>
      <c r="E62" s="1" t="s">
        <v>178</v>
      </c>
      <c r="F62" s="1" t="s">
        <v>4</v>
      </c>
      <c r="G62" s="1">
        <v>0.44</v>
      </c>
      <c r="H62" s="1">
        <v>260</v>
      </c>
      <c r="I62" s="1">
        <v>4263</v>
      </c>
      <c r="J62" s="1">
        <v>101.39400000000001</v>
      </c>
      <c r="K62" s="1">
        <v>49.495128000000001</v>
      </c>
      <c r="L62" s="2">
        <v>-35.823999999999998</v>
      </c>
      <c r="M62" s="1">
        <v>197.94499999999999</v>
      </c>
      <c r="N62" s="1">
        <v>7191</v>
      </c>
      <c r="O62" s="1">
        <v>9772</v>
      </c>
      <c r="P62" s="1">
        <v>30.354648999999998</v>
      </c>
      <c r="Q62" s="2">
        <v>-2.5019999999999998</v>
      </c>
    </row>
    <row r="63" spans="1:17">
      <c r="A63" s="1" t="s">
        <v>14</v>
      </c>
      <c r="C63" s="1" t="s">
        <v>145</v>
      </c>
      <c r="D63" s="1" t="s">
        <v>179</v>
      </c>
      <c r="E63" s="1" t="s">
        <v>180</v>
      </c>
      <c r="F63" s="1" t="s">
        <v>4</v>
      </c>
      <c r="G63" s="1">
        <v>0.74</v>
      </c>
      <c r="H63" s="1">
        <v>258.3</v>
      </c>
      <c r="I63" s="1">
        <v>5986</v>
      </c>
      <c r="J63" s="1">
        <v>144.25200000000001</v>
      </c>
      <c r="K63" s="1">
        <v>41.868974399999999</v>
      </c>
      <c r="L63" s="2">
        <v>-23.765999999999998</v>
      </c>
      <c r="M63" s="1">
        <v>186.375</v>
      </c>
      <c r="N63" s="1">
        <v>6830</v>
      </c>
      <c r="O63" s="1">
        <v>9270</v>
      </c>
      <c r="P63" s="1">
        <v>16.993709200000001</v>
      </c>
      <c r="Q63" s="2">
        <v>-0.999</v>
      </c>
    </row>
    <row r="64" spans="1:17">
      <c r="A64" s="1" t="s">
        <v>14</v>
      </c>
      <c r="C64" s="1" t="s">
        <v>145</v>
      </c>
      <c r="D64" s="1" t="s">
        <v>181</v>
      </c>
      <c r="E64" s="1" t="s">
        <v>182</v>
      </c>
      <c r="F64" s="1" t="s">
        <v>4</v>
      </c>
      <c r="G64" s="1">
        <v>0.84</v>
      </c>
      <c r="H64" s="1">
        <v>258.3</v>
      </c>
      <c r="I64" s="1">
        <v>6622</v>
      </c>
      <c r="J64" s="1">
        <v>160.352</v>
      </c>
      <c r="K64" s="1">
        <v>41.001283899999997</v>
      </c>
      <c r="L64" s="2">
        <v>-23.864999999999998</v>
      </c>
      <c r="M64" s="1">
        <v>206.68299999999999</v>
      </c>
      <c r="N64" s="1">
        <v>7615</v>
      </c>
      <c r="O64" s="1">
        <v>10334</v>
      </c>
      <c r="P64" s="1">
        <v>16.601923899999999</v>
      </c>
      <c r="Q64" s="2">
        <v>-1.0069999999999999</v>
      </c>
    </row>
    <row r="65" spans="1:17">
      <c r="A65" s="1" t="s">
        <v>14</v>
      </c>
      <c r="C65" s="1" t="s">
        <v>145</v>
      </c>
      <c r="D65" s="1" t="s">
        <v>183</v>
      </c>
      <c r="E65" s="1" t="s">
        <v>184</v>
      </c>
      <c r="F65" s="1" t="s">
        <v>4</v>
      </c>
      <c r="G65" s="1">
        <v>0.75</v>
      </c>
      <c r="H65" s="1">
        <v>258.3</v>
      </c>
      <c r="I65" s="1">
        <v>6088</v>
      </c>
      <c r="J65" s="1">
        <v>146.58500000000001</v>
      </c>
      <c r="K65" s="1">
        <v>41.9787344</v>
      </c>
      <c r="L65" s="2">
        <v>-23.898</v>
      </c>
      <c r="M65" s="1">
        <v>189.78899999999999</v>
      </c>
      <c r="N65" s="1">
        <v>6988</v>
      </c>
      <c r="O65" s="1">
        <v>9479</v>
      </c>
      <c r="P65" s="1">
        <v>17.074265400000002</v>
      </c>
      <c r="Q65" s="2">
        <v>-1.1740000000000002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Q2" sqref="Q2:Q65"/>
    </sheetView>
  </sheetViews>
  <sheetFormatPr baseColWidth="10" defaultRowHeight="15" x14ac:dyDescent="0"/>
  <sheetData>
    <row r="1" spans="1:17">
      <c r="A1" s="3" t="s">
        <v>296</v>
      </c>
      <c r="B1" s="3" t="s">
        <v>297</v>
      </c>
      <c r="C1" s="3" t="s">
        <v>298</v>
      </c>
      <c r="D1" s="3" t="s">
        <v>299</v>
      </c>
      <c r="E1" s="3" t="s">
        <v>300</v>
      </c>
      <c r="F1" s="3" t="s">
        <v>301</v>
      </c>
      <c r="G1" s="3" t="s">
        <v>302</v>
      </c>
      <c r="H1" s="3" t="s">
        <v>303</v>
      </c>
      <c r="I1" s="3" t="s">
        <v>304</v>
      </c>
      <c r="J1" s="3" t="s">
        <v>305</v>
      </c>
      <c r="K1" s="3" t="s">
        <v>306</v>
      </c>
      <c r="L1" s="3" t="s">
        <v>307</v>
      </c>
      <c r="M1" s="3" t="s">
        <v>305</v>
      </c>
      <c r="N1" s="3" t="s">
        <v>308</v>
      </c>
      <c r="O1" s="3" t="s">
        <v>309</v>
      </c>
      <c r="P1" s="3" t="s">
        <v>306</v>
      </c>
      <c r="Q1" s="3" t="s">
        <v>310</v>
      </c>
    </row>
    <row r="2" spans="1:17">
      <c r="A2" s="1" t="s">
        <v>0</v>
      </c>
      <c r="C2" s="1" t="s">
        <v>145</v>
      </c>
      <c r="D2" s="1" t="s">
        <v>185</v>
      </c>
      <c r="E2" s="1" t="s">
        <v>3</v>
      </c>
      <c r="F2" s="1" t="s">
        <v>4</v>
      </c>
      <c r="G2" s="1">
        <v>0.82</v>
      </c>
      <c r="H2" s="1">
        <v>259.39999999999998</v>
      </c>
      <c r="I2" s="1">
        <v>5608</v>
      </c>
      <c r="J2" s="1">
        <v>135.012</v>
      </c>
      <c r="K2" s="1">
        <v>35.363832799999997</v>
      </c>
      <c r="L2" s="2">
        <v>-23.795999999999999</v>
      </c>
      <c r="M2" s="1">
        <v>173.83199999999999</v>
      </c>
      <c r="N2" s="1">
        <v>6330</v>
      </c>
      <c r="O2" s="1">
        <v>8596</v>
      </c>
      <c r="P2" s="1">
        <v>14.303724900000001</v>
      </c>
      <c r="Q2" s="2">
        <v>-0.81399999999999995</v>
      </c>
    </row>
    <row r="3" spans="1:17">
      <c r="A3" s="1" t="s">
        <v>5</v>
      </c>
      <c r="C3" s="1" t="s">
        <v>145</v>
      </c>
      <c r="D3" s="1" t="s">
        <v>186</v>
      </c>
      <c r="E3" s="1" t="s">
        <v>7</v>
      </c>
      <c r="F3" s="1" t="s">
        <v>8</v>
      </c>
      <c r="G3" s="1">
        <v>0.8</v>
      </c>
      <c r="H3" s="1">
        <v>256</v>
      </c>
      <c r="I3" s="1">
        <v>9925</v>
      </c>
      <c r="J3" s="1">
        <v>249.619</v>
      </c>
      <c r="K3" s="1">
        <v>62.1</v>
      </c>
      <c r="L3" s="2">
        <v>-26.277999999999999</v>
      </c>
      <c r="M3" s="1">
        <v>159.14099999999999</v>
      </c>
      <c r="N3" s="1">
        <v>5851</v>
      </c>
      <c r="O3" s="1">
        <v>7967</v>
      </c>
      <c r="P3" s="1">
        <v>12.1</v>
      </c>
      <c r="Q3" s="2">
        <v>-3.1280000000000001</v>
      </c>
    </row>
    <row r="4" spans="1:17">
      <c r="A4" s="1" t="s">
        <v>5</v>
      </c>
      <c r="C4" s="1" t="s">
        <v>145</v>
      </c>
      <c r="D4" s="1" t="s">
        <v>187</v>
      </c>
      <c r="E4" s="1" t="s">
        <v>10</v>
      </c>
      <c r="F4" s="1" t="s">
        <v>11</v>
      </c>
      <c r="G4" s="1">
        <v>0.68</v>
      </c>
      <c r="H4" s="1">
        <v>256.89999999999998</v>
      </c>
      <c r="I4" s="1">
        <v>8573</v>
      </c>
      <c r="J4" s="1">
        <v>212.773</v>
      </c>
      <c r="K4" s="1">
        <v>62.1</v>
      </c>
      <c r="L4" s="2">
        <v>-26.38</v>
      </c>
      <c r="M4" s="1">
        <v>135.85599999999999</v>
      </c>
      <c r="N4" s="1">
        <v>4962</v>
      </c>
      <c r="O4" s="1">
        <v>6751</v>
      </c>
      <c r="P4" s="1">
        <v>12.1</v>
      </c>
      <c r="Q4" s="2">
        <v>-3.113</v>
      </c>
    </row>
    <row r="5" spans="1:17">
      <c r="A5" s="1" t="s">
        <v>5</v>
      </c>
      <c r="C5" s="1" t="s">
        <v>145</v>
      </c>
      <c r="D5" s="1" t="s">
        <v>188</v>
      </c>
      <c r="E5" s="1" t="s">
        <v>13</v>
      </c>
      <c r="F5" s="1" t="s">
        <v>11</v>
      </c>
      <c r="G5" s="1">
        <v>0.76</v>
      </c>
      <c r="H5" s="1">
        <v>257.3</v>
      </c>
      <c r="I5" s="1">
        <v>8837</v>
      </c>
      <c r="J5" s="1">
        <v>219.44800000000001</v>
      </c>
      <c r="K5" s="1">
        <v>62.1</v>
      </c>
      <c r="L5" s="2">
        <v>-26.413</v>
      </c>
      <c r="M5" s="1">
        <v>140.51900000000001</v>
      </c>
      <c r="N5" s="1">
        <v>5157</v>
      </c>
      <c r="O5" s="1">
        <v>7010</v>
      </c>
      <c r="P5" s="1">
        <v>12.1</v>
      </c>
      <c r="Q5" s="2">
        <v>-3.5730000000000004</v>
      </c>
    </row>
    <row r="6" spans="1:17">
      <c r="A6" s="1" t="s">
        <v>14</v>
      </c>
      <c r="C6" s="1" t="s">
        <v>145</v>
      </c>
      <c r="D6" s="1" t="s">
        <v>189</v>
      </c>
      <c r="E6" s="1" t="s">
        <v>16</v>
      </c>
      <c r="F6" s="1" t="s">
        <v>4</v>
      </c>
      <c r="G6" s="1">
        <v>0.78</v>
      </c>
      <c r="H6" s="1">
        <v>259</v>
      </c>
      <c r="I6" s="1">
        <v>6260</v>
      </c>
      <c r="J6" s="1">
        <v>151.91800000000001</v>
      </c>
      <c r="K6" s="1">
        <v>39.969614999999997</v>
      </c>
      <c r="L6" s="2">
        <v>-23.971</v>
      </c>
      <c r="M6" s="1">
        <v>196.93199999999999</v>
      </c>
      <c r="N6" s="1">
        <v>7183</v>
      </c>
      <c r="O6" s="1">
        <v>9742</v>
      </c>
      <c r="P6" s="1">
        <v>15.723795000000001</v>
      </c>
      <c r="Q6" s="2">
        <v>-1.218</v>
      </c>
    </row>
    <row r="7" spans="1:17">
      <c r="A7" s="1" t="s">
        <v>14</v>
      </c>
      <c r="C7" s="1" t="s">
        <v>145</v>
      </c>
      <c r="D7" s="1" t="s">
        <v>190</v>
      </c>
      <c r="E7" s="1" t="s">
        <v>18</v>
      </c>
      <c r="F7" s="1" t="s">
        <v>4</v>
      </c>
      <c r="G7" s="1">
        <v>0.76</v>
      </c>
      <c r="H7" s="1">
        <v>259.39999999999998</v>
      </c>
      <c r="I7" s="1">
        <v>6239</v>
      </c>
      <c r="J7" s="1">
        <v>151.21700000000001</v>
      </c>
      <c r="K7" s="1">
        <v>40.832203300000003</v>
      </c>
      <c r="L7" s="2">
        <v>-23.895</v>
      </c>
      <c r="M7" s="1">
        <v>196.10400000000001</v>
      </c>
      <c r="N7" s="1">
        <v>7159</v>
      </c>
      <c r="O7" s="1">
        <v>9706</v>
      </c>
      <c r="P7" s="1">
        <v>16.069686999999998</v>
      </c>
      <c r="Q7" s="2">
        <v>-1.2469999999999999</v>
      </c>
    </row>
    <row r="8" spans="1:17">
      <c r="A8" s="1" t="s">
        <v>14</v>
      </c>
      <c r="C8" s="1" t="s">
        <v>145</v>
      </c>
      <c r="D8" s="1" t="s">
        <v>191</v>
      </c>
      <c r="E8" s="1" t="s">
        <v>20</v>
      </c>
      <c r="F8" s="1" t="s">
        <v>4</v>
      </c>
      <c r="G8" s="1">
        <v>0.74</v>
      </c>
      <c r="H8" s="1">
        <v>259.39999999999998</v>
      </c>
      <c r="I8" s="1">
        <v>5877</v>
      </c>
      <c r="J8" s="1">
        <v>141.97499999999999</v>
      </c>
      <c r="K8" s="1">
        <v>39.372731299999998</v>
      </c>
      <c r="L8" s="2">
        <v>-23.885999999999999</v>
      </c>
      <c r="M8" s="1">
        <v>184.06700000000001</v>
      </c>
      <c r="N8" s="1">
        <v>6724</v>
      </c>
      <c r="O8" s="1">
        <v>9117</v>
      </c>
      <c r="P8" s="1">
        <v>15.4909812</v>
      </c>
      <c r="Q8" s="2">
        <v>-1.2169999999999999</v>
      </c>
    </row>
    <row r="9" spans="1:17">
      <c r="A9" s="1" t="s">
        <v>21</v>
      </c>
      <c r="B9" s="1" t="s">
        <v>192</v>
      </c>
      <c r="C9" s="1" t="s">
        <v>145</v>
      </c>
      <c r="D9" s="1" t="s">
        <v>193</v>
      </c>
      <c r="E9" s="1" t="s">
        <v>194</v>
      </c>
      <c r="F9" s="1" t="s">
        <v>4</v>
      </c>
      <c r="G9" s="1">
        <v>0.89</v>
      </c>
      <c r="H9" s="1">
        <v>259.60000000000002</v>
      </c>
      <c r="I9" s="1">
        <v>6360</v>
      </c>
      <c r="J9" s="1">
        <v>157.50899999999999</v>
      </c>
      <c r="K9" s="1">
        <v>36.318753100000002</v>
      </c>
      <c r="L9" s="2">
        <v>-20.311999999999998</v>
      </c>
      <c r="M9" s="1">
        <v>187.316</v>
      </c>
      <c r="N9" s="1">
        <v>6799</v>
      </c>
      <c r="O9" s="1">
        <v>9130</v>
      </c>
      <c r="P9" s="1">
        <v>13.107471</v>
      </c>
      <c r="Q9" s="2">
        <v>8.6210000000000004</v>
      </c>
    </row>
    <row r="10" spans="1:17">
      <c r="A10" s="1" t="s">
        <v>25</v>
      </c>
      <c r="B10" s="1" t="s">
        <v>192</v>
      </c>
      <c r="C10" s="1" t="s">
        <v>145</v>
      </c>
      <c r="D10" s="1" t="s">
        <v>195</v>
      </c>
      <c r="E10" s="1" t="s">
        <v>196</v>
      </c>
      <c r="F10" s="1" t="s">
        <v>4</v>
      </c>
      <c r="G10" s="1">
        <v>0.8</v>
      </c>
      <c r="H10" s="1">
        <v>259.2</v>
      </c>
      <c r="I10" s="1">
        <v>6438</v>
      </c>
      <c r="J10" s="1">
        <v>158.65700000000001</v>
      </c>
      <c r="K10" s="1">
        <v>40.698946499999998</v>
      </c>
      <c r="L10" s="2">
        <v>-19.759999999999998</v>
      </c>
      <c r="M10" s="1">
        <v>189.91200000000001</v>
      </c>
      <c r="N10" s="1">
        <v>6935</v>
      </c>
      <c r="O10" s="1">
        <v>9307</v>
      </c>
      <c r="P10" s="1">
        <v>14.7841965</v>
      </c>
      <c r="Q10" s="2">
        <v>9.3670000000000009</v>
      </c>
    </row>
    <row r="11" spans="1:17">
      <c r="A11" s="1" t="s">
        <v>28</v>
      </c>
      <c r="B11" s="1" t="s">
        <v>192</v>
      </c>
      <c r="C11" s="1" t="s">
        <v>145</v>
      </c>
      <c r="D11" s="1" t="s">
        <v>197</v>
      </c>
      <c r="E11" s="1" t="s">
        <v>198</v>
      </c>
      <c r="F11" s="1" t="s">
        <v>4</v>
      </c>
      <c r="G11" s="1">
        <v>0.82</v>
      </c>
      <c r="H11" s="1">
        <v>261.3</v>
      </c>
      <c r="I11" s="1">
        <v>4924</v>
      </c>
      <c r="J11" s="1">
        <v>120.75</v>
      </c>
      <c r="K11" s="1">
        <v>30.219486400000001</v>
      </c>
      <c r="L11" s="2">
        <v>-20.942</v>
      </c>
      <c r="M11" s="1">
        <v>133.54499999999999</v>
      </c>
      <c r="N11" s="1">
        <v>4820</v>
      </c>
      <c r="O11" s="1">
        <v>6469</v>
      </c>
      <c r="P11" s="1">
        <v>10.1425558</v>
      </c>
      <c r="Q11" s="2">
        <v>9.447000000000001</v>
      </c>
    </row>
    <row r="12" spans="1:17">
      <c r="A12" s="1" t="s">
        <v>31</v>
      </c>
      <c r="B12" s="1" t="s">
        <v>192</v>
      </c>
      <c r="C12" s="1" t="s">
        <v>145</v>
      </c>
      <c r="D12" s="1" t="s">
        <v>199</v>
      </c>
      <c r="E12" s="1" t="s">
        <v>200</v>
      </c>
      <c r="F12" s="1" t="s">
        <v>4</v>
      </c>
      <c r="G12" s="1">
        <v>0.83</v>
      </c>
      <c r="H12" s="1">
        <v>261</v>
      </c>
      <c r="I12" s="1">
        <v>5312</v>
      </c>
      <c r="J12" s="1">
        <v>130.93700000000001</v>
      </c>
      <c r="K12" s="1">
        <v>32.374062600000002</v>
      </c>
      <c r="L12" s="2">
        <v>-20.524000000000001</v>
      </c>
      <c r="M12" s="1">
        <v>150.678</v>
      </c>
      <c r="N12" s="1">
        <v>5436</v>
      </c>
      <c r="O12" s="1">
        <v>7301</v>
      </c>
      <c r="P12" s="1">
        <v>11.3059473</v>
      </c>
      <c r="Q12" s="2">
        <v>9.0070000000000014</v>
      </c>
    </row>
    <row r="13" spans="1:17">
      <c r="A13" s="1" t="s">
        <v>34</v>
      </c>
      <c r="B13" s="1" t="s">
        <v>192</v>
      </c>
      <c r="C13" s="1" t="s">
        <v>145</v>
      </c>
      <c r="D13" s="1" t="s">
        <v>201</v>
      </c>
      <c r="E13" s="1" t="s">
        <v>202</v>
      </c>
      <c r="F13" s="1" t="s">
        <v>4</v>
      </c>
      <c r="G13" s="1">
        <v>0.78</v>
      </c>
      <c r="H13" s="1">
        <v>264</v>
      </c>
      <c r="I13" s="1">
        <v>2996</v>
      </c>
      <c r="J13" s="1">
        <v>72.619</v>
      </c>
      <c r="K13" s="1">
        <v>19.1060464</v>
      </c>
      <c r="L13" s="2">
        <v>-21.274000000000001</v>
      </c>
      <c r="M13" s="1">
        <v>71.617000000000004</v>
      </c>
      <c r="N13" s="1">
        <v>2541</v>
      </c>
      <c r="O13" s="1">
        <v>3415</v>
      </c>
      <c r="P13" s="1">
        <v>5.7181971000000003</v>
      </c>
      <c r="Q13" s="2">
        <v>8.2100000000000009</v>
      </c>
    </row>
    <row r="14" spans="1:17">
      <c r="A14" s="1" t="s">
        <v>37</v>
      </c>
      <c r="B14" s="1" t="s">
        <v>192</v>
      </c>
      <c r="C14" s="1" t="s">
        <v>145</v>
      </c>
      <c r="D14" s="1" t="s">
        <v>203</v>
      </c>
      <c r="E14" s="1" t="s">
        <v>204</v>
      </c>
      <c r="F14" s="1" t="s">
        <v>4</v>
      </c>
      <c r="G14" s="1">
        <v>0.85</v>
      </c>
      <c r="H14" s="1">
        <v>259.60000000000002</v>
      </c>
      <c r="I14" s="1">
        <v>7057</v>
      </c>
      <c r="J14" s="1">
        <v>174.40600000000001</v>
      </c>
      <c r="K14" s="1">
        <v>42.107241299999998</v>
      </c>
      <c r="L14" s="2">
        <v>-19.989999999999998</v>
      </c>
      <c r="M14" s="1">
        <v>207.774</v>
      </c>
      <c r="N14" s="1">
        <v>7625</v>
      </c>
      <c r="O14" s="1">
        <v>10234</v>
      </c>
      <c r="P14" s="1">
        <v>15.2232682</v>
      </c>
      <c r="Q14" s="2">
        <v>9.6930000000000014</v>
      </c>
    </row>
    <row r="15" spans="1:17">
      <c r="A15" s="1" t="s">
        <v>40</v>
      </c>
      <c r="B15" s="1" t="s">
        <v>192</v>
      </c>
      <c r="C15" s="1" t="s">
        <v>145</v>
      </c>
      <c r="D15" s="1" t="s">
        <v>205</v>
      </c>
      <c r="E15" s="1" t="s">
        <v>206</v>
      </c>
      <c r="F15" s="1" t="s">
        <v>4</v>
      </c>
      <c r="G15" s="1">
        <v>0.8</v>
      </c>
      <c r="H15" s="1">
        <v>260.39999999999998</v>
      </c>
      <c r="I15" s="1">
        <v>6096</v>
      </c>
      <c r="J15" s="1">
        <v>149.74700000000001</v>
      </c>
      <c r="K15" s="1">
        <v>38.413295699999999</v>
      </c>
      <c r="L15" s="2">
        <v>-20.364999999999998</v>
      </c>
      <c r="M15" s="1">
        <v>180.721</v>
      </c>
      <c r="N15" s="1">
        <v>6603</v>
      </c>
      <c r="O15" s="1">
        <v>8865</v>
      </c>
      <c r="P15" s="1">
        <v>14.0686737</v>
      </c>
      <c r="Q15" s="2">
        <v>9.6930000000000014</v>
      </c>
    </row>
    <row r="16" spans="1:17">
      <c r="A16" s="1" t="s">
        <v>43</v>
      </c>
      <c r="B16" s="1" t="s">
        <v>192</v>
      </c>
      <c r="C16" s="1" t="s">
        <v>145</v>
      </c>
      <c r="D16" s="1" t="s">
        <v>207</v>
      </c>
      <c r="E16" s="1" t="s">
        <v>208</v>
      </c>
      <c r="F16" s="1" t="s">
        <v>4</v>
      </c>
      <c r="G16" s="1">
        <v>0.88</v>
      </c>
      <c r="H16" s="1">
        <v>259.39999999999998</v>
      </c>
      <c r="I16" s="1">
        <v>6915</v>
      </c>
      <c r="J16" s="1">
        <v>171.17099999999999</v>
      </c>
      <c r="K16" s="1">
        <v>39.917483699999998</v>
      </c>
      <c r="L16" s="2">
        <v>-19.742999999999999</v>
      </c>
      <c r="M16" s="1">
        <v>207.88499999999999</v>
      </c>
      <c r="N16" s="1">
        <v>7604</v>
      </c>
      <c r="O16" s="1">
        <v>10204</v>
      </c>
      <c r="P16" s="1">
        <v>14.7121333</v>
      </c>
      <c r="Q16" s="2">
        <v>9.6880000000000006</v>
      </c>
    </row>
    <row r="17" spans="1:17">
      <c r="A17" s="1" t="s">
        <v>46</v>
      </c>
      <c r="B17" s="1" t="s">
        <v>192</v>
      </c>
      <c r="C17" s="1" t="s">
        <v>145</v>
      </c>
      <c r="D17" s="1" t="s">
        <v>209</v>
      </c>
      <c r="E17" s="1" t="s">
        <v>210</v>
      </c>
      <c r="F17" s="1" t="s">
        <v>4</v>
      </c>
      <c r="G17" s="1">
        <v>0.82</v>
      </c>
      <c r="H17" s="1">
        <v>259.2</v>
      </c>
      <c r="I17" s="1">
        <v>6738</v>
      </c>
      <c r="J17" s="1">
        <v>167.09899999999999</v>
      </c>
      <c r="K17" s="1">
        <v>41.819075300000002</v>
      </c>
      <c r="L17" s="2">
        <v>-20.375</v>
      </c>
      <c r="M17" s="1">
        <v>202.32599999999999</v>
      </c>
      <c r="N17" s="1">
        <v>7364</v>
      </c>
      <c r="O17" s="1">
        <v>9892</v>
      </c>
      <c r="P17" s="1">
        <v>15.366430100000001</v>
      </c>
      <c r="Q17" s="2">
        <v>8.7510000000000012</v>
      </c>
    </row>
    <row r="18" spans="1:17">
      <c r="A18" s="1" t="s">
        <v>49</v>
      </c>
      <c r="B18" s="1" t="s">
        <v>192</v>
      </c>
      <c r="C18" s="1" t="s">
        <v>145</v>
      </c>
      <c r="D18" s="1" t="s">
        <v>211</v>
      </c>
      <c r="E18" s="1" t="s">
        <v>212</v>
      </c>
      <c r="F18" s="1" t="s">
        <v>4</v>
      </c>
      <c r="G18" s="1">
        <v>0.7</v>
      </c>
      <c r="H18" s="1">
        <v>260.2</v>
      </c>
      <c r="I18" s="1">
        <v>6438</v>
      </c>
      <c r="J18" s="1">
        <v>160.59100000000001</v>
      </c>
      <c r="K18" s="1">
        <v>47.080189300000001</v>
      </c>
      <c r="L18" s="2">
        <v>-19.782999999999998</v>
      </c>
      <c r="M18" s="1">
        <v>193.572</v>
      </c>
      <c r="N18" s="1">
        <v>6999</v>
      </c>
      <c r="O18" s="1">
        <v>9394</v>
      </c>
      <c r="P18" s="1">
        <v>17.2218521</v>
      </c>
      <c r="Q18" s="2">
        <v>9.3370000000000015</v>
      </c>
    </row>
    <row r="19" spans="1:17">
      <c r="A19" s="1" t="s">
        <v>52</v>
      </c>
      <c r="B19" s="1" t="s">
        <v>192</v>
      </c>
      <c r="C19" s="1" t="s">
        <v>145</v>
      </c>
      <c r="D19" s="1" t="s">
        <v>213</v>
      </c>
      <c r="E19" s="1" t="s">
        <v>214</v>
      </c>
      <c r="F19" s="1" t="s">
        <v>4</v>
      </c>
      <c r="G19" s="1">
        <v>0.79</v>
      </c>
      <c r="H19" s="1">
        <v>260.39999999999998</v>
      </c>
      <c r="I19" s="1">
        <v>6134</v>
      </c>
      <c r="J19" s="1">
        <v>153.048</v>
      </c>
      <c r="K19" s="1">
        <v>39.757154700000001</v>
      </c>
      <c r="L19" s="2">
        <v>-20.041</v>
      </c>
      <c r="M19" s="1">
        <v>183.17699999999999</v>
      </c>
      <c r="N19" s="1">
        <v>6615</v>
      </c>
      <c r="O19" s="1">
        <v>8876</v>
      </c>
      <c r="P19" s="1">
        <v>14.4403576</v>
      </c>
      <c r="Q19" s="2">
        <v>9.6420000000000012</v>
      </c>
    </row>
    <row r="20" spans="1:17">
      <c r="A20" s="1" t="s">
        <v>55</v>
      </c>
      <c r="B20" s="1" t="s">
        <v>192</v>
      </c>
      <c r="C20" s="1" t="s">
        <v>145</v>
      </c>
      <c r="D20" s="1" t="s">
        <v>215</v>
      </c>
      <c r="E20" s="1" t="s">
        <v>216</v>
      </c>
      <c r="F20" s="1" t="s">
        <v>4</v>
      </c>
      <c r="G20" s="1">
        <v>0.79</v>
      </c>
      <c r="H20" s="1">
        <v>261.3</v>
      </c>
      <c r="I20" s="1">
        <v>6313</v>
      </c>
      <c r="J20" s="1">
        <v>156.85599999999999</v>
      </c>
      <c r="K20" s="1">
        <v>40.746450299999999</v>
      </c>
      <c r="L20" s="2">
        <v>-20.088000000000001</v>
      </c>
      <c r="M20" s="1">
        <v>190.923</v>
      </c>
      <c r="N20" s="1">
        <v>6900</v>
      </c>
      <c r="O20" s="1">
        <v>9265</v>
      </c>
      <c r="P20" s="1">
        <v>15.0510321</v>
      </c>
      <c r="Q20" s="2">
        <v>9.0370000000000008</v>
      </c>
    </row>
    <row r="21" spans="1:17">
      <c r="A21" s="1" t="s">
        <v>58</v>
      </c>
      <c r="B21" s="1" t="s">
        <v>192</v>
      </c>
      <c r="C21" s="1" t="s">
        <v>145</v>
      </c>
      <c r="D21" s="1" t="s">
        <v>217</v>
      </c>
      <c r="E21" s="1" t="s">
        <v>218</v>
      </c>
      <c r="F21" s="1" t="s">
        <v>4</v>
      </c>
      <c r="G21" s="1">
        <v>0.85</v>
      </c>
      <c r="H21" s="1">
        <v>259.8</v>
      </c>
      <c r="I21" s="1">
        <v>7503</v>
      </c>
      <c r="J21" s="1">
        <v>187.89</v>
      </c>
      <c r="K21" s="1">
        <v>45.362827899999999</v>
      </c>
      <c r="L21" s="2">
        <v>-20.015000000000001</v>
      </c>
      <c r="M21" s="1">
        <v>224.69200000000001</v>
      </c>
      <c r="N21" s="1">
        <v>8183</v>
      </c>
      <c r="O21" s="1">
        <v>10990</v>
      </c>
      <c r="P21" s="1">
        <v>16.462803000000001</v>
      </c>
      <c r="Q21" s="2">
        <v>8.8810000000000002</v>
      </c>
    </row>
    <row r="22" spans="1:17">
      <c r="A22" s="1" t="s">
        <v>61</v>
      </c>
      <c r="B22" s="1" t="s">
        <v>192</v>
      </c>
      <c r="C22" s="1" t="s">
        <v>145</v>
      </c>
      <c r="D22" s="1" t="s">
        <v>219</v>
      </c>
      <c r="E22" s="1" t="s">
        <v>220</v>
      </c>
      <c r="F22" s="1" t="s">
        <v>4</v>
      </c>
      <c r="G22" s="1">
        <v>0.8</v>
      </c>
      <c r="H22" s="1">
        <v>262.3</v>
      </c>
      <c r="I22" s="1">
        <v>5488</v>
      </c>
      <c r="J22" s="1">
        <v>136.76</v>
      </c>
      <c r="K22" s="1">
        <v>35.0820078</v>
      </c>
      <c r="L22" s="2">
        <v>-20.408999999999999</v>
      </c>
      <c r="M22" s="1">
        <v>160.815</v>
      </c>
      <c r="N22" s="1">
        <v>5744</v>
      </c>
      <c r="O22" s="1">
        <v>7713</v>
      </c>
      <c r="P22" s="1">
        <v>12.5190559</v>
      </c>
      <c r="Q22" s="2">
        <v>8.9910000000000014</v>
      </c>
    </row>
    <row r="23" spans="1:17">
      <c r="A23" s="1" t="s">
        <v>64</v>
      </c>
      <c r="B23" s="1" t="s">
        <v>192</v>
      </c>
      <c r="C23" s="1" t="s">
        <v>145</v>
      </c>
      <c r="D23" s="1" t="s">
        <v>221</v>
      </c>
      <c r="E23" s="1" t="s">
        <v>222</v>
      </c>
      <c r="F23" s="1" t="s">
        <v>4</v>
      </c>
      <c r="G23" s="1">
        <v>0.74</v>
      </c>
      <c r="H23" s="1">
        <v>261.5</v>
      </c>
      <c r="I23" s="1">
        <v>6134</v>
      </c>
      <c r="J23" s="1">
        <v>151.83799999999999</v>
      </c>
      <c r="K23" s="1">
        <v>42.107993299999997</v>
      </c>
      <c r="L23" s="2">
        <v>-20.204999999999998</v>
      </c>
      <c r="M23" s="1">
        <v>184.18</v>
      </c>
      <c r="N23" s="1">
        <v>6666</v>
      </c>
      <c r="O23" s="1">
        <v>8941</v>
      </c>
      <c r="P23" s="1">
        <v>15.5004841</v>
      </c>
      <c r="Q23" s="2">
        <v>9.9770000000000003</v>
      </c>
    </row>
    <row r="24" spans="1:17">
      <c r="A24" s="1" t="s">
        <v>67</v>
      </c>
      <c r="C24" s="1" t="s">
        <v>145</v>
      </c>
      <c r="D24" s="1" t="s">
        <v>223</v>
      </c>
      <c r="E24" s="1" t="s">
        <v>69</v>
      </c>
      <c r="F24" s="1" t="s">
        <v>4</v>
      </c>
      <c r="G24" s="1">
        <v>0.46</v>
      </c>
      <c r="H24" s="1">
        <v>262.5</v>
      </c>
      <c r="I24" s="1">
        <v>4446</v>
      </c>
      <c r="J24" s="1">
        <v>107.429</v>
      </c>
      <c r="K24" s="1">
        <v>47.926733400000003</v>
      </c>
      <c r="L24" s="2">
        <v>-27.567</v>
      </c>
      <c r="M24" s="1">
        <v>212.34800000000001</v>
      </c>
      <c r="N24" s="1">
        <v>7621</v>
      </c>
      <c r="O24" s="1">
        <v>10316</v>
      </c>
      <c r="P24" s="1">
        <v>28.749167499999999</v>
      </c>
      <c r="Q24" s="2">
        <v>1.0389999999999999</v>
      </c>
    </row>
    <row r="25" spans="1:17">
      <c r="A25" s="1" t="s">
        <v>67</v>
      </c>
      <c r="C25" s="1" t="s">
        <v>145</v>
      </c>
      <c r="D25" s="1" t="s">
        <v>224</v>
      </c>
      <c r="E25" s="1" t="s">
        <v>71</v>
      </c>
      <c r="F25" s="1" t="s">
        <v>4</v>
      </c>
      <c r="G25" s="1">
        <v>0.36</v>
      </c>
      <c r="H25" s="1">
        <v>262.7</v>
      </c>
      <c r="I25" s="1">
        <v>3392</v>
      </c>
      <c r="J25" s="1">
        <v>81.611999999999995</v>
      </c>
      <c r="K25" s="1">
        <v>46.522955899999999</v>
      </c>
      <c r="L25" s="2">
        <v>-27.529</v>
      </c>
      <c r="M25" s="1">
        <v>161.667</v>
      </c>
      <c r="N25" s="1">
        <v>5758</v>
      </c>
      <c r="O25" s="1">
        <v>7794</v>
      </c>
      <c r="P25" s="1">
        <v>27.9675397</v>
      </c>
      <c r="Q25" s="2">
        <v>0.97700000000000009</v>
      </c>
    </row>
    <row r="26" spans="1:17">
      <c r="A26" s="1" t="s">
        <v>67</v>
      </c>
      <c r="C26" s="1" t="s">
        <v>145</v>
      </c>
      <c r="D26" s="1" t="s">
        <v>225</v>
      </c>
      <c r="E26" s="1" t="s">
        <v>73</v>
      </c>
      <c r="F26" s="1" t="s">
        <v>4</v>
      </c>
      <c r="G26" s="1">
        <v>0.4</v>
      </c>
      <c r="H26" s="1">
        <v>262.7</v>
      </c>
      <c r="I26" s="1">
        <v>3495</v>
      </c>
      <c r="J26" s="1">
        <v>84.241</v>
      </c>
      <c r="K26" s="1">
        <v>43.219181900000002</v>
      </c>
      <c r="L26" s="2">
        <v>-27.46</v>
      </c>
      <c r="M26" s="1">
        <v>166.488</v>
      </c>
      <c r="N26" s="1">
        <v>5922</v>
      </c>
      <c r="O26" s="1">
        <v>8019</v>
      </c>
      <c r="P26" s="1">
        <v>25.92137</v>
      </c>
      <c r="Q26" s="2">
        <v>1.1720000000000002</v>
      </c>
    </row>
    <row r="27" spans="1:17">
      <c r="A27" s="1" t="s">
        <v>74</v>
      </c>
      <c r="B27" s="1" t="s">
        <v>192</v>
      </c>
      <c r="C27" s="1" t="s">
        <v>145</v>
      </c>
      <c r="D27" s="1" t="s">
        <v>226</v>
      </c>
      <c r="E27" s="1" t="s">
        <v>227</v>
      </c>
      <c r="F27" s="1" t="s">
        <v>4</v>
      </c>
      <c r="G27" s="1">
        <v>0.74</v>
      </c>
      <c r="H27" s="1">
        <v>261.3</v>
      </c>
      <c r="I27" s="1">
        <v>6998</v>
      </c>
      <c r="J27" s="1">
        <v>173.92</v>
      </c>
      <c r="K27" s="1">
        <v>48.231738999999997</v>
      </c>
      <c r="L27" s="2">
        <v>-19.763999999999999</v>
      </c>
      <c r="M27" s="1">
        <v>209.60499999999999</v>
      </c>
      <c r="N27" s="1">
        <v>7636</v>
      </c>
      <c r="O27" s="1">
        <v>10253</v>
      </c>
      <c r="P27" s="1">
        <v>17.6402641</v>
      </c>
      <c r="Q27" s="2">
        <v>10.018000000000001</v>
      </c>
    </row>
    <row r="28" spans="1:17">
      <c r="A28" s="1" t="s">
        <v>77</v>
      </c>
      <c r="B28" s="1" t="s">
        <v>192</v>
      </c>
      <c r="C28" s="1" t="s">
        <v>145</v>
      </c>
      <c r="D28" s="1" t="s">
        <v>228</v>
      </c>
      <c r="E28" s="1" t="s">
        <v>229</v>
      </c>
      <c r="F28" s="1" t="s">
        <v>4</v>
      </c>
      <c r="G28" s="1">
        <v>0.88</v>
      </c>
      <c r="H28" s="1">
        <v>261.89999999999998</v>
      </c>
      <c r="I28" s="1">
        <v>6161</v>
      </c>
      <c r="J28" s="1">
        <v>153.12899999999999</v>
      </c>
      <c r="K28" s="1">
        <v>35.709894400000003</v>
      </c>
      <c r="L28" s="2">
        <v>-19.779999999999998</v>
      </c>
      <c r="M28" s="1">
        <v>186.619</v>
      </c>
      <c r="N28" s="1">
        <v>6732</v>
      </c>
      <c r="O28" s="1">
        <v>9049</v>
      </c>
      <c r="P28" s="1">
        <v>13.207094400000001</v>
      </c>
      <c r="Q28" s="2">
        <v>9.0310000000000006</v>
      </c>
    </row>
    <row r="29" spans="1:17">
      <c r="A29" s="1" t="s">
        <v>80</v>
      </c>
      <c r="B29" s="1" t="s">
        <v>192</v>
      </c>
      <c r="C29" s="1" t="s">
        <v>145</v>
      </c>
      <c r="D29" s="1" t="s">
        <v>230</v>
      </c>
      <c r="E29" s="1" t="s">
        <v>231</v>
      </c>
      <c r="F29" s="1" t="s">
        <v>4</v>
      </c>
      <c r="G29" s="1">
        <v>0.81</v>
      </c>
      <c r="H29" s="1">
        <v>261.89999999999998</v>
      </c>
      <c r="I29" s="1">
        <v>6129</v>
      </c>
      <c r="J29" s="1">
        <v>152.28100000000001</v>
      </c>
      <c r="K29" s="1">
        <v>38.581230300000001</v>
      </c>
      <c r="L29" s="2">
        <v>-20.108999999999998</v>
      </c>
      <c r="M29" s="1">
        <v>185.41800000000001</v>
      </c>
      <c r="N29" s="1">
        <v>6692</v>
      </c>
      <c r="O29" s="1">
        <v>8986</v>
      </c>
      <c r="P29" s="1">
        <v>14.2561068</v>
      </c>
      <c r="Q29" s="2">
        <v>9.1530000000000005</v>
      </c>
    </row>
    <row r="30" spans="1:17">
      <c r="A30" s="1" t="s">
        <v>83</v>
      </c>
      <c r="B30" s="1" t="s">
        <v>192</v>
      </c>
      <c r="C30" s="1" t="s">
        <v>145</v>
      </c>
      <c r="D30" s="1" t="s">
        <v>232</v>
      </c>
      <c r="E30" s="1" t="s">
        <v>233</v>
      </c>
      <c r="F30" s="1" t="s">
        <v>4</v>
      </c>
      <c r="G30" s="1">
        <v>0.78</v>
      </c>
      <c r="H30" s="1">
        <v>261.3</v>
      </c>
      <c r="I30" s="1">
        <v>6499</v>
      </c>
      <c r="J30" s="1">
        <v>161.149</v>
      </c>
      <c r="K30" s="1">
        <v>42.398271399999999</v>
      </c>
      <c r="L30" s="2">
        <v>-20.431999999999999</v>
      </c>
      <c r="M30" s="1">
        <v>196.81</v>
      </c>
      <c r="N30" s="1">
        <v>7139</v>
      </c>
      <c r="O30" s="1">
        <v>9570</v>
      </c>
      <c r="P30" s="1">
        <v>15.7140383</v>
      </c>
      <c r="Q30" s="2">
        <v>10.827</v>
      </c>
    </row>
    <row r="31" spans="1:17">
      <c r="A31" s="1" t="s">
        <v>86</v>
      </c>
      <c r="B31" s="1" t="s">
        <v>192</v>
      </c>
      <c r="C31" s="1" t="s">
        <v>145</v>
      </c>
      <c r="D31" s="1" t="s">
        <v>234</v>
      </c>
      <c r="E31" s="1" t="s">
        <v>235</v>
      </c>
      <c r="F31" s="1" t="s">
        <v>4</v>
      </c>
      <c r="G31" s="1">
        <v>0.77</v>
      </c>
      <c r="H31" s="1">
        <v>261.3</v>
      </c>
      <c r="I31" s="1">
        <v>6230</v>
      </c>
      <c r="J31" s="1">
        <v>154.69300000000001</v>
      </c>
      <c r="K31" s="1">
        <v>41.228132700000003</v>
      </c>
      <c r="L31" s="2">
        <v>-20.108999999999998</v>
      </c>
      <c r="M31" s="1">
        <v>190.245</v>
      </c>
      <c r="N31" s="1">
        <v>6867</v>
      </c>
      <c r="O31" s="1">
        <v>9219</v>
      </c>
      <c r="P31" s="1">
        <v>15.387125899999999</v>
      </c>
      <c r="Q31" s="2">
        <v>9.173</v>
      </c>
    </row>
    <row r="32" spans="1:17">
      <c r="A32" s="1" t="s">
        <v>89</v>
      </c>
      <c r="B32" s="1" t="s">
        <v>192</v>
      </c>
      <c r="C32" s="1" t="s">
        <v>145</v>
      </c>
      <c r="D32" s="1" t="s">
        <v>236</v>
      </c>
      <c r="E32" s="1" t="s">
        <v>237</v>
      </c>
      <c r="F32" s="1" t="s">
        <v>4</v>
      </c>
      <c r="G32" s="1">
        <v>0.89</v>
      </c>
      <c r="H32" s="1">
        <v>261.3</v>
      </c>
      <c r="I32" s="1">
        <v>6936</v>
      </c>
      <c r="J32" s="1">
        <v>173.42500000000001</v>
      </c>
      <c r="K32" s="1">
        <v>39.988701599999999</v>
      </c>
      <c r="L32" s="2">
        <v>-19.963000000000001</v>
      </c>
      <c r="M32" s="1">
        <v>209.273</v>
      </c>
      <c r="N32" s="1">
        <v>7575</v>
      </c>
      <c r="O32" s="1">
        <v>10168</v>
      </c>
      <c r="P32" s="1">
        <v>14.6439257</v>
      </c>
      <c r="Q32" s="2">
        <v>9.4450000000000003</v>
      </c>
    </row>
    <row r="33" spans="1:17">
      <c r="A33" s="1" t="s">
        <v>92</v>
      </c>
      <c r="B33" s="1" t="s">
        <v>192</v>
      </c>
      <c r="C33" s="1" t="s">
        <v>145</v>
      </c>
      <c r="D33" s="1" t="s">
        <v>238</v>
      </c>
      <c r="E33" s="1" t="s">
        <v>239</v>
      </c>
      <c r="F33" s="1" t="s">
        <v>4</v>
      </c>
      <c r="G33" s="1">
        <v>0.83</v>
      </c>
      <c r="H33" s="1">
        <v>261.7</v>
      </c>
      <c r="I33" s="1">
        <v>6374</v>
      </c>
      <c r="J33" s="1">
        <v>158.63900000000001</v>
      </c>
      <c r="K33" s="1">
        <v>39.223417599999998</v>
      </c>
      <c r="L33" s="2">
        <v>-20.143999999999998</v>
      </c>
      <c r="M33" s="1">
        <v>191.524</v>
      </c>
      <c r="N33" s="1">
        <v>6928</v>
      </c>
      <c r="O33" s="1">
        <v>9288</v>
      </c>
      <c r="P33" s="1">
        <v>14.3707604</v>
      </c>
      <c r="Q33" s="2">
        <v>10.658000000000001</v>
      </c>
    </row>
    <row r="34" spans="1:17">
      <c r="A34" s="1" t="s">
        <v>95</v>
      </c>
      <c r="B34" s="1" t="s">
        <v>192</v>
      </c>
      <c r="C34" s="1" t="s">
        <v>145</v>
      </c>
      <c r="D34" s="1" t="s">
        <v>240</v>
      </c>
      <c r="E34" s="1" t="s">
        <v>241</v>
      </c>
      <c r="F34" s="1" t="s">
        <v>4</v>
      </c>
      <c r="G34" s="1">
        <v>0.77</v>
      </c>
      <c r="H34" s="1">
        <v>261</v>
      </c>
      <c r="I34" s="1">
        <v>6432</v>
      </c>
      <c r="J34" s="1">
        <v>159.946</v>
      </c>
      <c r="K34" s="1">
        <v>42.628179600000003</v>
      </c>
      <c r="L34" s="2">
        <v>-20.141999999999999</v>
      </c>
      <c r="M34" s="1">
        <v>194.34800000000001</v>
      </c>
      <c r="N34" s="1">
        <v>7021</v>
      </c>
      <c r="O34" s="1">
        <v>9415</v>
      </c>
      <c r="P34" s="1">
        <v>15.718945099999999</v>
      </c>
      <c r="Q34" s="2">
        <v>10.442</v>
      </c>
    </row>
    <row r="35" spans="1:17">
      <c r="A35" s="1" t="s">
        <v>98</v>
      </c>
      <c r="B35" s="1" t="s">
        <v>192</v>
      </c>
      <c r="C35" s="1" t="s">
        <v>145</v>
      </c>
      <c r="D35" s="1" t="s">
        <v>242</v>
      </c>
      <c r="E35" s="1" t="s">
        <v>243</v>
      </c>
      <c r="F35" s="1" t="s">
        <v>4</v>
      </c>
      <c r="G35" s="1">
        <v>0.86</v>
      </c>
      <c r="H35" s="1">
        <v>261</v>
      </c>
      <c r="I35" s="1">
        <v>6708</v>
      </c>
      <c r="J35" s="1">
        <v>166.60499999999999</v>
      </c>
      <c r="K35" s="1">
        <v>39.756042800000003</v>
      </c>
      <c r="L35" s="2">
        <v>-20.012999999999998</v>
      </c>
      <c r="M35" s="1">
        <v>202.03299999999999</v>
      </c>
      <c r="N35" s="1">
        <v>7326</v>
      </c>
      <c r="O35" s="1">
        <v>9832</v>
      </c>
      <c r="P35" s="1">
        <v>14.630461</v>
      </c>
      <c r="Q35" s="2">
        <v>9.4920000000000009</v>
      </c>
    </row>
    <row r="36" spans="1:17">
      <c r="A36" s="1" t="s">
        <v>101</v>
      </c>
      <c r="B36" s="1" t="s">
        <v>192</v>
      </c>
      <c r="C36" s="1" t="s">
        <v>145</v>
      </c>
      <c r="D36" s="1" t="s">
        <v>244</v>
      </c>
      <c r="E36" s="1" t="s">
        <v>245</v>
      </c>
      <c r="F36" s="1" t="s">
        <v>4</v>
      </c>
      <c r="G36" s="1">
        <v>0.87</v>
      </c>
      <c r="H36" s="1">
        <v>261</v>
      </c>
      <c r="I36" s="1">
        <v>7347</v>
      </c>
      <c r="J36" s="1">
        <v>183.43799999999999</v>
      </c>
      <c r="K36" s="1">
        <v>43.269770399999999</v>
      </c>
      <c r="L36" s="2">
        <v>-19.931999999999999</v>
      </c>
      <c r="M36" s="1">
        <v>220.15799999999999</v>
      </c>
      <c r="N36" s="1">
        <v>8016</v>
      </c>
      <c r="O36" s="1">
        <v>10759</v>
      </c>
      <c r="P36" s="1">
        <v>15.759782899999999</v>
      </c>
      <c r="Q36" s="2">
        <v>9.4670000000000005</v>
      </c>
    </row>
    <row r="37" spans="1:17">
      <c r="A37" s="1" t="s">
        <v>104</v>
      </c>
      <c r="B37" s="1" t="s">
        <v>192</v>
      </c>
      <c r="C37" s="1" t="s">
        <v>145</v>
      </c>
      <c r="D37" s="1" t="s">
        <v>246</v>
      </c>
      <c r="E37" s="1" t="s">
        <v>247</v>
      </c>
      <c r="F37" s="1" t="s">
        <v>4</v>
      </c>
      <c r="G37" s="1">
        <v>0.88</v>
      </c>
      <c r="H37" s="1">
        <v>261</v>
      </c>
      <c r="I37" s="1">
        <v>6661</v>
      </c>
      <c r="J37" s="1">
        <v>167.35599999999999</v>
      </c>
      <c r="K37" s="1">
        <v>39.027593199999998</v>
      </c>
      <c r="L37" s="2">
        <v>-20.138999999999999</v>
      </c>
      <c r="M37" s="1">
        <v>203.19</v>
      </c>
      <c r="N37" s="1">
        <v>7324</v>
      </c>
      <c r="O37" s="1">
        <v>9828</v>
      </c>
      <c r="P37" s="1">
        <v>14.379874300000001</v>
      </c>
      <c r="Q37" s="2">
        <v>9.782</v>
      </c>
    </row>
    <row r="38" spans="1:17">
      <c r="A38" s="1" t="s">
        <v>107</v>
      </c>
      <c r="B38" s="1" t="s">
        <v>192</v>
      </c>
      <c r="C38" s="1" t="s">
        <v>145</v>
      </c>
      <c r="D38" s="1" t="s">
        <v>248</v>
      </c>
      <c r="E38" s="1" t="s">
        <v>249</v>
      </c>
      <c r="F38" s="1" t="s">
        <v>4</v>
      </c>
      <c r="G38" s="1">
        <v>0.76</v>
      </c>
      <c r="H38" s="1">
        <v>260.8</v>
      </c>
      <c r="I38" s="1">
        <v>6239</v>
      </c>
      <c r="J38" s="1">
        <v>154.626</v>
      </c>
      <c r="K38" s="1">
        <v>41.752600899999997</v>
      </c>
      <c r="L38" s="2">
        <v>-20.122999999999998</v>
      </c>
      <c r="M38" s="1">
        <v>187.55500000000001</v>
      </c>
      <c r="N38" s="1">
        <v>6776</v>
      </c>
      <c r="O38" s="1">
        <v>9100</v>
      </c>
      <c r="P38" s="1">
        <v>15.369140099999999</v>
      </c>
      <c r="Q38" s="2">
        <v>8.7880000000000003</v>
      </c>
    </row>
    <row r="39" spans="1:17">
      <c r="A39" s="1" t="s">
        <v>110</v>
      </c>
      <c r="B39" s="1" t="s">
        <v>192</v>
      </c>
      <c r="C39" s="1" t="s">
        <v>145</v>
      </c>
      <c r="D39" s="1" t="s">
        <v>250</v>
      </c>
      <c r="E39" s="1" t="s">
        <v>251</v>
      </c>
      <c r="F39" s="1" t="s">
        <v>4</v>
      </c>
      <c r="G39" s="1">
        <v>0.79</v>
      </c>
      <c r="H39" s="1">
        <v>262.10000000000002</v>
      </c>
      <c r="I39" s="1">
        <v>6384</v>
      </c>
      <c r="J39" s="1">
        <v>159.542</v>
      </c>
      <c r="K39" s="1">
        <v>41.443969500000001</v>
      </c>
      <c r="L39" s="2">
        <v>-20.094999999999999</v>
      </c>
      <c r="M39" s="1">
        <v>192.86099999999999</v>
      </c>
      <c r="N39" s="1">
        <v>6958</v>
      </c>
      <c r="O39" s="1">
        <v>9334</v>
      </c>
      <c r="P39" s="1">
        <v>15.203802100000001</v>
      </c>
      <c r="Q39" s="2">
        <v>9.8800000000000008</v>
      </c>
    </row>
    <row r="40" spans="1:17">
      <c r="A40" s="1" t="s">
        <v>113</v>
      </c>
      <c r="B40" s="1" t="s">
        <v>192</v>
      </c>
      <c r="C40" s="1" t="s">
        <v>145</v>
      </c>
      <c r="D40" s="1" t="s">
        <v>252</v>
      </c>
      <c r="E40" s="1" t="s">
        <v>253</v>
      </c>
      <c r="F40" s="1" t="s">
        <v>4</v>
      </c>
      <c r="G40" s="1">
        <v>0.81</v>
      </c>
      <c r="H40" s="1">
        <v>261.3</v>
      </c>
      <c r="I40" s="1">
        <v>6614</v>
      </c>
      <c r="J40" s="1">
        <v>164.53800000000001</v>
      </c>
      <c r="K40" s="1">
        <v>41.686501999999997</v>
      </c>
      <c r="L40" s="2">
        <v>-20.404999999999998</v>
      </c>
      <c r="M40" s="1">
        <v>196.345</v>
      </c>
      <c r="N40" s="1">
        <v>7112</v>
      </c>
      <c r="O40" s="1">
        <v>9547</v>
      </c>
      <c r="P40" s="1">
        <v>15.0962529</v>
      </c>
      <c r="Q40" s="2">
        <v>9.2600000000000016</v>
      </c>
    </row>
    <row r="41" spans="1:17">
      <c r="A41" s="1" t="s">
        <v>116</v>
      </c>
      <c r="B41" s="1" t="s">
        <v>192</v>
      </c>
      <c r="C41" s="1" t="s">
        <v>145</v>
      </c>
      <c r="D41" s="1" t="s">
        <v>254</v>
      </c>
      <c r="E41" s="1" t="s">
        <v>255</v>
      </c>
      <c r="F41" s="1" t="s">
        <v>4</v>
      </c>
      <c r="G41" s="1">
        <v>0.76</v>
      </c>
      <c r="H41" s="1">
        <v>262.5</v>
      </c>
      <c r="I41" s="1">
        <v>5016</v>
      </c>
      <c r="J41" s="1">
        <v>124.45399999999999</v>
      </c>
      <c r="K41" s="1">
        <v>33.605462000000003</v>
      </c>
      <c r="L41" s="2">
        <v>-19.849999999999998</v>
      </c>
      <c r="M41" s="1">
        <v>150.05000000000001</v>
      </c>
      <c r="N41" s="1">
        <v>5366</v>
      </c>
      <c r="O41" s="1">
        <v>7198</v>
      </c>
      <c r="P41" s="1">
        <v>12.295805</v>
      </c>
      <c r="Q41" s="2">
        <v>10.055000000000001</v>
      </c>
    </row>
    <row r="42" spans="1:17">
      <c r="A42" s="1" t="s">
        <v>119</v>
      </c>
      <c r="C42" s="1" t="s">
        <v>145</v>
      </c>
      <c r="D42" s="1" t="s">
        <v>256</v>
      </c>
      <c r="E42" s="1" t="s">
        <v>121</v>
      </c>
      <c r="F42" s="1" t="s">
        <v>4</v>
      </c>
      <c r="G42" s="1">
        <v>0.89</v>
      </c>
      <c r="H42" s="1">
        <v>261</v>
      </c>
      <c r="I42" s="1">
        <v>6495</v>
      </c>
      <c r="J42" s="1">
        <v>160.559</v>
      </c>
      <c r="K42" s="1">
        <v>37.021986800000001</v>
      </c>
      <c r="L42" s="2">
        <v>-26.963999999999999</v>
      </c>
      <c r="M42" s="1">
        <v>155.60400000000001</v>
      </c>
      <c r="N42" s="1">
        <v>5618</v>
      </c>
      <c r="O42" s="1">
        <v>7567</v>
      </c>
      <c r="P42" s="1">
        <v>10.888463700000001</v>
      </c>
      <c r="Q42" s="2">
        <v>5.9329999999999998</v>
      </c>
    </row>
    <row r="43" spans="1:17">
      <c r="A43" s="1" t="s">
        <v>119</v>
      </c>
      <c r="C43" s="1" t="s">
        <v>145</v>
      </c>
      <c r="D43" s="1" t="s">
        <v>257</v>
      </c>
      <c r="E43" s="1" t="s">
        <v>123</v>
      </c>
      <c r="F43" s="1" t="s">
        <v>4</v>
      </c>
      <c r="G43" s="1">
        <v>0.88</v>
      </c>
      <c r="H43" s="1">
        <v>258.7</v>
      </c>
      <c r="I43" s="1">
        <v>9175</v>
      </c>
      <c r="J43" s="1">
        <v>233.012</v>
      </c>
      <c r="K43" s="1">
        <v>54.338917899999998</v>
      </c>
      <c r="L43" s="2">
        <v>-26.91</v>
      </c>
      <c r="M43" s="1">
        <v>225.529</v>
      </c>
      <c r="N43" s="1">
        <v>8240</v>
      </c>
      <c r="O43" s="1">
        <v>11100</v>
      </c>
      <c r="P43" s="1">
        <v>15.9607761</v>
      </c>
      <c r="Q43" s="2">
        <v>6.0750000000000002</v>
      </c>
    </row>
    <row r="44" spans="1:17">
      <c r="A44" s="1" t="s">
        <v>119</v>
      </c>
      <c r="C44" s="1" t="s">
        <v>145</v>
      </c>
      <c r="D44" s="1" t="s">
        <v>258</v>
      </c>
      <c r="E44" s="1" t="s">
        <v>125</v>
      </c>
      <c r="F44" s="1" t="s">
        <v>4</v>
      </c>
      <c r="G44" s="1">
        <v>0.81</v>
      </c>
      <c r="H44" s="1">
        <v>260.2</v>
      </c>
      <c r="I44" s="1">
        <v>7281</v>
      </c>
      <c r="J44" s="1">
        <v>181.202</v>
      </c>
      <c r="K44" s="1">
        <v>45.9084936</v>
      </c>
      <c r="L44" s="2">
        <v>-27.047000000000001</v>
      </c>
      <c r="M44" s="1">
        <v>175.24199999999999</v>
      </c>
      <c r="N44" s="1">
        <v>6358</v>
      </c>
      <c r="O44" s="1">
        <v>8563</v>
      </c>
      <c r="P44" s="1">
        <v>13.4737133</v>
      </c>
      <c r="Q44" s="2">
        <v>5.952</v>
      </c>
    </row>
    <row r="45" spans="1:17">
      <c r="A45" s="1" t="s">
        <v>126</v>
      </c>
      <c r="B45" s="1" t="s">
        <v>192</v>
      </c>
      <c r="C45" s="1" t="s">
        <v>145</v>
      </c>
      <c r="D45" s="1" t="s">
        <v>259</v>
      </c>
      <c r="E45" s="1" t="s">
        <v>260</v>
      </c>
      <c r="F45" s="1" t="s">
        <v>4</v>
      </c>
      <c r="G45" s="1">
        <v>0.8</v>
      </c>
      <c r="H45" s="1">
        <v>260.8</v>
      </c>
      <c r="I45" s="1">
        <v>6575</v>
      </c>
      <c r="J45" s="1">
        <v>163.381</v>
      </c>
      <c r="K45" s="1">
        <v>41.910791699999997</v>
      </c>
      <c r="L45" s="2">
        <v>-20.053999999999998</v>
      </c>
      <c r="M45" s="1">
        <v>200.15899999999999</v>
      </c>
      <c r="N45" s="1">
        <v>7254</v>
      </c>
      <c r="O45" s="1">
        <v>9730</v>
      </c>
      <c r="P45" s="1">
        <v>15.581868999999999</v>
      </c>
      <c r="Q45" s="2">
        <v>9.8630000000000013</v>
      </c>
    </row>
    <row r="46" spans="1:17">
      <c r="A46" s="1" t="s">
        <v>129</v>
      </c>
      <c r="B46" s="1" t="s">
        <v>192</v>
      </c>
      <c r="C46" s="1" t="s">
        <v>145</v>
      </c>
      <c r="D46" s="1" t="s">
        <v>261</v>
      </c>
      <c r="E46" s="1" t="s">
        <v>262</v>
      </c>
      <c r="F46" s="1" t="s">
        <v>4</v>
      </c>
      <c r="G46" s="1">
        <v>0.83</v>
      </c>
      <c r="H46" s="1">
        <v>261.5</v>
      </c>
      <c r="I46" s="1">
        <v>6563</v>
      </c>
      <c r="J46" s="1">
        <v>163.369</v>
      </c>
      <c r="K46" s="1">
        <v>40.393028700000002</v>
      </c>
      <c r="L46" s="2">
        <v>-20.105999999999998</v>
      </c>
      <c r="M46" s="1">
        <v>197.21799999999999</v>
      </c>
      <c r="N46" s="1">
        <v>7140</v>
      </c>
      <c r="O46" s="1">
        <v>9592</v>
      </c>
      <c r="P46" s="1">
        <v>14.7980286</v>
      </c>
      <c r="Q46" s="2">
        <v>8.4410000000000007</v>
      </c>
    </row>
    <row r="47" spans="1:17">
      <c r="A47" s="1" t="s">
        <v>132</v>
      </c>
      <c r="B47" s="1" t="s">
        <v>192</v>
      </c>
      <c r="C47" s="1" t="s">
        <v>145</v>
      </c>
      <c r="D47" s="1" t="s">
        <v>263</v>
      </c>
      <c r="E47" s="1" t="s">
        <v>264</v>
      </c>
      <c r="F47" s="1" t="s">
        <v>4</v>
      </c>
      <c r="G47" s="1">
        <v>0.87</v>
      </c>
      <c r="H47" s="1">
        <v>260.60000000000002</v>
      </c>
      <c r="I47" s="1">
        <v>7189</v>
      </c>
      <c r="J47" s="1">
        <v>178.80500000000001</v>
      </c>
      <c r="K47" s="1">
        <v>42.176859700000001</v>
      </c>
      <c r="L47" s="2">
        <v>-20.196999999999999</v>
      </c>
      <c r="M47" s="1">
        <v>216.648</v>
      </c>
      <c r="N47" s="1">
        <v>7896</v>
      </c>
      <c r="O47" s="1">
        <v>10600</v>
      </c>
      <c r="P47" s="1">
        <v>15.508494799999999</v>
      </c>
      <c r="Q47" s="2">
        <v>9.277000000000001</v>
      </c>
    </row>
    <row r="48" spans="1:17">
      <c r="A48" s="1" t="s">
        <v>135</v>
      </c>
      <c r="B48" s="1" t="s">
        <v>192</v>
      </c>
      <c r="C48" s="1" t="s">
        <v>145</v>
      </c>
      <c r="D48" s="1" t="s">
        <v>265</v>
      </c>
      <c r="E48" s="1" t="s">
        <v>266</v>
      </c>
      <c r="F48" s="1" t="s">
        <v>4</v>
      </c>
      <c r="G48" s="1">
        <v>0.75</v>
      </c>
      <c r="H48" s="1">
        <v>261.7</v>
      </c>
      <c r="I48" s="1">
        <v>5503</v>
      </c>
      <c r="J48" s="1">
        <v>137.376</v>
      </c>
      <c r="K48" s="1">
        <v>37.589353899999999</v>
      </c>
      <c r="L48" s="2">
        <v>-20.044999999999998</v>
      </c>
      <c r="M48" s="1">
        <v>165.89500000000001</v>
      </c>
      <c r="N48" s="1">
        <v>5935</v>
      </c>
      <c r="O48" s="1">
        <v>7965</v>
      </c>
      <c r="P48" s="1">
        <v>13.775481900000001</v>
      </c>
      <c r="Q48" s="2">
        <v>9.4990000000000006</v>
      </c>
    </row>
    <row r="49" spans="1:17">
      <c r="A49" s="1" t="s">
        <v>138</v>
      </c>
      <c r="B49" s="1" t="s">
        <v>192</v>
      </c>
      <c r="C49" s="1" t="s">
        <v>145</v>
      </c>
      <c r="D49" s="1" t="s">
        <v>267</v>
      </c>
      <c r="E49" s="1" t="s">
        <v>268</v>
      </c>
      <c r="F49" s="1" t="s">
        <v>4</v>
      </c>
      <c r="G49" s="1">
        <v>0.82</v>
      </c>
      <c r="H49" s="1">
        <v>261.3</v>
      </c>
      <c r="I49" s="1">
        <v>6607</v>
      </c>
      <c r="J49" s="1">
        <v>163.815</v>
      </c>
      <c r="K49" s="1">
        <v>40.997248300000003</v>
      </c>
      <c r="L49" s="2">
        <v>-20.036999999999999</v>
      </c>
      <c r="M49" s="1">
        <v>195.21</v>
      </c>
      <c r="N49" s="1">
        <v>7082</v>
      </c>
      <c r="O49" s="1">
        <v>9507</v>
      </c>
      <c r="P49" s="1">
        <v>14.8259878</v>
      </c>
      <c r="Q49" s="2">
        <v>9.1070000000000011</v>
      </c>
    </row>
    <row r="50" spans="1:17">
      <c r="A50" s="1" t="s">
        <v>141</v>
      </c>
      <c r="B50" s="1" t="s">
        <v>192</v>
      </c>
      <c r="C50" s="1" t="s">
        <v>145</v>
      </c>
      <c r="D50" s="1" t="s">
        <v>269</v>
      </c>
      <c r="E50" s="1" t="s">
        <v>270</v>
      </c>
      <c r="F50" s="1" t="s">
        <v>4</v>
      </c>
      <c r="G50" s="1">
        <v>0.86</v>
      </c>
      <c r="H50" s="1">
        <v>260.8</v>
      </c>
      <c r="I50" s="1">
        <v>6757</v>
      </c>
      <c r="J50" s="1">
        <v>168.36500000000001</v>
      </c>
      <c r="K50" s="1">
        <v>40.176047799999999</v>
      </c>
      <c r="L50" s="2">
        <v>-20.169999999999998</v>
      </c>
      <c r="M50" s="1">
        <v>200.251</v>
      </c>
      <c r="N50" s="1">
        <v>7246</v>
      </c>
      <c r="O50" s="1">
        <v>9735</v>
      </c>
      <c r="P50" s="1">
        <v>14.501434</v>
      </c>
      <c r="Q50" s="2">
        <v>8.5420000000000016</v>
      </c>
    </row>
    <row r="51" spans="1:17">
      <c r="A51" s="1" t="s">
        <v>144</v>
      </c>
      <c r="B51" s="1" t="s">
        <v>192</v>
      </c>
      <c r="C51" s="1" t="s">
        <v>145</v>
      </c>
      <c r="D51" s="1" t="s">
        <v>271</v>
      </c>
      <c r="E51" s="1" t="s">
        <v>272</v>
      </c>
      <c r="F51" s="1" t="s">
        <v>4</v>
      </c>
      <c r="G51" s="1">
        <v>0.85</v>
      </c>
      <c r="H51" s="1">
        <v>261.3</v>
      </c>
      <c r="I51" s="1">
        <v>6315</v>
      </c>
      <c r="J51" s="1">
        <v>157.99700000000001</v>
      </c>
      <c r="K51" s="1">
        <v>38.145478599999997</v>
      </c>
      <c r="L51" s="2">
        <v>-19.971999999999998</v>
      </c>
      <c r="M51" s="1">
        <v>192.709</v>
      </c>
      <c r="N51" s="1">
        <v>6940</v>
      </c>
      <c r="O51" s="1">
        <v>9316</v>
      </c>
      <c r="P51" s="1">
        <v>14.1194834</v>
      </c>
      <c r="Q51" s="2">
        <v>9.4370000000000012</v>
      </c>
    </row>
    <row r="52" spans="1:17">
      <c r="A52" s="1" t="s">
        <v>148</v>
      </c>
      <c r="B52" s="1" t="s">
        <v>192</v>
      </c>
      <c r="C52" s="1" t="s">
        <v>145</v>
      </c>
      <c r="D52" s="1" t="s">
        <v>273</v>
      </c>
      <c r="E52" s="1" t="s">
        <v>274</v>
      </c>
      <c r="F52" s="1" t="s">
        <v>4</v>
      </c>
      <c r="G52" s="1">
        <v>0.87</v>
      </c>
      <c r="H52" s="1">
        <v>260.8</v>
      </c>
      <c r="I52" s="1">
        <v>6742</v>
      </c>
      <c r="J52" s="1">
        <v>168.727</v>
      </c>
      <c r="K52" s="1">
        <v>39.7997649</v>
      </c>
      <c r="L52" s="2">
        <v>-20.318999999999999</v>
      </c>
      <c r="M52" s="1">
        <v>204.83799999999999</v>
      </c>
      <c r="N52" s="1">
        <v>7392</v>
      </c>
      <c r="O52" s="1">
        <v>9923</v>
      </c>
      <c r="P52" s="1">
        <v>14.6631468</v>
      </c>
      <c r="Q52" s="2">
        <v>9.327</v>
      </c>
    </row>
    <row r="53" spans="1:17">
      <c r="A53" s="1" t="s">
        <v>151</v>
      </c>
      <c r="B53" s="1" t="s">
        <v>192</v>
      </c>
      <c r="C53" s="1" t="s">
        <v>145</v>
      </c>
      <c r="D53" s="1" t="s">
        <v>275</v>
      </c>
      <c r="E53" s="1" t="s">
        <v>276</v>
      </c>
      <c r="F53" s="1" t="s">
        <v>4</v>
      </c>
      <c r="G53" s="1">
        <v>0.8</v>
      </c>
      <c r="H53" s="1">
        <v>261.3</v>
      </c>
      <c r="I53" s="1">
        <v>6745</v>
      </c>
      <c r="J53" s="1">
        <v>168.589</v>
      </c>
      <c r="K53" s="1">
        <v>43.246711400000002</v>
      </c>
      <c r="L53" s="2">
        <v>-20.172999999999998</v>
      </c>
      <c r="M53" s="1">
        <v>205.011</v>
      </c>
      <c r="N53" s="1">
        <v>7401</v>
      </c>
      <c r="O53" s="1">
        <v>9937</v>
      </c>
      <c r="P53" s="1">
        <v>15.9595865</v>
      </c>
      <c r="Q53" s="2">
        <v>9.1390000000000011</v>
      </c>
    </row>
    <row r="54" spans="1:17">
      <c r="A54" s="1" t="s">
        <v>154</v>
      </c>
      <c r="B54" s="1" t="s">
        <v>192</v>
      </c>
      <c r="C54" s="1" t="s">
        <v>277</v>
      </c>
      <c r="D54" s="1" t="s">
        <v>278</v>
      </c>
      <c r="E54" s="1" t="s">
        <v>279</v>
      </c>
      <c r="F54" s="1" t="s">
        <v>4</v>
      </c>
      <c r="G54" s="1">
        <v>0.77</v>
      </c>
      <c r="H54" s="1">
        <v>261.89999999999998</v>
      </c>
      <c r="I54" s="1">
        <v>5953</v>
      </c>
      <c r="J54" s="1">
        <v>148.35</v>
      </c>
      <c r="K54" s="1">
        <v>39.537721500000004</v>
      </c>
      <c r="L54" s="2">
        <v>-20.419999999999998</v>
      </c>
      <c r="M54" s="1">
        <v>181.691</v>
      </c>
      <c r="N54" s="1">
        <v>6522</v>
      </c>
      <c r="O54" s="1">
        <v>8753</v>
      </c>
      <c r="P54" s="1">
        <v>14.695261800000001</v>
      </c>
      <c r="Q54" s="2">
        <v>9.5590000000000011</v>
      </c>
    </row>
    <row r="55" spans="1:17">
      <c r="A55" s="1" t="s">
        <v>157</v>
      </c>
      <c r="B55" s="1" t="s">
        <v>192</v>
      </c>
      <c r="C55" s="1" t="s">
        <v>277</v>
      </c>
      <c r="D55" s="1" t="s">
        <v>280</v>
      </c>
      <c r="E55" s="1" t="s">
        <v>281</v>
      </c>
      <c r="F55" s="1" t="s">
        <v>4</v>
      </c>
      <c r="G55" s="1">
        <v>0.82</v>
      </c>
      <c r="H55" s="1">
        <v>261.5</v>
      </c>
      <c r="I55" s="1">
        <v>6692</v>
      </c>
      <c r="J55" s="1">
        <v>166.60599999999999</v>
      </c>
      <c r="K55" s="1">
        <v>41.695574800000003</v>
      </c>
      <c r="L55" s="2">
        <v>-19.777000000000001</v>
      </c>
      <c r="M55" s="1">
        <v>201.18100000000001</v>
      </c>
      <c r="N55" s="1">
        <v>7281</v>
      </c>
      <c r="O55" s="1">
        <v>9769</v>
      </c>
      <c r="P55" s="1">
        <v>15.2794379</v>
      </c>
      <c r="Q55" s="2">
        <v>9.8350000000000009</v>
      </c>
    </row>
    <row r="56" spans="1:17">
      <c r="A56" s="1" t="s">
        <v>160</v>
      </c>
      <c r="B56" s="1" t="s">
        <v>192</v>
      </c>
      <c r="C56" s="1" t="s">
        <v>277</v>
      </c>
      <c r="D56" s="1" t="s">
        <v>282</v>
      </c>
      <c r="E56" s="1" t="s">
        <v>283</v>
      </c>
      <c r="F56" s="1" t="s">
        <v>4</v>
      </c>
      <c r="G56" s="1">
        <v>0.86</v>
      </c>
      <c r="H56" s="1">
        <v>261.3</v>
      </c>
      <c r="I56" s="1">
        <v>6881</v>
      </c>
      <c r="J56" s="1">
        <v>172.46899999999999</v>
      </c>
      <c r="K56" s="1">
        <v>41.155425999999999</v>
      </c>
      <c r="L56" s="2">
        <v>-20.230999999999998</v>
      </c>
      <c r="M56" s="1">
        <v>211.88800000000001</v>
      </c>
      <c r="N56" s="1">
        <v>7644</v>
      </c>
      <c r="O56" s="1">
        <v>10268</v>
      </c>
      <c r="P56" s="1">
        <v>15.3441429</v>
      </c>
      <c r="Q56" s="2">
        <v>8.7460000000000004</v>
      </c>
    </row>
    <row r="57" spans="1:17">
      <c r="A57" s="1" t="s">
        <v>163</v>
      </c>
      <c r="B57" s="1" t="s">
        <v>192</v>
      </c>
      <c r="C57" s="1" t="s">
        <v>277</v>
      </c>
      <c r="D57" s="1" t="s">
        <v>284</v>
      </c>
      <c r="E57" s="1" t="s">
        <v>285</v>
      </c>
      <c r="F57" s="1" t="s">
        <v>4</v>
      </c>
      <c r="G57" s="1">
        <v>0.82</v>
      </c>
      <c r="H57" s="1">
        <v>263.10000000000002</v>
      </c>
      <c r="I57" s="1">
        <v>5532</v>
      </c>
      <c r="J57" s="1">
        <v>136.482</v>
      </c>
      <c r="K57" s="1">
        <v>34.156800099999998</v>
      </c>
      <c r="L57" s="2">
        <v>-20.186999999999998</v>
      </c>
      <c r="M57" s="1">
        <v>162.71100000000001</v>
      </c>
      <c r="N57" s="1">
        <v>5862</v>
      </c>
      <c r="O57" s="1">
        <v>7875</v>
      </c>
      <c r="P57" s="1">
        <v>12.357696300000001</v>
      </c>
      <c r="Q57" s="2">
        <v>8.5840000000000014</v>
      </c>
    </row>
    <row r="58" spans="1:17">
      <c r="A58" s="1" t="s">
        <v>166</v>
      </c>
      <c r="B58" s="1" t="s">
        <v>192</v>
      </c>
      <c r="C58" s="1" t="s">
        <v>277</v>
      </c>
      <c r="D58" s="1" t="s">
        <v>286</v>
      </c>
      <c r="E58" s="1" t="s">
        <v>287</v>
      </c>
      <c r="F58" s="1" t="s">
        <v>4</v>
      </c>
      <c r="G58" s="1">
        <v>0.83</v>
      </c>
      <c r="H58" s="1">
        <v>261.3</v>
      </c>
      <c r="I58" s="1">
        <v>6444</v>
      </c>
      <c r="J58" s="1">
        <v>160.40700000000001</v>
      </c>
      <c r="K58" s="1">
        <v>39.660646</v>
      </c>
      <c r="L58" s="2">
        <v>-19.942</v>
      </c>
      <c r="M58" s="1">
        <v>192.45599999999999</v>
      </c>
      <c r="N58" s="1">
        <v>6948</v>
      </c>
      <c r="O58" s="1">
        <v>9320</v>
      </c>
      <c r="P58" s="1">
        <v>14.440708600000001</v>
      </c>
      <c r="Q58" s="2">
        <v>10.069000000000001</v>
      </c>
    </row>
    <row r="59" spans="1:17">
      <c r="A59" s="1" t="s">
        <v>169</v>
      </c>
      <c r="B59" s="1" t="s">
        <v>192</v>
      </c>
      <c r="C59" s="1" t="s">
        <v>277</v>
      </c>
      <c r="D59" s="1" t="s">
        <v>288</v>
      </c>
      <c r="E59" s="1" t="s">
        <v>289</v>
      </c>
      <c r="F59" s="1" t="s">
        <v>4</v>
      </c>
      <c r="G59" s="1">
        <v>0.86</v>
      </c>
      <c r="H59" s="1">
        <v>262.3</v>
      </c>
      <c r="I59" s="1">
        <v>6066</v>
      </c>
      <c r="J59" s="1">
        <v>150.578</v>
      </c>
      <c r="K59" s="1">
        <v>35.931768300000002</v>
      </c>
      <c r="L59" s="2">
        <v>-19.934999999999999</v>
      </c>
      <c r="M59" s="1">
        <v>183.17099999999999</v>
      </c>
      <c r="N59" s="1">
        <v>6622</v>
      </c>
      <c r="O59" s="1">
        <v>8879</v>
      </c>
      <c r="P59" s="1">
        <v>13.2645847</v>
      </c>
      <c r="Q59" s="2">
        <v>10.602</v>
      </c>
    </row>
    <row r="60" spans="1:17">
      <c r="A60" s="1" t="s">
        <v>172</v>
      </c>
      <c r="C60" s="1" t="s">
        <v>277</v>
      </c>
      <c r="D60" s="1" t="s">
        <v>290</v>
      </c>
      <c r="E60" s="1" t="s">
        <v>174</v>
      </c>
      <c r="F60" s="1" t="s">
        <v>4</v>
      </c>
      <c r="G60" s="1">
        <v>0.4</v>
      </c>
      <c r="H60" s="1">
        <v>263.8</v>
      </c>
      <c r="I60" s="1">
        <v>3824</v>
      </c>
      <c r="J60" s="1">
        <v>92.418000000000006</v>
      </c>
      <c r="K60" s="1">
        <v>47.414666799999999</v>
      </c>
      <c r="L60" s="2">
        <v>-35.940000000000005</v>
      </c>
      <c r="M60" s="1">
        <v>183.54599999999999</v>
      </c>
      <c r="N60" s="1">
        <v>6516</v>
      </c>
      <c r="O60" s="1">
        <v>8853</v>
      </c>
      <c r="P60" s="1">
        <v>28.577151099999998</v>
      </c>
      <c r="Q60" s="2">
        <v>-2.6320000000000001</v>
      </c>
    </row>
    <row r="61" spans="1:17">
      <c r="A61" s="1" t="s">
        <v>172</v>
      </c>
      <c r="C61" s="1" t="s">
        <v>277</v>
      </c>
      <c r="D61" s="1" t="s">
        <v>291</v>
      </c>
      <c r="E61" s="1" t="s">
        <v>176</v>
      </c>
      <c r="F61" s="1" t="s">
        <v>4</v>
      </c>
      <c r="G61" s="1">
        <v>0.32</v>
      </c>
      <c r="H61" s="1">
        <v>263.8</v>
      </c>
      <c r="I61" s="1">
        <v>3238</v>
      </c>
      <c r="J61" s="1">
        <v>78.168000000000006</v>
      </c>
      <c r="K61" s="1">
        <v>50.129822699999998</v>
      </c>
      <c r="L61" s="2">
        <v>-35.837000000000003</v>
      </c>
      <c r="M61" s="1">
        <v>155.47499999999999</v>
      </c>
      <c r="N61" s="1">
        <v>5483</v>
      </c>
      <c r="O61" s="1">
        <v>7449</v>
      </c>
      <c r="P61" s="1">
        <v>30.258326799999999</v>
      </c>
      <c r="Q61" s="2">
        <v>-2.5920000000000001</v>
      </c>
    </row>
    <row r="62" spans="1:17">
      <c r="A62" s="1" t="s">
        <v>172</v>
      </c>
      <c r="C62" s="1" t="s">
        <v>277</v>
      </c>
      <c r="D62" s="1" t="s">
        <v>292</v>
      </c>
      <c r="E62" s="1" t="s">
        <v>178</v>
      </c>
      <c r="F62" s="1" t="s">
        <v>4</v>
      </c>
      <c r="G62" s="1">
        <v>0.31</v>
      </c>
      <c r="H62" s="1">
        <v>264</v>
      </c>
      <c r="I62" s="1">
        <v>3307</v>
      </c>
      <c r="J62" s="1">
        <v>79.671999999999997</v>
      </c>
      <c r="K62" s="1">
        <v>52.7421753</v>
      </c>
      <c r="L62" s="2">
        <v>-35.873000000000005</v>
      </c>
      <c r="M62" s="1">
        <v>157.85</v>
      </c>
      <c r="N62" s="1">
        <v>5588</v>
      </c>
      <c r="O62" s="1">
        <v>7595</v>
      </c>
      <c r="P62" s="1">
        <v>31.711555600000001</v>
      </c>
      <c r="Q62" s="2">
        <v>-2.532</v>
      </c>
    </row>
    <row r="63" spans="1:17">
      <c r="A63" s="1" t="s">
        <v>14</v>
      </c>
      <c r="C63" s="1" t="s">
        <v>277</v>
      </c>
      <c r="D63" s="1" t="s">
        <v>293</v>
      </c>
      <c r="E63" s="1" t="s">
        <v>180</v>
      </c>
      <c r="F63" s="1" t="s">
        <v>4</v>
      </c>
      <c r="G63" s="1">
        <v>0.78</v>
      </c>
      <c r="H63" s="1">
        <v>261.7</v>
      </c>
      <c r="I63" s="1">
        <v>5984</v>
      </c>
      <c r="J63" s="1">
        <v>147.07</v>
      </c>
      <c r="K63" s="1">
        <v>38.694101600000003</v>
      </c>
      <c r="L63" s="2">
        <v>-23.77</v>
      </c>
      <c r="M63" s="1">
        <v>193.023</v>
      </c>
      <c r="N63" s="1">
        <v>6914</v>
      </c>
      <c r="O63" s="1">
        <v>9385</v>
      </c>
      <c r="P63" s="1">
        <v>15.4116499</v>
      </c>
      <c r="Q63" s="2">
        <v>-0.96099999999999985</v>
      </c>
    </row>
    <row r="64" spans="1:17">
      <c r="A64" s="1" t="s">
        <v>14</v>
      </c>
      <c r="C64" s="1" t="s">
        <v>277</v>
      </c>
      <c r="D64" s="1" t="s">
        <v>294</v>
      </c>
      <c r="E64" s="1" t="s">
        <v>182</v>
      </c>
      <c r="F64" s="1" t="s">
        <v>4</v>
      </c>
      <c r="G64" s="1">
        <v>0.78</v>
      </c>
      <c r="H64" s="1">
        <v>262.5</v>
      </c>
      <c r="I64" s="1">
        <v>5183</v>
      </c>
      <c r="J64" s="1">
        <v>126.571</v>
      </c>
      <c r="K64" s="1">
        <v>33.300648099999997</v>
      </c>
      <c r="L64" s="2">
        <v>-23.904999999999998</v>
      </c>
      <c r="M64" s="1">
        <v>166.05199999999999</v>
      </c>
      <c r="N64" s="1">
        <v>5925</v>
      </c>
      <c r="O64" s="1">
        <v>8043</v>
      </c>
      <c r="P64" s="1">
        <v>13.258186800000001</v>
      </c>
      <c r="Q64" s="2">
        <v>-0.96</v>
      </c>
    </row>
    <row r="65" spans="1:17">
      <c r="A65" s="1" t="s">
        <v>14</v>
      </c>
      <c r="C65" s="1" t="s">
        <v>277</v>
      </c>
      <c r="D65" s="1" t="s">
        <v>295</v>
      </c>
      <c r="E65" s="1" t="s">
        <v>184</v>
      </c>
      <c r="F65" s="1" t="s">
        <v>4</v>
      </c>
      <c r="G65" s="1">
        <v>0.72</v>
      </c>
      <c r="H65" s="1">
        <v>261.89999999999998</v>
      </c>
      <c r="I65" s="1">
        <v>5480</v>
      </c>
      <c r="J65" s="1">
        <v>133.952</v>
      </c>
      <c r="K65" s="1">
        <v>38.1794467</v>
      </c>
      <c r="L65" s="2">
        <v>-23.93</v>
      </c>
      <c r="M65" s="1">
        <v>176.06800000000001</v>
      </c>
      <c r="N65" s="1">
        <v>6304</v>
      </c>
      <c r="O65" s="1">
        <v>8553</v>
      </c>
      <c r="P65" s="1">
        <v>15.229396299999999</v>
      </c>
      <c r="Q65" s="2">
        <v>-1.19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workbookViewId="0">
      <selection activeCell="E2" sqref="E2:E65"/>
    </sheetView>
  </sheetViews>
  <sheetFormatPr baseColWidth="10" defaultRowHeight="15" x14ac:dyDescent="0"/>
  <sheetData>
    <row r="1" spans="1:5">
      <c r="B1" t="s">
        <v>22</v>
      </c>
      <c r="C1" t="s">
        <v>192</v>
      </c>
      <c r="D1" t="s">
        <v>311</v>
      </c>
      <c r="E1" t="s">
        <v>312</v>
      </c>
    </row>
    <row r="2" spans="1:5">
      <c r="A2" s="1" t="s">
        <v>0</v>
      </c>
      <c r="B2" s="2">
        <v>-23.776</v>
      </c>
      <c r="C2" s="2">
        <v>-23.795999999999999</v>
      </c>
      <c r="E2">
        <f>AVERAGE(B2:D2)</f>
        <v>-23.786000000000001</v>
      </c>
    </row>
    <row r="3" spans="1:5">
      <c r="A3" s="1" t="s">
        <v>5</v>
      </c>
      <c r="B3" s="2">
        <v>-26.358999999999998</v>
      </c>
      <c r="C3" s="2">
        <v>-26.277999999999999</v>
      </c>
      <c r="E3">
        <f t="shared" ref="E3:E65" si="0">AVERAGE(B3:D3)</f>
        <v>-26.3185</v>
      </c>
    </row>
    <row r="4" spans="1:5">
      <c r="A4" s="1" t="s">
        <v>5</v>
      </c>
      <c r="B4" s="2">
        <v>-26.335000000000001</v>
      </c>
      <c r="C4" s="2">
        <v>-26.38</v>
      </c>
      <c r="E4">
        <f t="shared" si="0"/>
        <v>-26.357500000000002</v>
      </c>
    </row>
    <row r="5" spans="1:5">
      <c r="A5" s="1" t="s">
        <v>5</v>
      </c>
      <c r="B5" s="2">
        <v>-26.347000000000001</v>
      </c>
      <c r="C5" s="2">
        <v>-26.413</v>
      </c>
      <c r="E5">
        <f t="shared" si="0"/>
        <v>-26.380000000000003</v>
      </c>
    </row>
    <row r="6" spans="1:5">
      <c r="A6" s="1" t="s">
        <v>14</v>
      </c>
      <c r="B6" s="2">
        <v>-23.86</v>
      </c>
      <c r="C6" s="2">
        <v>-23.971</v>
      </c>
      <c r="E6">
        <f t="shared" si="0"/>
        <v>-23.915500000000002</v>
      </c>
    </row>
    <row r="7" spans="1:5">
      <c r="A7" s="1" t="s">
        <v>14</v>
      </c>
      <c r="B7" s="2">
        <v>-23.875</v>
      </c>
      <c r="C7" s="2">
        <v>-23.895</v>
      </c>
      <c r="E7">
        <f t="shared" si="0"/>
        <v>-23.884999999999998</v>
      </c>
    </row>
    <row r="8" spans="1:5">
      <c r="A8" s="1" t="s">
        <v>14</v>
      </c>
      <c r="B8" s="2">
        <v>-23.876000000000001</v>
      </c>
      <c r="C8" s="2">
        <v>-23.885999999999999</v>
      </c>
      <c r="E8">
        <f t="shared" si="0"/>
        <v>-23.881</v>
      </c>
    </row>
    <row r="9" spans="1:5">
      <c r="A9" s="1" t="s">
        <v>21</v>
      </c>
      <c r="B9" s="2">
        <v>-20.327999999999999</v>
      </c>
      <c r="C9" s="2">
        <v>-20.311999999999998</v>
      </c>
      <c r="E9">
        <f t="shared" si="0"/>
        <v>-20.32</v>
      </c>
    </row>
    <row r="10" spans="1:5">
      <c r="A10" s="1" t="s">
        <v>25</v>
      </c>
      <c r="B10" s="2">
        <v>-19.741</v>
      </c>
      <c r="C10" s="2">
        <v>-19.759999999999998</v>
      </c>
      <c r="E10">
        <f t="shared" si="0"/>
        <v>-19.750499999999999</v>
      </c>
    </row>
    <row r="11" spans="1:5">
      <c r="A11" s="1" t="s">
        <v>28</v>
      </c>
      <c r="B11" s="2">
        <v>-20.972999999999999</v>
      </c>
      <c r="C11" s="2">
        <v>-20.942</v>
      </c>
      <c r="E11">
        <f t="shared" si="0"/>
        <v>-20.9575</v>
      </c>
    </row>
    <row r="12" spans="1:5">
      <c r="A12" s="1" t="s">
        <v>31</v>
      </c>
      <c r="B12" s="2">
        <v>-20.48</v>
      </c>
      <c r="C12" s="2">
        <v>-20.524000000000001</v>
      </c>
      <c r="E12">
        <f t="shared" si="0"/>
        <v>-20.502000000000002</v>
      </c>
    </row>
    <row r="13" spans="1:5">
      <c r="A13" s="1" t="s">
        <v>34</v>
      </c>
      <c r="B13" s="2">
        <v>-21.305</v>
      </c>
      <c r="C13" s="2">
        <v>-21.274000000000001</v>
      </c>
      <c r="E13">
        <f t="shared" si="0"/>
        <v>-21.2895</v>
      </c>
    </row>
    <row r="14" spans="1:5">
      <c r="A14" s="1" t="s">
        <v>37</v>
      </c>
      <c r="B14" s="2">
        <v>-19.965</v>
      </c>
      <c r="C14" s="2">
        <v>-19.989999999999998</v>
      </c>
      <c r="E14">
        <f t="shared" si="0"/>
        <v>-19.977499999999999</v>
      </c>
    </row>
    <row r="15" spans="1:5">
      <c r="A15" s="1" t="s">
        <v>40</v>
      </c>
      <c r="B15" s="2">
        <v>-20.352</v>
      </c>
      <c r="C15" s="2">
        <v>-20.364999999999998</v>
      </c>
      <c r="E15">
        <f t="shared" si="0"/>
        <v>-20.358499999999999</v>
      </c>
    </row>
    <row r="16" spans="1:5">
      <c r="A16" s="1" t="s">
        <v>43</v>
      </c>
      <c r="B16" s="2">
        <v>-19.681000000000001</v>
      </c>
      <c r="C16" s="2">
        <v>-19.742999999999999</v>
      </c>
      <c r="E16">
        <f t="shared" si="0"/>
        <v>-19.712</v>
      </c>
    </row>
    <row r="17" spans="1:5">
      <c r="A17" s="1" t="s">
        <v>46</v>
      </c>
      <c r="B17" s="2">
        <v>-20.323</v>
      </c>
      <c r="C17" s="2">
        <v>-20.375</v>
      </c>
      <c r="E17">
        <f t="shared" si="0"/>
        <v>-20.349</v>
      </c>
    </row>
    <row r="18" spans="1:5">
      <c r="A18" s="1" t="s">
        <v>49</v>
      </c>
      <c r="B18" s="2">
        <v>-19.702999999999999</v>
      </c>
      <c r="C18" s="2">
        <v>-19.782999999999998</v>
      </c>
      <c r="E18">
        <f t="shared" si="0"/>
        <v>-19.742999999999999</v>
      </c>
    </row>
    <row r="19" spans="1:5">
      <c r="A19" s="1" t="s">
        <v>52</v>
      </c>
      <c r="B19" s="2">
        <v>-20.033999999999999</v>
      </c>
      <c r="C19" s="2">
        <v>-20.041</v>
      </c>
      <c r="E19">
        <f t="shared" si="0"/>
        <v>-20.037500000000001</v>
      </c>
    </row>
    <row r="20" spans="1:5">
      <c r="A20" s="1" t="s">
        <v>55</v>
      </c>
      <c r="B20" s="2">
        <v>-20.146000000000001</v>
      </c>
      <c r="C20" s="2">
        <v>-20.088000000000001</v>
      </c>
      <c r="E20">
        <f t="shared" si="0"/>
        <v>-20.117000000000001</v>
      </c>
    </row>
    <row r="21" spans="1:5">
      <c r="A21" s="1" t="s">
        <v>58</v>
      </c>
      <c r="B21" s="2">
        <v>-20.012</v>
      </c>
      <c r="C21" s="2">
        <v>-20.015000000000001</v>
      </c>
      <c r="E21">
        <f t="shared" si="0"/>
        <v>-20.013500000000001</v>
      </c>
    </row>
    <row r="22" spans="1:5">
      <c r="A22" s="1" t="s">
        <v>61</v>
      </c>
      <c r="B22" s="2">
        <v>-20.504999999999999</v>
      </c>
      <c r="C22" s="2">
        <v>-20.408999999999999</v>
      </c>
      <c r="E22">
        <f t="shared" si="0"/>
        <v>-20.457000000000001</v>
      </c>
    </row>
    <row r="23" spans="1:5">
      <c r="A23" s="1" t="s">
        <v>64</v>
      </c>
      <c r="B23" s="2">
        <v>-20.198999999999998</v>
      </c>
      <c r="C23" s="2">
        <v>-20.204999999999998</v>
      </c>
      <c r="E23">
        <f t="shared" si="0"/>
        <v>-20.201999999999998</v>
      </c>
    </row>
    <row r="24" spans="1:5">
      <c r="A24" s="1" t="s">
        <v>67</v>
      </c>
      <c r="B24" s="2">
        <v>-27.585999999999999</v>
      </c>
      <c r="C24" s="2">
        <v>-27.567</v>
      </c>
      <c r="E24">
        <f t="shared" si="0"/>
        <v>-27.576499999999999</v>
      </c>
    </row>
    <row r="25" spans="1:5">
      <c r="A25" s="1" t="s">
        <v>67</v>
      </c>
      <c r="B25" s="2">
        <v>-27.527999999999999</v>
      </c>
      <c r="C25" s="2">
        <v>-27.529</v>
      </c>
      <c r="E25">
        <f t="shared" si="0"/>
        <v>-27.528500000000001</v>
      </c>
    </row>
    <row r="26" spans="1:5">
      <c r="A26" s="1" t="s">
        <v>67</v>
      </c>
      <c r="B26" s="2">
        <v>-27.469000000000001</v>
      </c>
      <c r="C26" s="2">
        <v>-27.46</v>
      </c>
      <c r="E26">
        <f t="shared" si="0"/>
        <v>-27.464500000000001</v>
      </c>
    </row>
    <row r="27" spans="1:5">
      <c r="A27" s="1" t="s">
        <v>74</v>
      </c>
      <c r="B27" s="2">
        <v>-19.736000000000001</v>
      </c>
      <c r="C27" s="2">
        <v>-19.763999999999999</v>
      </c>
      <c r="E27">
        <f t="shared" si="0"/>
        <v>-19.75</v>
      </c>
    </row>
    <row r="28" spans="1:5">
      <c r="A28" s="1" t="s">
        <v>77</v>
      </c>
      <c r="B28" s="2">
        <v>-19.733999999999998</v>
      </c>
      <c r="C28" s="2">
        <v>-19.779999999999998</v>
      </c>
      <c r="E28">
        <f t="shared" si="0"/>
        <v>-19.756999999999998</v>
      </c>
    </row>
    <row r="29" spans="1:5">
      <c r="A29" s="1" t="s">
        <v>80</v>
      </c>
      <c r="B29" s="2">
        <v>-20.120999999999999</v>
      </c>
      <c r="C29" s="2">
        <v>-20.108999999999998</v>
      </c>
      <c r="E29">
        <f t="shared" si="0"/>
        <v>-20.114999999999998</v>
      </c>
    </row>
    <row r="30" spans="1:5">
      <c r="A30" s="1" t="s">
        <v>83</v>
      </c>
      <c r="B30" s="2">
        <v>-20.396999999999998</v>
      </c>
      <c r="C30" s="2">
        <v>-20.431999999999999</v>
      </c>
      <c r="E30">
        <f t="shared" si="0"/>
        <v>-20.414499999999997</v>
      </c>
    </row>
    <row r="31" spans="1:5">
      <c r="A31" s="1" t="s">
        <v>86</v>
      </c>
      <c r="B31" s="2">
        <v>-20.102</v>
      </c>
      <c r="C31" s="2">
        <v>-20.108999999999998</v>
      </c>
      <c r="E31">
        <f t="shared" si="0"/>
        <v>-20.105499999999999</v>
      </c>
    </row>
    <row r="32" spans="1:5">
      <c r="A32" s="1" t="s">
        <v>89</v>
      </c>
      <c r="B32" s="2">
        <v>-19.957999999999998</v>
      </c>
      <c r="C32" s="2">
        <v>-19.963000000000001</v>
      </c>
      <c r="E32">
        <f t="shared" si="0"/>
        <v>-19.9605</v>
      </c>
    </row>
    <row r="33" spans="1:5">
      <c r="A33" s="1" t="s">
        <v>92</v>
      </c>
      <c r="B33" s="2">
        <v>-20.155000000000001</v>
      </c>
      <c r="C33" s="2">
        <v>-20.143999999999998</v>
      </c>
      <c r="E33">
        <f t="shared" si="0"/>
        <v>-20.1495</v>
      </c>
    </row>
    <row r="34" spans="1:5">
      <c r="A34" s="1" t="s">
        <v>95</v>
      </c>
      <c r="B34" s="2">
        <v>-20.082999999999998</v>
      </c>
      <c r="C34" s="2">
        <v>-20.141999999999999</v>
      </c>
      <c r="E34">
        <f t="shared" si="0"/>
        <v>-20.112499999999997</v>
      </c>
    </row>
    <row r="35" spans="1:5">
      <c r="A35" s="1" t="s">
        <v>98</v>
      </c>
      <c r="B35" s="2">
        <v>-20.006</v>
      </c>
      <c r="C35" s="2">
        <v>-20.012999999999998</v>
      </c>
      <c r="E35">
        <f t="shared" si="0"/>
        <v>-20.009499999999999</v>
      </c>
    </row>
    <row r="36" spans="1:5">
      <c r="A36" s="1" t="s">
        <v>101</v>
      </c>
      <c r="B36" s="2">
        <v>-19.966000000000001</v>
      </c>
      <c r="C36" s="2">
        <v>-19.931999999999999</v>
      </c>
      <c r="E36">
        <f t="shared" si="0"/>
        <v>-19.948999999999998</v>
      </c>
    </row>
    <row r="37" spans="1:5">
      <c r="A37" s="1" t="s">
        <v>104</v>
      </c>
      <c r="B37" s="2">
        <v>-20.148</v>
      </c>
      <c r="C37" s="2">
        <v>-20.138999999999999</v>
      </c>
      <c r="E37">
        <f t="shared" si="0"/>
        <v>-20.1435</v>
      </c>
    </row>
    <row r="38" spans="1:5">
      <c r="A38" s="1" t="s">
        <v>107</v>
      </c>
      <c r="B38" s="2">
        <v>-20.146000000000001</v>
      </c>
      <c r="C38" s="2">
        <v>-20.122999999999998</v>
      </c>
      <c r="E38">
        <f t="shared" si="0"/>
        <v>-20.134499999999999</v>
      </c>
    </row>
    <row r="39" spans="1:5">
      <c r="A39" s="1" t="s">
        <v>110</v>
      </c>
      <c r="B39" s="2">
        <v>-20.068999999999999</v>
      </c>
      <c r="C39" s="2">
        <v>-20.094999999999999</v>
      </c>
      <c r="E39">
        <f t="shared" si="0"/>
        <v>-20.082000000000001</v>
      </c>
    </row>
    <row r="40" spans="1:5">
      <c r="A40" s="1" t="s">
        <v>113</v>
      </c>
      <c r="B40" s="2">
        <v>-20.402999999999999</v>
      </c>
      <c r="C40" s="2">
        <v>-20.404999999999998</v>
      </c>
      <c r="E40">
        <f t="shared" si="0"/>
        <v>-20.403999999999996</v>
      </c>
    </row>
    <row r="41" spans="1:5">
      <c r="A41" s="1" t="s">
        <v>116</v>
      </c>
      <c r="B41" s="2">
        <v>-19.841999999999999</v>
      </c>
      <c r="C41" s="2">
        <v>-19.849999999999998</v>
      </c>
      <c r="E41">
        <f t="shared" si="0"/>
        <v>-19.845999999999997</v>
      </c>
    </row>
    <row r="42" spans="1:5">
      <c r="A42" s="1" t="s">
        <v>119</v>
      </c>
      <c r="B42" s="2">
        <v>-26.969000000000001</v>
      </c>
      <c r="C42" s="2">
        <v>-26.963999999999999</v>
      </c>
      <c r="E42">
        <f t="shared" si="0"/>
        <v>-26.9665</v>
      </c>
    </row>
    <row r="43" spans="1:5">
      <c r="A43" s="1" t="s">
        <v>119</v>
      </c>
      <c r="B43" s="2">
        <v>-27.015000000000001</v>
      </c>
      <c r="C43" s="2">
        <v>-26.91</v>
      </c>
      <c r="E43">
        <f t="shared" si="0"/>
        <v>-26.962499999999999</v>
      </c>
    </row>
    <row r="44" spans="1:5">
      <c r="A44" s="1" t="s">
        <v>119</v>
      </c>
      <c r="B44" s="2">
        <v>-26.951000000000001</v>
      </c>
      <c r="C44" s="2">
        <v>-27.047000000000001</v>
      </c>
      <c r="E44">
        <f t="shared" si="0"/>
        <v>-26.999000000000002</v>
      </c>
    </row>
    <row r="45" spans="1:5">
      <c r="A45" s="1" t="s">
        <v>126</v>
      </c>
      <c r="B45" s="2">
        <v>-20.027000000000001</v>
      </c>
      <c r="C45" s="2">
        <v>-20.053999999999998</v>
      </c>
      <c r="E45">
        <f t="shared" si="0"/>
        <v>-20.040500000000002</v>
      </c>
    </row>
    <row r="46" spans="1:5">
      <c r="A46" s="1" t="s">
        <v>129</v>
      </c>
      <c r="B46" s="2">
        <v>-20.117000000000001</v>
      </c>
      <c r="C46" s="2">
        <v>-20.105999999999998</v>
      </c>
      <c r="E46">
        <f t="shared" si="0"/>
        <v>-20.111499999999999</v>
      </c>
    </row>
    <row r="47" spans="1:5">
      <c r="A47" s="1" t="s">
        <v>132</v>
      </c>
      <c r="B47" s="2">
        <v>-20.164000000000001</v>
      </c>
      <c r="C47" s="2">
        <v>-20.196999999999999</v>
      </c>
      <c r="E47">
        <f t="shared" si="0"/>
        <v>-20.180500000000002</v>
      </c>
    </row>
    <row r="48" spans="1:5">
      <c r="A48" s="1" t="s">
        <v>135</v>
      </c>
      <c r="B48" s="2">
        <v>-19.940000000000001</v>
      </c>
      <c r="C48" s="2">
        <v>-20.044999999999998</v>
      </c>
      <c r="E48">
        <f t="shared" si="0"/>
        <v>-19.9925</v>
      </c>
    </row>
    <row r="49" spans="1:5">
      <c r="A49" s="1" t="s">
        <v>138</v>
      </c>
      <c r="B49" s="2">
        <v>-20.062000000000001</v>
      </c>
      <c r="C49" s="2">
        <v>-20.036999999999999</v>
      </c>
      <c r="E49">
        <f t="shared" si="0"/>
        <v>-20.049500000000002</v>
      </c>
    </row>
    <row r="50" spans="1:5">
      <c r="A50" s="1" t="s">
        <v>141</v>
      </c>
      <c r="B50" s="2">
        <v>-20.23</v>
      </c>
      <c r="C50" s="2">
        <v>-20.169999999999998</v>
      </c>
      <c r="E50">
        <f t="shared" si="0"/>
        <v>-20.2</v>
      </c>
    </row>
    <row r="51" spans="1:5">
      <c r="A51" s="1" t="s">
        <v>144</v>
      </c>
      <c r="B51" s="2">
        <v>-19.907</v>
      </c>
      <c r="C51" s="2">
        <v>-19.971999999999998</v>
      </c>
      <c r="E51">
        <f t="shared" si="0"/>
        <v>-19.939499999999999</v>
      </c>
    </row>
    <row r="52" spans="1:5">
      <c r="A52" s="1" t="s">
        <v>148</v>
      </c>
      <c r="B52" s="2">
        <v>-20.387</v>
      </c>
      <c r="C52" s="2">
        <v>-20.318999999999999</v>
      </c>
      <c r="E52">
        <f t="shared" si="0"/>
        <v>-20.353000000000002</v>
      </c>
    </row>
    <row r="53" spans="1:5">
      <c r="A53" s="1" t="s">
        <v>151</v>
      </c>
      <c r="B53" s="2">
        <v>-20.331</v>
      </c>
      <c r="C53" s="2">
        <v>-20.172999999999998</v>
      </c>
      <c r="E53">
        <f t="shared" si="0"/>
        <v>-20.251999999999999</v>
      </c>
    </row>
    <row r="54" spans="1:5">
      <c r="A54" s="1" t="s">
        <v>154</v>
      </c>
      <c r="B54" s="2">
        <v>-20.349</v>
      </c>
      <c r="C54" s="2">
        <v>-20.419999999999998</v>
      </c>
      <c r="E54">
        <f t="shared" si="0"/>
        <v>-20.384499999999999</v>
      </c>
    </row>
    <row r="55" spans="1:5">
      <c r="A55" s="1" t="s">
        <v>157</v>
      </c>
      <c r="B55" s="2">
        <v>-19.797999999999998</v>
      </c>
      <c r="C55" s="2">
        <v>-19.777000000000001</v>
      </c>
      <c r="E55">
        <f t="shared" si="0"/>
        <v>-19.787500000000001</v>
      </c>
    </row>
    <row r="56" spans="1:5">
      <c r="A56" s="1" t="s">
        <v>160</v>
      </c>
      <c r="B56" s="2">
        <v>-20.323</v>
      </c>
      <c r="C56" s="2">
        <v>-20.230999999999998</v>
      </c>
      <c r="E56">
        <f t="shared" si="0"/>
        <v>-20.277000000000001</v>
      </c>
    </row>
    <row r="57" spans="1:5">
      <c r="A57" s="1" t="s">
        <v>163</v>
      </c>
      <c r="B57" s="2">
        <v>-20.207000000000001</v>
      </c>
      <c r="C57" s="2">
        <v>-20.186999999999998</v>
      </c>
      <c r="E57">
        <f t="shared" si="0"/>
        <v>-20.196999999999999</v>
      </c>
    </row>
    <row r="58" spans="1:5">
      <c r="A58" s="1" t="s">
        <v>166</v>
      </c>
      <c r="B58" s="2">
        <v>-19.951999999999998</v>
      </c>
      <c r="C58" s="2">
        <v>-19.942</v>
      </c>
      <c r="E58">
        <f t="shared" si="0"/>
        <v>-19.946999999999999</v>
      </c>
    </row>
    <row r="59" spans="1:5">
      <c r="A59" s="1" t="s">
        <v>169</v>
      </c>
      <c r="B59" s="2">
        <v>-19.96</v>
      </c>
      <c r="C59" s="2">
        <v>-19.934999999999999</v>
      </c>
      <c r="E59">
        <f t="shared" si="0"/>
        <v>-19.947499999999998</v>
      </c>
    </row>
    <row r="60" spans="1:5">
      <c r="A60" s="1" t="s">
        <v>172</v>
      </c>
      <c r="B60" s="2">
        <v>-35.914999999999999</v>
      </c>
      <c r="C60" s="2">
        <v>-35.940000000000005</v>
      </c>
      <c r="E60">
        <f t="shared" si="0"/>
        <v>-35.927500000000002</v>
      </c>
    </row>
    <row r="61" spans="1:5">
      <c r="A61" s="1" t="s">
        <v>172</v>
      </c>
      <c r="B61" s="2">
        <v>-35.89</v>
      </c>
      <c r="C61" s="2">
        <v>-35.837000000000003</v>
      </c>
      <c r="E61">
        <f t="shared" si="0"/>
        <v>-35.863500000000002</v>
      </c>
    </row>
    <row r="62" spans="1:5">
      <c r="A62" s="1" t="s">
        <v>172</v>
      </c>
      <c r="B62" s="2">
        <v>-35.823999999999998</v>
      </c>
      <c r="C62" s="2">
        <v>-35.873000000000005</v>
      </c>
      <c r="E62">
        <f t="shared" si="0"/>
        <v>-35.848500000000001</v>
      </c>
    </row>
    <row r="63" spans="1:5">
      <c r="A63" s="1" t="s">
        <v>14</v>
      </c>
      <c r="B63" s="2">
        <v>-23.765999999999998</v>
      </c>
      <c r="C63" s="2">
        <v>-23.77</v>
      </c>
      <c r="E63">
        <f t="shared" si="0"/>
        <v>-23.768000000000001</v>
      </c>
    </row>
    <row r="64" spans="1:5">
      <c r="A64" s="1" t="s">
        <v>14</v>
      </c>
      <c r="B64" s="2">
        <v>-23.864999999999998</v>
      </c>
      <c r="C64" s="2">
        <v>-23.904999999999998</v>
      </c>
      <c r="E64">
        <f t="shared" si="0"/>
        <v>-23.884999999999998</v>
      </c>
    </row>
    <row r="65" spans="1:5">
      <c r="A65" s="1" t="s">
        <v>14</v>
      </c>
      <c r="B65" s="2">
        <v>-23.898</v>
      </c>
      <c r="C65" s="2">
        <v>-23.93</v>
      </c>
      <c r="E65">
        <f t="shared" si="0"/>
        <v>-23.914000000000001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activeCell="F10" sqref="F10"/>
    </sheetView>
  </sheetViews>
  <sheetFormatPr baseColWidth="10" defaultRowHeight="15" x14ac:dyDescent="0"/>
  <sheetData>
    <row r="1" spans="1:6">
      <c r="B1" t="s">
        <v>22</v>
      </c>
      <c r="C1" t="s">
        <v>192</v>
      </c>
      <c r="D1" t="s">
        <v>311</v>
      </c>
      <c r="E1" t="s">
        <v>312</v>
      </c>
      <c r="F1" t="s">
        <v>315</v>
      </c>
    </row>
    <row r="2" spans="1:6">
      <c r="A2" s="1" t="s">
        <v>0</v>
      </c>
      <c r="B2" s="5">
        <v>-0.88400000000000001</v>
      </c>
      <c r="C2" s="2">
        <v>-0.81399999999999995</v>
      </c>
      <c r="E2">
        <f>AVERAGE(B2:D2)</f>
        <v>-0.84899999999999998</v>
      </c>
      <c r="F2" t="e">
        <f>STDEV(B2+C2)</f>
        <v>#DIV/0!</v>
      </c>
    </row>
    <row r="3" spans="1:6">
      <c r="A3" s="1" t="s">
        <v>5</v>
      </c>
      <c r="B3" s="5">
        <v>-2.4260000000000002</v>
      </c>
      <c r="C3" s="2">
        <v>-3.1280000000000001</v>
      </c>
      <c r="E3">
        <f t="shared" ref="E3:E65" si="0">AVERAGE(B3:D3)</f>
        <v>-2.7770000000000001</v>
      </c>
      <c r="F3" t="e">
        <f>STDEV(B3+C3)</f>
        <v>#DIV/0!</v>
      </c>
    </row>
    <row r="4" spans="1:6">
      <c r="A4" s="1" t="s">
        <v>5</v>
      </c>
      <c r="B4" s="5">
        <v>-2.7850000000000001</v>
      </c>
      <c r="C4" s="2">
        <v>-3.113</v>
      </c>
      <c r="E4">
        <f t="shared" si="0"/>
        <v>-2.9489999999999998</v>
      </c>
      <c r="F4" t="e">
        <f t="shared" ref="F4:F65" si="1">STDEV(B4+C4)</f>
        <v>#DIV/0!</v>
      </c>
    </row>
    <row r="5" spans="1:6">
      <c r="A5" s="1" t="s">
        <v>5</v>
      </c>
      <c r="B5" s="5">
        <v>-3.4969999999999999</v>
      </c>
      <c r="C5" s="2">
        <v>-3.5730000000000004</v>
      </c>
      <c r="E5">
        <f t="shared" si="0"/>
        <v>-3.5350000000000001</v>
      </c>
      <c r="F5" t="e">
        <f t="shared" si="1"/>
        <v>#DIV/0!</v>
      </c>
    </row>
    <row r="6" spans="1:6">
      <c r="A6" s="1" t="s">
        <v>14</v>
      </c>
      <c r="B6" s="5">
        <v>-1.073</v>
      </c>
      <c r="C6" s="2">
        <v>-1.218</v>
      </c>
      <c r="E6">
        <f t="shared" si="0"/>
        <v>-1.1455</v>
      </c>
      <c r="F6" t="e">
        <f t="shared" si="1"/>
        <v>#DIV/0!</v>
      </c>
    </row>
    <row r="7" spans="1:6">
      <c r="A7" s="1" t="s">
        <v>14</v>
      </c>
      <c r="B7" s="5">
        <v>-1.2689999999999999</v>
      </c>
      <c r="C7" s="2">
        <v>-1.2469999999999999</v>
      </c>
      <c r="E7">
        <f t="shared" si="0"/>
        <v>-1.258</v>
      </c>
      <c r="F7" t="e">
        <f t="shared" si="1"/>
        <v>#DIV/0!</v>
      </c>
    </row>
    <row r="8" spans="1:6">
      <c r="A8" s="1" t="s">
        <v>14</v>
      </c>
      <c r="B8" s="5">
        <v>-1.236</v>
      </c>
      <c r="C8" s="2">
        <v>-1.2169999999999999</v>
      </c>
      <c r="E8">
        <f t="shared" si="0"/>
        <v>-1.2264999999999999</v>
      </c>
      <c r="F8" t="e">
        <f t="shared" si="1"/>
        <v>#DIV/0!</v>
      </c>
    </row>
    <row r="9" spans="1:6">
      <c r="A9" s="1" t="s">
        <v>21</v>
      </c>
      <c r="B9" s="5">
        <v>8.5429999999999993</v>
      </c>
      <c r="C9" s="2">
        <v>8.6210000000000004</v>
      </c>
      <c r="E9">
        <f t="shared" si="0"/>
        <v>8.5820000000000007</v>
      </c>
      <c r="F9" t="e">
        <f>STDEV(B9+C9)</f>
        <v>#DIV/0!</v>
      </c>
    </row>
    <row r="10" spans="1:6">
      <c r="A10" s="1" t="s">
        <v>25</v>
      </c>
      <c r="B10" s="5">
        <v>9.3260000000000005</v>
      </c>
      <c r="C10" s="2">
        <v>9.3670000000000009</v>
      </c>
      <c r="E10">
        <f t="shared" si="0"/>
        <v>9.3465000000000007</v>
      </c>
      <c r="F10" t="e">
        <f t="shared" si="1"/>
        <v>#DIV/0!</v>
      </c>
    </row>
    <row r="11" spans="1:6">
      <c r="A11" s="1" t="s">
        <v>28</v>
      </c>
      <c r="B11" s="5">
        <v>9.4499999999999993</v>
      </c>
      <c r="C11" s="2">
        <v>9.447000000000001</v>
      </c>
      <c r="E11">
        <f t="shared" si="0"/>
        <v>9.4484999999999992</v>
      </c>
      <c r="F11" t="e">
        <f t="shared" si="1"/>
        <v>#DIV/0!</v>
      </c>
    </row>
    <row r="12" spans="1:6">
      <c r="A12" s="1" t="s">
        <v>31</v>
      </c>
      <c r="B12" s="5">
        <v>9</v>
      </c>
      <c r="C12" s="2">
        <v>9.0070000000000014</v>
      </c>
      <c r="E12">
        <f t="shared" si="0"/>
        <v>9.0035000000000007</v>
      </c>
      <c r="F12" t="e">
        <f t="shared" si="1"/>
        <v>#DIV/0!</v>
      </c>
    </row>
    <row r="13" spans="1:6">
      <c r="A13" s="1" t="s">
        <v>34</v>
      </c>
      <c r="B13" s="5">
        <v>8.2739999999999991</v>
      </c>
      <c r="C13" s="2">
        <v>8.2100000000000009</v>
      </c>
      <c r="E13">
        <f t="shared" si="0"/>
        <v>8.2420000000000009</v>
      </c>
      <c r="F13" t="e">
        <f t="shared" si="1"/>
        <v>#DIV/0!</v>
      </c>
    </row>
    <row r="14" spans="1:6">
      <c r="A14" s="1" t="s">
        <v>37</v>
      </c>
      <c r="B14" s="5">
        <v>9.6549999999999994</v>
      </c>
      <c r="C14" s="2">
        <v>9.6930000000000014</v>
      </c>
      <c r="E14">
        <f t="shared" si="0"/>
        <v>9.6739999999999995</v>
      </c>
      <c r="F14" t="e">
        <f t="shared" si="1"/>
        <v>#DIV/0!</v>
      </c>
    </row>
    <row r="15" spans="1:6">
      <c r="A15" s="1" t="s">
        <v>40</v>
      </c>
      <c r="B15" s="5">
        <v>9.6199999999999992</v>
      </c>
      <c r="C15" s="2">
        <v>9.6930000000000014</v>
      </c>
      <c r="E15">
        <f t="shared" si="0"/>
        <v>9.6565000000000012</v>
      </c>
      <c r="F15" t="e">
        <f t="shared" si="1"/>
        <v>#DIV/0!</v>
      </c>
    </row>
    <row r="16" spans="1:6">
      <c r="A16" s="1" t="s">
        <v>43</v>
      </c>
      <c r="B16" s="5">
        <v>9.69</v>
      </c>
      <c r="C16" s="2">
        <v>9.6880000000000006</v>
      </c>
      <c r="E16">
        <f t="shared" si="0"/>
        <v>9.6890000000000001</v>
      </c>
      <c r="F16" t="e">
        <f t="shared" si="1"/>
        <v>#DIV/0!</v>
      </c>
    </row>
    <row r="17" spans="1:6">
      <c r="A17" s="1" t="s">
        <v>46</v>
      </c>
      <c r="B17" s="5">
        <v>8.8010000000000002</v>
      </c>
      <c r="C17" s="2">
        <v>8.7510000000000012</v>
      </c>
      <c r="E17">
        <f t="shared" si="0"/>
        <v>8.7759999999999998</v>
      </c>
      <c r="F17" t="e">
        <f t="shared" si="1"/>
        <v>#DIV/0!</v>
      </c>
    </row>
    <row r="18" spans="1:6">
      <c r="A18" s="1" t="s">
        <v>49</v>
      </c>
      <c r="B18" s="5">
        <v>9.3829999999999991</v>
      </c>
      <c r="C18" s="2">
        <v>9.3370000000000015</v>
      </c>
      <c r="E18">
        <f t="shared" si="0"/>
        <v>9.36</v>
      </c>
      <c r="F18" t="e">
        <f t="shared" si="1"/>
        <v>#DIV/0!</v>
      </c>
    </row>
    <row r="19" spans="1:6">
      <c r="A19" s="1" t="s">
        <v>52</v>
      </c>
      <c r="B19" s="5">
        <v>9.6760000000000002</v>
      </c>
      <c r="C19" s="2">
        <v>9.6420000000000012</v>
      </c>
      <c r="E19">
        <f t="shared" si="0"/>
        <v>9.6590000000000007</v>
      </c>
      <c r="F19" t="e">
        <f t="shared" si="1"/>
        <v>#DIV/0!</v>
      </c>
    </row>
    <row r="20" spans="1:6">
      <c r="A20" s="1" t="s">
        <v>55</v>
      </c>
      <c r="B20" s="5">
        <v>8.8989999999999991</v>
      </c>
      <c r="C20" s="2">
        <v>9.0370000000000008</v>
      </c>
      <c r="E20">
        <f t="shared" si="0"/>
        <v>8.968</v>
      </c>
      <c r="F20" t="e">
        <f t="shared" si="1"/>
        <v>#DIV/0!</v>
      </c>
    </row>
    <row r="21" spans="1:6">
      <c r="A21" s="1" t="s">
        <v>58</v>
      </c>
      <c r="B21" s="5">
        <v>8.798</v>
      </c>
      <c r="C21" s="2">
        <v>8.8810000000000002</v>
      </c>
      <c r="E21">
        <f t="shared" si="0"/>
        <v>8.839500000000001</v>
      </c>
      <c r="F21" t="e">
        <f t="shared" si="1"/>
        <v>#DIV/0!</v>
      </c>
    </row>
    <row r="22" spans="1:6">
      <c r="A22" s="1" t="s">
        <v>61</v>
      </c>
      <c r="B22" s="5">
        <v>8.7940000000000005</v>
      </c>
      <c r="C22" s="2">
        <v>8.9910000000000014</v>
      </c>
      <c r="E22">
        <f t="shared" si="0"/>
        <v>8.8925000000000018</v>
      </c>
      <c r="F22" t="e">
        <f t="shared" si="1"/>
        <v>#DIV/0!</v>
      </c>
    </row>
    <row r="23" spans="1:6">
      <c r="A23" s="1" t="s">
        <v>64</v>
      </c>
      <c r="B23" s="5">
        <v>10.026</v>
      </c>
      <c r="C23" s="2">
        <v>9.9770000000000003</v>
      </c>
      <c r="E23">
        <f t="shared" si="0"/>
        <v>10.0015</v>
      </c>
      <c r="F23" t="e">
        <f t="shared" si="1"/>
        <v>#DIV/0!</v>
      </c>
    </row>
    <row r="24" spans="1:6">
      <c r="A24" s="1" t="s">
        <v>67</v>
      </c>
      <c r="B24" s="5">
        <v>0.97899999999999998</v>
      </c>
      <c r="C24" s="2">
        <v>1.0389999999999999</v>
      </c>
      <c r="E24">
        <f t="shared" si="0"/>
        <v>1.0089999999999999</v>
      </c>
      <c r="F24" t="e">
        <f t="shared" si="1"/>
        <v>#DIV/0!</v>
      </c>
    </row>
    <row r="25" spans="1:6">
      <c r="A25" s="1" t="s">
        <v>67</v>
      </c>
      <c r="B25" s="5">
        <v>0.88800000000000001</v>
      </c>
      <c r="C25" s="2">
        <v>0.97700000000000009</v>
      </c>
      <c r="E25">
        <f t="shared" si="0"/>
        <v>0.93250000000000011</v>
      </c>
      <c r="F25" t="e">
        <f t="shared" si="1"/>
        <v>#DIV/0!</v>
      </c>
    </row>
    <row r="26" spans="1:6">
      <c r="A26" s="1" t="s">
        <v>67</v>
      </c>
      <c r="B26" s="5">
        <v>1.1459999999999999</v>
      </c>
      <c r="C26" s="2">
        <v>1.1720000000000002</v>
      </c>
      <c r="E26">
        <f t="shared" si="0"/>
        <v>1.159</v>
      </c>
      <c r="F26" t="e">
        <f t="shared" si="1"/>
        <v>#DIV/0!</v>
      </c>
    </row>
    <row r="27" spans="1:6">
      <c r="A27" s="1" t="s">
        <v>74</v>
      </c>
      <c r="B27" s="5">
        <v>10.004</v>
      </c>
      <c r="C27" s="2">
        <v>10.018000000000001</v>
      </c>
      <c r="E27">
        <f t="shared" si="0"/>
        <v>10.010999999999999</v>
      </c>
      <c r="F27" t="e">
        <f t="shared" si="1"/>
        <v>#DIV/0!</v>
      </c>
    </row>
    <row r="28" spans="1:6">
      <c r="A28" s="1" t="s">
        <v>77</v>
      </c>
      <c r="B28" s="5">
        <v>9.0570000000000004</v>
      </c>
      <c r="C28" s="2">
        <v>9.0310000000000006</v>
      </c>
      <c r="E28">
        <f t="shared" si="0"/>
        <v>9.0440000000000005</v>
      </c>
      <c r="F28" t="e">
        <f t="shared" si="1"/>
        <v>#DIV/0!</v>
      </c>
    </row>
    <row r="29" spans="1:6">
      <c r="A29" s="1" t="s">
        <v>80</v>
      </c>
      <c r="B29" s="5">
        <v>9.0830000000000002</v>
      </c>
      <c r="C29" s="2">
        <v>9.1530000000000005</v>
      </c>
      <c r="E29">
        <f t="shared" si="0"/>
        <v>9.1180000000000003</v>
      </c>
      <c r="F29" t="e">
        <f t="shared" si="1"/>
        <v>#DIV/0!</v>
      </c>
    </row>
    <row r="30" spans="1:6">
      <c r="A30" s="1" t="s">
        <v>83</v>
      </c>
      <c r="B30" s="5">
        <v>10.88</v>
      </c>
      <c r="C30" s="2">
        <v>10.827</v>
      </c>
      <c r="E30">
        <f t="shared" si="0"/>
        <v>10.8535</v>
      </c>
      <c r="F30" t="e">
        <f t="shared" si="1"/>
        <v>#DIV/0!</v>
      </c>
    </row>
    <row r="31" spans="1:6">
      <c r="A31" s="1" t="s">
        <v>86</v>
      </c>
      <c r="B31" s="5">
        <v>9.2200000000000006</v>
      </c>
      <c r="C31" s="2">
        <v>9.173</v>
      </c>
      <c r="E31">
        <f t="shared" si="0"/>
        <v>9.1965000000000003</v>
      </c>
      <c r="F31" t="e">
        <f t="shared" si="1"/>
        <v>#DIV/0!</v>
      </c>
    </row>
    <row r="32" spans="1:6">
      <c r="A32" s="1" t="s">
        <v>89</v>
      </c>
      <c r="B32" s="5">
        <v>9.4879999999999995</v>
      </c>
      <c r="C32" s="2">
        <v>9.4450000000000003</v>
      </c>
      <c r="E32">
        <f t="shared" si="0"/>
        <v>9.4664999999999999</v>
      </c>
      <c r="F32" t="e">
        <f t="shared" si="1"/>
        <v>#DIV/0!</v>
      </c>
    </row>
    <row r="33" spans="1:6">
      <c r="A33" s="1" t="s">
        <v>92</v>
      </c>
      <c r="B33" s="5">
        <v>10.677</v>
      </c>
      <c r="C33" s="2">
        <v>10.658000000000001</v>
      </c>
      <c r="E33">
        <f t="shared" si="0"/>
        <v>10.6675</v>
      </c>
      <c r="F33" t="e">
        <f t="shared" si="1"/>
        <v>#DIV/0!</v>
      </c>
    </row>
    <row r="34" spans="1:6">
      <c r="A34" s="1" t="s">
        <v>95</v>
      </c>
      <c r="B34" s="5">
        <v>10.477</v>
      </c>
      <c r="C34" s="2">
        <v>10.442</v>
      </c>
      <c r="E34">
        <f t="shared" si="0"/>
        <v>10.4595</v>
      </c>
      <c r="F34" t="e">
        <f t="shared" si="1"/>
        <v>#DIV/0!</v>
      </c>
    </row>
    <row r="35" spans="1:6">
      <c r="A35" s="1" t="s">
        <v>98</v>
      </c>
      <c r="B35" s="5">
        <v>9.5540000000000003</v>
      </c>
      <c r="C35" s="2">
        <v>9.4920000000000009</v>
      </c>
      <c r="E35">
        <f t="shared" si="0"/>
        <v>9.5229999999999997</v>
      </c>
      <c r="F35" t="e">
        <f t="shared" si="1"/>
        <v>#DIV/0!</v>
      </c>
    </row>
    <row r="36" spans="1:6">
      <c r="A36" s="1" t="s">
        <v>101</v>
      </c>
      <c r="B36" s="5">
        <v>9.4830000000000005</v>
      </c>
      <c r="C36" s="2">
        <v>9.4670000000000005</v>
      </c>
      <c r="E36">
        <f t="shared" si="0"/>
        <v>9.4750000000000014</v>
      </c>
      <c r="F36" t="e">
        <f t="shared" si="1"/>
        <v>#DIV/0!</v>
      </c>
    </row>
    <row r="37" spans="1:6">
      <c r="A37" s="1" t="s">
        <v>104</v>
      </c>
      <c r="B37" s="5">
        <v>9.7550000000000008</v>
      </c>
      <c r="C37" s="2">
        <v>9.782</v>
      </c>
      <c r="E37">
        <f t="shared" si="0"/>
        <v>9.7684999999999995</v>
      </c>
      <c r="F37" t="e">
        <f t="shared" si="1"/>
        <v>#DIV/0!</v>
      </c>
    </row>
    <row r="38" spans="1:6">
      <c r="A38" s="1" t="s">
        <v>107</v>
      </c>
      <c r="B38" s="5">
        <v>8.7639999999999993</v>
      </c>
      <c r="C38" s="2">
        <v>8.7880000000000003</v>
      </c>
      <c r="E38">
        <f t="shared" si="0"/>
        <v>8.7759999999999998</v>
      </c>
      <c r="F38" t="e">
        <f t="shared" si="1"/>
        <v>#DIV/0!</v>
      </c>
    </row>
    <row r="39" spans="1:6">
      <c r="A39" s="1" t="s">
        <v>110</v>
      </c>
      <c r="B39" s="5">
        <v>9.9710000000000001</v>
      </c>
      <c r="C39" s="2">
        <v>9.8800000000000008</v>
      </c>
      <c r="E39">
        <f t="shared" si="0"/>
        <v>9.9254999999999995</v>
      </c>
      <c r="F39" t="e">
        <f t="shared" si="1"/>
        <v>#DIV/0!</v>
      </c>
    </row>
    <row r="40" spans="1:6">
      <c r="A40" s="1" t="s">
        <v>113</v>
      </c>
      <c r="B40" s="5">
        <v>9.2810000000000006</v>
      </c>
      <c r="C40" s="2">
        <v>9.2600000000000016</v>
      </c>
      <c r="E40">
        <f t="shared" si="0"/>
        <v>9.270500000000002</v>
      </c>
      <c r="F40" t="e">
        <f t="shared" si="1"/>
        <v>#DIV/0!</v>
      </c>
    </row>
    <row r="41" spans="1:6">
      <c r="A41" s="1" t="s">
        <v>116</v>
      </c>
      <c r="B41" s="5">
        <v>10.173</v>
      </c>
      <c r="C41" s="2">
        <v>10.055000000000001</v>
      </c>
      <c r="E41">
        <f t="shared" si="0"/>
        <v>10.114000000000001</v>
      </c>
      <c r="F41" t="e">
        <f t="shared" si="1"/>
        <v>#DIV/0!</v>
      </c>
    </row>
    <row r="42" spans="1:6">
      <c r="A42" s="1" t="s">
        <v>119</v>
      </c>
      <c r="B42" s="5">
        <v>5.891</v>
      </c>
      <c r="C42" s="2">
        <v>5.9329999999999998</v>
      </c>
      <c r="E42">
        <f t="shared" si="0"/>
        <v>5.9119999999999999</v>
      </c>
      <c r="F42" t="e">
        <f t="shared" si="1"/>
        <v>#DIV/0!</v>
      </c>
    </row>
    <row r="43" spans="1:6">
      <c r="A43" s="1" t="s">
        <v>119</v>
      </c>
      <c r="B43" s="5">
        <v>5.9080000000000004</v>
      </c>
      <c r="C43" s="2">
        <v>6.0750000000000002</v>
      </c>
      <c r="E43">
        <f t="shared" si="0"/>
        <v>5.9915000000000003</v>
      </c>
      <c r="F43" t="e">
        <f t="shared" si="1"/>
        <v>#DIV/0!</v>
      </c>
    </row>
    <row r="44" spans="1:6">
      <c r="A44" s="1" t="s">
        <v>119</v>
      </c>
      <c r="B44" s="5">
        <v>5.9820000000000002</v>
      </c>
      <c r="C44" s="2">
        <v>5.952</v>
      </c>
      <c r="E44">
        <f t="shared" si="0"/>
        <v>5.9670000000000005</v>
      </c>
      <c r="F44" t="e">
        <f t="shared" si="1"/>
        <v>#DIV/0!</v>
      </c>
    </row>
    <row r="45" spans="1:6">
      <c r="A45" s="1" t="s">
        <v>126</v>
      </c>
      <c r="B45" s="5">
        <v>10.038</v>
      </c>
      <c r="C45" s="2">
        <v>9.8630000000000013</v>
      </c>
      <c r="E45">
        <f t="shared" si="0"/>
        <v>9.9505000000000017</v>
      </c>
      <c r="F45" t="e">
        <f t="shared" si="1"/>
        <v>#DIV/0!</v>
      </c>
    </row>
    <row r="46" spans="1:6">
      <c r="A46" s="1" t="s">
        <v>129</v>
      </c>
      <c r="B46" s="5">
        <v>8.4290000000000003</v>
      </c>
      <c r="C46" s="2">
        <v>8.4410000000000007</v>
      </c>
      <c r="E46">
        <f t="shared" si="0"/>
        <v>8.4350000000000005</v>
      </c>
      <c r="F46" t="e">
        <f t="shared" si="1"/>
        <v>#DIV/0!</v>
      </c>
    </row>
    <row r="47" spans="1:6">
      <c r="A47" s="1" t="s">
        <v>132</v>
      </c>
      <c r="B47" s="5">
        <v>9.2460000000000004</v>
      </c>
      <c r="C47" s="2">
        <v>9.277000000000001</v>
      </c>
      <c r="E47">
        <f t="shared" si="0"/>
        <v>9.2615000000000016</v>
      </c>
      <c r="F47" t="e">
        <f t="shared" si="1"/>
        <v>#DIV/0!</v>
      </c>
    </row>
    <row r="48" spans="1:6">
      <c r="A48" s="1" t="s">
        <v>135</v>
      </c>
      <c r="B48" s="5">
        <v>9.6780000000000008</v>
      </c>
      <c r="C48" s="2">
        <v>9.4990000000000006</v>
      </c>
      <c r="E48">
        <f t="shared" si="0"/>
        <v>9.5884999999999998</v>
      </c>
      <c r="F48" t="e">
        <f t="shared" si="1"/>
        <v>#DIV/0!</v>
      </c>
    </row>
    <row r="49" spans="1:6">
      <c r="A49" s="1" t="s">
        <v>138</v>
      </c>
      <c r="B49" s="5">
        <v>9.0579999999999998</v>
      </c>
      <c r="C49" s="2">
        <v>9.1070000000000011</v>
      </c>
      <c r="E49">
        <f t="shared" si="0"/>
        <v>9.0824999999999996</v>
      </c>
      <c r="F49" t="e">
        <f t="shared" si="1"/>
        <v>#DIV/0!</v>
      </c>
    </row>
    <row r="50" spans="1:6">
      <c r="A50" s="1" t="s">
        <v>141</v>
      </c>
      <c r="B50" s="5">
        <v>8.4329999999999998</v>
      </c>
      <c r="C50" s="2">
        <v>8.5420000000000016</v>
      </c>
      <c r="E50">
        <f t="shared" si="0"/>
        <v>8.4875000000000007</v>
      </c>
      <c r="F50" t="e">
        <f t="shared" si="1"/>
        <v>#DIV/0!</v>
      </c>
    </row>
    <row r="51" spans="1:6">
      <c r="A51" s="1" t="s">
        <v>144</v>
      </c>
      <c r="B51" s="5">
        <v>9.4559999999999995</v>
      </c>
      <c r="C51" s="2">
        <v>9.4370000000000012</v>
      </c>
      <c r="E51">
        <f t="shared" si="0"/>
        <v>9.4465000000000003</v>
      </c>
      <c r="F51" t="e">
        <f t="shared" si="1"/>
        <v>#DIV/0!</v>
      </c>
    </row>
    <row r="52" spans="1:6">
      <c r="A52" s="1" t="s">
        <v>148</v>
      </c>
      <c r="B52" s="5">
        <v>9.3439999999999994</v>
      </c>
      <c r="C52" s="2">
        <v>9.327</v>
      </c>
      <c r="E52">
        <f t="shared" si="0"/>
        <v>9.3354999999999997</v>
      </c>
      <c r="F52" t="e">
        <f t="shared" si="1"/>
        <v>#DIV/0!</v>
      </c>
    </row>
    <row r="53" spans="1:6">
      <c r="A53" s="1" t="s">
        <v>151</v>
      </c>
      <c r="B53" s="5">
        <v>9.1379999999999999</v>
      </c>
      <c r="C53" s="2">
        <v>9.1390000000000011</v>
      </c>
      <c r="E53">
        <f t="shared" si="0"/>
        <v>9.1385000000000005</v>
      </c>
      <c r="F53" t="e">
        <f t="shared" si="1"/>
        <v>#DIV/0!</v>
      </c>
    </row>
    <row r="54" spans="1:6">
      <c r="A54" s="1" t="s">
        <v>154</v>
      </c>
      <c r="B54" s="5">
        <v>9.59</v>
      </c>
      <c r="C54" s="2">
        <v>9.5590000000000011</v>
      </c>
      <c r="E54">
        <f t="shared" si="0"/>
        <v>9.5745000000000005</v>
      </c>
      <c r="F54" t="e">
        <f t="shared" si="1"/>
        <v>#DIV/0!</v>
      </c>
    </row>
    <row r="55" spans="1:6">
      <c r="A55" s="1" t="s">
        <v>157</v>
      </c>
      <c r="B55" s="5">
        <v>9.84</v>
      </c>
      <c r="C55" s="2">
        <v>9.8350000000000009</v>
      </c>
      <c r="E55">
        <f t="shared" si="0"/>
        <v>9.8375000000000004</v>
      </c>
      <c r="F55" t="e">
        <f t="shared" si="1"/>
        <v>#DIV/0!</v>
      </c>
    </row>
    <row r="56" spans="1:6">
      <c r="A56" s="1" t="s">
        <v>160</v>
      </c>
      <c r="B56" s="5">
        <v>8.7170000000000005</v>
      </c>
      <c r="C56" s="2">
        <v>8.7460000000000004</v>
      </c>
      <c r="E56">
        <f t="shared" si="0"/>
        <v>8.7315000000000005</v>
      </c>
      <c r="F56" t="e">
        <f t="shared" si="1"/>
        <v>#DIV/0!</v>
      </c>
    </row>
    <row r="57" spans="1:6">
      <c r="A57" s="1" t="s">
        <v>163</v>
      </c>
      <c r="B57" s="5">
        <v>8.6430000000000007</v>
      </c>
      <c r="C57" s="2">
        <v>8.5840000000000014</v>
      </c>
      <c r="E57">
        <f t="shared" si="0"/>
        <v>8.6135000000000019</v>
      </c>
      <c r="F57" t="e">
        <f t="shared" si="1"/>
        <v>#DIV/0!</v>
      </c>
    </row>
    <row r="58" spans="1:6">
      <c r="A58" s="1" t="s">
        <v>166</v>
      </c>
      <c r="B58" s="5">
        <v>10.087</v>
      </c>
      <c r="C58" s="2">
        <v>10.069000000000001</v>
      </c>
      <c r="E58">
        <f t="shared" si="0"/>
        <v>10.077999999999999</v>
      </c>
      <c r="F58" t="e">
        <f t="shared" si="1"/>
        <v>#DIV/0!</v>
      </c>
    </row>
    <row r="59" spans="1:6">
      <c r="A59" s="1" t="s">
        <v>169</v>
      </c>
      <c r="B59" s="5">
        <v>10.557</v>
      </c>
      <c r="C59" s="2">
        <v>10.602</v>
      </c>
      <c r="E59">
        <f t="shared" si="0"/>
        <v>10.579499999999999</v>
      </c>
      <c r="F59" t="e">
        <f t="shared" si="1"/>
        <v>#DIV/0!</v>
      </c>
    </row>
    <row r="60" spans="1:6">
      <c r="A60" s="1" t="s">
        <v>172</v>
      </c>
      <c r="B60" s="5">
        <v>-2.6480000000000001</v>
      </c>
      <c r="C60" s="2">
        <v>-2.6320000000000001</v>
      </c>
      <c r="E60">
        <f t="shared" si="0"/>
        <v>-2.64</v>
      </c>
      <c r="F60" t="e">
        <f t="shared" si="1"/>
        <v>#DIV/0!</v>
      </c>
    </row>
    <row r="61" spans="1:6">
      <c r="A61" s="1" t="s">
        <v>172</v>
      </c>
      <c r="B61" s="5">
        <v>-2.657</v>
      </c>
      <c r="C61" s="2">
        <v>-2.5920000000000001</v>
      </c>
      <c r="E61">
        <f t="shared" si="0"/>
        <v>-2.6245000000000003</v>
      </c>
      <c r="F61" t="e">
        <f t="shared" si="1"/>
        <v>#DIV/0!</v>
      </c>
    </row>
    <row r="62" spans="1:6">
      <c r="A62" s="1" t="s">
        <v>172</v>
      </c>
      <c r="B62" s="5">
        <v>-2.5019999999999998</v>
      </c>
      <c r="C62" s="2">
        <v>-2.532</v>
      </c>
      <c r="E62">
        <f t="shared" si="0"/>
        <v>-2.5169999999999999</v>
      </c>
      <c r="F62" t="e">
        <f t="shared" si="1"/>
        <v>#DIV/0!</v>
      </c>
    </row>
    <row r="63" spans="1:6">
      <c r="A63" s="1" t="s">
        <v>14</v>
      </c>
      <c r="B63" s="5">
        <v>-0.999</v>
      </c>
      <c r="C63" s="2">
        <v>-0.96099999999999985</v>
      </c>
      <c r="E63">
        <f t="shared" si="0"/>
        <v>-0.98</v>
      </c>
      <c r="F63" t="e">
        <f t="shared" si="1"/>
        <v>#DIV/0!</v>
      </c>
    </row>
    <row r="64" spans="1:6">
      <c r="A64" s="1" t="s">
        <v>14</v>
      </c>
      <c r="B64" s="5">
        <v>-1.0069999999999999</v>
      </c>
      <c r="C64" s="2">
        <v>-0.96</v>
      </c>
      <c r="E64">
        <f t="shared" si="0"/>
        <v>-0.98349999999999993</v>
      </c>
      <c r="F64" t="e">
        <f t="shared" si="1"/>
        <v>#DIV/0!</v>
      </c>
    </row>
    <row r="65" spans="1:6">
      <c r="A65" s="1" t="s">
        <v>14</v>
      </c>
      <c r="B65" s="5">
        <v>-1.1739999999999999</v>
      </c>
      <c r="C65" s="2">
        <v>-1.19</v>
      </c>
      <c r="E65">
        <f t="shared" si="0"/>
        <v>-1.1819999999999999</v>
      </c>
      <c r="F65" t="e">
        <f t="shared" si="1"/>
        <v>#DIV/0!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workbookViewId="0">
      <selection activeCell="G35" sqref="G35"/>
    </sheetView>
  </sheetViews>
  <sheetFormatPr baseColWidth="10" defaultRowHeight="15" x14ac:dyDescent="0"/>
  <sheetData>
    <row r="1" spans="1:3">
      <c r="B1" t="s">
        <v>313</v>
      </c>
      <c r="C1" t="s">
        <v>314</v>
      </c>
    </row>
    <row r="2" spans="1:3">
      <c r="A2" s="1" t="s">
        <v>0</v>
      </c>
      <c r="B2">
        <f>'AVERAGES d13C'!$E$2</f>
        <v>-23.786000000000001</v>
      </c>
      <c r="C2">
        <f>'Averages d15N'!$E$2</f>
        <v>-0.84899999999999998</v>
      </c>
    </row>
    <row r="3" spans="1:3">
      <c r="A3" s="1" t="s">
        <v>5</v>
      </c>
      <c r="B3">
        <f>'AVERAGES d13C'!$E$3</f>
        <v>-26.3185</v>
      </c>
      <c r="C3">
        <f>'Averages d15N'!$E$3</f>
        <v>-2.7770000000000001</v>
      </c>
    </row>
    <row r="4" spans="1:3">
      <c r="A4" s="1" t="s">
        <v>5</v>
      </c>
      <c r="B4">
        <f>'AVERAGES d13C'!$E$4</f>
        <v>-26.357500000000002</v>
      </c>
      <c r="C4">
        <f>'Averages d15N'!$E$4</f>
        <v>-2.9489999999999998</v>
      </c>
    </row>
    <row r="5" spans="1:3">
      <c r="A5" s="1" t="s">
        <v>5</v>
      </c>
      <c r="B5">
        <f>'AVERAGES d13C'!$E$5</f>
        <v>-26.380000000000003</v>
      </c>
      <c r="C5">
        <f>'Averages d15N'!$E$5</f>
        <v>-3.5350000000000001</v>
      </c>
    </row>
    <row r="6" spans="1:3">
      <c r="A6" s="1" t="s">
        <v>14</v>
      </c>
      <c r="B6">
        <f>'AVERAGES d13C'!$E$6</f>
        <v>-23.915500000000002</v>
      </c>
      <c r="C6">
        <f>'Averages d15N'!$E$6</f>
        <v>-1.1455</v>
      </c>
    </row>
    <row r="7" spans="1:3">
      <c r="A7" s="1" t="s">
        <v>14</v>
      </c>
      <c r="B7">
        <f>'AVERAGES d13C'!$E$7</f>
        <v>-23.884999999999998</v>
      </c>
      <c r="C7">
        <f>'Averages d15N'!$E$7</f>
        <v>-1.258</v>
      </c>
    </row>
    <row r="8" spans="1:3">
      <c r="A8" s="1" t="s">
        <v>14</v>
      </c>
      <c r="B8">
        <f>'AVERAGES d13C'!$E$7</f>
        <v>-23.884999999999998</v>
      </c>
      <c r="C8">
        <f>'Averages d15N'!$E$8</f>
        <v>-1.2264999999999999</v>
      </c>
    </row>
    <row r="9" spans="1:3">
      <c r="A9" s="1" t="s">
        <v>21</v>
      </c>
      <c r="B9">
        <f>'AVERAGES d13C'!$E$9</f>
        <v>-20.32</v>
      </c>
      <c r="C9">
        <f>'Averages d15N'!$E$9</f>
        <v>8.5820000000000007</v>
      </c>
    </row>
    <row r="10" spans="1:3">
      <c r="A10" s="1" t="s">
        <v>25</v>
      </c>
      <c r="B10">
        <f>'AVERAGES d13C'!$E$10</f>
        <v>-19.750499999999999</v>
      </c>
      <c r="C10">
        <f>'Averages d15N'!$E$10</f>
        <v>9.3465000000000007</v>
      </c>
    </row>
    <row r="11" spans="1:3">
      <c r="A11" s="1" t="s">
        <v>28</v>
      </c>
      <c r="B11">
        <f>'AVERAGES d13C'!$E$11</f>
        <v>-20.9575</v>
      </c>
      <c r="C11">
        <f>'Averages d15N'!$E$11</f>
        <v>9.4484999999999992</v>
      </c>
    </row>
    <row r="12" spans="1:3">
      <c r="A12" s="1" t="s">
        <v>31</v>
      </c>
      <c r="B12">
        <f>'AVERAGES d13C'!$E$12</f>
        <v>-20.502000000000002</v>
      </c>
      <c r="C12">
        <f>'Averages d15N'!$E$12</f>
        <v>9.0035000000000007</v>
      </c>
    </row>
    <row r="13" spans="1:3">
      <c r="A13" s="1" t="s">
        <v>34</v>
      </c>
      <c r="B13">
        <f>'AVERAGES d13C'!$E$13</f>
        <v>-21.2895</v>
      </c>
      <c r="C13">
        <f>'Averages d15N'!$E$13</f>
        <v>8.2420000000000009</v>
      </c>
    </row>
    <row r="14" spans="1:3">
      <c r="A14" s="1" t="s">
        <v>37</v>
      </c>
      <c r="B14">
        <f>'AVERAGES d13C'!$E$14</f>
        <v>-19.977499999999999</v>
      </c>
      <c r="C14">
        <f>'Averages d15N'!$E$14</f>
        <v>9.6739999999999995</v>
      </c>
    </row>
    <row r="15" spans="1:3">
      <c r="A15" s="1" t="s">
        <v>40</v>
      </c>
      <c r="B15">
        <f>'AVERAGES d13C'!$E$15</f>
        <v>-20.358499999999999</v>
      </c>
      <c r="C15">
        <f>'Averages d15N'!$E$15</f>
        <v>9.6565000000000012</v>
      </c>
    </row>
    <row r="16" spans="1:3">
      <c r="A16" s="1" t="s">
        <v>43</v>
      </c>
      <c r="B16">
        <f>'AVERAGES d13C'!$E$16</f>
        <v>-19.712</v>
      </c>
      <c r="C16">
        <f>'Averages d15N'!$E$16</f>
        <v>9.6890000000000001</v>
      </c>
    </row>
    <row r="17" spans="1:3">
      <c r="A17" s="1" t="s">
        <v>46</v>
      </c>
      <c r="B17">
        <f>'AVERAGES d13C'!$E$17</f>
        <v>-20.349</v>
      </c>
      <c r="C17">
        <f>'Averages d15N'!$E$17</f>
        <v>8.7759999999999998</v>
      </c>
    </row>
    <row r="18" spans="1:3">
      <c r="A18" s="1" t="s">
        <v>49</v>
      </c>
      <c r="B18">
        <f>'AVERAGES d13C'!$E$18</f>
        <v>-19.742999999999999</v>
      </c>
      <c r="C18">
        <f>'Averages d15N'!$E$18</f>
        <v>9.36</v>
      </c>
    </row>
    <row r="19" spans="1:3">
      <c r="A19" s="1" t="s">
        <v>52</v>
      </c>
      <c r="B19">
        <f>'AVERAGES d13C'!$E$19</f>
        <v>-20.037500000000001</v>
      </c>
      <c r="C19">
        <f>'Averages d15N'!$E$18</f>
        <v>9.36</v>
      </c>
    </row>
    <row r="20" spans="1:3">
      <c r="A20" s="1" t="s">
        <v>55</v>
      </c>
      <c r="B20">
        <f>'AVERAGES d13C'!$E$20</f>
        <v>-20.117000000000001</v>
      </c>
      <c r="C20">
        <f>'Averages d15N'!$E$20</f>
        <v>8.968</v>
      </c>
    </row>
    <row r="21" spans="1:3">
      <c r="A21" s="1" t="s">
        <v>58</v>
      </c>
      <c r="B21">
        <f>'AVERAGES d13C'!$E$21</f>
        <v>-20.013500000000001</v>
      </c>
      <c r="C21">
        <f>'Averages d15N'!$E$21</f>
        <v>8.839500000000001</v>
      </c>
    </row>
    <row r="22" spans="1:3">
      <c r="A22" s="1" t="s">
        <v>61</v>
      </c>
      <c r="B22">
        <f>'AVERAGES d13C'!$E$22</f>
        <v>-20.457000000000001</v>
      </c>
      <c r="C22">
        <f>'Averages d15N'!$E$22</f>
        <v>8.8925000000000018</v>
      </c>
    </row>
    <row r="23" spans="1:3">
      <c r="A23" s="1" t="s">
        <v>64</v>
      </c>
      <c r="B23">
        <f>'AVERAGES d13C'!$E$23</f>
        <v>-20.201999999999998</v>
      </c>
      <c r="C23">
        <f>'Averages d15N'!$E$23</f>
        <v>10.0015</v>
      </c>
    </row>
    <row r="24" spans="1:3">
      <c r="A24" s="1" t="s">
        <v>67</v>
      </c>
      <c r="B24">
        <f>'AVERAGES d13C'!$E$24</f>
        <v>-27.576499999999999</v>
      </c>
      <c r="C24">
        <f>'Averages d15N'!$E$24</f>
        <v>1.0089999999999999</v>
      </c>
    </row>
    <row r="25" spans="1:3">
      <c r="A25" s="1" t="s">
        <v>67</v>
      </c>
      <c r="B25">
        <f>'AVERAGES d13C'!$E$25</f>
        <v>-27.528500000000001</v>
      </c>
      <c r="C25">
        <f>'Averages d15N'!$E$25</f>
        <v>0.93250000000000011</v>
      </c>
    </row>
    <row r="26" spans="1:3">
      <c r="A26" s="1" t="s">
        <v>67</v>
      </c>
      <c r="B26">
        <f>'AVERAGES d13C'!$E$26</f>
        <v>-27.464500000000001</v>
      </c>
      <c r="C26">
        <f>'Averages d15N'!$E$26</f>
        <v>1.159</v>
      </c>
    </row>
    <row r="27" spans="1:3">
      <c r="A27" s="1" t="s">
        <v>74</v>
      </c>
      <c r="B27">
        <f>'AVERAGES d13C'!$E$27</f>
        <v>-19.75</v>
      </c>
      <c r="C27">
        <f>'Averages d15N'!$E$27</f>
        <v>10.010999999999999</v>
      </c>
    </row>
    <row r="28" spans="1:3">
      <c r="A28" s="1" t="s">
        <v>77</v>
      </c>
      <c r="B28">
        <f>'AVERAGES d13C'!$E$28</f>
        <v>-19.756999999999998</v>
      </c>
      <c r="C28">
        <f>'Averages d15N'!$E$28</f>
        <v>9.0440000000000005</v>
      </c>
    </row>
    <row r="29" spans="1:3">
      <c r="A29" s="1" t="s">
        <v>80</v>
      </c>
      <c r="B29">
        <f>'AVERAGES d13C'!$E$29</f>
        <v>-20.114999999999998</v>
      </c>
      <c r="C29">
        <f>'Averages d15N'!$E$29</f>
        <v>9.1180000000000003</v>
      </c>
    </row>
    <row r="30" spans="1:3">
      <c r="A30" s="1" t="s">
        <v>83</v>
      </c>
      <c r="B30">
        <f>'AVERAGES d13C'!$E$30</f>
        <v>-20.414499999999997</v>
      </c>
      <c r="C30">
        <f>'Averages d15N'!$E$30</f>
        <v>10.8535</v>
      </c>
    </row>
    <row r="31" spans="1:3">
      <c r="A31" s="1" t="s">
        <v>86</v>
      </c>
      <c r="B31">
        <f>'AVERAGES d13C'!$E$31</f>
        <v>-20.105499999999999</v>
      </c>
      <c r="C31">
        <f>'Averages d15N'!$E$31</f>
        <v>9.1965000000000003</v>
      </c>
    </row>
    <row r="32" spans="1:3">
      <c r="A32" s="1" t="s">
        <v>89</v>
      </c>
      <c r="B32">
        <f>'AVERAGES d13C'!$E$32</f>
        <v>-19.9605</v>
      </c>
      <c r="C32">
        <f>'Averages d15N'!$E$32</f>
        <v>9.4664999999999999</v>
      </c>
    </row>
    <row r="33" spans="1:3">
      <c r="A33" s="1" t="s">
        <v>92</v>
      </c>
      <c r="B33">
        <f>'AVERAGES d13C'!$E$33</f>
        <v>-20.1495</v>
      </c>
      <c r="C33">
        <f>'Averages d15N'!$E$33</f>
        <v>10.6675</v>
      </c>
    </row>
    <row r="34" spans="1:3">
      <c r="A34" s="1" t="s">
        <v>95</v>
      </c>
      <c r="B34">
        <f>'AVERAGES d13C'!$E$34</f>
        <v>-20.112499999999997</v>
      </c>
      <c r="C34">
        <f>'Averages d15N'!$E$34</f>
        <v>10.4595</v>
      </c>
    </row>
    <row r="35" spans="1:3">
      <c r="A35" s="1" t="s">
        <v>98</v>
      </c>
      <c r="B35">
        <f>'AVERAGES d13C'!$E$35</f>
        <v>-20.009499999999999</v>
      </c>
      <c r="C35">
        <f>'Averages d15N'!$E$35</f>
        <v>9.5229999999999997</v>
      </c>
    </row>
    <row r="36" spans="1:3">
      <c r="A36" s="1" t="s">
        <v>101</v>
      </c>
      <c r="B36">
        <f>'AVERAGES d13C'!$E$36</f>
        <v>-19.948999999999998</v>
      </c>
      <c r="C36">
        <f>'Averages d15N'!$E$36</f>
        <v>9.4750000000000014</v>
      </c>
    </row>
    <row r="37" spans="1:3">
      <c r="A37" s="1" t="s">
        <v>104</v>
      </c>
      <c r="B37">
        <f>'AVERAGES d13C'!$E$37</f>
        <v>-20.1435</v>
      </c>
      <c r="C37">
        <f>'Averages d15N'!$E$37</f>
        <v>9.7684999999999995</v>
      </c>
    </row>
    <row r="38" spans="1:3">
      <c r="A38" s="1" t="s">
        <v>107</v>
      </c>
      <c r="B38">
        <f>'AVERAGES d13C'!$E$38</f>
        <v>-20.134499999999999</v>
      </c>
      <c r="C38">
        <f>'Averages d15N'!$E$38</f>
        <v>8.7759999999999998</v>
      </c>
    </row>
    <row r="39" spans="1:3">
      <c r="A39" s="1" t="s">
        <v>110</v>
      </c>
      <c r="B39">
        <f>'AVERAGES d13C'!$E$39</f>
        <v>-20.082000000000001</v>
      </c>
      <c r="C39">
        <f>'Averages d15N'!$E$39</f>
        <v>9.9254999999999995</v>
      </c>
    </row>
    <row r="40" spans="1:3">
      <c r="A40" s="1" t="s">
        <v>113</v>
      </c>
      <c r="B40">
        <f>'AVERAGES d13C'!$E$40</f>
        <v>-20.403999999999996</v>
      </c>
      <c r="C40">
        <f>'Averages d15N'!$E$40</f>
        <v>9.270500000000002</v>
      </c>
    </row>
    <row r="41" spans="1:3">
      <c r="A41" s="1" t="s">
        <v>116</v>
      </c>
      <c r="B41">
        <f>'AVERAGES d13C'!$E$41</f>
        <v>-19.845999999999997</v>
      </c>
      <c r="C41">
        <f>'Averages d15N'!$E$41</f>
        <v>10.114000000000001</v>
      </c>
    </row>
    <row r="42" spans="1:3">
      <c r="A42" s="1" t="s">
        <v>119</v>
      </c>
      <c r="B42">
        <f>'AVERAGES d13C'!$E$42</f>
        <v>-26.9665</v>
      </c>
      <c r="C42">
        <f>'Averages d15N'!$E$42</f>
        <v>5.9119999999999999</v>
      </c>
    </row>
    <row r="43" spans="1:3">
      <c r="A43" s="1" t="s">
        <v>119</v>
      </c>
      <c r="B43">
        <f>'AVERAGES d13C'!$E$43</f>
        <v>-26.962499999999999</v>
      </c>
      <c r="C43">
        <f>'Averages d15N'!$E$43</f>
        <v>5.9915000000000003</v>
      </c>
    </row>
    <row r="44" spans="1:3">
      <c r="A44" s="1" t="s">
        <v>119</v>
      </c>
      <c r="B44">
        <f>'AVERAGES d13C'!$E$44</f>
        <v>-26.999000000000002</v>
      </c>
      <c r="C44">
        <f>'Averages d15N'!$E$44</f>
        <v>5.9670000000000005</v>
      </c>
    </row>
    <row r="45" spans="1:3">
      <c r="A45" s="1" t="s">
        <v>126</v>
      </c>
      <c r="B45">
        <f>'AVERAGES d13C'!$E$45</f>
        <v>-20.040500000000002</v>
      </c>
      <c r="C45">
        <f>'Averages d15N'!$E$45</f>
        <v>9.9505000000000017</v>
      </c>
    </row>
    <row r="46" spans="1:3">
      <c r="A46" s="1" t="s">
        <v>129</v>
      </c>
      <c r="B46">
        <f>'AVERAGES d13C'!$E$46</f>
        <v>-20.111499999999999</v>
      </c>
      <c r="C46">
        <f>'Averages d15N'!$E$46</f>
        <v>8.4350000000000005</v>
      </c>
    </row>
    <row r="47" spans="1:3">
      <c r="A47" s="1" t="s">
        <v>132</v>
      </c>
      <c r="B47">
        <f>'AVERAGES d13C'!$E$47</f>
        <v>-20.180500000000002</v>
      </c>
      <c r="C47">
        <f>'Averages d15N'!$E$47</f>
        <v>9.2615000000000016</v>
      </c>
    </row>
    <row r="48" spans="1:3">
      <c r="A48" s="1" t="s">
        <v>135</v>
      </c>
      <c r="B48">
        <f>'AVERAGES d13C'!$E$48</f>
        <v>-19.9925</v>
      </c>
      <c r="C48">
        <f>'Averages d15N'!$E$48</f>
        <v>9.5884999999999998</v>
      </c>
    </row>
    <row r="49" spans="1:3">
      <c r="A49" s="1" t="s">
        <v>138</v>
      </c>
      <c r="B49">
        <f>'AVERAGES d13C'!$E$49</f>
        <v>-20.049500000000002</v>
      </c>
      <c r="C49">
        <f>'Averages d15N'!$E$49</f>
        <v>9.0824999999999996</v>
      </c>
    </row>
    <row r="50" spans="1:3">
      <c r="A50" s="1" t="s">
        <v>141</v>
      </c>
      <c r="B50">
        <f>'AVERAGES d13C'!$E$50</f>
        <v>-20.2</v>
      </c>
      <c r="C50">
        <f>'Averages d15N'!$E$50</f>
        <v>8.4875000000000007</v>
      </c>
    </row>
    <row r="51" spans="1:3">
      <c r="A51" s="1" t="s">
        <v>144</v>
      </c>
      <c r="B51">
        <f>'AVERAGES d13C'!$E$51</f>
        <v>-19.939499999999999</v>
      </c>
      <c r="C51">
        <f>'Averages d15N'!$E$51</f>
        <v>9.4465000000000003</v>
      </c>
    </row>
    <row r="52" spans="1:3">
      <c r="A52" s="1" t="s">
        <v>148</v>
      </c>
      <c r="B52">
        <f>'AVERAGES d13C'!$E$52</f>
        <v>-20.353000000000002</v>
      </c>
      <c r="C52">
        <f>'Averages d15N'!$E$52</f>
        <v>9.3354999999999997</v>
      </c>
    </row>
    <row r="53" spans="1:3">
      <c r="A53" s="1" t="s">
        <v>151</v>
      </c>
      <c r="B53">
        <f>'AVERAGES d13C'!$E$53</f>
        <v>-20.251999999999999</v>
      </c>
      <c r="C53">
        <f>'Averages d15N'!$E$53</f>
        <v>9.1385000000000005</v>
      </c>
    </row>
    <row r="54" spans="1:3">
      <c r="A54" s="1" t="s">
        <v>154</v>
      </c>
      <c r="B54">
        <f>'AVERAGES d13C'!$E$54</f>
        <v>-20.384499999999999</v>
      </c>
      <c r="C54">
        <f>'Averages d15N'!$E$54</f>
        <v>9.5745000000000005</v>
      </c>
    </row>
    <row r="55" spans="1:3">
      <c r="A55" s="1" t="s">
        <v>157</v>
      </c>
      <c r="B55">
        <f>'AVERAGES d13C'!$E$55</f>
        <v>-19.787500000000001</v>
      </c>
      <c r="C55">
        <f>'Averages d15N'!$E$55</f>
        <v>9.8375000000000004</v>
      </c>
    </row>
    <row r="56" spans="1:3">
      <c r="A56" s="1" t="s">
        <v>160</v>
      </c>
      <c r="B56">
        <f>'AVERAGES d13C'!$E$56</f>
        <v>-20.277000000000001</v>
      </c>
      <c r="C56">
        <f>'Averages d15N'!$E$56</f>
        <v>8.7315000000000005</v>
      </c>
    </row>
    <row r="57" spans="1:3">
      <c r="A57" s="1" t="s">
        <v>163</v>
      </c>
      <c r="B57">
        <f>'AVERAGES d13C'!$E$57</f>
        <v>-20.196999999999999</v>
      </c>
      <c r="C57">
        <f>'Averages d15N'!$E$57</f>
        <v>8.6135000000000019</v>
      </c>
    </row>
    <row r="58" spans="1:3">
      <c r="A58" s="1" t="s">
        <v>166</v>
      </c>
      <c r="B58">
        <f>'AVERAGES d13C'!$E$58</f>
        <v>-19.946999999999999</v>
      </c>
      <c r="C58">
        <f>'Averages d15N'!$E$58</f>
        <v>10.077999999999999</v>
      </c>
    </row>
    <row r="59" spans="1:3">
      <c r="A59" s="1" t="s">
        <v>169</v>
      </c>
      <c r="B59">
        <f>'AVERAGES d13C'!$E$59</f>
        <v>-19.947499999999998</v>
      </c>
      <c r="C59">
        <f>'Averages d15N'!$E$59</f>
        <v>10.579499999999999</v>
      </c>
    </row>
    <row r="60" spans="1:3">
      <c r="A60" s="1" t="s">
        <v>172</v>
      </c>
      <c r="B60">
        <f>'AVERAGES d13C'!$E$60</f>
        <v>-35.927500000000002</v>
      </c>
      <c r="C60">
        <f>'Averages d15N'!$E$60</f>
        <v>-2.64</v>
      </c>
    </row>
    <row r="61" spans="1:3">
      <c r="A61" s="1" t="s">
        <v>172</v>
      </c>
      <c r="B61">
        <f>'AVERAGES d13C'!$E$61</f>
        <v>-35.863500000000002</v>
      </c>
      <c r="C61">
        <f>'Averages d15N'!$E$61</f>
        <v>-2.6245000000000003</v>
      </c>
    </row>
    <row r="62" spans="1:3">
      <c r="A62" s="1" t="s">
        <v>172</v>
      </c>
      <c r="B62">
        <f>'AVERAGES d13C'!$E$62</f>
        <v>-35.848500000000001</v>
      </c>
      <c r="C62">
        <f>'Averages d15N'!$E$62</f>
        <v>-2.5169999999999999</v>
      </c>
    </row>
    <row r="63" spans="1:3">
      <c r="A63" s="1" t="s">
        <v>14</v>
      </c>
      <c r="B63">
        <f>'AVERAGES d13C'!$E$63</f>
        <v>-23.768000000000001</v>
      </c>
      <c r="C63">
        <f>'Averages d15N'!$E$63</f>
        <v>-0.98</v>
      </c>
    </row>
    <row r="64" spans="1:3">
      <c r="A64" s="1" t="s">
        <v>14</v>
      </c>
      <c r="B64">
        <f>'AVERAGES d13C'!$E$64</f>
        <v>-23.884999999999998</v>
      </c>
      <c r="C64">
        <f>'Averages d15N'!$E$64</f>
        <v>-0.98349999999999993</v>
      </c>
    </row>
    <row r="65" spans="1:3">
      <c r="A65" s="1" t="s">
        <v>14</v>
      </c>
      <c r="B65">
        <f>'AVERAGES d13C'!$E$65</f>
        <v>-23.914000000000001</v>
      </c>
      <c r="C65">
        <f>'Averages d15N'!$E$65</f>
        <v>-1.1819999999999999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topLeftCell="A8" workbookViewId="0">
      <selection activeCell="B14" sqref="B14"/>
    </sheetView>
  </sheetViews>
  <sheetFormatPr baseColWidth="10" defaultRowHeight="15" x14ac:dyDescent="0"/>
  <sheetData>
    <row r="1" spans="1:3">
      <c r="A1" s="6" t="s">
        <v>4</v>
      </c>
      <c r="B1" s="6" t="s">
        <v>313</v>
      </c>
      <c r="C1" s="6" t="s">
        <v>314</v>
      </c>
    </row>
    <row r="2" spans="1:3">
      <c r="A2" s="1" t="s">
        <v>21</v>
      </c>
      <c r="B2">
        <f>'AVERAGES d13C'!$E$9</f>
        <v>-20.32</v>
      </c>
      <c r="C2">
        <f>'Averages d15N'!$E$9</f>
        <v>8.5820000000000007</v>
      </c>
    </row>
    <row r="3" spans="1:3">
      <c r="A3" s="1" t="s">
        <v>25</v>
      </c>
      <c r="B3">
        <f>'AVERAGES d13C'!$E$10</f>
        <v>-19.750499999999999</v>
      </c>
      <c r="C3">
        <f>'Averages d15N'!$E$10</f>
        <v>9.3465000000000007</v>
      </c>
    </row>
    <row r="4" spans="1:3">
      <c r="A4" s="1" t="s">
        <v>28</v>
      </c>
      <c r="B4">
        <f>'AVERAGES d13C'!$E$11</f>
        <v>-20.9575</v>
      </c>
      <c r="C4">
        <f>'Averages d15N'!$E$11</f>
        <v>9.4484999999999992</v>
      </c>
    </row>
    <row r="5" spans="1:3">
      <c r="A5" s="1" t="s">
        <v>31</v>
      </c>
      <c r="B5">
        <f>'AVERAGES d13C'!$E$12</f>
        <v>-20.502000000000002</v>
      </c>
      <c r="C5">
        <f>'Averages d15N'!$E$12</f>
        <v>9.0035000000000007</v>
      </c>
    </row>
    <row r="6" spans="1:3">
      <c r="A6" s="1" t="s">
        <v>34</v>
      </c>
      <c r="B6">
        <f>'AVERAGES d13C'!$E$13</f>
        <v>-21.2895</v>
      </c>
      <c r="C6">
        <f>'Averages d15N'!$E$13</f>
        <v>8.2420000000000009</v>
      </c>
    </row>
    <row r="7" spans="1:3">
      <c r="A7" s="1" t="s">
        <v>37</v>
      </c>
      <c r="B7">
        <f>'AVERAGES d13C'!$E$14</f>
        <v>-19.977499999999999</v>
      </c>
      <c r="C7">
        <f>'Averages d15N'!$E$14</f>
        <v>9.6739999999999995</v>
      </c>
    </row>
    <row r="8" spans="1:3">
      <c r="A8" s="1" t="s">
        <v>40</v>
      </c>
      <c r="B8">
        <f>'AVERAGES d13C'!$E$15</f>
        <v>-20.358499999999999</v>
      </c>
      <c r="C8">
        <f>'Averages d15N'!$E$15</f>
        <v>9.6565000000000012</v>
      </c>
    </row>
    <row r="9" spans="1:3">
      <c r="A9" s="1" t="s">
        <v>43</v>
      </c>
      <c r="B9">
        <f>'AVERAGES d13C'!$E$16</f>
        <v>-19.712</v>
      </c>
      <c r="C9">
        <f>'Averages d15N'!$E$16</f>
        <v>9.6890000000000001</v>
      </c>
    </row>
    <row r="10" spans="1:3">
      <c r="A10" s="1" t="s">
        <v>46</v>
      </c>
      <c r="B10">
        <f>'AVERAGES d13C'!$E$17</f>
        <v>-20.349</v>
      </c>
      <c r="C10">
        <f>'Averages d15N'!$E$17</f>
        <v>8.7759999999999998</v>
      </c>
    </row>
    <row r="11" spans="1:3">
      <c r="A11" s="1" t="s">
        <v>49</v>
      </c>
      <c r="B11">
        <f>'AVERAGES d13C'!$E$18</f>
        <v>-19.742999999999999</v>
      </c>
      <c r="C11">
        <f>'Averages d15N'!$E$18</f>
        <v>9.36</v>
      </c>
    </row>
    <row r="12" spans="1:3">
      <c r="A12" s="1" t="s">
        <v>52</v>
      </c>
      <c r="B12">
        <f>'AVERAGES d13C'!$E$19</f>
        <v>-20.037500000000001</v>
      </c>
      <c r="C12">
        <f>'Averages d15N'!$E$18</f>
        <v>9.36</v>
      </c>
    </row>
    <row r="13" spans="1:3">
      <c r="A13" s="1" t="s">
        <v>55</v>
      </c>
      <c r="B13">
        <f>'AVERAGES d13C'!$E$20</f>
        <v>-20.117000000000001</v>
      </c>
      <c r="C13">
        <f>'Averages d15N'!$E$20</f>
        <v>8.968</v>
      </c>
    </row>
    <row r="14" spans="1:3" s="8" customFormat="1">
      <c r="A14" s="7" t="s">
        <v>58</v>
      </c>
      <c r="B14" s="8">
        <f>'AVERAGES d13C'!$E$21</f>
        <v>-20.013500000000001</v>
      </c>
      <c r="C14" s="8">
        <f>'Averages d15N'!$E$21</f>
        <v>8.839500000000001</v>
      </c>
    </row>
    <row r="15" spans="1:3">
      <c r="A15" s="1" t="s">
        <v>61</v>
      </c>
      <c r="B15">
        <f>'AVERAGES d13C'!$E$22</f>
        <v>-20.457000000000001</v>
      </c>
      <c r="C15">
        <f>'Averages d15N'!$E$22</f>
        <v>8.8925000000000018</v>
      </c>
    </row>
    <row r="16" spans="1:3">
      <c r="A16" s="1" t="s">
        <v>64</v>
      </c>
      <c r="B16">
        <f>'AVERAGES d13C'!$E$23</f>
        <v>-20.201999999999998</v>
      </c>
      <c r="C16">
        <f>'Averages d15N'!$E$23</f>
        <v>10.0015</v>
      </c>
    </row>
    <row r="17" spans="1:3">
      <c r="A17" s="1" t="s">
        <v>74</v>
      </c>
      <c r="B17">
        <f>'AVERAGES d13C'!$E$27</f>
        <v>-19.75</v>
      </c>
      <c r="C17">
        <f>'Averages d15N'!$E$27</f>
        <v>10.010999999999999</v>
      </c>
    </row>
    <row r="18" spans="1:3">
      <c r="A18" s="1" t="s">
        <v>77</v>
      </c>
      <c r="B18">
        <f>'AVERAGES d13C'!$E$28</f>
        <v>-19.756999999999998</v>
      </c>
      <c r="C18">
        <f>'Averages d15N'!$E$28</f>
        <v>9.0440000000000005</v>
      </c>
    </row>
    <row r="19" spans="1:3">
      <c r="A19" s="1" t="s">
        <v>80</v>
      </c>
      <c r="B19">
        <f>'AVERAGES d13C'!$E$29</f>
        <v>-20.114999999999998</v>
      </c>
      <c r="C19">
        <f>'Averages d15N'!$E$29</f>
        <v>9.1180000000000003</v>
      </c>
    </row>
    <row r="20" spans="1:3">
      <c r="A20" s="1" t="s">
        <v>83</v>
      </c>
      <c r="B20">
        <f>'AVERAGES d13C'!$E$30</f>
        <v>-20.414499999999997</v>
      </c>
      <c r="C20">
        <f>'Averages d15N'!$E$30</f>
        <v>10.8535</v>
      </c>
    </row>
    <row r="21" spans="1:3">
      <c r="A21" s="1" t="s">
        <v>86</v>
      </c>
      <c r="B21">
        <f>'AVERAGES d13C'!$E$31</f>
        <v>-20.105499999999999</v>
      </c>
      <c r="C21">
        <f>'Averages d15N'!$E$31</f>
        <v>9.1965000000000003</v>
      </c>
    </row>
    <row r="22" spans="1:3">
      <c r="A22" s="1" t="s">
        <v>89</v>
      </c>
      <c r="B22">
        <f>'AVERAGES d13C'!$E$32</f>
        <v>-19.9605</v>
      </c>
      <c r="C22">
        <f>'Averages d15N'!$E$32</f>
        <v>9.4664999999999999</v>
      </c>
    </row>
    <row r="23" spans="1:3">
      <c r="A23" s="1" t="s">
        <v>92</v>
      </c>
      <c r="B23">
        <f>'AVERAGES d13C'!$E$33</f>
        <v>-20.1495</v>
      </c>
      <c r="C23">
        <f>'Averages d15N'!$E$33</f>
        <v>10.6675</v>
      </c>
    </row>
    <row r="24" spans="1:3">
      <c r="A24" s="1" t="s">
        <v>95</v>
      </c>
      <c r="B24">
        <f>'AVERAGES d13C'!$E$34</f>
        <v>-20.112499999999997</v>
      </c>
      <c r="C24">
        <f>'Averages d15N'!$E$34</f>
        <v>10.4595</v>
      </c>
    </row>
    <row r="25" spans="1:3">
      <c r="A25" s="1" t="s">
        <v>98</v>
      </c>
      <c r="B25">
        <f>'AVERAGES d13C'!$E$35</f>
        <v>-20.009499999999999</v>
      </c>
      <c r="C25">
        <f>'Averages d15N'!$E$35</f>
        <v>9.5229999999999997</v>
      </c>
    </row>
    <row r="26" spans="1:3">
      <c r="A26" s="1" t="s">
        <v>101</v>
      </c>
      <c r="B26">
        <f>'AVERAGES d13C'!$E$36</f>
        <v>-19.948999999999998</v>
      </c>
      <c r="C26">
        <f>'Averages d15N'!$E$36</f>
        <v>9.4750000000000014</v>
      </c>
    </row>
    <row r="27" spans="1:3">
      <c r="A27" s="1" t="s">
        <v>104</v>
      </c>
      <c r="B27">
        <f>'AVERAGES d13C'!$E$37</f>
        <v>-20.1435</v>
      </c>
      <c r="C27">
        <f>'Averages d15N'!$E$37</f>
        <v>9.7684999999999995</v>
      </c>
    </row>
    <row r="28" spans="1:3" s="8" customFormat="1">
      <c r="A28" s="7" t="s">
        <v>107</v>
      </c>
      <c r="B28" s="8">
        <f>'AVERAGES d13C'!$E$38</f>
        <v>-20.134499999999999</v>
      </c>
      <c r="C28" s="8">
        <f>'Averages d15N'!$E$38</f>
        <v>8.7759999999999998</v>
      </c>
    </row>
    <row r="29" spans="1:3">
      <c r="A29" s="1" t="s">
        <v>110</v>
      </c>
      <c r="B29">
        <f>'AVERAGES d13C'!$E$39</f>
        <v>-20.082000000000001</v>
      </c>
      <c r="C29">
        <f>'Averages d15N'!$E$39</f>
        <v>9.9254999999999995</v>
      </c>
    </row>
    <row r="30" spans="1:3">
      <c r="A30" s="1" t="s">
        <v>113</v>
      </c>
      <c r="B30">
        <f>'AVERAGES d13C'!$E$40</f>
        <v>-20.403999999999996</v>
      </c>
      <c r="C30">
        <f>'Averages d15N'!$E$40</f>
        <v>9.270500000000002</v>
      </c>
    </row>
    <row r="31" spans="1:3">
      <c r="A31" s="1" t="s">
        <v>116</v>
      </c>
      <c r="B31">
        <f>'AVERAGES d13C'!$E$41</f>
        <v>-19.845999999999997</v>
      </c>
      <c r="C31">
        <f>'Averages d15N'!$E$41</f>
        <v>10.114000000000001</v>
      </c>
    </row>
    <row r="32" spans="1:3">
      <c r="A32" s="1" t="s">
        <v>126</v>
      </c>
      <c r="B32">
        <f>'AVERAGES d13C'!$E$45</f>
        <v>-20.040500000000002</v>
      </c>
      <c r="C32">
        <f>'Averages d15N'!$E$45</f>
        <v>9.9505000000000017</v>
      </c>
    </row>
    <row r="33" spans="1:3">
      <c r="A33" s="1" t="s">
        <v>129</v>
      </c>
      <c r="B33">
        <f>'AVERAGES d13C'!$E$46</f>
        <v>-20.111499999999999</v>
      </c>
      <c r="C33">
        <f>'Averages d15N'!$E$46</f>
        <v>8.4350000000000005</v>
      </c>
    </row>
    <row r="34" spans="1:3" s="8" customFormat="1">
      <c r="A34" s="7" t="s">
        <v>132</v>
      </c>
      <c r="B34" s="8">
        <f>'AVERAGES d13C'!$E$47</f>
        <v>-20.180500000000002</v>
      </c>
      <c r="C34" s="8">
        <f>'Averages d15N'!$E$47</f>
        <v>9.2615000000000016</v>
      </c>
    </row>
    <row r="35" spans="1:3">
      <c r="A35" s="1" t="s">
        <v>135</v>
      </c>
      <c r="B35">
        <f>'AVERAGES d13C'!$E$48</f>
        <v>-19.9925</v>
      </c>
      <c r="C35">
        <f>'Averages d15N'!$E$48</f>
        <v>9.5884999999999998</v>
      </c>
    </row>
    <row r="36" spans="1:3">
      <c r="A36" s="1" t="s">
        <v>138</v>
      </c>
      <c r="B36">
        <f>'AVERAGES d13C'!$E$49</f>
        <v>-20.049500000000002</v>
      </c>
      <c r="C36">
        <f>'Averages d15N'!$E$49</f>
        <v>9.0824999999999996</v>
      </c>
    </row>
    <row r="37" spans="1:3">
      <c r="A37" s="1" t="s">
        <v>141</v>
      </c>
      <c r="B37">
        <f>'AVERAGES d13C'!$E$50</f>
        <v>-20.2</v>
      </c>
      <c r="C37">
        <f>'Averages d15N'!$E$50</f>
        <v>8.4875000000000007</v>
      </c>
    </row>
    <row r="38" spans="1:3">
      <c r="A38" s="1" t="s">
        <v>144</v>
      </c>
      <c r="B38">
        <f>'AVERAGES d13C'!$E$51</f>
        <v>-19.939499999999999</v>
      </c>
      <c r="C38">
        <f>'Averages d15N'!$E$51</f>
        <v>9.4465000000000003</v>
      </c>
    </row>
    <row r="39" spans="1:3">
      <c r="A39" s="1" t="s">
        <v>148</v>
      </c>
      <c r="B39">
        <f>'AVERAGES d13C'!$E$52</f>
        <v>-20.353000000000002</v>
      </c>
      <c r="C39">
        <f>'Averages d15N'!$E$52</f>
        <v>9.3354999999999997</v>
      </c>
    </row>
    <row r="40" spans="1:3">
      <c r="A40" s="1" t="s">
        <v>151</v>
      </c>
      <c r="B40">
        <f>'AVERAGES d13C'!$E$53</f>
        <v>-20.251999999999999</v>
      </c>
      <c r="C40">
        <f>'Averages d15N'!$E$53</f>
        <v>9.1385000000000005</v>
      </c>
    </row>
    <row r="41" spans="1:3">
      <c r="A41" s="1" t="s">
        <v>154</v>
      </c>
      <c r="B41">
        <f>'AVERAGES d13C'!$E$54</f>
        <v>-20.384499999999999</v>
      </c>
      <c r="C41">
        <f>'Averages d15N'!$E$54</f>
        <v>9.5745000000000005</v>
      </c>
    </row>
    <row r="42" spans="1:3">
      <c r="A42" s="1" t="s">
        <v>157</v>
      </c>
      <c r="B42">
        <f>'AVERAGES d13C'!$E$55</f>
        <v>-19.787500000000001</v>
      </c>
      <c r="C42">
        <f>'Averages d15N'!$E$55</f>
        <v>9.8375000000000004</v>
      </c>
    </row>
    <row r="43" spans="1:3" s="8" customFormat="1">
      <c r="A43" s="7" t="s">
        <v>160</v>
      </c>
      <c r="B43" s="8">
        <f>'AVERAGES d13C'!$E$56</f>
        <v>-20.277000000000001</v>
      </c>
      <c r="C43" s="8">
        <f>'Averages d15N'!$E$56</f>
        <v>8.7315000000000005</v>
      </c>
    </row>
    <row r="44" spans="1:3">
      <c r="A44" s="1" t="s">
        <v>163</v>
      </c>
      <c r="B44">
        <f>'AVERAGES d13C'!$E$57</f>
        <v>-20.196999999999999</v>
      </c>
      <c r="C44">
        <f>'Averages d15N'!$E$57</f>
        <v>8.6135000000000019</v>
      </c>
    </row>
    <row r="45" spans="1:3">
      <c r="A45" s="1" t="s">
        <v>166</v>
      </c>
      <c r="B45">
        <f>'AVERAGES d13C'!$E$58</f>
        <v>-19.946999999999999</v>
      </c>
      <c r="C45">
        <f>'Averages d15N'!$E$58</f>
        <v>10.077999999999999</v>
      </c>
    </row>
    <row r="46" spans="1:3">
      <c r="A46" s="1" t="s">
        <v>169</v>
      </c>
      <c r="B46">
        <f>'AVERAGES d13C'!$E$59</f>
        <v>-19.947499999999998</v>
      </c>
      <c r="C46">
        <f>'Averages d15N'!$E$59</f>
        <v>10.579499999999999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13 AUG</vt:lpstr>
      <vt:lpstr>14 AUG</vt:lpstr>
      <vt:lpstr>AVERAGES d13C</vt:lpstr>
      <vt:lpstr>Averages d15N</vt:lpstr>
      <vt:lpstr>Averages CN</vt:lpstr>
      <vt:lpstr>Averages CN FING ONLY</vt:lpstr>
      <vt:lpstr>FINGLESHAM_SCATTER</vt:lpstr>
    </vt:vector>
  </TitlesOfParts>
  <Company>SKAT Productions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Leggett</dc:creator>
  <cp:lastModifiedBy>Samantha Leggett</cp:lastModifiedBy>
  <dcterms:created xsi:type="dcterms:W3CDTF">2018-08-24T16:08:23Z</dcterms:created>
  <dcterms:modified xsi:type="dcterms:W3CDTF">2018-08-30T12:23:35Z</dcterms:modified>
</cp:coreProperties>
</file>