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myan\OneDrive - BYU\R\Crash_Severity_Correlations\models\"/>
    </mc:Choice>
  </mc:AlternateContent>
  <xr:revisionPtr revIDLastSave="5" documentId="13_ncr:40009_{78C558D7-A47C-443D-B0D2-01ECBFC27D3F}" xr6:coauthVersionLast="36" xr6:coauthVersionMax="47" xr10:uidLastSave="{F0313921-B7CB-48AA-9C22-FA3C4BD4DD16}"/>
  <bookViews>
    <workbookView xWindow="-105" yWindow="-105" windowWidth="19425" windowHeight="10425" xr2:uid="{00000000-000D-0000-FFFF-FFFF00000000}"/>
  </bookViews>
  <sheets>
    <sheet name="Segments" sheetId="1" r:id="rId1"/>
    <sheet name="Intersections" sheetId="2" r:id="rId2"/>
  </sheets>
  <calcPr calcId="191029"/>
</workbook>
</file>

<file path=xl/calcChain.xml><?xml version="1.0" encoding="utf-8"?>
<calcChain xmlns="http://schemas.openxmlformats.org/spreadsheetml/2006/main">
  <c r="J24" i="2" l="1"/>
  <c r="I24" i="2"/>
  <c r="H24" i="2"/>
  <c r="G24" i="2"/>
  <c r="F24" i="2"/>
  <c r="E24" i="2"/>
  <c r="D24" i="2"/>
  <c r="C24" i="2"/>
  <c r="B24" i="2"/>
  <c r="J23" i="2"/>
  <c r="I23" i="2"/>
  <c r="H23" i="2"/>
  <c r="G23" i="2"/>
  <c r="F23" i="2"/>
  <c r="E23" i="2"/>
  <c r="D23" i="2"/>
  <c r="C23" i="2"/>
  <c r="B23" i="2"/>
  <c r="J22" i="2"/>
  <c r="I22" i="2"/>
  <c r="H22" i="2"/>
  <c r="G22" i="2"/>
  <c r="F22" i="2"/>
  <c r="E22" i="2"/>
  <c r="D22" i="2"/>
  <c r="C22" i="2"/>
  <c r="B22" i="2"/>
  <c r="J21" i="2"/>
  <c r="I21" i="2"/>
  <c r="H21" i="2"/>
  <c r="G21" i="2"/>
  <c r="F21" i="2"/>
  <c r="E21" i="2"/>
  <c r="D21" i="2"/>
  <c r="C21" i="2"/>
  <c r="B21" i="2"/>
  <c r="J20" i="2"/>
  <c r="I20" i="2"/>
  <c r="H20" i="2"/>
  <c r="G20" i="2"/>
  <c r="F20" i="2"/>
  <c r="E20" i="2"/>
  <c r="D20" i="2"/>
  <c r="C20" i="2"/>
  <c r="B20" i="2"/>
  <c r="J19" i="2"/>
  <c r="I19" i="2"/>
  <c r="H19" i="2"/>
  <c r="G19" i="2"/>
  <c r="F19" i="2"/>
  <c r="E19" i="2"/>
  <c r="D19" i="2"/>
  <c r="C19" i="2"/>
  <c r="B19" i="2"/>
  <c r="J18" i="2"/>
  <c r="I18" i="2"/>
  <c r="H18" i="2"/>
  <c r="G18" i="2"/>
  <c r="F18" i="2"/>
  <c r="E18" i="2"/>
  <c r="D18" i="2"/>
  <c r="C18" i="2"/>
  <c r="B18" i="2"/>
  <c r="O23" i="1" l="1"/>
  <c r="P23" i="1"/>
  <c r="Q23" i="1"/>
  <c r="R23" i="1"/>
  <c r="S23" i="1"/>
  <c r="T23" i="1"/>
  <c r="U23" i="1"/>
  <c r="V23" i="1"/>
  <c r="W23" i="1"/>
  <c r="P18" i="1"/>
  <c r="Q18" i="1"/>
  <c r="R18" i="1"/>
  <c r="S18" i="1"/>
  <c r="T18" i="1"/>
  <c r="U18" i="1"/>
  <c r="V18" i="1"/>
  <c r="W18" i="1"/>
  <c r="P19" i="1"/>
  <c r="Q19" i="1"/>
  <c r="R19" i="1"/>
  <c r="S19" i="1"/>
  <c r="T19" i="1"/>
  <c r="U19" i="1"/>
  <c r="V19" i="1"/>
  <c r="W19" i="1"/>
  <c r="P20" i="1"/>
  <c r="Q20" i="1"/>
  <c r="R20" i="1"/>
  <c r="S20" i="1"/>
  <c r="T20" i="1"/>
  <c r="U20" i="1"/>
  <c r="V20" i="1"/>
  <c r="W20" i="1"/>
  <c r="P21" i="1"/>
  <c r="Q21" i="1"/>
  <c r="R21" i="1"/>
  <c r="S21" i="1"/>
  <c r="T21" i="1"/>
  <c r="U21" i="1"/>
  <c r="V21" i="1"/>
  <c r="W21" i="1"/>
  <c r="P22" i="1"/>
  <c r="Q22" i="1"/>
  <c r="R22" i="1"/>
  <c r="S22" i="1"/>
  <c r="T22" i="1"/>
  <c r="U22" i="1"/>
  <c r="V22" i="1"/>
  <c r="W22" i="1"/>
  <c r="P24" i="1"/>
  <c r="Q24" i="1"/>
  <c r="R24" i="1"/>
  <c r="S24" i="1"/>
  <c r="T24" i="1"/>
  <c r="U24" i="1"/>
  <c r="V24" i="1"/>
  <c r="W24" i="1"/>
  <c r="O19" i="1"/>
  <c r="O20" i="1"/>
  <c r="O21" i="1"/>
  <c r="O22" i="1"/>
  <c r="O24" i="1"/>
  <c r="O18" i="1"/>
  <c r="I12" i="1" l="1"/>
  <c r="D8" i="1"/>
  <c r="E8" i="1"/>
  <c r="F8" i="1"/>
  <c r="G8" i="1"/>
  <c r="H8" i="1"/>
  <c r="I8" i="1"/>
  <c r="J8" i="1"/>
  <c r="D9" i="1"/>
  <c r="E9" i="1"/>
  <c r="F9" i="1"/>
  <c r="G9" i="1"/>
  <c r="H9" i="1"/>
  <c r="I9" i="1"/>
  <c r="J9" i="1"/>
  <c r="D10" i="1"/>
  <c r="E10" i="1"/>
  <c r="F10" i="1"/>
  <c r="G10" i="1"/>
  <c r="H10" i="1"/>
  <c r="I10" i="1"/>
  <c r="J10" i="1"/>
  <c r="D11" i="1"/>
  <c r="E11" i="1"/>
  <c r="F11" i="1"/>
  <c r="G11" i="1"/>
  <c r="H11" i="1"/>
  <c r="I11" i="1"/>
  <c r="J11" i="1"/>
  <c r="D12" i="1"/>
  <c r="E12" i="1"/>
  <c r="F12" i="1"/>
  <c r="G12" i="1"/>
  <c r="H12" i="1"/>
  <c r="J12" i="1"/>
  <c r="C9" i="1"/>
  <c r="C8" i="1"/>
  <c r="C10" i="1"/>
  <c r="C11" i="1"/>
  <c r="C12" i="1"/>
  <c r="B9" i="1"/>
  <c r="B10" i="1"/>
  <c r="B11" i="1"/>
  <c r="B12" i="1"/>
  <c r="B8" i="1"/>
</calcChain>
</file>

<file path=xl/sharedStrings.xml><?xml version="1.0" encoding="utf-8"?>
<sst xmlns="http://schemas.openxmlformats.org/spreadsheetml/2006/main" count="85" uniqueCount="30">
  <si>
    <t>crash_severity_id</t>
  </si>
  <si>
    <t>Angle</t>
  </si>
  <si>
    <t>Front to Rear</t>
  </si>
  <si>
    <t>Head on</t>
  </si>
  <si>
    <t>Sideswipe Same Direction</t>
  </si>
  <si>
    <t>Sideswipe Opposite Direction</t>
  </si>
  <si>
    <t>Parked Vehicle</t>
  </si>
  <si>
    <t>Rear to Side</t>
  </si>
  <si>
    <t>Rear to Rear</t>
  </si>
  <si>
    <t>Single Vehicle</t>
  </si>
  <si>
    <t>Severity 1</t>
  </si>
  <si>
    <t>Severity 2</t>
  </si>
  <si>
    <t>Severity 3</t>
  </si>
  <si>
    <t>Severity 4</t>
  </si>
  <si>
    <t>Severity 5</t>
  </si>
  <si>
    <t>1. Perfect: If the value is near ± 1, then it said to be a perfect correlation: as one variable increases, the other variable tends to also increase (if positive) or decrease (if negative).</t>
  </si>
  <si>
    <t>2. High degree: If the coefficient value lies between ± 0.50 and ± 1, then it is said to be a strong correlation.</t>
  </si>
  <si>
    <t>3. Moderate degree: If the value lies between ± 0.30 and ± 0.49, then it is said to be a medium correlation.</t>
  </si>
  <si>
    <t>4. Low degree: When the value lies below + .29, then it is said to be a small correlation.</t>
  </si>
  <si>
    <t>5. No correlation: When the value is zero.</t>
  </si>
  <si>
    <t>Crash Severity</t>
  </si>
  <si>
    <t>3, 4, 5</t>
  </si>
  <si>
    <t>4, 5</t>
  </si>
  <si>
    <t>0.82          0.94    0.62               0.84              0.58       0.31         0.17         0.14       0.59</t>
  </si>
  <si>
    <t>0.89          0.82    0.68               0.68              0.62       0.30         0.16         0.11       0.63</t>
  </si>
  <si>
    <t>0.84          0.62    0.62               0.49              0.55       0.23         0.12         0.07       0.63</t>
  </si>
  <si>
    <t>0.54          0.42    0.37               0.32              0.31       0.18         0.05         0.04       0.38</t>
  </si>
  <si>
    <t>0.22          0.14    0.17               0.12              0.17       0.05         0.11         0.05       0.15</t>
  </si>
  <si>
    <t>0.56          0.42    0.38               0.33              0.33       0.18         0.07         0.05       0.39</t>
  </si>
  <si>
    <t>0.84          0.62    0.61               0.49              0.54       0.23         0.12         0.07       0.62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</si>
</sst>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9" fontId="0" fillId="0" borderId="0" xfId="1" applyFont="1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/>
    <xf numFmtId="0" fontId="16" fillId="0" borderId="11" xfId="0" applyFont="1" applyBorder="1" applyAlignment="1">
      <alignment horizontal="center"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Segments!$A$4</c:f>
              <c:strCache>
                <c:ptCount val="1"/>
                <c:pt idx="0">
                  <c:v>Severity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Segments!$B$1:$J$1</c:f>
              <c:strCache>
                <c:ptCount val="9"/>
                <c:pt idx="0">
                  <c:v>Angle</c:v>
                </c:pt>
                <c:pt idx="1">
                  <c:v>Front to Rear</c:v>
                </c:pt>
                <c:pt idx="2">
                  <c:v>Head on</c:v>
                </c:pt>
                <c:pt idx="3">
                  <c:v>Sideswipe Same Direction</c:v>
                </c:pt>
                <c:pt idx="4">
                  <c:v>Sideswipe Opposite Direction</c:v>
                </c:pt>
                <c:pt idx="5">
                  <c:v>Parked Vehicle</c:v>
                </c:pt>
                <c:pt idx="6">
                  <c:v>Rear to Side</c:v>
                </c:pt>
                <c:pt idx="7">
                  <c:v>Rear to Rear</c:v>
                </c:pt>
                <c:pt idx="8">
                  <c:v>Single Vehicle</c:v>
                </c:pt>
              </c:strCache>
            </c:strRef>
          </c:cat>
          <c:val>
            <c:numRef>
              <c:f>Segments!$B$4:$J$4</c:f>
              <c:numCache>
                <c:formatCode>General</c:formatCode>
                <c:ptCount val="9"/>
                <c:pt idx="0">
                  <c:v>11900</c:v>
                </c:pt>
                <c:pt idx="1">
                  <c:v>9375</c:v>
                </c:pt>
                <c:pt idx="2">
                  <c:v>1598</c:v>
                </c:pt>
                <c:pt idx="3">
                  <c:v>1547</c:v>
                </c:pt>
                <c:pt idx="4">
                  <c:v>530</c:v>
                </c:pt>
                <c:pt idx="5">
                  <c:v>1235</c:v>
                </c:pt>
                <c:pt idx="6">
                  <c:v>25</c:v>
                </c:pt>
                <c:pt idx="7">
                  <c:v>7</c:v>
                </c:pt>
                <c:pt idx="8">
                  <c:v>14180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C4-47D8-9AEF-67AE305E7EA9}"/>
            </c:ext>
          </c:extLst>
        </c:ser>
        <c:ser>
          <c:idx val="1"/>
          <c:order val="1"/>
          <c:tx>
            <c:strRef>
              <c:f>Segments!$A$5</c:f>
              <c:strCache>
                <c:ptCount val="1"/>
                <c:pt idx="0">
                  <c:v>Severity 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Segments!$B$1:$J$1</c:f>
              <c:strCache>
                <c:ptCount val="9"/>
                <c:pt idx="0">
                  <c:v>Angle</c:v>
                </c:pt>
                <c:pt idx="1">
                  <c:v>Front to Rear</c:v>
                </c:pt>
                <c:pt idx="2">
                  <c:v>Head on</c:v>
                </c:pt>
                <c:pt idx="3">
                  <c:v>Sideswipe Same Direction</c:v>
                </c:pt>
                <c:pt idx="4">
                  <c:v>Sideswipe Opposite Direction</c:v>
                </c:pt>
                <c:pt idx="5">
                  <c:v>Parked Vehicle</c:v>
                </c:pt>
                <c:pt idx="6">
                  <c:v>Rear to Side</c:v>
                </c:pt>
                <c:pt idx="7">
                  <c:v>Rear to Rear</c:v>
                </c:pt>
                <c:pt idx="8">
                  <c:v>Single Vehicle</c:v>
                </c:pt>
              </c:strCache>
            </c:strRef>
          </c:cat>
          <c:val>
            <c:numRef>
              <c:f>Segments!$B$5:$J$5</c:f>
              <c:numCache>
                <c:formatCode>General</c:formatCode>
                <c:ptCount val="9"/>
                <c:pt idx="0">
                  <c:v>2147</c:v>
                </c:pt>
                <c:pt idx="1">
                  <c:v>1044</c:v>
                </c:pt>
                <c:pt idx="2">
                  <c:v>478</c:v>
                </c:pt>
                <c:pt idx="3">
                  <c:v>260</c:v>
                </c:pt>
                <c:pt idx="4">
                  <c:v>106</c:v>
                </c:pt>
                <c:pt idx="5">
                  <c:v>235</c:v>
                </c:pt>
                <c:pt idx="6">
                  <c:v>2</c:v>
                </c:pt>
                <c:pt idx="7">
                  <c:v>1</c:v>
                </c:pt>
                <c:pt idx="8">
                  <c:v>4049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5C4-47D8-9AEF-67AE305E7EA9}"/>
            </c:ext>
          </c:extLst>
        </c:ser>
        <c:ser>
          <c:idx val="2"/>
          <c:order val="2"/>
          <c:tx>
            <c:strRef>
              <c:f>Segments!$A$6</c:f>
              <c:strCache>
                <c:ptCount val="1"/>
                <c:pt idx="0">
                  <c:v>Severity 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Segments!$B$1:$J$1</c:f>
              <c:strCache>
                <c:ptCount val="9"/>
                <c:pt idx="0">
                  <c:v>Angle</c:v>
                </c:pt>
                <c:pt idx="1">
                  <c:v>Front to Rear</c:v>
                </c:pt>
                <c:pt idx="2">
                  <c:v>Head on</c:v>
                </c:pt>
                <c:pt idx="3">
                  <c:v>Sideswipe Same Direction</c:v>
                </c:pt>
                <c:pt idx="4">
                  <c:v>Sideswipe Opposite Direction</c:v>
                </c:pt>
                <c:pt idx="5">
                  <c:v>Parked Vehicle</c:v>
                </c:pt>
                <c:pt idx="6">
                  <c:v>Rear to Side</c:v>
                </c:pt>
                <c:pt idx="7">
                  <c:v>Rear to Rear</c:v>
                </c:pt>
                <c:pt idx="8">
                  <c:v>Single Vehicle</c:v>
                </c:pt>
              </c:strCache>
            </c:strRef>
          </c:cat>
          <c:val>
            <c:numRef>
              <c:f>Segments!$B$6:$J$6</c:f>
              <c:numCache>
                <c:formatCode>General</c:formatCode>
                <c:ptCount val="9"/>
                <c:pt idx="0">
                  <c:v>320</c:v>
                </c:pt>
                <c:pt idx="1">
                  <c:v>110</c:v>
                </c:pt>
                <c:pt idx="2">
                  <c:v>190</c:v>
                </c:pt>
                <c:pt idx="3">
                  <c:v>28</c:v>
                </c:pt>
                <c:pt idx="4">
                  <c:v>34</c:v>
                </c:pt>
                <c:pt idx="5">
                  <c:v>57</c:v>
                </c:pt>
                <c:pt idx="6">
                  <c:v>0</c:v>
                </c:pt>
                <c:pt idx="7">
                  <c:v>1</c:v>
                </c:pt>
                <c:pt idx="8">
                  <c:v>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5C4-47D8-9AEF-67AE305E7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7610656"/>
        <c:axId val="537614264"/>
      </c:barChart>
      <c:catAx>
        <c:axId val="537610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Manner of Collision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614264"/>
        <c:crosses val="autoZero"/>
        <c:auto val="1"/>
        <c:lblAlgn val="ctr"/>
        <c:lblOffset val="100"/>
        <c:noMultiLvlLbl val="0"/>
      </c:catAx>
      <c:valAx>
        <c:axId val="53761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61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Segments!$A$4</c:f>
              <c:strCache>
                <c:ptCount val="1"/>
                <c:pt idx="0">
                  <c:v>Severity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Segments!$B$1:$J$1</c:f>
              <c:strCache>
                <c:ptCount val="9"/>
                <c:pt idx="0">
                  <c:v>Angle</c:v>
                </c:pt>
                <c:pt idx="1">
                  <c:v>Front to Rear</c:v>
                </c:pt>
                <c:pt idx="2">
                  <c:v>Head on</c:v>
                </c:pt>
                <c:pt idx="3">
                  <c:v>Sideswipe Same Direction</c:v>
                </c:pt>
                <c:pt idx="4">
                  <c:v>Sideswipe Opposite Direction</c:v>
                </c:pt>
                <c:pt idx="5">
                  <c:v>Parked Vehicle</c:v>
                </c:pt>
                <c:pt idx="6">
                  <c:v>Rear to Side</c:v>
                </c:pt>
                <c:pt idx="7">
                  <c:v>Rear to Rear</c:v>
                </c:pt>
                <c:pt idx="8">
                  <c:v>Single Vehicle</c:v>
                </c:pt>
              </c:strCache>
            </c:strRef>
          </c:cat>
          <c:val>
            <c:numRef>
              <c:f>Segments!$B$4:$J$4</c:f>
              <c:numCache>
                <c:formatCode>General</c:formatCode>
                <c:ptCount val="9"/>
                <c:pt idx="0">
                  <c:v>11900</c:v>
                </c:pt>
                <c:pt idx="1">
                  <c:v>9375</c:v>
                </c:pt>
                <c:pt idx="2">
                  <c:v>1598</c:v>
                </c:pt>
                <c:pt idx="3">
                  <c:v>1547</c:v>
                </c:pt>
                <c:pt idx="4">
                  <c:v>530</c:v>
                </c:pt>
                <c:pt idx="5">
                  <c:v>1235</c:v>
                </c:pt>
                <c:pt idx="6">
                  <c:v>25</c:v>
                </c:pt>
                <c:pt idx="7">
                  <c:v>7</c:v>
                </c:pt>
                <c:pt idx="8">
                  <c:v>14180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9C-4DD3-8330-CB701428647A}"/>
            </c:ext>
          </c:extLst>
        </c:ser>
        <c:ser>
          <c:idx val="1"/>
          <c:order val="1"/>
          <c:tx>
            <c:strRef>
              <c:f>Segments!$A$5</c:f>
              <c:strCache>
                <c:ptCount val="1"/>
                <c:pt idx="0">
                  <c:v>Severity 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Segments!$B$1:$J$1</c:f>
              <c:strCache>
                <c:ptCount val="9"/>
                <c:pt idx="0">
                  <c:v>Angle</c:v>
                </c:pt>
                <c:pt idx="1">
                  <c:v>Front to Rear</c:v>
                </c:pt>
                <c:pt idx="2">
                  <c:v>Head on</c:v>
                </c:pt>
                <c:pt idx="3">
                  <c:v>Sideswipe Same Direction</c:v>
                </c:pt>
                <c:pt idx="4">
                  <c:v>Sideswipe Opposite Direction</c:v>
                </c:pt>
                <c:pt idx="5">
                  <c:v>Parked Vehicle</c:v>
                </c:pt>
                <c:pt idx="6">
                  <c:v>Rear to Side</c:v>
                </c:pt>
                <c:pt idx="7">
                  <c:v>Rear to Rear</c:v>
                </c:pt>
                <c:pt idx="8">
                  <c:v>Single Vehicle</c:v>
                </c:pt>
              </c:strCache>
            </c:strRef>
          </c:cat>
          <c:val>
            <c:numRef>
              <c:f>Segments!$B$5:$J$5</c:f>
              <c:numCache>
                <c:formatCode>General</c:formatCode>
                <c:ptCount val="9"/>
                <c:pt idx="0">
                  <c:v>2147</c:v>
                </c:pt>
                <c:pt idx="1">
                  <c:v>1044</c:v>
                </c:pt>
                <c:pt idx="2">
                  <c:v>478</c:v>
                </c:pt>
                <c:pt idx="3">
                  <c:v>260</c:v>
                </c:pt>
                <c:pt idx="4">
                  <c:v>106</c:v>
                </c:pt>
                <c:pt idx="5">
                  <c:v>235</c:v>
                </c:pt>
                <c:pt idx="6">
                  <c:v>2</c:v>
                </c:pt>
                <c:pt idx="7">
                  <c:v>1</c:v>
                </c:pt>
                <c:pt idx="8">
                  <c:v>4049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9C-4DD3-8330-CB701428647A}"/>
            </c:ext>
          </c:extLst>
        </c:ser>
        <c:ser>
          <c:idx val="2"/>
          <c:order val="2"/>
          <c:tx>
            <c:strRef>
              <c:f>Segments!$A$6</c:f>
              <c:strCache>
                <c:ptCount val="1"/>
                <c:pt idx="0">
                  <c:v>Severity 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Segments!$B$1:$J$1</c:f>
              <c:strCache>
                <c:ptCount val="9"/>
                <c:pt idx="0">
                  <c:v>Angle</c:v>
                </c:pt>
                <c:pt idx="1">
                  <c:v>Front to Rear</c:v>
                </c:pt>
                <c:pt idx="2">
                  <c:v>Head on</c:v>
                </c:pt>
                <c:pt idx="3">
                  <c:v>Sideswipe Same Direction</c:v>
                </c:pt>
                <c:pt idx="4">
                  <c:v>Sideswipe Opposite Direction</c:v>
                </c:pt>
                <c:pt idx="5">
                  <c:v>Parked Vehicle</c:v>
                </c:pt>
                <c:pt idx="6">
                  <c:v>Rear to Side</c:v>
                </c:pt>
                <c:pt idx="7">
                  <c:v>Rear to Rear</c:v>
                </c:pt>
                <c:pt idx="8">
                  <c:v>Single Vehicle</c:v>
                </c:pt>
              </c:strCache>
            </c:strRef>
          </c:cat>
          <c:val>
            <c:numRef>
              <c:f>Segments!$B$6:$J$6</c:f>
              <c:numCache>
                <c:formatCode>General</c:formatCode>
                <c:ptCount val="9"/>
                <c:pt idx="0">
                  <c:v>320</c:v>
                </c:pt>
                <c:pt idx="1">
                  <c:v>110</c:v>
                </c:pt>
                <c:pt idx="2">
                  <c:v>190</c:v>
                </c:pt>
                <c:pt idx="3">
                  <c:v>28</c:v>
                </c:pt>
                <c:pt idx="4">
                  <c:v>34</c:v>
                </c:pt>
                <c:pt idx="5">
                  <c:v>57</c:v>
                </c:pt>
                <c:pt idx="6">
                  <c:v>0</c:v>
                </c:pt>
                <c:pt idx="7">
                  <c:v>1</c:v>
                </c:pt>
                <c:pt idx="8">
                  <c:v>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9C-4DD3-8330-CB7014286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7610656"/>
        <c:axId val="537614264"/>
      </c:barChart>
      <c:catAx>
        <c:axId val="537610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Manner of Collision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614264"/>
        <c:crosses val="autoZero"/>
        <c:auto val="1"/>
        <c:lblAlgn val="ctr"/>
        <c:lblOffset val="100"/>
        <c:noMultiLvlLbl val="0"/>
      </c:catAx>
      <c:valAx>
        <c:axId val="53761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61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Severity to Manner of Collision</a:t>
            </a:r>
            <a:r>
              <a:rPr lang="en-US" baseline="0"/>
              <a:t> Correlation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Segments!$N$8</c:f>
              <c:strCache>
                <c:ptCount val="1"/>
                <c:pt idx="0">
                  <c:v>3, 4, 5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Segments!$O$1:$W$1</c:f>
              <c:strCache>
                <c:ptCount val="9"/>
                <c:pt idx="0">
                  <c:v>Angle</c:v>
                </c:pt>
                <c:pt idx="1">
                  <c:v>Front to Rear</c:v>
                </c:pt>
                <c:pt idx="2">
                  <c:v>Head on</c:v>
                </c:pt>
                <c:pt idx="3">
                  <c:v>Sideswipe Same Direction</c:v>
                </c:pt>
                <c:pt idx="4">
                  <c:v>Sideswipe Opposite Direction</c:v>
                </c:pt>
                <c:pt idx="5">
                  <c:v>Parked Vehicle</c:v>
                </c:pt>
                <c:pt idx="6">
                  <c:v>Rear to Side</c:v>
                </c:pt>
                <c:pt idx="7">
                  <c:v>Rear to Rear</c:v>
                </c:pt>
                <c:pt idx="8">
                  <c:v>Single Vehicle</c:v>
                </c:pt>
              </c:strCache>
            </c:strRef>
          </c:cat>
          <c:val>
            <c:numRef>
              <c:f>Segments!$O$8:$W$8</c:f>
              <c:numCache>
                <c:formatCode>General</c:formatCode>
                <c:ptCount val="9"/>
                <c:pt idx="0">
                  <c:v>0.76</c:v>
                </c:pt>
                <c:pt idx="1">
                  <c:v>0.72</c:v>
                </c:pt>
                <c:pt idx="2">
                  <c:v>0.66</c:v>
                </c:pt>
                <c:pt idx="3">
                  <c:v>0.67</c:v>
                </c:pt>
                <c:pt idx="4">
                  <c:v>0.59</c:v>
                </c:pt>
                <c:pt idx="5">
                  <c:v>0.5</c:v>
                </c:pt>
                <c:pt idx="6">
                  <c:v>0.22</c:v>
                </c:pt>
                <c:pt idx="7">
                  <c:v>0.18</c:v>
                </c:pt>
                <c:pt idx="8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AF-4AD9-99B8-6B3C3D4EC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913615"/>
        <c:axId val="102806604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Segments!$N$4</c15:sqref>
                        </c15:formulaRef>
                      </c:ext>
                    </c:extLst>
                    <c:strCache>
                      <c:ptCount val="1"/>
                      <c:pt idx="0">
                        <c:v>3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Segments!$O$1:$W$1</c15:sqref>
                        </c15:formulaRef>
                      </c:ext>
                    </c:extLst>
                    <c:strCache>
                      <c:ptCount val="9"/>
                      <c:pt idx="0">
                        <c:v>Angle</c:v>
                      </c:pt>
                      <c:pt idx="1">
                        <c:v>Front to Rear</c:v>
                      </c:pt>
                      <c:pt idx="2">
                        <c:v>Head on</c:v>
                      </c:pt>
                      <c:pt idx="3">
                        <c:v>Sideswipe Same Direction</c:v>
                      </c:pt>
                      <c:pt idx="4">
                        <c:v>Sideswipe Opposite Direction</c:v>
                      </c:pt>
                      <c:pt idx="5">
                        <c:v>Parked Vehicle</c:v>
                      </c:pt>
                      <c:pt idx="6">
                        <c:v>Rear to Side</c:v>
                      </c:pt>
                      <c:pt idx="7">
                        <c:v>Rear to Rear</c:v>
                      </c:pt>
                      <c:pt idx="8">
                        <c:v>Single Vehicle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Segments!$O$4:$W$4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0.78</c:v>
                      </c:pt>
                      <c:pt idx="1">
                        <c:v>0.74</c:v>
                      </c:pt>
                      <c:pt idx="2">
                        <c:v>0.68</c:v>
                      </c:pt>
                      <c:pt idx="3">
                        <c:v>0.68</c:v>
                      </c:pt>
                      <c:pt idx="4">
                        <c:v>0.59</c:v>
                      </c:pt>
                      <c:pt idx="5">
                        <c:v>0.5</c:v>
                      </c:pt>
                      <c:pt idx="6">
                        <c:v>0.22</c:v>
                      </c:pt>
                      <c:pt idx="7">
                        <c:v>0.2</c:v>
                      </c:pt>
                      <c:pt idx="8">
                        <c:v>0.45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8AF-4AD9-99B8-6B3C3D4ECFA8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Segments!$N$5</c15:sqref>
                        </c15:formulaRef>
                      </c:ext>
                    </c:extLst>
                    <c:strCache>
                      <c:ptCount val="1"/>
                      <c:pt idx="0">
                        <c:v>4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Segments!$O$1:$W$1</c15:sqref>
                        </c15:formulaRef>
                      </c:ext>
                    </c:extLst>
                    <c:strCache>
                      <c:ptCount val="9"/>
                      <c:pt idx="0">
                        <c:v>Angle</c:v>
                      </c:pt>
                      <c:pt idx="1">
                        <c:v>Front to Rear</c:v>
                      </c:pt>
                      <c:pt idx="2">
                        <c:v>Head on</c:v>
                      </c:pt>
                      <c:pt idx="3">
                        <c:v>Sideswipe Same Direction</c:v>
                      </c:pt>
                      <c:pt idx="4">
                        <c:v>Sideswipe Opposite Direction</c:v>
                      </c:pt>
                      <c:pt idx="5">
                        <c:v>Parked Vehicle</c:v>
                      </c:pt>
                      <c:pt idx="6">
                        <c:v>Rear to Side</c:v>
                      </c:pt>
                      <c:pt idx="7">
                        <c:v>Rear to Rear</c:v>
                      </c:pt>
                      <c:pt idx="8">
                        <c:v>Single Vehicle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Segments!$O$5:$W$5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0.51</c:v>
                      </c:pt>
                      <c:pt idx="1">
                        <c:v>0.45</c:v>
                      </c:pt>
                      <c:pt idx="2">
                        <c:v>0.45</c:v>
                      </c:pt>
                      <c:pt idx="3">
                        <c:v>0.46</c:v>
                      </c:pt>
                      <c:pt idx="4">
                        <c:v>0.42</c:v>
                      </c:pt>
                      <c:pt idx="5">
                        <c:v>0.36</c:v>
                      </c:pt>
                      <c:pt idx="6">
                        <c:v>0.16</c:v>
                      </c:pt>
                      <c:pt idx="7">
                        <c:v>0.09</c:v>
                      </c:pt>
                      <c:pt idx="8">
                        <c:v>0.49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8AF-4AD9-99B8-6B3C3D4ECFA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Segments!$N$6</c15:sqref>
                        </c15:formulaRef>
                      </c:ext>
                    </c:extLst>
                    <c:strCache>
                      <c:ptCount val="1"/>
                      <c:pt idx="0">
                        <c:v>5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Segments!$O$1:$W$1</c15:sqref>
                        </c15:formulaRef>
                      </c:ext>
                    </c:extLst>
                    <c:strCache>
                      <c:ptCount val="9"/>
                      <c:pt idx="0">
                        <c:v>Angle</c:v>
                      </c:pt>
                      <c:pt idx="1">
                        <c:v>Front to Rear</c:v>
                      </c:pt>
                      <c:pt idx="2">
                        <c:v>Head on</c:v>
                      </c:pt>
                      <c:pt idx="3">
                        <c:v>Sideswipe Same Direction</c:v>
                      </c:pt>
                      <c:pt idx="4">
                        <c:v>Sideswipe Opposite Direction</c:v>
                      </c:pt>
                      <c:pt idx="5">
                        <c:v>Parked Vehicle</c:v>
                      </c:pt>
                      <c:pt idx="6">
                        <c:v>Rear to Side</c:v>
                      </c:pt>
                      <c:pt idx="7">
                        <c:v>Rear to Rear</c:v>
                      </c:pt>
                      <c:pt idx="8">
                        <c:v>Single Vehicle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Segments!$O$6:$W$6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0.24</c:v>
                      </c:pt>
                      <c:pt idx="1">
                        <c:v>0.2</c:v>
                      </c:pt>
                      <c:pt idx="2">
                        <c:v>0.27</c:v>
                      </c:pt>
                      <c:pt idx="3">
                        <c:v>0.22</c:v>
                      </c:pt>
                      <c:pt idx="4">
                        <c:v>0.26</c:v>
                      </c:pt>
                      <c:pt idx="5">
                        <c:v>0.21</c:v>
                      </c:pt>
                      <c:pt idx="6">
                        <c:v>0.09</c:v>
                      </c:pt>
                      <c:pt idx="7">
                        <c:v>0.06</c:v>
                      </c:pt>
                      <c:pt idx="8">
                        <c:v>0.4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8AF-4AD9-99B8-6B3C3D4ECFA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Segments!$N$7</c15:sqref>
                        </c15:formulaRef>
                      </c:ext>
                    </c:extLst>
                    <c:strCache>
                      <c:ptCount val="1"/>
                      <c:pt idx="0">
                        <c:v>4, 5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Segments!$O$1:$W$1</c15:sqref>
                        </c15:formulaRef>
                      </c:ext>
                    </c:extLst>
                    <c:strCache>
                      <c:ptCount val="9"/>
                      <c:pt idx="0">
                        <c:v>Angle</c:v>
                      </c:pt>
                      <c:pt idx="1">
                        <c:v>Front to Rear</c:v>
                      </c:pt>
                      <c:pt idx="2">
                        <c:v>Head on</c:v>
                      </c:pt>
                      <c:pt idx="3">
                        <c:v>Sideswipe Same Direction</c:v>
                      </c:pt>
                      <c:pt idx="4">
                        <c:v>Sideswipe Opposite Direction</c:v>
                      </c:pt>
                      <c:pt idx="5">
                        <c:v>Parked Vehicle</c:v>
                      </c:pt>
                      <c:pt idx="6">
                        <c:v>Rear to Side</c:v>
                      </c:pt>
                      <c:pt idx="7">
                        <c:v>Rear to Rear</c:v>
                      </c:pt>
                      <c:pt idx="8">
                        <c:v>Single Vehicle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Segments!$O$7:$W$7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0.51</c:v>
                      </c:pt>
                      <c:pt idx="1">
                        <c:v>0.45</c:v>
                      </c:pt>
                      <c:pt idx="2">
                        <c:v>0.46</c:v>
                      </c:pt>
                      <c:pt idx="3">
                        <c:v>0.46</c:v>
                      </c:pt>
                      <c:pt idx="4">
                        <c:v>0.43</c:v>
                      </c:pt>
                      <c:pt idx="5">
                        <c:v>0.37</c:v>
                      </c:pt>
                      <c:pt idx="6">
                        <c:v>0.16</c:v>
                      </c:pt>
                      <c:pt idx="7">
                        <c:v>0.09</c:v>
                      </c:pt>
                      <c:pt idx="8">
                        <c:v>0.54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48AF-4AD9-99B8-6B3C3D4ECFA8}"/>
                  </c:ext>
                </c:extLst>
              </c15:ser>
            </c15:filteredBarSeries>
          </c:ext>
        </c:extLst>
      </c:barChart>
      <c:catAx>
        <c:axId val="76591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Manner of Collision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066047"/>
        <c:crosses val="autoZero"/>
        <c:auto val="1"/>
        <c:lblAlgn val="ctr"/>
        <c:lblOffset val="100"/>
        <c:noMultiLvlLbl val="0"/>
      </c:catAx>
      <c:valAx>
        <c:axId val="102806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Pearson Correlation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913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Severity to Manner of Collision</a:t>
            </a:r>
            <a:r>
              <a:rPr lang="en-US" baseline="0"/>
              <a:t> Correlation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Intersections!$A$8</c:f>
              <c:strCache>
                <c:ptCount val="1"/>
                <c:pt idx="0">
                  <c:v>3, 4, 5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Intersections!$B$1:$J$1</c:f>
              <c:strCache>
                <c:ptCount val="9"/>
                <c:pt idx="0">
                  <c:v>Angle</c:v>
                </c:pt>
                <c:pt idx="1">
                  <c:v>Front to Rear</c:v>
                </c:pt>
                <c:pt idx="2">
                  <c:v>Head on</c:v>
                </c:pt>
                <c:pt idx="3">
                  <c:v>Sideswipe Same Direction</c:v>
                </c:pt>
                <c:pt idx="4">
                  <c:v>Sideswipe Opposite Direction</c:v>
                </c:pt>
                <c:pt idx="5">
                  <c:v>Parked Vehicle</c:v>
                </c:pt>
                <c:pt idx="6">
                  <c:v>Rear to Side</c:v>
                </c:pt>
                <c:pt idx="7">
                  <c:v>Rear to Rear</c:v>
                </c:pt>
                <c:pt idx="8">
                  <c:v>Single Vehicle</c:v>
                </c:pt>
              </c:strCache>
            </c:strRef>
          </c:cat>
          <c:val>
            <c:numRef>
              <c:f>Intersections!$B$8:$J$8</c:f>
              <c:numCache>
                <c:formatCode>General</c:formatCode>
                <c:ptCount val="9"/>
                <c:pt idx="0">
                  <c:v>0.84</c:v>
                </c:pt>
                <c:pt idx="1">
                  <c:v>0.62</c:v>
                </c:pt>
                <c:pt idx="2">
                  <c:v>0.61</c:v>
                </c:pt>
                <c:pt idx="3">
                  <c:v>0.49</c:v>
                </c:pt>
                <c:pt idx="4">
                  <c:v>0.54</c:v>
                </c:pt>
                <c:pt idx="5">
                  <c:v>0.23</c:v>
                </c:pt>
                <c:pt idx="6">
                  <c:v>0.12</c:v>
                </c:pt>
                <c:pt idx="7">
                  <c:v>7.0000000000000007E-2</c:v>
                </c:pt>
                <c:pt idx="8">
                  <c:v>0.62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42A-4439-9588-D71698F53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913615"/>
        <c:axId val="1028066047"/>
        <c:extLst/>
      </c:barChart>
      <c:catAx>
        <c:axId val="76591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Manner of Collision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066047"/>
        <c:crosses val="autoZero"/>
        <c:auto val="1"/>
        <c:lblAlgn val="ctr"/>
        <c:lblOffset val="100"/>
        <c:noMultiLvlLbl val="0"/>
      </c:catAx>
      <c:valAx>
        <c:axId val="102806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Pearson Correlation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913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447674</xdr:colOff>
      <xdr:row>16</xdr:row>
      <xdr:rowOff>155574</xdr:rowOff>
    </xdr:from>
    <xdr:to>
      <xdr:col>12</xdr:col>
      <xdr:colOff>387350</xdr:colOff>
      <xdr:row>47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587213-EA65-466C-ABF2-81F3594EB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463550</xdr:colOff>
      <xdr:row>49</xdr:row>
      <xdr:rowOff>25400</xdr:rowOff>
    </xdr:from>
    <xdr:to>
      <xdr:col>12</xdr:col>
      <xdr:colOff>403226</xdr:colOff>
      <xdr:row>80</xdr:row>
      <xdr:rowOff>41276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FC8521-6907-4FF7-9F10-DE64A6798B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781050</xdr:colOff>
      <xdr:row>26</xdr:row>
      <xdr:rowOff>80961</xdr:rowOff>
    </xdr:from>
    <xdr:to>
      <xdr:col>21</xdr:col>
      <xdr:colOff>685800</xdr:colOff>
      <xdr:row>50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114811-CB22-4769-B889-45C08DDAC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16</xdr:row>
      <xdr:rowOff>190500</xdr:rowOff>
    </xdr:from>
    <xdr:to>
      <xdr:col>23</xdr:col>
      <xdr:colOff>323850</xdr:colOff>
      <xdr:row>38</xdr:row>
      <xdr:rowOff>33338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06F8D3-5D29-4580-A346-9062C33868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25"/>
  <sheetViews>
    <sheetView showGridLines="0" tabSelected="1" topLeftCell="C10" workbookViewId="0">
      <selection activeCell="Q55" sqref="Q55"/>
    </sheetView>
  </sheetViews>
  <sheetFormatPr defaultRowHeight="15" x14ac:dyDescent="0.25"/>
  <cols>
    <col min="14" max="23" width="13.28515625" customWidth="1"/>
  </cols>
  <sheetData>
    <row r="1" spans="1:23" ht="45.75" thickTop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N1" s="5" t="s">
        <v>20</v>
      </c>
      <c r="O1" s="5" t="s">
        <v>1</v>
      </c>
      <c r="P1" s="5" t="s">
        <v>2</v>
      </c>
      <c r="Q1" s="5" t="s">
        <v>3</v>
      </c>
      <c r="R1" s="5" t="s">
        <v>4</v>
      </c>
      <c r="S1" s="5" t="s">
        <v>5</v>
      </c>
      <c r="T1" s="5" t="s">
        <v>6</v>
      </c>
      <c r="U1" s="5" t="s">
        <v>7</v>
      </c>
      <c r="V1" s="5" t="s">
        <v>8</v>
      </c>
      <c r="W1" s="5" t="s">
        <v>9</v>
      </c>
    </row>
    <row r="2" spans="1:23" x14ac:dyDescent="0.25">
      <c r="A2" t="s">
        <v>10</v>
      </c>
      <c r="B2">
        <v>56860</v>
      </c>
      <c r="C2">
        <v>89817</v>
      </c>
      <c r="D2">
        <v>3960</v>
      </c>
      <c r="E2">
        <v>33363</v>
      </c>
      <c r="F2">
        <v>3866</v>
      </c>
      <c r="G2">
        <v>18164</v>
      </c>
      <c r="H2">
        <v>1071</v>
      </c>
      <c r="I2">
        <v>392</v>
      </c>
      <c r="J2">
        <v>77891</v>
      </c>
      <c r="N2" s="2">
        <v>1</v>
      </c>
      <c r="O2" s="2">
        <v>0.64</v>
      </c>
      <c r="P2" s="2">
        <v>0.91</v>
      </c>
      <c r="Q2" s="2">
        <v>0.55000000000000004</v>
      </c>
      <c r="R2" s="2">
        <v>0.88</v>
      </c>
      <c r="S2" s="2">
        <v>0.48</v>
      </c>
      <c r="T2" s="2">
        <v>0.44</v>
      </c>
      <c r="U2" s="2">
        <v>0.22</v>
      </c>
      <c r="V2" s="2">
        <v>0.23</v>
      </c>
      <c r="W2" s="2">
        <v>0.59</v>
      </c>
    </row>
    <row r="3" spans="1:23" x14ac:dyDescent="0.25">
      <c r="A3" t="s">
        <v>11</v>
      </c>
      <c r="B3">
        <v>18849</v>
      </c>
      <c r="C3">
        <v>29423</v>
      </c>
      <c r="D3">
        <v>1990</v>
      </c>
      <c r="E3">
        <v>3379</v>
      </c>
      <c r="F3">
        <v>884</v>
      </c>
      <c r="G3">
        <v>1960</v>
      </c>
      <c r="H3">
        <v>71</v>
      </c>
      <c r="I3">
        <v>40</v>
      </c>
      <c r="J3">
        <v>14452</v>
      </c>
      <c r="N3" s="2">
        <v>2</v>
      </c>
      <c r="O3" s="2">
        <v>0.75</v>
      </c>
      <c r="P3" s="2">
        <v>0.91</v>
      </c>
      <c r="Q3" s="2">
        <v>0.66</v>
      </c>
      <c r="R3" s="2">
        <v>0.81</v>
      </c>
      <c r="S3" s="2">
        <v>0.55000000000000004</v>
      </c>
      <c r="T3" s="2">
        <v>0.45</v>
      </c>
      <c r="U3" s="2">
        <v>0.23</v>
      </c>
      <c r="V3" s="2">
        <v>0.23</v>
      </c>
      <c r="W3" s="2">
        <v>0.39</v>
      </c>
    </row>
    <row r="4" spans="1:23" x14ac:dyDescent="0.25">
      <c r="A4" t="s">
        <v>12</v>
      </c>
      <c r="B4">
        <v>11900</v>
      </c>
      <c r="C4">
        <v>9375</v>
      </c>
      <c r="D4">
        <v>1598</v>
      </c>
      <c r="E4">
        <v>1547</v>
      </c>
      <c r="F4">
        <v>530</v>
      </c>
      <c r="G4">
        <v>1235</v>
      </c>
      <c r="H4">
        <v>25</v>
      </c>
      <c r="I4">
        <v>7</v>
      </c>
      <c r="J4">
        <v>14180</v>
      </c>
      <c r="N4" s="2">
        <v>3</v>
      </c>
      <c r="O4" s="2">
        <v>0.78</v>
      </c>
      <c r="P4" s="2">
        <v>0.74</v>
      </c>
      <c r="Q4" s="2">
        <v>0.68</v>
      </c>
      <c r="R4" s="2">
        <v>0.68</v>
      </c>
      <c r="S4" s="2">
        <v>0.59</v>
      </c>
      <c r="T4" s="2">
        <v>0.5</v>
      </c>
      <c r="U4" s="2">
        <v>0.22</v>
      </c>
      <c r="V4" s="2">
        <v>0.2</v>
      </c>
      <c r="W4" s="2">
        <v>0.45</v>
      </c>
    </row>
    <row r="5" spans="1:23" x14ac:dyDescent="0.25">
      <c r="A5" t="s">
        <v>13</v>
      </c>
      <c r="B5">
        <v>2147</v>
      </c>
      <c r="C5">
        <v>1044</v>
      </c>
      <c r="D5">
        <v>478</v>
      </c>
      <c r="E5">
        <v>260</v>
      </c>
      <c r="F5">
        <v>106</v>
      </c>
      <c r="G5">
        <v>235</v>
      </c>
      <c r="H5">
        <v>2</v>
      </c>
      <c r="I5">
        <v>1</v>
      </c>
      <c r="J5">
        <v>4049</v>
      </c>
      <c r="N5" s="2">
        <v>4</v>
      </c>
      <c r="O5" s="2">
        <v>0.51</v>
      </c>
      <c r="P5" s="2">
        <v>0.45</v>
      </c>
      <c r="Q5" s="2">
        <v>0.45</v>
      </c>
      <c r="R5" s="2">
        <v>0.46</v>
      </c>
      <c r="S5" s="2">
        <v>0.42</v>
      </c>
      <c r="T5" s="2">
        <v>0.36</v>
      </c>
      <c r="U5" s="2">
        <v>0.16</v>
      </c>
      <c r="V5" s="2">
        <v>0.09</v>
      </c>
      <c r="W5" s="2">
        <v>0.49</v>
      </c>
    </row>
    <row r="6" spans="1:23" x14ac:dyDescent="0.25">
      <c r="A6" t="s">
        <v>14</v>
      </c>
      <c r="B6">
        <v>320</v>
      </c>
      <c r="C6">
        <v>110</v>
      </c>
      <c r="D6">
        <v>190</v>
      </c>
      <c r="E6">
        <v>28</v>
      </c>
      <c r="F6">
        <v>34</v>
      </c>
      <c r="G6">
        <v>57</v>
      </c>
      <c r="H6">
        <v>0</v>
      </c>
      <c r="I6">
        <v>1</v>
      </c>
      <c r="J6">
        <v>959</v>
      </c>
      <c r="N6" s="2">
        <v>5</v>
      </c>
      <c r="O6" s="2">
        <v>0.24</v>
      </c>
      <c r="P6" s="2">
        <v>0.2</v>
      </c>
      <c r="Q6" s="2">
        <v>0.27</v>
      </c>
      <c r="R6" s="2">
        <v>0.22</v>
      </c>
      <c r="S6" s="2">
        <v>0.26</v>
      </c>
      <c r="T6" s="2">
        <v>0.21</v>
      </c>
      <c r="U6" s="2">
        <v>0.09</v>
      </c>
      <c r="V6" s="2">
        <v>0.06</v>
      </c>
      <c r="W6" s="2">
        <v>0.4</v>
      </c>
    </row>
    <row r="7" spans="1:23" x14ac:dyDescent="0.25">
      <c r="N7" s="2" t="s">
        <v>22</v>
      </c>
      <c r="O7" s="2">
        <v>0.51</v>
      </c>
      <c r="P7" s="2">
        <v>0.45</v>
      </c>
      <c r="Q7" s="2">
        <v>0.46</v>
      </c>
      <c r="R7" s="2">
        <v>0.46</v>
      </c>
      <c r="S7" s="2">
        <v>0.43</v>
      </c>
      <c r="T7" s="2">
        <v>0.37</v>
      </c>
      <c r="U7" s="2">
        <v>0.16</v>
      </c>
      <c r="V7" s="2">
        <v>0.09</v>
      </c>
      <c r="W7" s="2">
        <v>0.54</v>
      </c>
    </row>
    <row r="8" spans="1:23" ht="15.75" thickBot="1" x14ac:dyDescent="0.3">
      <c r="A8" t="s">
        <v>10</v>
      </c>
      <c r="B8" s="1">
        <f t="shared" ref="B8:J8" si="0">B2/SUM(B$2:B$6)</f>
        <v>0.631244726675252</v>
      </c>
      <c r="C8" s="1">
        <f t="shared" si="0"/>
        <v>0.69212986152316813</v>
      </c>
      <c r="D8" s="1">
        <f t="shared" si="0"/>
        <v>0.48198636806231743</v>
      </c>
      <c r="E8" s="1">
        <f t="shared" si="0"/>
        <v>0.86484174508126599</v>
      </c>
      <c r="F8" s="1">
        <f t="shared" si="0"/>
        <v>0.71328413284132841</v>
      </c>
      <c r="G8" s="1">
        <f t="shared" si="0"/>
        <v>0.8389450833679738</v>
      </c>
      <c r="H8" s="1">
        <f t="shared" si="0"/>
        <v>0.91616766467065869</v>
      </c>
      <c r="I8" s="1">
        <f t="shared" si="0"/>
        <v>0.88888888888888884</v>
      </c>
      <c r="J8" s="1">
        <f t="shared" si="0"/>
        <v>0.69837982265020493</v>
      </c>
      <c r="N8" s="3" t="s">
        <v>21</v>
      </c>
      <c r="O8" s="3">
        <v>0.76</v>
      </c>
      <c r="P8" s="3">
        <v>0.72</v>
      </c>
      <c r="Q8" s="3">
        <v>0.66</v>
      </c>
      <c r="R8" s="3">
        <v>0.67</v>
      </c>
      <c r="S8" s="3">
        <v>0.59</v>
      </c>
      <c r="T8" s="3">
        <v>0.5</v>
      </c>
      <c r="U8" s="3">
        <v>0.22</v>
      </c>
      <c r="V8" s="3">
        <v>0.18</v>
      </c>
      <c r="W8" s="3">
        <v>0.49</v>
      </c>
    </row>
    <row r="9" spans="1:23" ht="15.75" thickTop="1" x14ac:dyDescent="0.25">
      <c r="A9" t="s">
        <v>11</v>
      </c>
      <c r="B9" s="1">
        <f t="shared" ref="B9:J9" si="1">B3/SUM(B$2:B$6)</f>
        <v>0.20925662773657799</v>
      </c>
      <c r="C9" s="1">
        <f t="shared" si="1"/>
        <v>0.22673365749909455</v>
      </c>
      <c r="D9" s="1">
        <f t="shared" si="1"/>
        <v>0.24221032132424539</v>
      </c>
      <c r="E9" s="1">
        <f t="shared" si="1"/>
        <v>8.7591051662907954E-2</v>
      </c>
      <c r="F9" s="1">
        <f t="shared" si="1"/>
        <v>0.16309963099630997</v>
      </c>
      <c r="G9" s="1">
        <f t="shared" si="1"/>
        <v>9.052699644358228E-2</v>
      </c>
      <c r="H9" s="1">
        <f t="shared" si="1"/>
        <v>6.0735671514114631E-2</v>
      </c>
      <c r="I9" s="1">
        <f t="shared" si="1"/>
        <v>9.0702947845804988E-2</v>
      </c>
      <c r="J9" s="1">
        <f t="shared" si="1"/>
        <v>0.12957832351543516</v>
      </c>
    </row>
    <row r="10" spans="1:23" x14ac:dyDescent="0.25">
      <c r="A10" t="s">
        <v>12</v>
      </c>
      <c r="B10" s="1">
        <f t="shared" ref="B10:C10" si="2">B4/SUM(B$2:B$6)</f>
        <v>0.13211066210755362</v>
      </c>
      <c r="C10" s="1">
        <f t="shared" si="2"/>
        <v>7.2243756212963028E-2</v>
      </c>
      <c r="D10" s="1">
        <f t="shared" ref="D10:J10" si="3">D4/SUM(D$2:D$6)</f>
        <v>0.19449853943524831</v>
      </c>
      <c r="E10" s="1">
        <f t="shared" si="3"/>
        <v>4.0101614951914354E-2</v>
      </c>
      <c r="F10" s="1">
        <f t="shared" si="3"/>
        <v>9.7785977859778592E-2</v>
      </c>
      <c r="G10" s="1">
        <f t="shared" si="3"/>
        <v>5.7041245208073528E-2</v>
      </c>
      <c r="H10" s="1">
        <f t="shared" si="3"/>
        <v>2.1385799828913601E-2</v>
      </c>
      <c r="I10" s="1">
        <f t="shared" si="3"/>
        <v>1.5873015873015872E-2</v>
      </c>
      <c r="J10" s="1">
        <f t="shared" si="3"/>
        <v>0.12713953967955097</v>
      </c>
      <c r="N10" t="s">
        <v>15</v>
      </c>
    </row>
    <row r="11" spans="1:23" x14ac:dyDescent="0.25">
      <c r="A11" t="s">
        <v>13</v>
      </c>
      <c r="B11" s="1">
        <f t="shared" ref="B11:J11" si="4">B5/SUM(B$2:B$6)</f>
        <v>2.3835427860917448E-2</v>
      </c>
      <c r="C11" s="1">
        <f t="shared" si="4"/>
        <v>8.0450646918755631E-3</v>
      </c>
      <c r="D11" s="1">
        <f t="shared" si="4"/>
        <v>5.8179162609542354E-2</v>
      </c>
      <c r="E11" s="1">
        <f t="shared" si="4"/>
        <v>6.7397672188091347E-3</v>
      </c>
      <c r="F11" s="1">
        <f t="shared" si="4"/>
        <v>1.9557195571955718E-2</v>
      </c>
      <c r="G11" s="1">
        <f t="shared" si="4"/>
        <v>1.0854002124613182E-2</v>
      </c>
      <c r="H11" s="1">
        <f t="shared" si="4"/>
        <v>1.710863986313088E-3</v>
      </c>
      <c r="I11" s="1">
        <f t="shared" si="4"/>
        <v>2.2675736961451248E-3</v>
      </c>
      <c r="J11" s="1">
        <f t="shared" si="4"/>
        <v>3.6303807909908455E-2</v>
      </c>
      <c r="N11" t="s">
        <v>16</v>
      </c>
    </row>
    <row r="12" spans="1:23" x14ac:dyDescent="0.25">
      <c r="A12" t="s">
        <v>14</v>
      </c>
      <c r="B12" s="1">
        <f t="shared" ref="B12:J12" si="5">B6/SUM(B$2:B$6)</f>
        <v>3.5525556196989209E-3</v>
      </c>
      <c r="C12" s="1">
        <f t="shared" si="5"/>
        <v>8.4766007289876631E-4</v>
      </c>
      <c r="D12" s="1">
        <f t="shared" si="5"/>
        <v>2.3125608568646542E-2</v>
      </c>
      <c r="E12" s="1">
        <f t="shared" si="5"/>
        <v>7.2582108510252223E-4</v>
      </c>
      <c r="F12" s="1">
        <f t="shared" si="5"/>
        <v>6.2730627306273063E-3</v>
      </c>
      <c r="G12" s="1">
        <f t="shared" si="5"/>
        <v>2.6326728557572398E-3</v>
      </c>
      <c r="H12" s="1">
        <f t="shared" si="5"/>
        <v>0</v>
      </c>
      <c r="I12" s="1">
        <f t="shared" si="5"/>
        <v>2.2675736961451248E-3</v>
      </c>
      <c r="J12" s="1">
        <f t="shared" si="5"/>
        <v>8.5985062449005206E-3</v>
      </c>
      <c r="N12" t="s">
        <v>17</v>
      </c>
    </row>
    <row r="13" spans="1:23" x14ac:dyDescent="0.25">
      <c r="N13" t="s">
        <v>18</v>
      </c>
    </row>
    <row r="14" spans="1:23" x14ac:dyDescent="0.25">
      <c r="N14" t="s">
        <v>19</v>
      </c>
    </row>
    <row r="16" spans="1:23" ht="15.75" thickBot="1" x14ac:dyDescent="0.3"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4:23" ht="45.75" thickTop="1" x14ac:dyDescent="0.25">
      <c r="N17" s="5" t="s">
        <v>20</v>
      </c>
      <c r="O17" s="5" t="s">
        <v>1</v>
      </c>
      <c r="P17" s="5" t="s">
        <v>2</v>
      </c>
      <c r="Q17" s="5" t="s">
        <v>3</v>
      </c>
      <c r="R17" s="5" t="s">
        <v>4</v>
      </c>
      <c r="S17" s="5" t="s">
        <v>5</v>
      </c>
      <c r="T17" s="5" t="s">
        <v>6</v>
      </c>
      <c r="U17" s="5" t="s">
        <v>7</v>
      </c>
      <c r="V17" s="5" t="s">
        <v>8</v>
      </c>
      <c r="W17" s="5" t="s">
        <v>9</v>
      </c>
    </row>
    <row r="18" spans="14:23" x14ac:dyDescent="0.25">
      <c r="N18" s="2">
        <v>1</v>
      </c>
      <c r="O18" s="2" t="str">
        <f>IF(O2&gt;=0.95,"Perfect",IF(O2&gt;=0.5,"Strong",IF(O2&gt;=0.3,"Medium",IF(O2=0,"None","Small"))))</f>
        <v>Strong</v>
      </c>
      <c r="P18" s="2" t="str">
        <f t="shared" ref="P18:W18" si="6">IF(P2&gt;=0.95,"Perfect",IF(P2&gt;=0.5,"Strong",IF(P2&gt;=0.3,"Medium",IF(P2=0,"None","Small"))))</f>
        <v>Strong</v>
      </c>
      <c r="Q18" s="2" t="str">
        <f t="shared" si="6"/>
        <v>Strong</v>
      </c>
      <c r="R18" s="2" t="str">
        <f t="shared" si="6"/>
        <v>Strong</v>
      </c>
      <c r="S18" s="2" t="str">
        <f t="shared" si="6"/>
        <v>Medium</v>
      </c>
      <c r="T18" s="2" t="str">
        <f t="shared" si="6"/>
        <v>Medium</v>
      </c>
      <c r="U18" s="2" t="str">
        <f t="shared" si="6"/>
        <v>Small</v>
      </c>
      <c r="V18" s="2" t="str">
        <f t="shared" si="6"/>
        <v>Small</v>
      </c>
      <c r="W18" s="2" t="str">
        <f t="shared" si="6"/>
        <v>Strong</v>
      </c>
    </row>
    <row r="19" spans="14:23" x14ac:dyDescent="0.25">
      <c r="N19" s="2">
        <v>2</v>
      </c>
      <c r="O19" s="2" t="str">
        <f t="shared" ref="O19:W23" si="7">IF(O3&gt;=0.95,"Perfect",IF(O3&gt;=0.5,"Strong",IF(O3&gt;=0.3,"Medium",IF(O3=0,"None","Small"))))</f>
        <v>Strong</v>
      </c>
      <c r="P19" s="2" t="str">
        <f t="shared" si="7"/>
        <v>Strong</v>
      </c>
      <c r="Q19" s="2" t="str">
        <f t="shared" si="7"/>
        <v>Strong</v>
      </c>
      <c r="R19" s="2" t="str">
        <f t="shared" si="7"/>
        <v>Strong</v>
      </c>
      <c r="S19" s="2" t="str">
        <f t="shared" si="7"/>
        <v>Strong</v>
      </c>
      <c r="T19" s="2" t="str">
        <f t="shared" si="7"/>
        <v>Medium</v>
      </c>
      <c r="U19" s="2" t="str">
        <f t="shared" si="7"/>
        <v>Small</v>
      </c>
      <c r="V19" s="2" t="str">
        <f t="shared" si="7"/>
        <v>Small</v>
      </c>
      <c r="W19" s="2" t="str">
        <f t="shared" si="7"/>
        <v>Medium</v>
      </c>
    </row>
    <row r="20" spans="14:23" x14ac:dyDescent="0.25">
      <c r="N20" s="2">
        <v>3</v>
      </c>
      <c r="O20" s="2" t="str">
        <f t="shared" si="7"/>
        <v>Strong</v>
      </c>
      <c r="P20" s="2" t="str">
        <f t="shared" si="7"/>
        <v>Strong</v>
      </c>
      <c r="Q20" s="2" t="str">
        <f t="shared" si="7"/>
        <v>Strong</v>
      </c>
      <c r="R20" s="2" t="str">
        <f t="shared" si="7"/>
        <v>Strong</v>
      </c>
      <c r="S20" s="2" t="str">
        <f t="shared" si="7"/>
        <v>Strong</v>
      </c>
      <c r="T20" s="2" t="str">
        <f t="shared" si="7"/>
        <v>Strong</v>
      </c>
      <c r="U20" s="2" t="str">
        <f t="shared" si="7"/>
        <v>Small</v>
      </c>
      <c r="V20" s="2" t="str">
        <f t="shared" si="7"/>
        <v>Small</v>
      </c>
      <c r="W20" s="2" t="str">
        <f t="shared" si="7"/>
        <v>Medium</v>
      </c>
    </row>
    <row r="21" spans="14:23" x14ac:dyDescent="0.25">
      <c r="N21" s="2">
        <v>4</v>
      </c>
      <c r="O21" s="2" t="str">
        <f t="shared" si="7"/>
        <v>Strong</v>
      </c>
      <c r="P21" s="2" t="str">
        <f t="shared" si="7"/>
        <v>Medium</v>
      </c>
      <c r="Q21" s="2" t="str">
        <f t="shared" si="7"/>
        <v>Medium</v>
      </c>
      <c r="R21" s="2" t="str">
        <f t="shared" si="7"/>
        <v>Medium</v>
      </c>
      <c r="S21" s="2" t="str">
        <f t="shared" si="7"/>
        <v>Medium</v>
      </c>
      <c r="T21" s="2" t="str">
        <f t="shared" si="7"/>
        <v>Medium</v>
      </c>
      <c r="U21" s="2" t="str">
        <f t="shared" si="7"/>
        <v>Small</v>
      </c>
      <c r="V21" s="2" t="str">
        <f t="shared" si="7"/>
        <v>Small</v>
      </c>
      <c r="W21" s="2" t="str">
        <f t="shared" si="7"/>
        <v>Medium</v>
      </c>
    </row>
    <row r="22" spans="14:23" x14ac:dyDescent="0.25">
      <c r="N22" s="2">
        <v>5</v>
      </c>
      <c r="O22" s="2" t="str">
        <f t="shared" si="7"/>
        <v>Small</v>
      </c>
      <c r="P22" s="2" t="str">
        <f t="shared" si="7"/>
        <v>Small</v>
      </c>
      <c r="Q22" s="2" t="str">
        <f t="shared" si="7"/>
        <v>Small</v>
      </c>
      <c r="R22" s="2" t="str">
        <f t="shared" si="7"/>
        <v>Small</v>
      </c>
      <c r="S22" s="2" t="str">
        <f t="shared" si="7"/>
        <v>Small</v>
      </c>
      <c r="T22" s="2" t="str">
        <f t="shared" si="7"/>
        <v>Small</v>
      </c>
      <c r="U22" s="2" t="str">
        <f t="shared" si="7"/>
        <v>Small</v>
      </c>
      <c r="V22" s="2" t="str">
        <f t="shared" si="7"/>
        <v>Small</v>
      </c>
      <c r="W22" s="2" t="str">
        <f t="shared" si="7"/>
        <v>Medium</v>
      </c>
    </row>
    <row r="23" spans="14:23" x14ac:dyDescent="0.25">
      <c r="N23" s="2" t="s">
        <v>22</v>
      </c>
      <c r="O23" s="2" t="str">
        <f t="shared" si="7"/>
        <v>Strong</v>
      </c>
      <c r="P23" s="2" t="str">
        <f t="shared" si="7"/>
        <v>Medium</v>
      </c>
      <c r="Q23" s="2" t="str">
        <f t="shared" si="7"/>
        <v>Medium</v>
      </c>
      <c r="R23" s="2" t="str">
        <f t="shared" si="7"/>
        <v>Medium</v>
      </c>
      <c r="S23" s="2" t="str">
        <f t="shared" si="7"/>
        <v>Medium</v>
      </c>
      <c r="T23" s="2" t="str">
        <f t="shared" si="7"/>
        <v>Medium</v>
      </c>
      <c r="U23" s="2" t="str">
        <f t="shared" si="7"/>
        <v>Small</v>
      </c>
      <c r="V23" s="2" t="str">
        <f t="shared" si="7"/>
        <v>Small</v>
      </c>
      <c r="W23" s="2" t="str">
        <f t="shared" si="7"/>
        <v>Strong</v>
      </c>
    </row>
    <row r="24" spans="14:23" ht="15.75" thickBot="1" x14ac:dyDescent="0.3">
      <c r="N24" s="3" t="s">
        <v>21</v>
      </c>
      <c r="O24" s="3" t="str">
        <f t="shared" ref="O24:W24" si="8">IF(O8&gt;=0.95,"Perfect",IF(O8&gt;=0.5,"Strong",IF(O8&gt;=0.3,"Medium",IF(O8=0,"None","Small"))))</f>
        <v>Strong</v>
      </c>
      <c r="P24" s="3" t="str">
        <f t="shared" si="8"/>
        <v>Strong</v>
      </c>
      <c r="Q24" s="3" t="str">
        <f t="shared" si="8"/>
        <v>Strong</v>
      </c>
      <c r="R24" s="3" t="str">
        <f t="shared" si="8"/>
        <v>Strong</v>
      </c>
      <c r="S24" s="3" t="str">
        <f t="shared" si="8"/>
        <v>Strong</v>
      </c>
      <c r="T24" s="3" t="str">
        <f t="shared" si="8"/>
        <v>Strong</v>
      </c>
      <c r="U24" s="3" t="str">
        <f t="shared" si="8"/>
        <v>Small</v>
      </c>
      <c r="V24" s="3" t="str">
        <f t="shared" si="8"/>
        <v>Small</v>
      </c>
      <c r="W24" s="3" t="str">
        <f t="shared" si="8"/>
        <v>Medium</v>
      </c>
    </row>
    <row r="25" spans="14:23" ht="15.75" thickTop="1" x14ac:dyDescent="0.25"/>
  </sheetData>
  <conditionalFormatting sqref="O18:W24">
    <cfRule type="cellIs" dxfId="2" priority="2" operator="equal">
      <formula>"Strong"</formula>
    </cfRule>
  </conditionalFormatting>
  <conditionalFormatting sqref="O2:W8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N24 N8" twoDigitTextYear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405F6-FFCB-4199-A651-5A7B4CFA8434}">
  <sheetPr codeName="Sheet2"/>
  <dimension ref="A1:J33"/>
  <sheetViews>
    <sheetView showGridLines="0" workbookViewId="0">
      <selection activeCell="A17" activeCellId="1" sqref="A1:J8 A17:J24"/>
    </sheetView>
  </sheetViews>
  <sheetFormatPr defaultRowHeight="15" x14ac:dyDescent="0.25"/>
  <cols>
    <col min="1" max="10" width="10.140625" customWidth="1"/>
  </cols>
  <sheetData>
    <row r="1" spans="1:10" ht="60.75" thickTop="1" x14ac:dyDescent="0.25">
      <c r="A1" s="5" t="s">
        <v>20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x14ac:dyDescent="0.25">
      <c r="A2" s="2">
        <v>1</v>
      </c>
      <c r="B2" s="2">
        <v>0.82</v>
      </c>
      <c r="C2" s="2">
        <v>0.94</v>
      </c>
      <c r="D2" s="2">
        <v>0.62</v>
      </c>
      <c r="E2" s="2">
        <v>0.84</v>
      </c>
      <c r="F2" s="2">
        <v>0.57999999999999996</v>
      </c>
      <c r="G2" s="2">
        <v>0.31</v>
      </c>
      <c r="H2" s="2">
        <v>0.17</v>
      </c>
      <c r="I2" s="2">
        <v>0.14000000000000001</v>
      </c>
      <c r="J2" s="2">
        <v>0.59</v>
      </c>
    </row>
    <row r="3" spans="1:10" x14ac:dyDescent="0.25">
      <c r="A3" s="2">
        <v>2</v>
      </c>
      <c r="B3" s="2">
        <v>0.89</v>
      </c>
      <c r="C3" s="2">
        <v>0.82</v>
      </c>
      <c r="D3" s="2">
        <v>0.68</v>
      </c>
      <c r="E3" s="2">
        <v>0.68</v>
      </c>
      <c r="F3" s="2">
        <v>0.62</v>
      </c>
      <c r="G3" s="2">
        <v>0.3</v>
      </c>
      <c r="H3" s="2">
        <v>0.16</v>
      </c>
      <c r="I3" s="2">
        <v>0.11</v>
      </c>
      <c r="J3" s="2">
        <v>0.63</v>
      </c>
    </row>
    <row r="4" spans="1:10" x14ac:dyDescent="0.25">
      <c r="A4" s="2">
        <v>3</v>
      </c>
      <c r="B4" s="2">
        <v>0.84</v>
      </c>
      <c r="C4" s="2">
        <v>0.62</v>
      </c>
      <c r="D4" s="2">
        <v>0.62</v>
      </c>
      <c r="E4" s="2">
        <v>0.49</v>
      </c>
      <c r="F4" s="2">
        <v>0.55000000000000004</v>
      </c>
      <c r="G4" s="2">
        <v>0.23</v>
      </c>
      <c r="H4" s="2">
        <v>0.12</v>
      </c>
      <c r="I4" s="2">
        <v>7.0000000000000007E-2</v>
      </c>
      <c r="J4" s="2">
        <v>0.63</v>
      </c>
    </row>
    <row r="5" spans="1:10" x14ac:dyDescent="0.25">
      <c r="A5" s="2">
        <v>4</v>
      </c>
      <c r="B5" s="2">
        <v>0.54</v>
      </c>
      <c r="C5" s="2">
        <v>0.42</v>
      </c>
      <c r="D5" s="2">
        <v>0.37</v>
      </c>
      <c r="E5" s="2">
        <v>0.32</v>
      </c>
      <c r="F5" s="2">
        <v>0.31</v>
      </c>
      <c r="G5" s="2">
        <v>0.18</v>
      </c>
      <c r="H5" s="2">
        <v>0.05</v>
      </c>
      <c r="I5" s="2">
        <v>0.04</v>
      </c>
      <c r="J5" s="2">
        <v>0.38</v>
      </c>
    </row>
    <row r="6" spans="1:10" x14ac:dyDescent="0.25">
      <c r="A6" s="2">
        <v>5</v>
      </c>
      <c r="B6" s="2">
        <v>0.22</v>
      </c>
      <c r="C6" s="2">
        <v>0.14000000000000001</v>
      </c>
      <c r="D6" s="2">
        <v>0.17</v>
      </c>
      <c r="E6" s="2">
        <v>0.12</v>
      </c>
      <c r="F6" s="2">
        <v>0.17</v>
      </c>
      <c r="G6" s="2">
        <v>0.05</v>
      </c>
      <c r="H6" s="2">
        <v>0.11</v>
      </c>
      <c r="I6" s="2">
        <v>0.05</v>
      </c>
      <c r="J6" s="2">
        <v>0.15</v>
      </c>
    </row>
    <row r="7" spans="1:10" x14ac:dyDescent="0.25">
      <c r="A7" s="2" t="s">
        <v>22</v>
      </c>
      <c r="B7" s="2">
        <v>0.56000000000000005</v>
      </c>
      <c r="C7" s="2">
        <v>0.42</v>
      </c>
      <c r="D7" s="2">
        <v>0.38</v>
      </c>
      <c r="E7" s="2">
        <v>0.33</v>
      </c>
      <c r="F7" s="2">
        <v>0.33</v>
      </c>
      <c r="G7" s="2">
        <v>0.18</v>
      </c>
      <c r="H7" s="2">
        <v>7.0000000000000007E-2</v>
      </c>
      <c r="I7" s="2">
        <v>0.05</v>
      </c>
      <c r="J7" s="2">
        <v>0.39</v>
      </c>
    </row>
    <row r="8" spans="1:10" ht="15.75" thickBot="1" x14ac:dyDescent="0.3">
      <c r="A8" s="3" t="s">
        <v>21</v>
      </c>
      <c r="B8" s="3">
        <v>0.84</v>
      </c>
      <c r="C8" s="3">
        <v>0.62</v>
      </c>
      <c r="D8" s="3">
        <v>0.61</v>
      </c>
      <c r="E8" s="3">
        <v>0.49</v>
      </c>
      <c r="F8" s="3">
        <v>0.54</v>
      </c>
      <c r="G8" s="3">
        <v>0.23</v>
      </c>
      <c r="H8" s="3">
        <v>0.12</v>
      </c>
      <c r="I8" s="3">
        <v>7.0000000000000007E-2</v>
      </c>
      <c r="J8" s="3">
        <v>0.62</v>
      </c>
    </row>
    <row r="9" spans="1:10" ht="15.75" thickTop="1" x14ac:dyDescent="0.25"/>
    <row r="10" spans="1:10" x14ac:dyDescent="0.25">
      <c r="A10" t="s">
        <v>15</v>
      </c>
    </row>
    <row r="11" spans="1:10" x14ac:dyDescent="0.25">
      <c r="A11" t="s">
        <v>16</v>
      </c>
    </row>
    <row r="12" spans="1:10" x14ac:dyDescent="0.25">
      <c r="A12" t="s">
        <v>17</v>
      </c>
    </row>
    <row r="13" spans="1:10" x14ac:dyDescent="0.25">
      <c r="A13" t="s">
        <v>18</v>
      </c>
    </row>
    <row r="14" spans="1:10" x14ac:dyDescent="0.25">
      <c r="A14" t="s">
        <v>19</v>
      </c>
    </row>
    <row r="16" spans="1:10" ht="15.75" thickBot="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</row>
    <row r="17" spans="1:10" ht="60.75" thickTop="1" x14ac:dyDescent="0.25">
      <c r="A17" s="5" t="s">
        <v>20</v>
      </c>
      <c r="B17" s="5" t="s">
        <v>1</v>
      </c>
      <c r="C17" s="5" t="s">
        <v>2</v>
      </c>
      <c r="D17" s="5" t="s">
        <v>3</v>
      </c>
      <c r="E17" s="5" t="s">
        <v>4</v>
      </c>
      <c r="F17" s="5" t="s">
        <v>5</v>
      </c>
      <c r="G17" s="5" t="s">
        <v>6</v>
      </c>
      <c r="H17" s="5" t="s">
        <v>7</v>
      </c>
      <c r="I17" s="5" t="s">
        <v>8</v>
      </c>
      <c r="J17" s="5" t="s">
        <v>9</v>
      </c>
    </row>
    <row r="18" spans="1:10" x14ac:dyDescent="0.25">
      <c r="A18" s="2">
        <v>1</v>
      </c>
      <c r="B18" s="2" t="str">
        <f>IF(B2&gt;=0.95,"Perfect",IF(B2&gt;=0.5,"Strong",IF(B2&gt;=0.3,"Medium",IF(B2=0,"None","Small"))))</f>
        <v>Strong</v>
      </c>
      <c r="C18" s="2" t="str">
        <f t="shared" ref="C18:J18" si="0">IF(C2&gt;=0.95,"Perfect",IF(C2&gt;=0.5,"Strong",IF(C2&gt;=0.3,"Medium",IF(C2=0,"None","Small"))))</f>
        <v>Strong</v>
      </c>
      <c r="D18" s="2" t="str">
        <f t="shared" si="0"/>
        <v>Strong</v>
      </c>
      <c r="E18" s="2" t="str">
        <f t="shared" si="0"/>
        <v>Strong</v>
      </c>
      <c r="F18" s="2" t="str">
        <f t="shared" si="0"/>
        <v>Strong</v>
      </c>
      <c r="G18" s="2" t="str">
        <f t="shared" si="0"/>
        <v>Medium</v>
      </c>
      <c r="H18" s="2" t="str">
        <f t="shared" si="0"/>
        <v>Small</v>
      </c>
      <c r="I18" s="2" t="str">
        <f t="shared" si="0"/>
        <v>Small</v>
      </c>
      <c r="J18" s="2" t="str">
        <f t="shared" si="0"/>
        <v>Strong</v>
      </c>
    </row>
    <row r="19" spans="1:10" x14ac:dyDescent="0.25">
      <c r="A19" s="2">
        <v>2</v>
      </c>
      <c r="B19" s="2" t="str">
        <f t="shared" ref="B19:J24" si="1">IF(B3&gt;=0.95,"Perfect",IF(B3&gt;=0.5,"Strong",IF(B3&gt;=0.3,"Medium",IF(B3=0,"None","Small"))))</f>
        <v>Strong</v>
      </c>
      <c r="C19" s="2" t="str">
        <f t="shared" si="1"/>
        <v>Strong</v>
      </c>
      <c r="D19" s="2" t="str">
        <f t="shared" si="1"/>
        <v>Strong</v>
      </c>
      <c r="E19" s="2" t="str">
        <f t="shared" si="1"/>
        <v>Strong</v>
      </c>
      <c r="F19" s="2" t="str">
        <f t="shared" si="1"/>
        <v>Strong</v>
      </c>
      <c r="G19" s="2" t="str">
        <f t="shared" si="1"/>
        <v>Medium</v>
      </c>
      <c r="H19" s="2" t="str">
        <f t="shared" si="1"/>
        <v>Small</v>
      </c>
      <c r="I19" s="2" t="str">
        <f t="shared" si="1"/>
        <v>Small</v>
      </c>
      <c r="J19" s="2" t="str">
        <f t="shared" si="1"/>
        <v>Strong</v>
      </c>
    </row>
    <row r="20" spans="1:10" x14ac:dyDescent="0.25">
      <c r="A20" s="2">
        <v>3</v>
      </c>
      <c r="B20" s="2" t="str">
        <f t="shared" si="1"/>
        <v>Strong</v>
      </c>
      <c r="C20" s="2" t="str">
        <f t="shared" si="1"/>
        <v>Strong</v>
      </c>
      <c r="D20" s="2" t="str">
        <f t="shared" si="1"/>
        <v>Strong</v>
      </c>
      <c r="E20" s="2" t="str">
        <f t="shared" si="1"/>
        <v>Medium</v>
      </c>
      <c r="F20" s="2" t="str">
        <f t="shared" si="1"/>
        <v>Strong</v>
      </c>
      <c r="G20" s="2" t="str">
        <f t="shared" si="1"/>
        <v>Small</v>
      </c>
      <c r="H20" s="2" t="str">
        <f t="shared" si="1"/>
        <v>Small</v>
      </c>
      <c r="I20" s="2" t="str">
        <f t="shared" si="1"/>
        <v>Small</v>
      </c>
      <c r="J20" s="2" t="str">
        <f t="shared" si="1"/>
        <v>Strong</v>
      </c>
    </row>
    <row r="21" spans="1:10" x14ac:dyDescent="0.25">
      <c r="A21" s="2">
        <v>4</v>
      </c>
      <c r="B21" s="2" t="str">
        <f t="shared" si="1"/>
        <v>Strong</v>
      </c>
      <c r="C21" s="2" t="str">
        <f t="shared" si="1"/>
        <v>Medium</v>
      </c>
      <c r="D21" s="2" t="str">
        <f t="shared" si="1"/>
        <v>Medium</v>
      </c>
      <c r="E21" s="2" t="str">
        <f t="shared" si="1"/>
        <v>Medium</v>
      </c>
      <c r="F21" s="2" t="str">
        <f t="shared" si="1"/>
        <v>Medium</v>
      </c>
      <c r="G21" s="2" t="str">
        <f t="shared" si="1"/>
        <v>Small</v>
      </c>
      <c r="H21" s="2" t="str">
        <f t="shared" si="1"/>
        <v>Small</v>
      </c>
      <c r="I21" s="2" t="str">
        <f t="shared" si="1"/>
        <v>Small</v>
      </c>
      <c r="J21" s="2" t="str">
        <f t="shared" si="1"/>
        <v>Medium</v>
      </c>
    </row>
    <row r="22" spans="1:10" x14ac:dyDescent="0.25">
      <c r="A22" s="2">
        <v>5</v>
      </c>
      <c r="B22" s="2" t="str">
        <f t="shared" si="1"/>
        <v>Small</v>
      </c>
      <c r="C22" s="2" t="str">
        <f t="shared" si="1"/>
        <v>Small</v>
      </c>
      <c r="D22" s="2" t="str">
        <f t="shared" si="1"/>
        <v>Small</v>
      </c>
      <c r="E22" s="2" t="str">
        <f t="shared" si="1"/>
        <v>Small</v>
      </c>
      <c r="F22" s="2" t="str">
        <f t="shared" si="1"/>
        <v>Small</v>
      </c>
      <c r="G22" s="2" t="str">
        <f t="shared" si="1"/>
        <v>Small</v>
      </c>
      <c r="H22" s="2" t="str">
        <f t="shared" si="1"/>
        <v>Small</v>
      </c>
      <c r="I22" s="2" t="str">
        <f t="shared" si="1"/>
        <v>Small</v>
      </c>
      <c r="J22" s="2" t="str">
        <f t="shared" si="1"/>
        <v>Small</v>
      </c>
    </row>
    <row r="23" spans="1:10" x14ac:dyDescent="0.25">
      <c r="A23" s="2" t="s">
        <v>22</v>
      </c>
      <c r="B23" s="2" t="str">
        <f t="shared" si="1"/>
        <v>Strong</v>
      </c>
      <c r="C23" s="2" t="str">
        <f t="shared" si="1"/>
        <v>Medium</v>
      </c>
      <c r="D23" s="2" t="str">
        <f t="shared" si="1"/>
        <v>Medium</v>
      </c>
      <c r="E23" s="2" t="str">
        <f t="shared" si="1"/>
        <v>Medium</v>
      </c>
      <c r="F23" s="2" t="str">
        <f t="shared" si="1"/>
        <v>Medium</v>
      </c>
      <c r="G23" s="2" t="str">
        <f t="shared" si="1"/>
        <v>Small</v>
      </c>
      <c r="H23" s="2" t="str">
        <f t="shared" si="1"/>
        <v>Small</v>
      </c>
      <c r="I23" s="2" t="str">
        <f t="shared" si="1"/>
        <v>Small</v>
      </c>
      <c r="J23" s="2" t="str">
        <f t="shared" si="1"/>
        <v>Medium</v>
      </c>
    </row>
    <row r="24" spans="1:10" ht="15.75" thickBot="1" x14ac:dyDescent="0.3">
      <c r="A24" s="3" t="s">
        <v>21</v>
      </c>
      <c r="B24" s="3" t="str">
        <f t="shared" si="1"/>
        <v>Strong</v>
      </c>
      <c r="C24" s="3" t="str">
        <f t="shared" si="1"/>
        <v>Strong</v>
      </c>
      <c r="D24" s="3" t="str">
        <f t="shared" si="1"/>
        <v>Strong</v>
      </c>
      <c r="E24" s="3" t="str">
        <f t="shared" si="1"/>
        <v>Medium</v>
      </c>
      <c r="F24" s="3" t="str">
        <f t="shared" si="1"/>
        <v>Strong</v>
      </c>
      <c r="G24" s="3" t="str">
        <f t="shared" si="1"/>
        <v>Small</v>
      </c>
      <c r="H24" s="3" t="str">
        <f t="shared" si="1"/>
        <v>Small</v>
      </c>
      <c r="I24" s="3" t="str">
        <f t="shared" si="1"/>
        <v>Small</v>
      </c>
      <c r="J24" s="3" t="str">
        <f t="shared" si="1"/>
        <v>Strong</v>
      </c>
    </row>
    <row r="25" spans="1:10" ht="15.75" thickTop="1" x14ac:dyDescent="0.25"/>
    <row r="27" spans="1:10" x14ac:dyDescent="0.25">
      <c r="A27" t="s">
        <v>23</v>
      </c>
    </row>
    <row r="28" spans="1:10" x14ac:dyDescent="0.25">
      <c r="A28" t="s">
        <v>24</v>
      </c>
    </row>
    <row r="29" spans="1:10" x14ac:dyDescent="0.25">
      <c r="A29" t="s">
        <v>25</v>
      </c>
    </row>
    <row r="30" spans="1:10" x14ac:dyDescent="0.25">
      <c r="A30" t="s">
        <v>26</v>
      </c>
    </row>
    <row r="31" spans="1:10" x14ac:dyDescent="0.25">
      <c r="A31" t="s">
        <v>27</v>
      </c>
    </row>
    <row r="32" spans="1:10" x14ac:dyDescent="0.25">
      <c r="A32" t="s">
        <v>28</v>
      </c>
    </row>
    <row r="33" spans="1:1" x14ac:dyDescent="0.25">
      <c r="A33" t="s">
        <v>29</v>
      </c>
    </row>
  </sheetData>
  <conditionalFormatting sqref="B18:J24">
    <cfRule type="cellIs" dxfId="0" priority="1" operator="equal">
      <formula>"Strong"</formula>
    </cfRule>
  </conditionalFormatting>
  <conditionalFormatting sqref="B2:J8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Segments</vt:lpstr>
      <vt:lpstr>Intersections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Samuel Lewis Runyan</cp:lastModifiedBy>
  <dcterms:created xsi:type="dcterms:W3CDTF">2021-09-24T03:50:43Z</dcterms:created>
  <dcterms:modified xsi:type="dcterms:W3CDTF">2021-09-27T23:41:21Z</dcterms:modified>
</cp:coreProperties>
</file>