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e0ca8c1eac62a/Documents/GitHub/Crash_Severity_Correlations/R/"/>
    </mc:Choice>
  </mc:AlternateContent>
  <xr:revisionPtr revIDLastSave="0" documentId="13_ncr:40009_{78C558D7-A47C-443D-B0D2-01ECBFC27D3F}" xr6:coauthVersionLast="47" xr6:coauthVersionMax="47" xr10:uidLastSave="{00000000-0000-0000-0000-000000000000}"/>
  <bookViews>
    <workbookView xWindow="-110" yWindow="-110" windowWidth="19420" windowHeight="10420"/>
  </bookViews>
  <sheets>
    <sheet name="sev_correlation" sheetId="1" r:id="rId1"/>
  </sheets>
  <calcPr calcId="0"/>
</workbook>
</file>

<file path=xl/calcChain.xml><?xml version="1.0" encoding="utf-8"?>
<calcChain xmlns="http://schemas.openxmlformats.org/spreadsheetml/2006/main">
  <c r="I12" i="1" l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J12" i="1"/>
  <c r="C9" i="1"/>
  <c r="C8" i="1"/>
  <c r="C10" i="1"/>
  <c r="C11" i="1"/>
  <c r="C12" i="1"/>
  <c r="B9" i="1"/>
  <c r="B10" i="1"/>
  <c r="B11" i="1"/>
  <c r="B12" i="1"/>
  <c r="B8" i="1"/>
</calcChain>
</file>

<file path=xl/sharedStrings.xml><?xml version="1.0" encoding="utf-8"?>
<sst xmlns="http://schemas.openxmlformats.org/spreadsheetml/2006/main" count="20" uniqueCount="15">
  <si>
    <t>crash_severity_id</t>
  </si>
  <si>
    <t>Angle</t>
  </si>
  <si>
    <t>Front to Rear</t>
  </si>
  <si>
    <t>Head on</t>
  </si>
  <si>
    <t>Sideswipe Same Direction</t>
  </si>
  <si>
    <t>Sideswipe Opposite Direction</t>
  </si>
  <si>
    <t>Parked Vehicle</t>
  </si>
  <si>
    <t>Rear to Side</t>
  </si>
  <si>
    <t>Rear to Rear</t>
  </si>
  <si>
    <t>Single Vehicle</t>
  </si>
  <si>
    <t>Severity 1</t>
  </si>
  <si>
    <t>Severity 2</t>
  </si>
  <si>
    <t>Severity 3</t>
  </si>
  <si>
    <t>Severity 4</t>
  </si>
  <si>
    <t>Severity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</si>
</sst>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sev_correlation!$A$4</c:f>
              <c:strCache>
                <c:ptCount val="1"/>
                <c:pt idx="0">
                  <c:v>Severity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sev_correlation!$B$4:$J$4</c:f>
              <c:numCache>
                <c:formatCode>General</c:formatCode>
                <c:ptCount val="9"/>
                <c:pt idx="0">
                  <c:v>11900</c:v>
                </c:pt>
                <c:pt idx="1">
                  <c:v>9375</c:v>
                </c:pt>
                <c:pt idx="2">
                  <c:v>1598</c:v>
                </c:pt>
                <c:pt idx="3">
                  <c:v>1547</c:v>
                </c:pt>
                <c:pt idx="4">
                  <c:v>530</c:v>
                </c:pt>
                <c:pt idx="5">
                  <c:v>1235</c:v>
                </c:pt>
                <c:pt idx="6">
                  <c:v>25</c:v>
                </c:pt>
                <c:pt idx="7">
                  <c:v>7</c:v>
                </c:pt>
                <c:pt idx="8">
                  <c:v>14180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4-47D8-9AEF-67AE305E7EA9}"/>
            </c:ext>
          </c:extLst>
        </c:ser>
        <c:ser>
          <c:idx val="1"/>
          <c:order val="1"/>
          <c:tx>
            <c:strRef>
              <c:f>sev_correlation!$A$5</c:f>
              <c:strCache>
                <c:ptCount val="1"/>
                <c:pt idx="0">
                  <c:v>Severity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sev_correlation!$B$5:$J$5</c:f>
              <c:numCache>
                <c:formatCode>General</c:formatCode>
                <c:ptCount val="9"/>
                <c:pt idx="0">
                  <c:v>2147</c:v>
                </c:pt>
                <c:pt idx="1">
                  <c:v>1044</c:v>
                </c:pt>
                <c:pt idx="2">
                  <c:v>478</c:v>
                </c:pt>
                <c:pt idx="3">
                  <c:v>260</c:v>
                </c:pt>
                <c:pt idx="4">
                  <c:v>106</c:v>
                </c:pt>
                <c:pt idx="5">
                  <c:v>235</c:v>
                </c:pt>
                <c:pt idx="6">
                  <c:v>2</c:v>
                </c:pt>
                <c:pt idx="7">
                  <c:v>1</c:v>
                </c:pt>
                <c:pt idx="8">
                  <c:v>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C4-47D8-9AEF-67AE305E7EA9}"/>
            </c:ext>
          </c:extLst>
        </c:ser>
        <c:ser>
          <c:idx val="2"/>
          <c:order val="2"/>
          <c:tx>
            <c:strRef>
              <c:f>sev_correlation!$A$6</c:f>
              <c:strCache>
                <c:ptCount val="1"/>
                <c:pt idx="0">
                  <c:v>Severity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sev_correlation!$B$6:$J$6</c:f>
              <c:numCache>
                <c:formatCode>General</c:formatCode>
                <c:ptCount val="9"/>
                <c:pt idx="0">
                  <c:v>320</c:v>
                </c:pt>
                <c:pt idx="1">
                  <c:v>110</c:v>
                </c:pt>
                <c:pt idx="2">
                  <c:v>190</c:v>
                </c:pt>
                <c:pt idx="3">
                  <c:v>28</c:v>
                </c:pt>
                <c:pt idx="4">
                  <c:v>34</c:v>
                </c:pt>
                <c:pt idx="5">
                  <c:v>57</c:v>
                </c:pt>
                <c:pt idx="6">
                  <c:v>0</c:v>
                </c:pt>
                <c:pt idx="7">
                  <c:v>1</c:v>
                </c:pt>
                <c:pt idx="8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5C4-47D8-9AEF-67AE305E7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7610656"/>
        <c:axId val="537614264"/>
      </c:barChart>
      <c:catAx>
        <c:axId val="53761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Manner of Collision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14264"/>
        <c:crosses val="autoZero"/>
        <c:auto val="1"/>
        <c:lblAlgn val="ctr"/>
        <c:lblOffset val="100"/>
        <c:noMultiLvlLbl val="0"/>
      </c:catAx>
      <c:valAx>
        <c:axId val="53761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sev_correlation!$A$4</c:f>
              <c:strCache>
                <c:ptCount val="1"/>
                <c:pt idx="0">
                  <c:v>Severity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sev_correlation!$B$4:$J$4</c:f>
              <c:numCache>
                <c:formatCode>General</c:formatCode>
                <c:ptCount val="9"/>
                <c:pt idx="0">
                  <c:v>11900</c:v>
                </c:pt>
                <c:pt idx="1">
                  <c:v>9375</c:v>
                </c:pt>
                <c:pt idx="2">
                  <c:v>1598</c:v>
                </c:pt>
                <c:pt idx="3">
                  <c:v>1547</c:v>
                </c:pt>
                <c:pt idx="4">
                  <c:v>530</c:v>
                </c:pt>
                <c:pt idx="5">
                  <c:v>1235</c:v>
                </c:pt>
                <c:pt idx="6">
                  <c:v>25</c:v>
                </c:pt>
                <c:pt idx="7">
                  <c:v>7</c:v>
                </c:pt>
                <c:pt idx="8">
                  <c:v>14180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C-4DD3-8330-CB701428647A}"/>
            </c:ext>
          </c:extLst>
        </c:ser>
        <c:ser>
          <c:idx val="1"/>
          <c:order val="1"/>
          <c:tx>
            <c:strRef>
              <c:f>sev_correlation!$A$5</c:f>
              <c:strCache>
                <c:ptCount val="1"/>
                <c:pt idx="0">
                  <c:v>Severity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sev_correlation!$B$5:$J$5</c:f>
              <c:numCache>
                <c:formatCode>General</c:formatCode>
                <c:ptCount val="9"/>
                <c:pt idx="0">
                  <c:v>2147</c:v>
                </c:pt>
                <c:pt idx="1">
                  <c:v>1044</c:v>
                </c:pt>
                <c:pt idx="2">
                  <c:v>478</c:v>
                </c:pt>
                <c:pt idx="3">
                  <c:v>260</c:v>
                </c:pt>
                <c:pt idx="4">
                  <c:v>106</c:v>
                </c:pt>
                <c:pt idx="5">
                  <c:v>235</c:v>
                </c:pt>
                <c:pt idx="6">
                  <c:v>2</c:v>
                </c:pt>
                <c:pt idx="7">
                  <c:v>1</c:v>
                </c:pt>
                <c:pt idx="8">
                  <c:v>4049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C-4DD3-8330-CB701428647A}"/>
            </c:ext>
          </c:extLst>
        </c:ser>
        <c:ser>
          <c:idx val="2"/>
          <c:order val="2"/>
          <c:tx>
            <c:strRef>
              <c:f>sev_correlation!$A$6</c:f>
              <c:strCache>
                <c:ptCount val="1"/>
                <c:pt idx="0">
                  <c:v>Severity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sev_correlation!$B$1:$J$1</c:f>
              <c:strCache>
                <c:ptCount val="9"/>
                <c:pt idx="0">
                  <c:v>Angle</c:v>
                </c:pt>
                <c:pt idx="1">
                  <c:v>Front to Rear</c:v>
                </c:pt>
                <c:pt idx="2">
                  <c:v>Head on</c:v>
                </c:pt>
                <c:pt idx="3">
                  <c:v>Sideswipe Same Direction</c:v>
                </c:pt>
                <c:pt idx="4">
                  <c:v>Sideswipe Opposite Direction</c:v>
                </c:pt>
                <c:pt idx="5">
                  <c:v>Parked Vehicle</c:v>
                </c:pt>
                <c:pt idx="6">
                  <c:v>Rear to Side</c:v>
                </c:pt>
                <c:pt idx="7">
                  <c:v>Rear to Rear</c:v>
                </c:pt>
                <c:pt idx="8">
                  <c:v>Single Vehicle</c:v>
                </c:pt>
              </c:strCache>
            </c:strRef>
          </c:cat>
          <c:val>
            <c:numRef>
              <c:f>sev_correlation!$B$6:$J$6</c:f>
              <c:numCache>
                <c:formatCode>General</c:formatCode>
                <c:ptCount val="9"/>
                <c:pt idx="0">
                  <c:v>320</c:v>
                </c:pt>
                <c:pt idx="1">
                  <c:v>110</c:v>
                </c:pt>
                <c:pt idx="2">
                  <c:v>190</c:v>
                </c:pt>
                <c:pt idx="3">
                  <c:v>28</c:v>
                </c:pt>
                <c:pt idx="4">
                  <c:v>34</c:v>
                </c:pt>
                <c:pt idx="5">
                  <c:v>57</c:v>
                </c:pt>
                <c:pt idx="6">
                  <c:v>0</c:v>
                </c:pt>
                <c:pt idx="7">
                  <c:v>1</c:v>
                </c:pt>
                <c:pt idx="8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9C-4DD3-8330-CB7014286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7610656"/>
        <c:axId val="537614264"/>
      </c:barChart>
      <c:catAx>
        <c:axId val="53761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Manner of Collision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14264"/>
        <c:crosses val="autoZero"/>
        <c:auto val="1"/>
        <c:lblAlgn val="ctr"/>
        <c:lblOffset val="100"/>
        <c:noMultiLvlLbl val="0"/>
      </c:catAx>
      <c:valAx>
        <c:axId val="53761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16</xdr:row>
      <xdr:rowOff>155574</xdr:rowOff>
    </xdr:from>
    <xdr:to>
      <xdr:col>12</xdr:col>
      <xdr:colOff>387350</xdr:colOff>
      <xdr:row>47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87213-EA65-466C-ABF2-81F3594EB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463550</xdr:colOff>
      <xdr:row>49</xdr:row>
      <xdr:rowOff>25400</xdr:rowOff>
    </xdr:from>
    <xdr:to>
      <xdr:col>12</xdr:col>
      <xdr:colOff>403226</xdr:colOff>
      <xdr:row>80</xdr:row>
      <xdr:rowOff>41276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8521-6907-4FF7-9F10-DE64A6798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2" sqref="I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56860</v>
      </c>
      <c r="C2">
        <v>89817</v>
      </c>
      <c r="D2">
        <v>3960</v>
      </c>
      <c r="E2">
        <v>33363</v>
      </c>
      <c r="F2">
        <v>3866</v>
      </c>
      <c r="G2">
        <v>18164</v>
      </c>
      <c r="H2">
        <v>1071</v>
      </c>
      <c r="I2">
        <v>392</v>
      </c>
      <c r="J2">
        <v>77891</v>
      </c>
    </row>
    <row r="3" spans="1:10" x14ac:dyDescent="0.35">
      <c r="A3" t="s">
        <v>11</v>
      </c>
      <c r="B3">
        <v>18849</v>
      </c>
      <c r="C3">
        <v>29423</v>
      </c>
      <c r="D3">
        <v>1990</v>
      </c>
      <c r="E3">
        <v>3379</v>
      </c>
      <c r="F3">
        <v>884</v>
      </c>
      <c r="G3">
        <v>1960</v>
      </c>
      <c r="H3">
        <v>71</v>
      </c>
      <c r="I3">
        <v>40</v>
      </c>
      <c r="J3">
        <v>14452</v>
      </c>
    </row>
    <row r="4" spans="1:10" x14ac:dyDescent="0.35">
      <c r="A4" t="s">
        <v>12</v>
      </c>
      <c r="B4">
        <v>11900</v>
      </c>
      <c r="C4">
        <v>9375</v>
      </c>
      <c r="D4">
        <v>1598</v>
      </c>
      <c r="E4">
        <v>1547</v>
      </c>
      <c r="F4">
        <v>530</v>
      </c>
      <c r="G4">
        <v>1235</v>
      </c>
      <c r="H4">
        <v>25</v>
      </c>
      <c r="I4">
        <v>7</v>
      </c>
      <c r="J4">
        <v>14180</v>
      </c>
    </row>
    <row r="5" spans="1:10" x14ac:dyDescent="0.35">
      <c r="A5" t="s">
        <v>13</v>
      </c>
      <c r="B5">
        <v>2147</v>
      </c>
      <c r="C5">
        <v>1044</v>
      </c>
      <c r="D5">
        <v>478</v>
      </c>
      <c r="E5">
        <v>260</v>
      </c>
      <c r="F5">
        <v>106</v>
      </c>
      <c r="G5">
        <v>235</v>
      </c>
      <c r="H5">
        <v>2</v>
      </c>
      <c r="I5">
        <v>1</v>
      </c>
      <c r="J5">
        <v>4049</v>
      </c>
    </row>
    <row r="6" spans="1:10" x14ac:dyDescent="0.35">
      <c r="A6" t="s">
        <v>14</v>
      </c>
      <c r="B6">
        <v>320</v>
      </c>
      <c r="C6">
        <v>110</v>
      </c>
      <c r="D6">
        <v>190</v>
      </c>
      <c r="E6">
        <v>28</v>
      </c>
      <c r="F6">
        <v>34</v>
      </c>
      <c r="G6">
        <v>57</v>
      </c>
      <c r="H6">
        <v>0</v>
      </c>
      <c r="I6">
        <v>1</v>
      </c>
      <c r="J6">
        <v>959</v>
      </c>
    </row>
    <row r="8" spans="1:10" x14ac:dyDescent="0.35">
      <c r="A8" t="s">
        <v>10</v>
      </c>
      <c r="B8" s="1">
        <f>B2/SUM(B$2:B$6)</f>
        <v>0.631244726675252</v>
      </c>
      <c r="C8" s="1">
        <f>C2/SUM(C$2:C$6)</f>
        <v>0.69212986152316813</v>
      </c>
      <c r="D8" s="1">
        <f>D2/SUM(D$2:D$6)</f>
        <v>0.48198636806231743</v>
      </c>
      <c r="E8" s="1">
        <f>E2/SUM(E$2:E$6)</f>
        <v>0.86484174508126599</v>
      </c>
      <c r="F8" s="1">
        <f>F2/SUM(F$2:F$6)</f>
        <v>0.71328413284132841</v>
      </c>
      <c r="G8" s="1">
        <f>G2/SUM(G$2:G$6)</f>
        <v>0.8389450833679738</v>
      </c>
      <c r="H8" s="1">
        <f>H2/SUM(H$2:H$6)</f>
        <v>0.91616766467065869</v>
      </c>
      <c r="I8" s="1">
        <f>I2/SUM(I$2:I$6)</f>
        <v>0.88888888888888884</v>
      </c>
      <c r="J8" s="1">
        <f>J2/SUM(J$2:J$6)</f>
        <v>0.69837982265020493</v>
      </c>
    </row>
    <row r="9" spans="1:10" x14ac:dyDescent="0.35">
      <c r="A9" t="s">
        <v>11</v>
      </c>
      <c r="B9" s="1">
        <f>B3/SUM(B$2:B$6)</f>
        <v>0.20925662773657799</v>
      </c>
      <c r="C9" s="1">
        <f>C3/SUM(C$2:C$6)</f>
        <v>0.22673365749909455</v>
      </c>
      <c r="D9" s="1">
        <f>D3/SUM(D$2:D$6)</f>
        <v>0.24221032132424539</v>
      </c>
      <c r="E9" s="1">
        <f>E3/SUM(E$2:E$6)</f>
        <v>8.7591051662907954E-2</v>
      </c>
      <c r="F9" s="1">
        <f>F3/SUM(F$2:F$6)</f>
        <v>0.16309963099630997</v>
      </c>
      <c r="G9" s="1">
        <f>G3/SUM(G$2:G$6)</f>
        <v>9.052699644358228E-2</v>
      </c>
      <c r="H9" s="1">
        <f>H3/SUM(H$2:H$6)</f>
        <v>6.0735671514114631E-2</v>
      </c>
      <c r="I9" s="1">
        <f>I3/SUM(I$2:I$6)</f>
        <v>9.0702947845804988E-2</v>
      </c>
      <c r="J9" s="1">
        <f>J3/SUM(J$2:J$6)</f>
        <v>0.12957832351543516</v>
      </c>
    </row>
    <row r="10" spans="1:10" x14ac:dyDescent="0.35">
      <c r="A10" t="s">
        <v>12</v>
      </c>
      <c r="B10" s="1">
        <f t="shared" ref="B10:C10" si="0">B4/SUM(B$2:B$6)</f>
        <v>0.13211066210755362</v>
      </c>
      <c r="C10" s="1">
        <f t="shared" si="0"/>
        <v>7.2243756212963028E-2</v>
      </c>
      <c r="D10" s="1">
        <f t="shared" ref="D10:J10" si="1">D4/SUM(D$2:D$6)</f>
        <v>0.19449853943524831</v>
      </c>
      <c r="E10" s="1">
        <f t="shared" si="1"/>
        <v>4.0101614951914354E-2</v>
      </c>
      <c r="F10" s="1">
        <f t="shared" si="1"/>
        <v>9.7785977859778592E-2</v>
      </c>
      <c r="G10" s="1">
        <f t="shared" si="1"/>
        <v>5.7041245208073528E-2</v>
      </c>
      <c r="H10" s="1">
        <f t="shared" si="1"/>
        <v>2.1385799828913601E-2</v>
      </c>
      <c r="I10" s="1">
        <f t="shared" si="1"/>
        <v>1.5873015873015872E-2</v>
      </c>
      <c r="J10" s="1">
        <f t="shared" si="1"/>
        <v>0.12713953967955097</v>
      </c>
    </row>
    <row r="11" spans="1:10" x14ac:dyDescent="0.35">
      <c r="A11" t="s">
        <v>13</v>
      </c>
      <c r="B11" s="1">
        <f>B5/SUM(B$2:B$6)</f>
        <v>2.3835427860917448E-2</v>
      </c>
      <c r="C11" s="1">
        <f>C5/SUM(C$2:C$6)</f>
        <v>8.0450646918755631E-3</v>
      </c>
      <c r="D11" s="1">
        <f>D5/SUM(D$2:D$6)</f>
        <v>5.8179162609542354E-2</v>
      </c>
      <c r="E11" s="1">
        <f>E5/SUM(E$2:E$6)</f>
        <v>6.7397672188091347E-3</v>
      </c>
      <c r="F11" s="1">
        <f>F5/SUM(F$2:F$6)</f>
        <v>1.9557195571955718E-2</v>
      </c>
      <c r="G11" s="1">
        <f>G5/SUM(G$2:G$6)</f>
        <v>1.0854002124613182E-2</v>
      </c>
      <c r="H11" s="1">
        <f>H5/SUM(H$2:H$6)</f>
        <v>1.710863986313088E-3</v>
      </c>
      <c r="I11" s="1">
        <f>I5/SUM(I$2:I$6)</f>
        <v>2.2675736961451248E-3</v>
      </c>
      <c r="J11" s="1">
        <f>J5/SUM(J$2:J$6)</f>
        <v>3.6303807909908455E-2</v>
      </c>
    </row>
    <row r="12" spans="1:10" x14ac:dyDescent="0.35">
      <c r="A12" t="s">
        <v>14</v>
      </c>
      <c r="B12" s="1">
        <f>B6/SUM(B$2:B$6)</f>
        <v>3.5525556196989209E-3</v>
      </c>
      <c r="C12" s="1">
        <f>C6/SUM(C$2:C$6)</f>
        <v>8.4766007289876631E-4</v>
      </c>
      <c r="D12" s="1">
        <f>D6/SUM(D$2:D$6)</f>
        <v>2.3125608568646542E-2</v>
      </c>
      <c r="E12" s="1">
        <f>E6/SUM(E$2:E$6)</f>
        <v>7.2582108510252223E-4</v>
      </c>
      <c r="F12" s="1">
        <f>F6/SUM(F$2:F$6)</f>
        <v>6.2730627306273063E-3</v>
      </c>
      <c r="G12" s="1">
        <f>G6/SUM(G$2:G$6)</f>
        <v>2.6326728557572398E-3</v>
      </c>
      <c r="H12" s="1">
        <f>H6/SUM(H$2:H$6)</f>
        <v>0</v>
      </c>
      <c r="I12" s="1">
        <f>I6/SUM(I$2:I$6)</f>
        <v>2.2675736961451248E-3</v>
      </c>
      <c r="J12" s="1">
        <f>J6/SUM(J$2:J$6)</f>
        <v>8.5985062449005206E-3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Runyan</cp:lastModifiedBy>
  <dcterms:created xsi:type="dcterms:W3CDTF">2021-09-24T03:50:43Z</dcterms:created>
  <dcterms:modified xsi:type="dcterms:W3CDTF">2021-09-24T03:50:49Z</dcterms:modified>
</cp:coreProperties>
</file>