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yan\OneDrive - BYU\R\Crash_Severity_Correlations\R\"/>
    </mc:Choice>
  </mc:AlternateContent>
  <xr:revisionPtr revIDLastSave="3" documentId="13_ncr:40009_{78C558D7-A47C-443D-B0D2-01ECBFC27D3F}" xr6:coauthVersionLast="36" xr6:coauthVersionMax="47" xr10:uidLastSave="{5983EB62-CE4C-40C9-8420-FF7A1EF03748}"/>
  <bookViews>
    <workbookView xWindow="-105" yWindow="-105" windowWidth="19425" windowHeight="10425" xr2:uid="{00000000-000D-0000-FFFF-FFFF00000000}"/>
  </bookViews>
  <sheets>
    <sheet name="sev_correlation" sheetId="1" r:id="rId1"/>
  </sheets>
  <calcPr calcId="191029"/>
</workbook>
</file>

<file path=xl/calcChain.xml><?xml version="1.0" encoding="utf-8"?>
<calcChain xmlns="http://schemas.openxmlformats.org/spreadsheetml/2006/main">
  <c r="O23" i="1" l="1"/>
  <c r="P23" i="1"/>
  <c r="Q23" i="1"/>
  <c r="R23" i="1"/>
  <c r="S23" i="1"/>
  <c r="T23" i="1"/>
  <c r="U23" i="1"/>
  <c r="V23" i="1"/>
  <c r="W23" i="1"/>
  <c r="P18" i="1"/>
  <c r="Q18" i="1"/>
  <c r="R18" i="1"/>
  <c r="S18" i="1"/>
  <c r="T18" i="1"/>
  <c r="U18" i="1"/>
  <c r="V18" i="1"/>
  <c r="W18" i="1"/>
  <c r="P19" i="1"/>
  <c r="Q19" i="1"/>
  <c r="R19" i="1"/>
  <c r="S19" i="1"/>
  <c r="T19" i="1"/>
  <c r="U19" i="1"/>
  <c r="V19" i="1"/>
  <c r="W19" i="1"/>
  <c r="P20" i="1"/>
  <c r="Q20" i="1"/>
  <c r="R20" i="1"/>
  <c r="S20" i="1"/>
  <c r="T20" i="1"/>
  <c r="U20" i="1"/>
  <c r="V20" i="1"/>
  <c r="W20" i="1"/>
  <c r="P21" i="1"/>
  <c r="Q21" i="1"/>
  <c r="R21" i="1"/>
  <c r="S21" i="1"/>
  <c r="T21" i="1"/>
  <c r="U21" i="1"/>
  <c r="V21" i="1"/>
  <c r="W21" i="1"/>
  <c r="P22" i="1"/>
  <c r="Q22" i="1"/>
  <c r="R22" i="1"/>
  <c r="S22" i="1"/>
  <c r="T22" i="1"/>
  <c r="U22" i="1"/>
  <c r="V22" i="1"/>
  <c r="W22" i="1"/>
  <c r="P24" i="1"/>
  <c r="Q24" i="1"/>
  <c r="R24" i="1"/>
  <c r="S24" i="1"/>
  <c r="T24" i="1"/>
  <c r="U24" i="1"/>
  <c r="V24" i="1"/>
  <c r="W24" i="1"/>
  <c r="O19" i="1"/>
  <c r="O20" i="1"/>
  <c r="O21" i="1"/>
  <c r="O22" i="1"/>
  <c r="O24" i="1"/>
  <c r="O18" i="1"/>
  <c r="I12" i="1" l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J12" i="1"/>
  <c r="C9" i="1"/>
  <c r="C8" i="1"/>
  <c r="C10" i="1"/>
  <c r="C11" i="1"/>
  <c r="C12" i="1"/>
  <c r="B9" i="1"/>
  <c r="B10" i="1"/>
  <c r="B11" i="1"/>
  <c r="B12" i="1"/>
  <c r="B8" i="1"/>
</calcChain>
</file>

<file path=xl/sharedStrings.xml><?xml version="1.0" encoding="utf-8"?>
<sst xmlns="http://schemas.openxmlformats.org/spreadsheetml/2006/main" count="49" uniqueCount="23">
  <si>
    <t>crash_severity_id</t>
  </si>
  <si>
    <t>Angle</t>
  </si>
  <si>
    <t>Front to Rear</t>
  </si>
  <si>
    <t>Head on</t>
  </si>
  <si>
    <t>Sideswipe Same Direction</t>
  </si>
  <si>
    <t>Sideswipe Opposite Direction</t>
  </si>
  <si>
    <t>Parked Vehicle</t>
  </si>
  <si>
    <t>Rear to Side</t>
  </si>
  <si>
    <t>Rear to Rear</t>
  </si>
  <si>
    <t>Single Vehicle</t>
  </si>
  <si>
    <t>Severity 1</t>
  </si>
  <si>
    <t>Severity 2</t>
  </si>
  <si>
    <t>Severity 3</t>
  </si>
  <si>
    <t>Severity 4</t>
  </si>
  <si>
    <t>Severity 5</t>
  </si>
  <si>
    <t>1. Perfect: If the value is near ± 1, then it said to be a perfect correlation: as one variable increases, the other variable tends to also increase (if positive) or decrease (if negative).</t>
  </si>
  <si>
    <t>2. High degree: If the coefficient value lies between ± 0.50 and ± 1, then it is said to be a strong correlation.</t>
  </si>
  <si>
    <t>3. Moderate degree: If the value lies between ± 0.30 and ± 0.49, then it is said to be a medium correlation.</t>
  </si>
  <si>
    <t>4. Low degree: When the value lies below + .29, then it is said to be a small correlation.</t>
  </si>
  <si>
    <t>5. No correlation: When the value is zero.</t>
  </si>
  <si>
    <t>Crash Severity</t>
  </si>
  <si>
    <t>3, 4, 5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</si>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</sst>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6" fillId="0" borderId="11" xfId="0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sev_correlation!$A$4</c:f>
              <c:strCache>
                <c:ptCount val="1"/>
                <c:pt idx="0">
                  <c:v>Severity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sev_correlation!$B$4:$J$4</c:f>
              <c:numCache>
                <c:formatCode>General</c:formatCode>
                <c:ptCount val="9"/>
                <c:pt idx="0">
                  <c:v>11900</c:v>
                </c:pt>
                <c:pt idx="1">
                  <c:v>9375</c:v>
                </c:pt>
                <c:pt idx="2">
                  <c:v>1598</c:v>
                </c:pt>
                <c:pt idx="3">
                  <c:v>1547</c:v>
                </c:pt>
                <c:pt idx="4">
                  <c:v>530</c:v>
                </c:pt>
                <c:pt idx="5">
                  <c:v>1235</c:v>
                </c:pt>
                <c:pt idx="6">
                  <c:v>25</c:v>
                </c:pt>
                <c:pt idx="7">
                  <c:v>7</c:v>
                </c:pt>
                <c:pt idx="8">
                  <c:v>14180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4-47D8-9AEF-67AE305E7EA9}"/>
            </c:ext>
          </c:extLst>
        </c:ser>
        <c:ser>
          <c:idx val="1"/>
          <c:order val="1"/>
          <c:tx>
            <c:strRef>
              <c:f>sev_correlation!$A$5</c:f>
              <c:strCache>
                <c:ptCount val="1"/>
                <c:pt idx="0">
                  <c:v>Severity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sev_correlation!$B$5:$J$5</c:f>
              <c:numCache>
                <c:formatCode>General</c:formatCode>
                <c:ptCount val="9"/>
                <c:pt idx="0">
                  <c:v>2147</c:v>
                </c:pt>
                <c:pt idx="1">
                  <c:v>1044</c:v>
                </c:pt>
                <c:pt idx="2">
                  <c:v>478</c:v>
                </c:pt>
                <c:pt idx="3">
                  <c:v>260</c:v>
                </c:pt>
                <c:pt idx="4">
                  <c:v>106</c:v>
                </c:pt>
                <c:pt idx="5">
                  <c:v>235</c:v>
                </c:pt>
                <c:pt idx="6">
                  <c:v>2</c:v>
                </c:pt>
                <c:pt idx="7">
                  <c:v>1</c:v>
                </c:pt>
                <c:pt idx="8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C4-47D8-9AEF-67AE305E7EA9}"/>
            </c:ext>
          </c:extLst>
        </c:ser>
        <c:ser>
          <c:idx val="2"/>
          <c:order val="2"/>
          <c:tx>
            <c:strRef>
              <c:f>sev_correlation!$A$6</c:f>
              <c:strCache>
                <c:ptCount val="1"/>
                <c:pt idx="0">
                  <c:v>Severity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sev_correlation!$B$6:$J$6</c:f>
              <c:numCache>
                <c:formatCode>General</c:formatCode>
                <c:ptCount val="9"/>
                <c:pt idx="0">
                  <c:v>320</c:v>
                </c:pt>
                <c:pt idx="1">
                  <c:v>110</c:v>
                </c:pt>
                <c:pt idx="2">
                  <c:v>190</c:v>
                </c:pt>
                <c:pt idx="3">
                  <c:v>28</c:v>
                </c:pt>
                <c:pt idx="4">
                  <c:v>34</c:v>
                </c:pt>
                <c:pt idx="5">
                  <c:v>57</c:v>
                </c:pt>
                <c:pt idx="6">
                  <c:v>0</c:v>
                </c:pt>
                <c:pt idx="7">
                  <c:v>1</c:v>
                </c:pt>
                <c:pt idx="8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5C4-47D8-9AEF-67AE305E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610656"/>
        <c:axId val="537614264"/>
      </c:barChart>
      <c:catAx>
        <c:axId val="53761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Manner of Collision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4264"/>
        <c:crosses val="autoZero"/>
        <c:auto val="1"/>
        <c:lblAlgn val="ctr"/>
        <c:lblOffset val="100"/>
        <c:noMultiLvlLbl val="0"/>
      </c:catAx>
      <c:valAx>
        <c:axId val="5376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sev_correlation!$A$4</c:f>
              <c:strCache>
                <c:ptCount val="1"/>
                <c:pt idx="0">
                  <c:v>Severity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sev_correlation!$B$4:$J$4</c:f>
              <c:numCache>
                <c:formatCode>General</c:formatCode>
                <c:ptCount val="9"/>
                <c:pt idx="0">
                  <c:v>11900</c:v>
                </c:pt>
                <c:pt idx="1">
                  <c:v>9375</c:v>
                </c:pt>
                <c:pt idx="2">
                  <c:v>1598</c:v>
                </c:pt>
                <c:pt idx="3">
                  <c:v>1547</c:v>
                </c:pt>
                <c:pt idx="4">
                  <c:v>530</c:v>
                </c:pt>
                <c:pt idx="5">
                  <c:v>1235</c:v>
                </c:pt>
                <c:pt idx="6">
                  <c:v>25</c:v>
                </c:pt>
                <c:pt idx="7">
                  <c:v>7</c:v>
                </c:pt>
                <c:pt idx="8">
                  <c:v>14180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C-4DD3-8330-CB701428647A}"/>
            </c:ext>
          </c:extLst>
        </c:ser>
        <c:ser>
          <c:idx val="1"/>
          <c:order val="1"/>
          <c:tx>
            <c:strRef>
              <c:f>sev_correlation!$A$5</c:f>
              <c:strCache>
                <c:ptCount val="1"/>
                <c:pt idx="0">
                  <c:v>Severity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sev_correlation!$B$5:$J$5</c:f>
              <c:numCache>
                <c:formatCode>General</c:formatCode>
                <c:ptCount val="9"/>
                <c:pt idx="0">
                  <c:v>2147</c:v>
                </c:pt>
                <c:pt idx="1">
                  <c:v>1044</c:v>
                </c:pt>
                <c:pt idx="2">
                  <c:v>478</c:v>
                </c:pt>
                <c:pt idx="3">
                  <c:v>260</c:v>
                </c:pt>
                <c:pt idx="4">
                  <c:v>106</c:v>
                </c:pt>
                <c:pt idx="5">
                  <c:v>235</c:v>
                </c:pt>
                <c:pt idx="6">
                  <c:v>2</c:v>
                </c:pt>
                <c:pt idx="7">
                  <c:v>1</c:v>
                </c:pt>
                <c:pt idx="8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C-4DD3-8330-CB701428647A}"/>
            </c:ext>
          </c:extLst>
        </c:ser>
        <c:ser>
          <c:idx val="2"/>
          <c:order val="2"/>
          <c:tx>
            <c:strRef>
              <c:f>sev_correlation!$A$6</c:f>
              <c:strCache>
                <c:ptCount val="1"/>
                <c:pt idx="0">
                  <c:v>Severity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sev_correlation!$B$6:$J$6</c:f>
              <c:numCache>
                <c:formatCode>General</c:formatCode>
                <c:ptCount val="9"/>
                <c:pt idx="0">
                  <c:v>320</c:v>
                </c:pt>
                <c:pt idx="1">
                  <c:v>110</c:v>
                </c:pt>
                <c:pt idx="2">
                  <c:v>190</c:v>
                </c:pt>
                <c:pt idx="3">
                  <c:v>28</c:v>
                </c:pt>
                <c:pt idx="4">
                  <c:v>34</c:v>
                </c:pt>
                <c:pt idx="5">
                  <c:v>57</c:v>
                </c:pt>
                <c:pt idx="6">
                  <c:v>0</c:v>
                </c:pt>
                <c:pt idx="7">
                  <c:v>1</c:v>
                </c:pt>
                <c:pt idx="8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C-4DD3-8330-CB7014286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610656"/>
        <c:axId val="537614264"/>
      </c:barChart>
      <c:catAx>
        <c:axId val="53761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Manner of Collision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4264"/>
        <c:crosses val="autoZero"/>
        <c:auto val="1"/>
        <c:lblAlgn val="ctr"/>
        <c:lblOffset val="100"/>
        <c:noMultiLvlLbl val="0"/>
      </c:catAx>
      <c:valAx>
        <c:axId val="5376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 to Manner of Collision</a:t>
            </a:r>
            <a:r>
              <a:rPr lang="en-US" baseline="0"/>
              <a:t> Correlation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sev_correlation!$N$4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sev_correlation!$O$1:$W$1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sev_correlation!$O$4:$W$4</c:f>
              <c:numCache>
                <c:formatCode>General</c:formatCode>
                <c:ptCount val="9"/>
                <c:pt idx="0">
                  <c:v>0.78</c:v>
                </c:pt>
                <c:pt idx="1">
                  <c:v>0.74</c:v>
                </c:pt>
                <c:pt idx="2">
                  <c:v>0.68</c:v>
                </c:pt>
                <c:pt idx="3">
                  <c:v>0.68</c:v>
                </c:pt>
                <c:pt idx="4">
                  <c:v>0.59</c:v>
                </c:pt>
                <c:pt idx="5">
                  <c:v>0.5</c:v>
                </c:pt>
                <c:pt idx="6">
                  <c:v>0.22</c:v>
                </c:pt>
                <c:pt idx="7">
                  <c:v>0.2</c:v>
                </c:pt>
                <c:pt idx="8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F-4AD9-99B8-6B3C3D4ECFA8}"/>
            </c:ext>
          </c:extLst>
        </c:ser>
        <c:ser>
          <c:idx val="1"/>
          <c:order val="1"/>
          <c:tx>
            <c:strRef>
              <c:f>sev_correlation!$N$5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sev_correlation!$O$1:$W$1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sev_correlation!$O$5:$W$5</c:f>
              <c:numCache>
                <c:formatCode>General</c:formatCode>
                <c:ptCount val="9"/>
                <c:pt idx="0">
                  <c:v>0.51</c:v>
                </c:pt>
                <c:pt idx="1">
                  <c:v>0.45</c:v>
                </c:pt>
                <c:pt idx="2">
                  <c:v>0.45</c:v>
                </c:pt>
                <c:pt idx="3">
                  <c:v>0.46</c:v>
                </c:pt>
                <c:pt idx="4">
                  <c:v>0.42</c:v>
                </c:pt>
                <c:pt idx="5">
                  <c:v>0.36</c:v>
                </c:pt>
                <c:pt idx="6">
                  <c:v>0.16</c:v>
                </c:pt>
                <c:pt idx="7">
                  <c:v>0.09</c:v>
                </c:pt>
                <c:pt idx="8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F-4AD9-99B8-6B3C3D4ECFA8}"/>
            </c:ext>
          </c:extLst>
        </c:ser>
        <c:ser>
          <c:idx val="2"/>
          <c:order val="2"/>
          <c:tx>
            <c:strRef>
              <c:f>sev_correlation!$N$6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sev_correlation!$O$1:$W$1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sev_correlation!$O$6:$W$6</c:f>
              <c:numCache>
                <c:formatCode>General</c:formatCode>
                <c:ptCount val="9"/>
                <c:pt idx="0">
                  <c:v>0.24</c:v>
                </c:pt>
                <c:pt idx="1">
                  <c:v>0.2</c:v>
                </c:pt>
                <c:pt idx="2">
                  <c:v>0.27</c:v>
                </c:pt>
                <c:pt idx="3">
                  <c:v>0.22</c:v>
                </c:pt>
                <c:pt idx="4">
                  <c:v>0.26</c:v>
                </c:pt>
                <c:pt idx="5">
                  <c:v>0.21</c:v>
                </c:pt>
                <c:pt idx="6">
                  <c:v>0.09</c:v>
                </c:pt>
                <c:pt idx="7">
                  <c:v>0.06</c:v>
                </c:pt>
                <c:pt idx="8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F-4AD9-99B8-6B3C3D4ECFA8}"/>
            </c:ext>
          </c:extLst>
        </c:ser>
        <c:ser>
          <c:idx val="3"/>
          <c:order val="3"/>
          <c:tx>
            <c:strRef>
              <c:f>sev_correlation!$N$7</c:f>
              <c:strCache>
                <c:ptCount val="1"/>
                <c:pt idx="0">
                  <c:v>4, 5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sev_correlation!$O$1:$W$1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sev_correlation!$O$7:$W$7</c:f>
              <c:numCache>
                <c:formatCode>General</c:formatCode>
                <c:ptCount val="9"/>
                <c:pt idx="0">
                  <c:v>0.51</c:v>
                </c:pt>
                <c:pt idx="1">
                  <c:v>0.45</c:v>
                </c:pt>
                <c:pt idx="2">
                  <c:v>0.46</c:v>
                </c:pt>
                <c:pt idx="3">
                  <c:v>0.46</c:v>
                </c:pt>
                <c:pt idx="4">
                  <c:v>0.43</c:v>
                </c:pt>
                <c:pt idx="5">
                  <c:v>0.37</c:v>
                </c:pt>
                <c:pt idx="6">
                  <c:v>0.16</c:v>
                </c:pt>
                <c:pt idx="7">
                  <c:v>0.09</c:v>
                </c:pt>
                <c:pt idx="8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F-4AD9-99B8-6B3C3D4ECFA8}"/>
            </c:ext>
          </c:extLst>
        </c:ser>
        <c:ser>
          <c:idx val="4"/>
          <c:order val="4"/>
          <c:tx>
            <c:strRef>
              <c:f>sev_correlation!$N$8</c:f>
              <c:strCache>
                <c:ptCount val="1"/>
                <c:pt idx="0">
                  <c:v>3, 4, 5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sev_correlation!$O$1:$W$1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sev_correlation!$O$8:$W$8</c:f>
              <c:numCache>
                <c:formatCode>General</c:formatCode>
                <c:ptCount val="9"/>
                <c:pt idx="0">
                  <c:v>0.76</c:v>
                </c:pt>
                <c:pt idx="1">
                  <c:v>0.72</c:v>
                </c:pt>
                <c:pt idx="2">
                  <c:v>0.66</c:v>
                </c:pt>
                <c:pt idx="3">
                  <c:v>0.67</c:v>
                </c:pt>
                <c:pt idx="4">
                  <c:v>0.59</c:v>
                </c:pt>
                <c:pt idx="5">
                  <c:v>0.5</c:v>
                </c:pt>
                <c:pt idx="6">
                  <c:v>0.22</c:v>
                </c:pt>
                <c:pt idx="7">
                  <c:v>0.18</c:v>
                </c:pt>
                <c:pt idx="8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AF-4AD9-99B8-6B3C3D4EC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913615"/>
        <c:axId val="1028066047"/>
      </c:barChart>
      <c:catAx>
        <c:axId val="76591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Manner of Collision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66047"/>
        <c:crosses val="autoZero"/>
        <c:auto val="1"/>
        <c:lblAlgn val="ctr"/>
        <c:lblOffset val="100"/>
        <c:noMultiLvlLbl val="0"/>
      </c:catAx>
      <c:valAx>
        <c:axId val="10280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Pearson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1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8569804115085"/>
          <c:y val="0.15073632154941191"/>
          <c:w val="0.1135394451715334"/>
          <c:h val="0.21342955726618087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16</xdr:row>
      <xdr:rowOff>155574</xdr:rowOff>
    </xdr:from>
    <xdr:to>
      <xdr:col>12</xdr:col>
      <xdr:colOff>387350</xdr:colOff>
      <xdr:row>47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87213-EA65-466C-ABF2-81F3594EB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463550</xdr:colOff>
      <xdr:row>49</xdr:row>
      <xdr:rowOff>25400</xdr:rowOff>
    </xdr:from>
    <xdr:to>
      <xdr:col>12</xdr:col>
      <xdr:colOff>403226</xdr:colOff>
      <xdr:row>80</xdr:row>
      <xdr:rowOff>41276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8521-6907-4FF7-9F10-DE64A6798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781050</xdr:colOff>
      <xdr:row>26</xdr:row>
      <xdr:rowOff>80961</xdr:rowOff>
    </xdr:from>
    <xdr:to>
      <xdr:col>21</xdr:col>
      <xdr:colOff>685800</xdr:colOff>
      <xdr:row>50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14811-CB22-4769-B889-45C08DDAC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0.75477</cdr:x>
      <cdr:y>0.09147</cdr:y>
    </cdr:from>
    <cdr:to>
      <cdr:x>0.90463</cdr:x>
      <cdr:y>0.1593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DCCB5AE-14A2-441D-8619-C9774C57F0D4}"/>
            </a:ext>
          </a:extLst>
        </cdr:cNvPr>
        <cdr:cNvSpPr txBox="1"/>
      </cdr:nvSpPr>
      <cdr:spPr>
        <a:xfrm xmlns:a="http://schemas.openxmlformats.org/drawingml/2006/main">
          <a:off x="5276850" y="423864"/>
          <a:ext cx="10477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Severity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5"/>
  <sheetViews>
    <sheetView showGridLines="0" tabSelected="1" topLeftCell="C4" workbookViewId="0">
      <selection activeCell="AC27" sqref="AC27"/>
    </sheetView>
  </sheetViews>
  <sheetFormatPr defaultRowHeight="15" x14ac:dyDescent="0.25"/>
  <cols>
    <col min="14" max="23" width="13.28515625" customWidth="1"/>
  </cols>
  <sheetData>
    <row r="1" spans="1:23" ht="45.75" thickTop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5" t="s">
        <v>20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5" t="s">
        <v>9</v>
      </c>
    </row>
    <row r="2" spans="1:23" x14ac:dyDescent="0.25">
      <c r="A2" t="s">
        <v>10</v>
      </c>
      <c r="B2">
        <v>56860</v>
      </c>
      <c r="C2">
        <v>89817</v>
      </c>
      <c r="D2">
        <v>3960</v>
      </c>
      <c r="E2">
        <v>33363</v>
      </c>
      <c r="F2">
        <v>3866</v>
      </c>
      <c r="G2">
        <v>18164</v>
      </c>
      <c r="H2">
        <v>1071</v>
      </c>
      <c r="I2">
        <v>392</v>
      </c>
      <c r="J2">
        <v>77891</v>
      </c>
      <c r="N2" s="2">
        <v>1</v>
      </c>
      <c r="O2" s="2">
        <v>0.64</v>
      </c>
      <c r="P2" s="2">
        <v>0.91</v>
      </c>
      <c r="Q2" s="2">
        <v>0.55000000000000004</v>
      </c>
      <c r="R2" s="2">
        <v>0.88</v>
      </c>
      <c r="S2" s="2">
        <v>0.48</v>
      </c>
      <c r="T2" s="2">
        <v>0.44</v>
      </c>
      <c r="U2" s="2">
        <v>0.22</v>
      </c>
      <c r="V2" s="2">
        <v>0.23</v>
      </c>
      <c r="W2" s="2">
        <v>0.59</v>
      </c>
    </row>
    <row r="3" spans="1:23" x14ac:dyDescent="0.25">
      <c r="A3" t="s">
        <v>11</v>
      </c>
      <c r="B3">
        <v>18849</v>
      </c>
      <c r="C3">
        <v>29423</v>
      </c>
      <c r="D3">
        <v>1990</v>
      </c>
      <c r="E3">
        <v>3379</v>
      </c>
      <c r="F3">
        <v>884</v>
      </c>
      <c r="G3">
        <v>1960</v>
      </c>
      <c r="H3">
        <v>71</v>
      </c>
      <c r="I3">
        <v>40</v>
      </c>
      <c r="J3">
        <v>14452</v>
      </c>
      <c r="N3" s="2">
        <v>2</v>
      </c>
      <c r="O3" s="2">
        <v>0.75</v>
      </c>
      <c r="P3" s="2">
        <v>0.91</v>
      </c>
      <c r="Q3" s="2">
        <v>0.66</v>
      </c>
      <c r="R3" s="2">
        <v>0.81</v>
      </c>
      <c r="S3" s="2">
        <v>0.55000000000000004</v>
      </c>
      <c r="T3" s="2">
        <v>0.45</v>
      </c>
      <c r="U3" s="2">
        <v>0.23</v>
      </c>
      <c r="V3" s="2">
        <v>0.23</v>
      </c>
      <c r="W3" s="2">
        <v>0.39</v>
      </c>
    </row>
    <row r="4" spans="1:23" x14ac:dyDescent="0.25">
      <c r="A4" t="s">
        <v>12</v>
      </c>
      <c r="B4">
        <v>11900</v>
      </c>
      <c r="C4">
        <v>9375</v>
      </c>
      <c r="D4">
        <v>1598</v>
      </c>
      <c r="E4">
        <v>1547</v>
      </c>
      <c r="F4">
        <v>530</v>
      </c>
      <c r="G4">
        <v>1235</v>
      </c>
      <c r="H4">
        <v>25</v>
      </c>
      <c r="I4">
        <v>7</v>
      </c>
      <c r="J4">
        <v>14180</v>
      </c>
      <c r="N4" s="2">
        <v>3</v>
      </c>
      <c r="O4" s="2">
        <v>0.78</v>
      </c>
      <c r="P4" s="2">
        <v>0.74</v>
      </c>
      <c r="Q4" s="2">
        <v>0.68</v>
      </c>
      <c r="R4" s="2">
        <v>0.68</v>
      </c>
      <c r="S4" s="2">
        <v>0.59</v>
      </c>
      <c r="T4" s="2">
        <v>0.5</v>
      </c>
      <c r="U4" s="2">
        <v>0.22</v>
      </c>
      <c r="V4" s="2">
        <v>0.2</v>
      </c>
      <c r="W4" s="2">
        <v>0.45</v>
      </c>
    </row>
    <row r="5" spans="1:23" x14ac:dyDescent="0.25">
      <c r="A5" t="s">
        <v>13</v>
      </c>
      <c r="B5">
        <v>2147</v>
      </c>
      <c r="C5">
        <v>1044</v>
      </c>
      <c r="D5">
        <v>478</v>
      </c>
      <c r="E5">
        <v>260</v>
      </c>
      <c r="F5">
        <v>106</v>
      </c>
      <c r="G5">
        <v>235</v>
      </c>
      <c r="H5">
        <v>2</v>
      </c>
      <c r="I5">
        <v>1</v>
      </c>
      <c r="J5">
        <v>4049</v>
      </c>
      <c r="N5" s="2">
        <v>4</v>
      </c>
      <c r="O5" s="2">
        <v>0.51</v>
      </c>
      <c r="P5" s="2">
        <v>0.45</v>
      </c>
      <c r="Q5" s="2">
        <v>0.45</v>
      </c>
      <c r="R5" s="2">
        <v>0.46</v>
      </c>
      <c r="S5" s="2">
        <v>0.42</v>
      </c>
      <c r="T5" s="2">
        <v>0.36</v>
      </c>
      <c r="U5" s="2">
        <v>0.16</v>
      </c>
      <c r="V5" s="2">
        <v>0.09</v>
      </c>
      <c r="W5" s="2">
        <v>0.49</v>
      </c>
    </row>
    <row r="6" spans="1:23" x14ac:dyDescent="0.25">
      <c r="A6" t="s">
        <v>14</v>
      </c>
      <c r="B6">
        <v>320</v>
      </c>
      <c r="C6">
        <v>110</v>
      </c>
      <c r="D6">
        <v>190</v>
      </c>
      <c r="E6">
        <v>28</v>
      </c>
      <c r="F6">
        <v>34</v>
      </c>
      <c r="G6">
        <v>57</v>
      </c>
      <c r="H6">
        <v>0</v>
      </c>
      <c r="I6">
        <v>1</v>
      </c>
      <c r="J6">
        <v>959</v>
      </c>
      <c r="N6" s="2">
        <v>5</v>
      </c>
      <c r="O6" s="2">
        <v>0.24</v>
      </c>
      <c r="P6" s="2">
        <v>0.2</v>
      </c>
      <c r="Q6" s="2">
        <v>0.27</v>
      </c>
      <c r="R6" s="2">
        <v>0.22</v>
      </c>
      <c r="S6" s="2">
        <v>0.26</v>
      </c>
      <c r="T6" s="2">
        <v>0.21</v>
      </c>
      <c r="U6" s="2">
        <v>0.09</v>
      </c>
      <c r="V6" s="2">
        <v>0.06</v>
      </c>
      <c r="W6" s="2">
        <v>0.4</v>
      </c>
    </row>
    <row r="7" spans="1:23" x14ac:dyDescent="0.25">
      <c r="N7" s="2" t="s">
        <v>22</v>
      </c>
      <c r="O7" s="2">
        <v>0.51</v>
      </c>
      <c r="P7" s="2">
        <v>0.45</v>
      </c>
      <c r="Q7" s="2">
        <v>0.46</v>
      </c>
      <c r="R7" s="2">
        <v>0.46</v>
      </c>
      <c r="S7" s="2">
        <v>0.43</v>
      </c>
      <c r="T7" s="2">
        <v>0.37</v>
      </c>
      <c r="U7" s="2">
        <v>0.16</v>
      </c>
      <c r="V7" s="2">
        <v>0.09</v>
      </c>
      <c r="W7" s="2">
        <v>0.54</v>
      </c>
    </row>
    <row r="8" spans="1:23" ht="15.75" thickBot="1" x14ac:dyDescent="0.3">
      <c r="A8" t="s">
        <v>10</v>
      </c>
      <c r="B8" s="1">
        <f t="shared" ref="B8:J8" si="0">B2/SUM(B$2:B$6)</f>
        <v>0.631244726675252</v>
      </c>
      <c r="C8" s="1">
        <f t="shared" si="0"/>
        <v>0.69212986152316813</v>
      </c>
      <c r="D8" s="1">
        <f t="shared" si="0"/>
        <v>0.48198636806231743</v>
      </c>
      <c r="E8" s="1">
        <f t="shared" si="0"/>
        <v>0.86484174508126599</v>
      </c>
      <c r="F8" s="1">
        <f t="shared" si="0"/>
        <v>0.71328413284132841</v>
      </c>
      <c r="G8" s="1">
        <f t="shared" si="0"/>
        <v>0.8389450833679738</v>
      </c>
      <c r="H8" s="1">
        <f t="shared" si="0"/>
        <v>0.91616766467065869</v>
      </c>
      <c r="I8" s="1">
        <f t="shared" si="0"/>
        <v>0.88888888888888884</v>
      </c>
      <c r="J8" s="1">
        <f t="shared" si="0"/>
        <v>0.69837982265020493</v>
      </c>
      <c r="N8" s="3" t="s">
        <v>21</v>
      </c>
      <c r="O8" s="3">
        <v>0.76</v>
      </c>
      <c r="P8" s="3">
        <v>0.72</v>
      </c>
      <c r="Q8" s="3">
        <v>0.66</v>
      </c>
      <c r="R8" s="3">
        <v>0.67</v>
      </c>
      <c r="S8" s="3">
        <v>0.59</v>
      </c>
      <c r="T8" s="3">
        <v>0.5</v>
      </c>
      <c r="U8" s="3">
        <v>0.22</v>
      </c>
      <c r="V8" s="3">
        <v>0.18</v>
      </c>
      <c r="W8" s="3">
        <v>0.49</v>
      </c>
    </row>
    <row r="9" spans="1:23" ht="15.75" thickTop="1" x14ac:dyDescent="0.25">
      <c r="A9" t="s">
        <v>11</v>
      </c>
      <c r="B9" s="1">
        <f t="shared" ref="B9:J9" si="1">B3/SUM(B$2:B$6)</f>
        <v>0.20925662773657799</v>
      </c>
      <c r="C9" s="1">
        <f t="shared" si="1"/>
        <v>0.22673365749909455</v>
      </c>
      <c r="D9" s="1">
        <f t="shared" si="1"/>
        <v>0.24221032132424539</v>
      </c>
      <c r="E9" s="1">
        <f t="shared" si="1"/>
        <v>8.7591051662907954E-2</v>
      </c>
      <c r="F9" s="1">
        <f t="shared" si="1"/>
        <v>0.16309963099630997</v>
      </c>
      <c r="G9" s="1">
        <f t="shared" si="1"/>
        <v>9.052699644358228E-2</v>
      </c>
      <c r="H9" s="1">
        <f t="shared" si="1"/>
        <v>6.0735671514114631E-2</v>
      </c>
      <c r="I9" s="1">
        <f t="shared" si="1"/>
        <v>9.0702947845804988E-2</v>
      </c>
      <c r="J9" s="1">
        <f t="shared" si="1"/>
        <v>0.12957832351543516</v>
      </c>
    </row>
    <row r="10" spans="1:23" x14ac:dyDescent="0.25">
      <c r="A10" t="s">
        <v>12</v>
      </c>
      <c r="B10" s="1">
        <f t="shared" ref="B10:C10" si="2">B4/SUM(B$2:B$6)</f>
        <v>0.13211066210755362</v>
      </c>
      <c r="C10" s="1">
        <f t="shared" si="2"/>
        <v>7.2243756212963028E-2</v>
      </c>
      <c r="D10" s="1">
        <f t="shared" ref="D10:J10" si="3">D4/SUM(D$2:D$6)</f>
        <v>0.19449853943524831</v>
      </c>
      <c r="E10" s="1">
        <f t="shared" si="3"/>
        <v>4.0101614951914354E-2</v>
      </c>
      <c r="F10" s="1">
        <f t="shared" si="3"/>
        <v>9.7785977859778592E-2</v>
      </c>
      <c r="G10" s="1">
        <f t="shared" si="3"/>
        <v>5.7041245208073528E-2</v>
      </c>
      <c r="H10" s="1">
        <f t="shared" si="3"/>
        <v>2.1385799828913601E-2</v>
      </c>
      <c r="I10" s="1">
        <f t="shared" si="3"/>
        <v>1.5873015873015872E-2</v>
      </c>
      <c r="J10" s="1">
        <f t="shared" si="3"/>
        <v>0.12713953967955097</v>
      </c>
      <c r="N10" t="s">
        <v>15</v>
      </c>
    </row>
    <row r="11" spans="1:23" x14ac:dyDescent="0.25">
      <c r="A11" t="s">
        <v>13</v>
      </c>
      <c r="B11" s="1">
        <f t="shared" ref="B11:J11" si="4">B5/SUM(B$2:B$6)</f>
        <v>2.3835427860917448E-2</v>
      </c>
      <c r="C11" s="1">
        <f t="shared" si="4"/>
        <v>8.0450646918755631E-3</v>
      </c>
      <c r="D11" s="1">
        <f t="shared" si="4"/>
        <v>5.8179162609542354E-2</v>
      </c>
      <c r="E11" s="1">
        <f t="shared" si="4"/>
        <v>6.7397672188091347E-3</v>
      </c>
      <c r="F11" s="1">
        <f t="shared" si="4"/>
        <v>1.9557195571955718E-2</v>
      </c>
      <c r="G11" s="1">
        <f t="shared" si="4"/>
        <v>1.0854002124613182E-2</v>
      </c>
      <c r="H11" s="1">
        <f t="shared" si="4"/>
        <v>1.710863986313088E-3</v>
      </c>
      <c r="I11" s="1">
        <f t="shared" si="4"/>
        <v>2.2675736961451248E-3</v>
      </c>
      <c r="J11" s="1">
        <f t="shared" si="4"/>
        <v>3.6303807909908455E-2</v>
      </c>
      <c r="N11" t="s">
        <v>16</v>
      </c>
    </row>
    <row r="12" spans="1:23" x14ac:dyDescent="0.25">
      <c r="A12" t="s">
        <v>14</v>
      </c>
      <c r="B12" s="1">
        <f t="shared" ref="B12:J12" si="5">B6/SUM(B$2:B$6)</f>
        <v>3.5525556196989209E-3</v>
      </c>
      <c r="C12" s="1">
        <f t="shared" si="5"/>
        <v>8.4766007289876631E-4</v>
      </c>
      <c r="D12" s="1">
        <f t="shared" si="5"/>
        <v>2.3125608568646542E-2</v>
      </c>
      <c r="E12" s="1">
        <f t="shared" si="5"/>
        <v>7.2582108510252223E-4</v>
      </c>
      <c r="F12" s="1">
        <f t="shared" si="5"/>
        <v>6.2730627306273063E-3</v>
      </c>
      <c r="G12" s="1">
        <f t="shared" si="5"/>
        <v>2.6326728557572398E-3</v>
      </c>
      <c r="H12" s="1">
        <f t="shared" si="5"/>
        <v>0</v>
      </c>
      <c r="I12" s="1">
        <f t="shared" si="5"/>
        <v>2.2675736961451248E-3</v>
      </c>
      <c r="J12" s="1">
        <f t="shared" si="5"/>
        <v>8.5985062449005206E-3</v>
      </c>
      <c r="N12" t="s">
        <v>17</v>
      </c>
    </row>
    <row r="13" spans="1:23" x14ac:dyDescent="0.25">
      <c r="N13" t="s">
        <v>18</v>
      </c>
    </row>
    <row r="14" spans="1:23" x14ac:dyDescent="0.25">
      <c r="N14" t="s">
        <v>19</v>
      </c>
    </row>
    <row r="16" spans="1:23" ht="15.75" thickBot="1" x14ac:dyDescent="0.3"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4:23" ht="45.75" thickTop="1" x14ac:dyDescent="0.25">
      <c r="N17" s="5" t="s">
        <v>20</v>
      </c>
      <c r="O17" s="5" t="s">
        <v>1</v>
      </c>
      <c r="P17" s="5" t="s">
        <v>2</v>
      </c>
      <c r="Q17" s="5" t="s">
        <v>3</v>
      </c>
      <c r="R17" s="5" t="s">
        <v>4</v>
      </c>
      <c r="S17" s="5" t="s">
        <v>5</v>
      </c>
      <c r="T17" s="5" t="s">
        <v>6</v>
      </c>
      <c r="U17" s="5" t="s">
        <v>7</v>
      </c>
      <c r="V17" s="5" t="s">
        <v>8</v>
      </c>
      <c r="W17" s="5" t="s">
        <v>9</v>
      </c>
    </row>
    <row r="18" spans="14:23" x14ac:dyDescent="0.25">
      <c r="N18" s="2">
        <v>1</v>
      </c>
      <c r="O18" s="2" t="str">
        <f>IF(O2&gt;=0.95,"Perfect",IF(O2&gt;=0.5,"Strong",IF(O2&gt;=0.3,"Medium",IF(O2=0,"None","Small"))))</f>
        <v>Strong</v>
      </c>
      <c r="P18" s="2" t="str">
        <f t="shared" ref="P18:W18" si="6">IF(P2&gt;=0.95,"Perfect",IF(P2&gt;=0.5,"Strong",IF(P2&gt;=0.3,"Medium",IF(P2=0,"None","Small"))))</f>
        <v>Strong</v>
      </c>
      <c r="Q18" s="2" t="str">
        <f t="shared" si="6"/>
        <v>Strong</v>
      </c>
      <c r="R18" s="2" t="str">
        <f t="shared" si="6"/>
        <v>Strong</v>
      </c>
      <c r="S18" s="2" t="str">
        <f t="shared" si="6"/>
        <v>Medium</v>
      </c>
      <c r="T18" s="2" t="str">
        <f t="shared" si="6"/>
        <v>Medium</v>
      </c>
      <c r="U18" s="2" t="str">
        <f t="shared" si="6"/>
        <v>Small</v>
      </c>
      <c r="V18" s="2" t="str">
        <f t="shared" si="6"/>
        <v>Small</v>
      </c>
      <c r="W18" s="2" t="str">
        <f t="shared" si="6"/>
        <v>Strong</v>
      </c>
    </row>
    <row r="19" spans="14:23" x14ac:dyDescent="0.25">
      <c r="N19" s="2">
        <v>2</v>
      </c>
      <c r="O19" s="2" t="str">
        <f t="shared" ref="O19:W23" si="7">IF(O3&gt;=0.95,"Perfect",IF(O3&gt;=0.5,"Strong",IF(O3&gt;=0.3,"Medium",IF(O3=0,"None","Small"))))</f>
        <v>Strong</v>
      </c>
      <c r="P19" s="2" t="str">
        <f t="shared" si="7"/>
        <v>Strong</v>
      </c>
      <c r="Q19" s="2" t="str">
        <f t="shared" si="7"/>
        <v>Strong</v>
      </c>
      <c r="R19" s="2" t="str">
        <f t="shared" si="7"/>
        <v>Strong</v>
      </c>
      <c r="S19" s="2" t="str">
        <f t="shared" si="7"/>
        <v>Strong</v>
      </c>
      <c r="T19" s="2" t="str">
        <f t="shared" si="7"/>
        <v>Medium</v>
      </c>
      <c r="U19" s="2" t="str">
        <f t="shared" si="7"/>
        <v>Small</v>
      </c>
      <c r="V19" s="2" t="str">
        <f t="shared" si="7"/>
        <v>Small</v>
      </c>
      <c r="W19" s="2" t="str">
        <f t="shared" si="7"/>
        <v>Medium</v>
      </c>
    </row>
    <row r="20" spans="14:23" x14ac:dyDescent="0.25">
      <c r="N20" s="2">
        <v>3</v>
      </c>
      <c r="O20" s="2" t="str">
        <f t="shared" si="7"/>
        <v>Strong</v>
      </c>
      <c r="P20" s="2" t="str">
        <f t="shared" si="7"/>
        <v>Strong</v>
      </c>
      <c r="Q20" s="2" t="str">
        <f t="shared" si="7"/>
        <v>Strong</v>
      </c>
      <c r="R20" s="2" t="str">
        <f t="shared" si="7"/>
        <v>Strong</v>
      </c>
      <c r="S20" s="2" t="str">
        <f t="shared" si="7"/>
        <v>Strong</v>
      </c>
      <c r="T20" s="2" t="str">
        <f t="shared" si="7"/>
        <v>Strong</v>
      </c>
      <c r="U20" s="2" t="str">
        <f t="shared" si="7"/>
        <v>Small</v>
      </c>
      <c r="V20" s="2" t="str">
        <f t="shared" si="7"/>
        <v>Small</v>
      </c>
      <c r="W20" s="2" t="str">
        <f t="shared" si="7"/>
        <v>Medium</v>
      </c>
    </row>
    <row r="21" spans="14:23" x14ac:dyDescent="0.25">
      <c r="N21" s="2">
        <v>4</v>
      </c>
      <c r="O21" s="2" t="str">
        <f t="shared" si="7"/>
        <v>Strong</v>
      </c>
      <c r="P21" s="2" t="str">
        <f t="shared" si="7"/>
        <v>Medium</v>
      </c>
      <c r="Q21" s="2" t="str">
        <f t="shared" si="7"/>
        <v>Medium</v>
      </c>
      <c r="R21" s="2" t="str">
        <f t="shared" si="7"/>
        <v>Medium</v>
      </c>
      <c r="S21" s="2" t="str">
        <f t="shared" si="7"/>
        <v>Medium</v>
      </c>
      <c r="T21" s="2" t="str">
        <f t="shared" si="7"/>
        <v>Medium</v>
      </c>
      <c r="U21" s="2" t="str">
        <f t="shared" si="7"/>
        <v>Small</v>
      </c>
      <c r="V21" s="2" t="str">
        <f t="shared" si="7"/>
        <v>Small</v>
      </c>
      <c r="W21" s="2" t="str">
        <f t="shared" si="7"/>
        <v>Medium</v>
      </c>
    </row>
    <row r="22" spans="14:23" x14ac:dyDescent="0.25">
      <c r="N22" s="2">
        <v>5</v>
      </c>
      <c r="O22" s="2" t="str">
        <f t="shared" si="7"/>
        <v>Small</v>
      </c>
      <c r="P22" s="2" t="str">
        <f t="shared" si="7"/>
        <v>Small</v>
      </c>
      <c r="Q22" s="2" t="str">
        <f t="shared" si="7"/>
        <v>Small</v>
      </c>
      <c r="R22" s="2" t="str">
        <f t="shared" si="7"/>
        <v>Small</v>
      </c>
      <c r="S22" s="2" t="str">
        <f t="shared" si="7"/>
        <v>Small</v>
      </c>
      <c r="T22" s="2" t="str">
        <f t="shared" si="7"/>
        <v>Small</v>
      </c>
      <c r="U22" s="2" t="str">
        <f t="shared" si="7"/>
        <v>Small</v>
      </c>
      <c r="V22" s="2" t="str">
        <f t="shared" si="7"/>
        <v>Small</v>
      </c>
      <c r="W22" s="2" t="str">
        <f t="shared" si="7"/>
        <v>Medium</v>
      </c>
    </row>
    <row r="23" spans="14:23" x14ac:dyDescent="0.25">
      <c r="N23" s="2" t="s">
        <v>22</v>
      </c>
      <c r="O23" s="2" t="str">
        <f t="shared" si="7"/>
        <v>Strong</v>
      </c>
      <c r="P23" s="2" t="str">
        <f t="shared" si="7"/>
        <v>Medium</v>
      </c>
      <c r="Q23" s="2" t="str">
        <f t="shared" si="7"/>
        <v>Medium</v>
      </c>
      <c r="R23" s="2" t="str">
        <f t="shared" si="7"/>
        <v>Medium</v>
      </c>
      <c r="S23" s="2" t="str">
        <f t="shared" si="7"/>
        <v>Medium</v>
      </c>
      <c r="T23" s="2" t="str">
        <f t="shared" si="7"/>
        <v>Medium</v>
      </c>
      <c r="U23" s="2" t="str">
        <f t="shared" si="7"/>
        <v>Small</v>
      </c>
      <c r="V23" s="2" t="str">
        <f t="shared" si="7"/>
        <v>Small</v>
      </c>
      <c r="W23" s="2" t="str">
        <f t="shared" si="7"/>
        <v>Strong</v>
      </c>
    </row>
    <row r="24" spans="14:23" ht="15.75" thickBot="1" x14ac:dyDescent="0.3">
      <c r="N24" s="3" t="s">
        <v>21</v>
      </c>
      <c r="O24" s="3" t="str">
        <f>IF(O8&gt;=0.95,"Perfect",IF(O8&gt;=0.5,"Strong",IF(O8&gt;=0.3,"Medium",IF(O8=0,"None","Small"))))</f>
        <v>Strong</v>
      </c>
      <c r="P24" s="3" t="str">
        <f>IF(P8&gt;=0.95,"Perfect",IF(P8&gt;=0.5,"Strong",IF(P8&gt;=0.3,"Medium",IF(P8=0,"None","Small"))))</f>
        <v>Strong</v>
      </c>
      <c r="Q24" s="3" t="str">
        <f>IF(Q8&gt;=0.95,"Perfect",IF(Q8&gt;=0.5,"Strong",IF(Q8&gt;=0.3,"Medium",IF(Q8=0,"None","Small"))))</f>
        <v>Strong</v>
      </c>
      <c r="R24" s="3" t="str">
        <f>IF(R8&gt;=0.95,"Perfect",IF(R8&gt;=0.5,"Strong",IF(R8&gt;=0.3,"Medium",IF(R8=0,"None","Small"))))</f>
        <v>Strong</v>
      </c>
      <c r="S24" s="3" t="str">
        <f>IF(S8&gt;=0.95,"Perfect",IF(S8&gt;=0.5,"Strong",IF(S8&gt;=0.3,"Medium",IF(S8=0,"None","Small"))))</f>
        <v>Strong</v>
      </c>
      <c r="T24" s="3" t="str">
        <f>IF(T8&gt;=0.95,"Perfect",IF(T8&gt;=0.5,"Strong",IF(T8&gt;=0.3,"Medium",IF(T8=0,"None","Small"))))</f>
        <v>Strong</v>
      </c>
      <c r="U24" s="3" t="str">
        <f>IF(U8&gt;=0.95,"Perfect",IF(U8&gt;=0.5,"Strong",IF(U8&gt;=0.3,"Medium",IF(U8=0,"None","Small"))))</f>
        <v>Small</v>
      </c>
      <c r="V24" s="3" t="str">
        <f>IF(V8&gt;=0.95,"Perfect",IF(V8&gt;=0.5,"Strong",IF(V8&gt;=0.3,"Medium",IF(V8=0,"None","Small"))))</f>
        <v>Small</v>
      </c>
      <c r="W24" s="3" t="str">
        <f>IF(W8&gt;=0.95,"Perfect",IF(W8&gt;=0.5,"Strong",IF(W8&gt;=0.3,"Medium",IF(W8=0,"None","Small"))))</f>
        <v>Medium</v>
      </c>
    </row>
    <row r="25" spans="14:23" ht="15.75" thickTop="1" x14ac:dyDescent="0.25"/>
  </sheetData>
  <conditionalFormatting sqref="O18:W24">
    <cfRule type="cellIs" dxfId="0" priority="2" operator="equal">
      <formula>"Strong"</formula>
    </cfRule>
  </conditionalFormatting>
  <conditionalFormatting sqref="O2:W8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N24 N8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Lewis Runyan</cp:lastModifiedBy>
  <dcterms:created xsi:type="dcterms:W3CDTF">2021-09-24T03:50:43Z</dcterms:created>
  <dcterms:modified xsi:type="dcterms:W3CDTF">2021-09-25T03:34:25Z</dcterms:modified>
</cp:coreProperties>
</file>