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" sheetId="1" r:id="rId1"/>
    <sheet name="RawMaterialss" sheetId="2" r:id="rId2"/>
    <sheet name="Costs per Product" sheetId="3" r:id="rId3"/>
    <sheet name="IT" sheetId="4" r:id="rId4"/>
    <sheet name="Marketing" sheetId="5" r:id="rId5"/>
  </sheets>
  <calcPr fullCalcOnLoad="1"/>
</workbook>
</file>

<file path=xl/sharedStrings.xml><?xml version="1.0" encoding="utf-8"?>
<sst xmlns="http://schemas.openxmlformats.org/spreadsheetml/2006/main" count="60" uniqueCount="60">
  <si>
    <t>Omzet</t>
  </si>
  <si>
    <t>Netherlands</t>
  </si>
  <si>
    <t>Belgium</t>
  </si>
  <si>
    <t>Sweden</t>
  </si>
  <si>
    <t>France</t>
  </si>
  <si>
    <t>He Transportkosten</t>
  </si>
  <si>
    <t>Te Transportkosten</t>
  </si>
  <si>
    <t>LeasePrijsPCL</t>
  </si>
  <si>
    <t>MaintenancePCL</t>
  </si>
  <si>
    <t>Premium Pilsner</t>
  </si>
  <si>
    <t>Old Ale</t>
  </si>
  <si>
    <t>0</t>
  </si>
  <si>
    <t>FreeB</t>
  </si>
  <si>
    <t>ClearBeer</t>
  </si>
  <si>
    <t>Forbidden Fruit</t>
  </si>
  <si>
    <t>Grand Cru</t>
  </si>
  <si>
    <t>Light</t>
  </si>
  <si>
    <t>Totaal Omzet</t>
  </si>
  <si>
    <t>Price</t>
  </si>
  <si>
    <t>Voorraad</t>
  </si>
  <si>
    <t>Stock Cost</t>
  </si>
  <si>
    <t>Malt (kg)</t>
  </si>
  <si>
    <t>Natural water(l)</t>
  </si>
  <si>
    <t>Hops(kg)</t>
  </si>
  <si>
    <t>Munich Malt(kg)</t>
  </si>
  <si>
    <t>Caramel Malt(kg)</t>
  </si>
  <si>
    <t>Wheat(kg)</t>
  </si>
  <si>
    <t>Rye(kg)</t>
  </si>
  <si>
    <t>Maize(kg)</t>
  </si>
  <si>
    <t>Cane Sugar(kg)</t>
  </si>
  <si>
    <t>Coriander(kg)</t>
  </si>
  <si>
    <t>Orange Peel(kg)</t>
  </si>
  <si>
    <t>Costs per Product</t>
  </si>
  <si>
    <t>Produced for Netherlands</t>
  </si>
  <si>
    <t>Produced for Belgium</t>
  </si>
  <si>
    <t>Produced for Sweden</t>
  </si>
  <si>
    <t>Produced for France</t>
  </si>
  <si>
    <t>TransportCost to Netherlands</t>
  </si>
  <si>
    <t>TransportCost to Belgium</t>
  </si>
  <si>
    <t>TransportCost to Sweden</t>
  </si>
  <si>
    <t>TransportCost to France</t>
  </si>
  <si>
    <t>TransportCost from Netherlands</t>
  </si>
  <si>
    <t>TransportCost from Belgium</t>
  </si>
  <si>
    <t>TransportCost from Sweden</t>
  </si>
  <si>
    <t>TransportCost from France</t>
  </si>
  <si>
    <t>Opslagkosten na terugkomst</t>
  </si>
  <si>
    <t>Gemiddeld per bier NL</t>
  </si>
  <si>
    <t>Gemiddeld per bier BE</t>
  </si>
  <si>
    <t>Gemiddeld per bier SW</t>
  </si>
  <si>
    <t>Gemiddeld per bier FR</t>
  </si>
  <si>
    <t>Nul</t>
  </si>
  <si>
    <t>Totaal</t>
  </si>
  <si>
    <t>No info needed</t>
  </si>
  <si>
    <t>IT Cost</t>
  </si>
  <si>
    <t>Ratio</t>
  </si>
  <si>
    <t>0,5</t>
  </si>
  <si>
    <t>Marketing Cost</t>
  </si>
  <si>
    <t>Cost Netherlands</t>
  </si>
  <si>
    <t>Cost Belgium</t>
  </si>
  <si>
    <t>Cost France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</si>
</sst>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2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K11"/>
  <sheetViews>
    <sheetView workbookViewId="0"/>
  </sheetViews>
  <sheetFormatPr defaultRowHeight="15"/>
  <sheetData>
    <row r="2">
      <c r="B2" s="0" t="s">
        <v>0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</row>
    <row r="3">
      <c r="C3" s="0" t="s">
        <v>9</v>
      </c>
      <c r="D3" s="0">
        <v>280000</v>
      </c>
      <c r="E3" s="0">
        <v>126000</v>
      </c>
      <c r="F3" s="0">
        <v>105000</v>
      </c>
      <c r="G3" s="0">
        <v>560000</v>
      </c>
      <c r="H3" s="0">
        <f>=SOM('Costs per Product'!G11:J11)</f>
      </c>
      <c r="I3" s="0">
        <f>=SOM('Costs per Product'!K11:N11)</f>
      </c>
      <c r="J3" s="0">
        <v>0</v>
      </c>
      <c r="K3" s="0">
        <v>0</v>
      </c>
    </row>
    <row r="4">
      <c r="C4" s="0" t="s">
        <v>10</v>
      </c>
      <c r="D4" s="0" t="s">
        <v>11</v>
      </c>
      <c r="E4" s="0" t="s">
        <v>11</v>
      </c>
      <c r="F4" s="0" t="s">
        <v>11</v>
      </c>
      <c r="G4" s="0" t="s">
        <v>11</v>
      </c>
    </row>
    <row r="5">
      <c r="C5" s="0" t="s">
        <v>12</v>
      </c>
      <c r="D5" s="0">
        <v>21000</v>
      </c>
      <c r="E5" s="0">
        <v>0</v>
      </c>
      <c r="F5" s="0">
        <v>21000</v>
      </c>
      <c r="G5" s="0">
        <v>0</v>
      </c>
    </row>
    <row r="6">
      <c r="C6" s="0" t="s">
        <v>13</v>
      </c>
      <c r="D6" s="0" t="s">
        <v>11</v>
      </c>
      <c r="E6" s="0" t="s">
        <v>11</v>
      </c>
      <c r="F6" s="0" t="s">
        <v>11</v>
      </c>
      <c r="G6" s="0" t="s">
        <v>11</v>
      </c>
    </row>
    <row r="7">
      <c r="C7" s="0" t="s">
        <v>14</v>
      </c>
      <c r="D7" s="0" t="s">
        <v>11</v>
      </c>
      <c r="E7" s="0" t="s">
        <v>11</v>
      </c>
      <c r="F7" s="0" t="s">
        <v>11</v>
      </c>
      <c r="G7" s="0" t="s">
        <v>11</v>
      </c>
    </row>
    <row r="8">
      <c r="C8" s="0" t="s">
        <v>15</v>
      </c>
      <c r="D8" s="0" t="s">
        <v>11</v>
      </c>
      <c r="E8" s="0" t="s">
        <v>11</v>
      </c>
      <c r="F8" s="0" t="s">
        <v>11</v>
      </c>
      <c r="G8" s="0" t="s">
        <v>11</v>
      </c>
    </row>
    <row r="9">
      <c r="C9" s="0" t="s">
        <v>16</v>
      </c>
      <c r="D9" s="0">
        <v>14000</v>
      </c>
      <c r="E9" s="0">
        <v>0</v>
      </c>
      <c r="F9" s="0">
        <v>17500</v>
      </c>
      <c r="G9" s="0">
        <v>10500</v>
      </c>
    </row>
    <row r="11">
      <c r="D11" s="0" t="s">
        <v>17</v>
      </c>
      <c r="E11" s="0">
        <f>SUM(D3:D9) + SUM(E3:E9) +SUM(F3:F9)+ SUM(G3:G9)</f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C2:F18"/>
  <sheetViews>
    <sheetView workbookViewId="0"/>
  </sheetViews>
  <sheetFormatPr defaultRowHeight="15"/>
  <sheetData>
    <row r="2">
      <c r="D2" s="0" t="s">
        <v>18</v>
      </c>
      <c r="E2" s="0" t="s">
        <v>19</v>
      </c>
      <c r="F2" s="0" t="s">
        <v>20</v>
      </c>
    </row>
    <row r="3">
      <c r="C3" s="0" t="s">
        <v>21</v>
      </c>
      <c r="D3" s="0">
        <v>60000</v>
      </c>
      <c r="E3" s="0">
        <v>150970</v>
      </c>
      <c r="F3" s="0">
        <v>10001.7625</v>
      </c>
    </row>
    <row r="4">
      <c r="C4" s="0" t="s">
        <v>22</v>
      </c>
      <c r="D4" s="0">
        <v>280665</v>
      </c>
      <c r="E4" s="0">
        <v>374970.12000000011</v>
      </c>
      <c r="F4" s="0">
        <v>16404.942750000006</v>
      </c>
    </row>
    <row r="5">
      <c r="C5" s="0" t="s">
        <v>23</v>
      </c>
      <c r="D5" s="0">
        <v>4823.5</v>
      </c>
      <c r="E5" s="0">
        <v>4367</v>
      </c>
      <c r="F5" s="0">
        <v>262.02</v>
      </c>
    </row>
    <row r="6">
      <c r="C6" s="0" t="s">
        <v>24</v>
      </c>
      <c r="D6" s="0">
        <v>0</v>
      </c>
      <c r="E6" s="0">
        <v>0</v>
      </c>
      <c r="F6" s="0">
        <v>0</v>
      </c>
    </row>
    <row r="7">
      <c r="C7" s="0" t="s">
        <v>25</v>
      </c>
      <c r="D7" s="0">
        <v>0</v>
      </c>
      <c r="E7" s="0">
        <v>0</v>
      </c>
      <c r="F7" s="0">
        <v>0</v>
      </c>
    </row>
    <row r="8">
      <c r="C8" s="0" t="s">
        <v>26</v>
      </c>
      <c r="D8" s="0">
        <v>0</v>
      </c>
      <c r="E8" s="0">
        <v>0</v>
      </c>
      <c r="F8" s="0">
        <v>0</v>
      </c>
    </row>
    <row r="9">
      <c r="C9" s="0" t="s">
        <v>27</v>
      </c>
      <c r="D9" s="0">
        <v>0</v>
      </c>
      <c r="E9" s="0">
        <v>0</v>
      </c>
      <c r="F9" s="0">
        <v>0</v>
      </c>
    </row>
    <row r="10">
      <c r="C10" s="0" t="s">
        <v>28</v>
      </c>
      <c r="D10" s="0">
        <v>0</v>
      </c>
      <c r="E10" s="0">
        <v>3600</v>
      </c>
      <c r="F10" s="0">
        <v>279</v>
      </c>
    </row>
    <row r="11">
      <c r="C11" s="0" t="s">
        <v>29</v>
      </c>
      <c r="D11" s="0">
        <v>0</v>
      </c>
      <c r="E11" s="0">
        <v>0</v>
      </c>
      <c r="F11" s="0">
        <v>0</v>
      </c>
    </row>
    <row r="12">
      <c r="C12" s="0" t="s">
        <v>30</v>
      </c>
      <c r="D12" s="0">
        <v>0</v>
      </c>
      <c r="E12" s="0">
        <v>0</v>
      </c>
      <c r="F12" s="0">
        <v>0</v>
      </c>
    </row>
    <row r="13">
      <c r="C13" s="0" t="s">
        <v>31</v>
      </c>
      <c r="D13" s="0">
        <v>0</v>
      </c>
      <c r="E13" s="0">
        <v>0</v>
      </c>
      <c r="F13" s="0">
        <v>0</v>
      </c>
    </row>
    <row r="18">
      <c r="D18" s="0">
        <f>SUM(D3:E17)</f>
      </c>
      <c r="E18" s="0">
        <f>SUM(E3:E17)</f>
      </c>
      <c r="F18" s="0">
        <f>SUM(F3:F17)</f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2:T11"/>
  <sheetViews>
    <sheetView workbookViewId="0"/>
  </sheetViews>
  <sheetFormatPr defaultRowHeight="15"/>
  <cols>
    <col min="1" max="16384" width="9.140625" customWidth="1" style="1"/>
  </cols>
  <sheetData>
    <row r="2"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19</v>
      </c>
    </row>
    <row r="3">
      <c r="B3" s="1" t="s">
        <v>9</v>
      </c>
      <c r="C3" s="1">
        <v>40000</v>
      </c>
      <c r="D3" s="1">
        <v>18000</v>
      </c>
      <c r="E3" s="1">
        <v>15000</v>
      </c>
      <c r="F3" s="1">
        <v>80000</v>
      </c>
      <c r="G3" s="1">
        <v>5000</v>
      </c>
      <c r="H3" s="1">
        <v>4071.6000000000004</v>
      </c>
      <c r="I3" s="1">
        <v>7695</v>
      </c>
      <c r="J3" s="1">
        <v>19200</v>
      </c>
      <c r="K3" s="1">
        <v>1500.0000000000002</v>
      </c>
      <c r="L3" s="1">
        <v>1221.4800000000003</v>
      </c>
      <c r="M3" s="1">
        <v>2308.5000000000005</v>
      </c>
      <c r="N3" s="1">
        <v>5760.0000000000009</v>
      </c>
      <c r="O3" s="1">
        <v>47049.000000000007</v>
      </c>
      <c r="P3" s="1">
        <v>3.7130415029940123</v>
      </c>
      <c r="Q3" s="1">
        <v>3.6996015029940121</v>
      </c>
      <c r="R3" s="1">
        <v>4.0724415029940122</v>
      </c>
      <c r="S3" s="1">
        <v>3.9175415029940117</v>
      </c>
      <c r="T3" s="1">
        <v>1149</v>
      </c>
    </row>
    <row r="4"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T4" s="1">
        <v>0</v>
      </c>
    </row>
    <row r="5">
      <c r="B5" s="1" t="s">
        <v>12</v>
      </c>
      <c r="C5" s="1">
        <v>3000</v>
      </c>
      <c r="D5" s="1">
        <v>0</v>
      </c>
      <c r="E5" s="1">
        <v>3000</v>
      </c>
      <c r="F5" s="1">
        <v>0</v>
      </c>
      <c r="G5" s="1">
        <v>375</v>
      </c>
      <c r="H5" s="1">
        <v>0</v>
      </c>
      <c r="I5" s="1">
        <v>1374.8400000000002</v>
      </c>
      <c r="J5" s="1">
        <v>0</v>
      </c>
      <c r="K5" s="1">
        <v>112.50000000000001</v>
      </c>
      <c r="L5" s="1">
        <v>0</v>
      </c>
      <c r="M5" s="1">
        <v>412.45200000000011</v>
      </c>
      <c r="N5" s="1">
        <v>0</v>
      </c>
      <c r="O5" s="1">
        <v>11993</v>
      </c>
      <c r="P5" s="1">
        <v>5.5317278363273452</v>
      </c>
      <c r="R5" s="1">
        <v>4.031658502994012</v>
      </c>
      <c r="T5" s="1">
        <v>10193</v>
      </c>
    </row>
    <row r="6">
      <c r="B6" s="1" t="s">
        <v>13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T6" s="1">
        <v>0</v>
      </c>
    </row>
    <row r="7">
      <c r="B7" s="1" t="s">
        <v>14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T7" s="1">
        <v>0</v>
      </c>
    </row>
    <row r="8">
      <c r="B8" s="1" t="s">
        <v>15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T8" s="1">
        <v>0</v>
      </c>
    </row>
    <row r="9">
      <c r="B9" s="1" t="s">
        <v>16</v>
      </c>
      <c r="C9" s="1">
        <v>2000</v>
      </c>
      <c r="D9" s="1">
        <v>0</v>
      </c>
      <c r="E9" s="1">
        <v>2500</v>
      </c>
      <c r="F9" s="1">
        <v>1500</v>
      </c>
      <c r="G9" s="1">
        <v>0</v>
      </c>
      <c r="H9" s="1">
        <v>0</v>
      </c>
      <c r="I9" s="1">
        <v>1407.9</v>
      </c>
      <c r="J9" s="1">
        <v>360</v>
      </c>
      <c r="K9" s="1">
        <v>0</v>
      </c>
      <c r="L9" s="1">
        <v>0</v>
      </c>
      <c r="M9" s="1">
        <v>422.37000000000006</v>
      </c>
      <c r="N9" s="1">
        <v>108.00000000000001</v>
      </c>
      <c r="O9" s="1">
        <v>2910</v>
      </c>
      <c r="P9" s="1">
        <v>6.3441385029940118</v>
      </c>
      <c r="R9" s="1">
        <v>4.1762465029940117</v>
      </c>
      <c r="S9" s="1">
        <v>7.7561385029940118</v>
      </c>
      <c r="T9" s="1">
        <v>1110</v>
      </c>
    </row>
    <row r="10">
      <c r="B10" s="1" t="s">
        <v>50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T10" s="1">
        <v>0</v>
      </c>
    </row>
    <row r="11">
      <c r="B11" s="1" t="s">
        <v>51</v>
      </c>
      <c r="C11" s="1">
        <f>SUM(C3:C10)</f>
      </c>
      <c r="D11" s="1">
        <f>SUM(D3:D10)</f>
      </c>
      <c r="E11" s="1">
        <f>SUM(E3:E10)</f>
      </c>
      <c r="F11" s="1">
        <f>SUM(F3:F10)</f>
      </c>
      <c r="G11" s="1">
        <f>SUM(G3:G10)</f>
      </c>
      <c r="H11" s="1">
        <f>SUM(H3:H10)</f>
      </c>
      <c r="I11" s="1">
        <f>SUM(I3:I10)</f>
      </c>
      <c r="J11" s="1">
        <f>SUM(J3:J10)</f>
      </c>
      <c r="K11" s="1">
        <f>SUM(K3:K10)</f>
      </c>
      <c r="L11" s="1">
        <f>SUM(L3:L10)</f>
      </c>
      <c r="M11" s="1">
        <f>SUM(M3:M10)</f>
      </c>
      <c r="N11" s="1">
        <f>SUM(N3:N10)</f>
      </c>
      <c r="O11" s="1">
        <f>SUM(O3:O10)</f>
      </c>
      <c r="P11" s="1" t="s">
        <v>52</v>
      </c>
      <c r="Q11" s="1" t="s">
        <v>52</v>
      </c>
      <c r="R11" s="1" t="s">
        <v>52</v>
      </c>
      <c r="S11" s="1" t="s">
        <v>52</v>
      </c>
      <c r="T11" s="1">
        <f>SUM(O3:O10)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C3:D4"/>
  <sheetViews>
    <sheetView workbookViewId="0"/>
  </sheetViews>
  <sheetFormatPr defaultRowHeight="15"/>
  <sheetData>
    <row r="3">
      <c r="C3" s="0" t="s">
        <v>53</v>
      </c>
      <c r="D3" s="0" t="s">
        <v>54</v>
      </c>
    </row>
    <row r="4">
      <c r="C4" s="0">
        <v>0</v>
      </c>
      <c r="D4" s="0" t="s">
        <v>55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C3:F4"/>
  <sheetViews>
    <sheetView workbookViewId="0"/>
  </sheetViews>
  <sheetFormatPr defaultRowHeight="15"/>
  <sheetData>
    <row r="3">
      <c r="C3" s="0" t="s">
        <v>56</v>
      </c>
      <c r="D3" s="0" t="s">
        <v>57</v>
      </c>
      <c r="E3" s="0" t="s">
        <v>58</v>
      </c>
      <c r="F3" s="0" t="s">
        <v>59</v>
      </c>
    </row>
    <row r="4">
      <c r="C4" s="0">
        <v>13800</v>
      </c>
      <c r="D4" s="0">
        <v>5800</v>
      </c>
      <c r="E4" s="0">
        <v>0</v>
      </c>
      <c r="F4" s="0">
        <v>8000</v>
      </c>
    </row>
  </sheetData>
  <headerFooter/>
</worksheet>
</file>