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RJAN\SENAI\MINHAS TURMAS\2024-03 - APP07652024U042 - Excel como Ferramenta para Banco de Dados\"/>
    </mc:Choice>
  </mc:AlternateContent>
  <xr:revisionPtr revIDLastSave="0" documentId="8_{D7FF7EED-BC7E-43E9-999F-D0314F247217}" xr6:coauthVersionLast="36" xr6:coauthVersionMax="36" xr10:uidLastSave="{00000000-0000-0000-0000-000000000000}"/>
  <bookViews>
    <workbookView xWindow="0" yWindow="0" windowWidth="7575" windowHeight="12075" xr2:uid="{D15DA8A3-F220-487A-8627-F3E11720EDEF}"/>
  </bookViews>
  <sheets>
    <sheet name="Planilha1" sheetId="1" r:id="rId1"/>
  </sheets>
  <definedNames>
    <definedName name="AUMENTO">Planilha1!$H$43</definedName>
    <definedName name="NOME">Planilha1!$I$3</definedName>
    <definedName name="PORTAAVIAO">Planilha1!$D$3</definedName>
    <definedName name="quinze">Planilha1!$D$4</definedName>
    <definedName name="SALARIOMINIMO">Planilha1!$I$42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C26" i="1"/>
  <c r="C27" i="1" s="1"/>
  <c r="D43" i="1"/>
  <c r="D44" i="1" s="1"/>
  <c r="F46" i="1" s="1"/>
  <c r="G40" i="1"/>
  <c r="H43" i="1" s="1"/>
  <c r="I44" i="1" s="1"/>
  <c r="J42" i="1"/>
  <c r="H38" i="1"/>
  <c r="D8" i="1"/>
  <c r="D7" i="1"/>
  <c r="D6" i="1"/>
  <c r="D5" i="1"/>
  <c r="C38" i="1" l="1"/>
  <c r="C40" i="1"/>
  <c r="E47" i="1"/>
  <c r="E46" i="1"/>
  <c r="I43" i="1"/>
</calcChain>
</file>

<file path=xl/sharedStrings.xml><?xml version="1.0" encoding="utf-8"?>
<sst xmlns="http://schemas.openxmlformats.org/spreadsheetml/2006/main" count="66" uniqueCount="63">
  <si>
    <t>LUCILENE</t>
  </si>
  <si>
    <t>CLEBER</t>
  </si>
  <si>
    <t>FELIPPE</t>
  </si>
  <si>
    <t>GABRIEL</t>
  </si>
  <si>
    <t>JESSICA</t>
  </si>
  <si>
    <t>KAUA</t>
  </si>
  <si>
    <t>MARCIO</t>
  </si>
  <si>
    <t xml:space="preserve">MARCUS </t>
  </si>
  <si>
    <t>PAULA</t>
  </si>
  <si>
    <t>QUEZIA</t>
  </si>
  <si>
    <t>SHIRLEY</t>
  </si>
  <si>
    <t>LUCIANA</t>
  </si>
  <si>
    <t>=D3 + D4</t>
  </si>
  <si>
    <t>=d3+d4</t>
  </si>
  <si>
    <t>NOME DO ALUNO</t>
  </si>
  <si>
    <t>ADRIANA COSTA</t>
  </si>
  <si>
    <t>P</t>
  </si>
  <si>
    <t>ORÇAMENTO</t>
  </si>
  <si>
    <t>JANEIRO</t>
  </si>
  <si>
    <t>FEVEREIRO</t>
  </si>
  <si>
    <t>ALUGUEL</t>
  </si>
  <si>
    <t>LIGHT</t>
  </si>
  <si>
    <t>INTERNET</t>
  </si>
  <si>
    <t>IPTU</t>
  </si>
  <si>
    <t>CONDOMINIO</t>
  </si>
  <si>
    <t>MARÇO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</si>
  <si>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</si>
  <si>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</si>
  <si>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</si>
  <si>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</si>
  <si>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</si>
  <si>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</si>
  <si>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</si>
  <si>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SHIFT</t>
  </si>
  <si>
    <t>ALT</t>
  </si>
  <si>
    <t>CONTROL</t>
  </si>
  <si>
    <t>CTRL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</si>
  <si>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</si>
  <si>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</si>
  <si>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</si>
  <si>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</si>
  <si>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</si>
  <si>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</si>
  <si>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</si>
  <si>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</si>
  <si>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</si>
  <si>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VALOR DA CONTA</t>
  </si>
  <si>
    <t>VALOR DO AUMENTO</t>
  </si>
  <si>
    <t>=C28*C26 = VALOR DA CONTA VEZES A PORCENTAGEM DE AUMENTO</t>
  </si>
  <si>
    <t>VALOR DA CONTA COM AUMENTO</t>
  </si>
  <si>
    <t>=D33*C34</t>
  </si>
  <si>
    <t>=D33+D34</t>
  </si>
  <si>
    <t>Cálculo do aumento</t>
  </si>
  <si>
    <t>Soma da Conta com o Aumento</t>
  </si>
  <si>
    <t>subtração</t>
  </si>
  <si>
    <t>divisão</t>
  </si>
  <si>
    <t>TOTAL</t>
  </si>
  <si>
    <t>PREENCHER OS VALORES DAS LINHAS 22 A 25</t>
  </si>
  <si>
    <t>CALCULAR O TOTAL MENSAL</t>
  </si>
  <si>
    <t>Valor da Contribuição Filho 1</t>
  </si>
  <si>
    <t>Percentual Contribuição Filho1</t>
  </si>
  <si>
    <t>Valor da Contribuição Filha 2</t>
  </si>
  <si>
    <t>Percentual Contribuição Filha2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</si>
</sst>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E8F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left" wrapText="1"/>
    </xf>
    <xf numFmtId="0" fontId="0" fillId="0" borderId="2" xfId="0" applyBorder="1" applyAlignment="1">
      <alignment horizontal="center"/>
    </xf>
    <xf numFmtId="9" fontId="0" fillId="0" borderId="1" xfId="0" applyNumberFormat="1" applyBorder="1"/>
    <xf numFmtId="0" fontId="0" fillId="0" borderId="4" xfId="0" applyBorder="1"/>
    <xf numFmtId="0" fontId="0" fillId="0" borderId="0" xfId="0" applyAlignment="1">
      <alignment horizontal="right"/>
    </xf>
    <xf numFmtId="0" fontId="0" fillId="0" borderId="5" xfId="0" applyFill="1" applyBorder="1"/>
    <xf numFmtId="9" fontId="0" fillId="0" borderId="0" xfId="0" applyNumberFormat="1" applyFill="1" applyBorder="1"/>
    <xf numFmtId="44" fontId="0" fillId="0" borderId="4" xfId="1" applyFont="1" applyBorder="1"/>
    <xf numFmtId="44" fontId="0" fillId="0" borderId="0" xfId="0" applyNumberFormat="1"/>
    <xf numFmtId="0" fontId="0" fillId="0" borderId="0" xfId="0" quotePrefix="1" applyAlignment="1">
      <alignment vertical="center"/>
    </xf>
    <xf numFmtId="44" fontId="0" fillId="0" borderId="0" xfId="1" applyFont="1"/>
    <xf numFmtId="10" fontId="0" fillId="0" borderId="0" xfId="0" applyNumberFormat="1"/>
    <xf numFmtId="165" fontId="0" fillId="0" borderId="0" xfId="1" applyNumberFormat="1" applyFont="1"/>
    <xf numFmtId="9" fontId="0" fillId="0" borderId="0" xfId="0" applyNumberFormat="1"/>
    <xf numFmtId="44" fontId="0" fillId="0" borderId="1" xfId="1" applyFont="1" applyBorder="1"/>
    <xf numFmtId="44" fontId="0" fillId="3" borderId="0" xfId="0" applyNumberFormat="1" applyFill="1"/>
    <xf numFmtId="0" fontId="0" fillId="3" borderId="0" xfId="0" applyFill="1"/>
    <xf numFmtId="0" fontId="0" fillId="4" borderId="0" xfId="0" applyFill="1"/>
    <xf numFmtId="44" fontId="0" fillId="5" borderId="0" xfId="0" applyNumberFormat="1" applyFill="1"/>
    <xf numFmtId="0" fontId="0" fillId="5" borderId="0" xfId="0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CE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217714</xdr:colOff>
      <xdr:row>12</xdr:row>
      <xdr:rowOff>13606</xdr:rowOff>
    </xdr:from>
    <xdr:to>
      <xdr:col>2</xdr:col>
      <xdr:colOff>415018</xdr:colOff>
      <xdr:row>12</xdr:row>
      <xdr:rowOff>176892</xdr:rowOff>
    </xdr:to>
    <xdr:sp macro="" textlink="">
      <xdr:nvSpPr>
        <xdr:cNvPr id="3" name="Seta: para Cima 2">
          <a:extLst>
            <a:ext uri="{FF2B5EF4-FFF2-40B4-BE49-F238E27FC236}">
              <a16:creationId xmlns:a16="http://schemas.microsoft.com/office/drawing/2014/main" id="{BE858FBE-9DB0-4D5D-993E-E4CF82C970E2}"/>
            </a:ext>
          </a:extLst>
        </xdr:cNvPr>
        <xdr:cNvSpPr/>
      </xdr:nvSpPr>
      <xdr:spPr>
        <a:xfrm>
          <a:off x="1731509" y="2711222"/>
          <a:ext cx="197304" cy="16328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D8B76-A05B-4C9C-8AE9-1915FD26EFBD}">
  <sheetPr>
    <pageSetUpPr fitToPage="1"/>
  </sheetPr>
  <dimension ref="B2:N47"/>
  <sheetViews>
    <sheetView tabSelected="1" topLeftCell="A13" zoomScale="130" zoomScaleNormal="130" workbookViewId="0">
      <selection activeCell="F29" sqref="F29"/>
    </sheetView>
  </sheetViews>
  <sheetFormatPr defaultRowHeight="15" x14ac:dyDescent="0.25"/>
  <cols>
    <col min="2" max="2" width="28.85546875" customWidth="1"/>
    <col min="3" max="3" width="14.85546875" customWidth="1"/>
    <col min="4" max="5" width="11.28515625" customWidth="1"/>
    <col min="6" max="6" width="13.85546875" bestFit="1" customWidth="1"/>
    <col min="7" max="8" width="11.28515625" customWidth="1"/>
    <col min="9" max="9" width="15.7109375" bestFit="1" customWidth="1"/>
    <col min="10" max="14" width="11.28515625" customWidth="1"/>
  </cols>
  <sheetData>
    <row r="2" spans="2:10" ht="15.75" thickBot="1" x14ac:dyDescent="0.3"/>
    <row r="3" spans="2:10" ht="30.75" thickBot="1" x14ac:dyDescent="0.3">
      <c r="B3" s="6"/>
      <c r="D3">
        <v>20</v>
      </c>
      <c r="I3" s="7" t="s">
        <v>14</v>
      </c>
      <c r="J3" s="1"/>
    </row>
    <row r="4" spans="2:10" x14ac:dyDescent="0.25">
      <c r="D4">
        <v>15</v>
      </c>
      <c r="I4" s="3" t="s">
        <v>15</v>
      </c>
      <c r="J4" s="1" t="s">
        <v>16</v>
      </c>
    </row>
    <row r="5" spans="2:10" x14ac:dyDescent="0.25">
      <c r="D5">
        <f>D3 + D4</f>
        <v>35</v>
      </c>
      <c r="E5" s="1" t="s">
        <v>12</v>
      </c>
      <c r="I5" s="2" t="s">
        <v>1</v>
      </c>
    </row>
    <row r="6" spans="2:10" x14ac:dyDescent="0.25">
      <c r="D6">
        <f>SUM(D3:D4)</f>
        <v>35</v>
      </c>
      <c r="E6" s="1" t="s">
        <v>13</v>
      </c>
      <c r="I6" s="2" t="s">
        <v>2</v>
      </c>
    </row>
    <row r="7" spans="2:10" x14ac:dyDescent="0.25">
      <c r="D7">
        <f>PORTAAVIAO+quinze</f>
        <v>35</v>
      </c>
      <c r="I7" s="2" t="s">
        <v>3</v>
      </c>
    </row>
    <row r="8" spans="2:10" x14ac:dyDescent="0.25">
      <c r="D8">
        <f>SUM(D3:D4)</f>
        <v>35</v>
      </c>
      <c r="I8" s="2" t="s">
        <v>4</v>
      </c>
    </row>
    <row r="9" spans="2:10" x14ac:dyDescent="0.25">
      <c r="I9" s="2" t="s">
        <v>5</v>
      </c>
    </row>
    <row r="10" spans="2:10" x14ac:dyDescent="0.25">
      <c r="I10" s="2" t="s">
        <v>11</v>
      </c>
    </row>
    <row r="11" spans="2:10" x14ac:dyDescent="0.25">
      <c r="I11" s="2" t="s">
        <v>0</v>
      </c>
    </row>
    <row r="12" spans="2:10" ht="15.75" thickBot="1" x14ac:dyDescent="0.3">
      <c r="I12" s="2" t="s">
        <v>6</v>
      </c>
    </row>
    <row r="13" spans="2:10" ht="15.75" thickBot="1" x14ac:dyDescent="0.3">
      <c r="C13" s="4"/>
      <c r="D13" t="s">
        <v>33</v>
      </c>
      <c r="I13" s="2" t="s">
        <v>7</v>
      </c>
    </row>
    <row r="14" spans="2:10" ht="15.75" thickBot="1" x14ac:dyDescent="0.3">
      <c r="C14" s="8" t="s">
        <v>34</v>
      </c>
      <c r="D14" t="s">
        <v>34</v>
      </c>
      <c r="I14" s="2" t="s">
        <v>8</v>
      </c>
    </row>
    <row r="15" spans="2:10" ht="15.75" thickBot="1" x14ac:dyDescent="0.3">
      <c r="C15" s="8" t="s">
        <v>36</v>
      </c>
      <c r="D15" t="s">
        <v>35</v>
      </c>
      <c r="I15" s="2" t="s">
        <v>9</v>
      </c>
    </row>
    <row r="16" spans="2:10" x14ac:dyDescent="0.25">
      <c r="I16" s="2" t="s">
        <v>10</v>
      </c>
    </row>
    <row r="17" spans="2:14" x14ac:dyDescent="0.25">
      <c r="C17" t="s">
        <v>26</v>
      </c>
      <c r="D17" t="s">
        <v>27</v>
      </c>
      <c r="E17" t="s">
        <v>28</v>
      </c>
      <c r="F17" t="s">
        <v>29</v>
      </c>
      <c r="G17" t="s">
        <v>30</v>
      </c>
      <c r="H17" t="s">
        <v>31</v>
      </c>
      <c r="I17" t="s">
        <v>32</v>
      </c>
    </row>
    <row r="19" spans="2:14" x14ac:dyDescent="0.25">
      <c r="B19" t="s">
        <v>17</v>
      </c>
    </row>
    <row r="20" spans="2:14" x14ac:dyDescent="0.25">
      <c r="B20" s="2"/>
      <c r="C20" s="2" t="s">
        <v>18</v>
      </c>
      <c r="D20" s="2" t="s">
        <v>19</v>
      </c>
      <c r="E20" s="2" t="s">
        <v>25</v>
      </c>
      <c r="F20" s="2" t="s">
        <v>37</v>
      </c>
      <c r="G20" s="2" t="s">
        <v>38</v>
      </c>
      <c r="H20" s="2" t="s">
        <v>39</v>
      </c>
      <c r="I20" s="2" t="s">
        <v>40</v>
      </c>
      <c r="J20" s="2" t="s">
        <v>41</v>
      </c>
      <c r="K20" s="2" t="s">
        <v>42</v>
      </c>
      <c r="L20" s="2" t="s">
        <v>43</v>
      </c>
      <c r="M20" s="2" t="s">
        <v>44</v>
      </c>
      <c r="N20" s="2" t="s">
        <v>45</v>
      </c>
    </row>
    <row r="21" spans="2:14" x14ac:dyDescent="0.25">
      <c r="B21" s="2" t="s">
        <v>20</v>
      </c>
      <c r="C21" s="2">
        <v>750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2:14" x14ac:dyDescent="0.25">
      <c r="B22" s="2" t="s">
        <v>21</v>
      </c>
      <c r="C22" s="2">
        <v>150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2:14" x14ac:dyDescent="0.25">
      <c r="B23" s="2" t="s">
        <v>22</v>
      </c>
      <c r="C23">
        <v>100</v>
      </c>
      <c r="D23" s="9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2:14" x14ac:dyDescent="0.25">
      <c r="B24" s="2" t="s">
        <v>23</v>
      </c>
      <c r="C24" s="2">
        <v>80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2:14" x14ac:dyDescent="0.25">
      <c r="B25" s="2" t="s">
        <v>24</v>
      </c>
      <c r="C25" s="2">
        <v>25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2:14" x14ac:dyDescent="0.25">
      <c r="B26" s="12" t="s">
        <v>56</v>
      </c>
      <c r="C26" s="21">
        <f>SUM(C21:C25)</f>
        <v>1105</v>
      </c>
      <c r="D26" s="22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2:14" x14ac:dyDescent="0.25">
      <c r="B27" s="12" t="s">
        <v>59</v>
      </c>
      <c r="C27" s="15">
        <f>C26*C29</f>
        <v>386.75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</row>
    <row r="28" spans="2:14" x14ac:dyDescent="0.25">
      <c r="B28" s="12" t="s">
        <v>61</v>
      </c>
      <c r="C28" s="15">
        <f>C26*C30</f>
        <v>276.25</v>
      </c>
      <c r="D28" s="25"/>
      <c r="E28" s="26"/>
      <c r="F28" s="26"/>
      <c r="G28" s="26"/>
      <c r="H28" s="26"/>
      <c r="I28" s="26"/>
      <c r="J28" s="26"/>
      <c r="K28" s="26"/>
      <c r="L28" s="26"/>
      <c r="M28" s="26"/>
      <c r="N28" s="26"/>
    </row>
    <row r="29" spans="2:14" x14ac:dyDescent="0.25">
      <c r="B29" s="12" t="s">
        <v>60</v>
      </c>
      <c r="C29" s="20">
        <v>0.35</v>
      </c>
      <c r="D29" s="15"/>
    </row>
    <row r="30" spans="2:14" x14ac:dyDescent="0.25">
      <c r="B30" s="12" t="s">
        <v>62</v>
      </c>
      <c r="C30" s="20">
        <v>0.25</v>
      </c>
      <c r="D30" s="15"/>
    </row>
    <row r="31" spans="2:14" x14ac:dyDescent="0.25">
      <c r="C31" s="20"/>
      <c r="D31" s="15"/>
    </row>
    <row r="32" spans="2:14" x14ac:dyDescent="0.25">
      <c r="C32" s="20"/>
      <c r="D32" s="15"/>
    </row>
    <row r="33" spans="2:14" x14ac:dyDescent="0.25">
      <c r="B33" t="s">
        <v>57</v>
      </c>
      <c r="C33" s="20"/>
      <c r="D33" s="15"/>
    </row>
    <row r="34" spans="2:14" x14ac:dyDescent="0.25">
      <c r="B34" t="s">
        <v>58</v>
      </c>
      <c r="C34" s="20"/>
      <c r="D34" s="15"/>
    </row>
    <row r="35" spans="2:14" x14ac:dyDescent="0.25">
      <c r="C35" s="20"/>
      <c r="D35" s="15"/>
    </row>
    <row r="36" spans="2:14" x14ac:dyDescent="0.25">
      <c r="C36" s="20"/>
    </row>
    <row r="37" spans="2:14" x14ac:dyDescent="0.25">
      <c r="B37" t="s">
        <v>46</v>
      </c>
      <c r="C37">
        <v>250</v>
      </c>
      <c r="D37">
        <v>250</v>
      </c>
      <c r="E37">
        <v>250</v>
      </c>
      <c r="H37">
        <v>300</v>
      </c>
      <c r="I37">
        <v>300</v>
      </c>
      <c r="J37">
        <v>300</v>
      </c>
    </row>
    <row r="38" spans="2:14" x14ac:dyDescent="0.25">
      <c r="B38" s="2" t="s">
        <v>21</v>
      </c>
      <c r="C38" s="2">
        <f>C37+(C37*C26)</f>
        <v>276500</v>
      </c>
      <c r="D38" s="2"/>
      <c r="E38" s="2"/>
      <c r="F38" s="2"/>
      <c r="G38" s="2"/>
      <c r="H38" s="2">
        <f>H37+(H37*25%)</f>
        <v>375</v>
      </c>
      <c r="I38" s="2"/>
      <c r="J38" s="2"/>
      <c r="K38" s="2"/>
      <c r="L38" s="2"/>
      <c r="M38" s="2"/>
      <c r="N38" s="2"/>
    </row>
    <row r="39" spans="2:14" x14ac:dyDescent="0.25">
      <c r="C39" s="1" t="s">
        <v>48</v>
      </c>
    </row>
    <row r="40" spans="2:14" x14ac:dyDescent="0.25">
      <c r="B40" s="11"/>
      <c r="C40" s="10">
        <f>C37*C26</f>
        <v>276250</v>
      </c>
      <c r="E40" s="18">
        <v>3.6200000000000003E-2</v>
      </c>
      <c r="F40" s="20">
        <v>0.15</v>
      </c>
      <c r="G40" s="18">
        <f>AVERAGE(E40,F40)</f>
        <v>9.3100000000000002E-2</v>
      </c>
    </row>
    <row r="42" spans="2:14" x14ac:dyDescent="0.25">
      <c r="B42" s="16" t="s">
        <v>46</v>
      </c>
      <c r="D42" s="14">
        <v>380</v>
      </c>
      <c r="I42" s="17">
        <v>1412</v>
      </c>
      <c r="J42">
        <f>1405*3.2%</f>
        <v>44.96</v>
      </c>
    </row>
    <row r="43" spans="2:14" x14ac:dyDescent="0.25">
      <c r="B43" s="5" t="s">
        <v>47</v>
      </c>
      <c r="C43" s="13">
        <v>0.35</v>
      </c>
      <c r="D43" s="15">
        <f>C43*D42</f>
        <v>133</v>
      </c>
      <c r="E43" s="1" t="s">
        <v>50</v>
      </c>
      <c r="F43" t="s">
        <v>52</v>
      </c>
      <c r="H43" s="18">
        <f>G40</f>
        <v>9.3100000000000002E-2</v>
      </c>
      <c r="I43" s="15">
        <f>I42*H43</f>
        <v>131.4572</v>
      </c>
    </row>
    <row r="44" spans="2:14" x14ac:dyDescent="0.25">
      <c r="B44" s="5" t="s">
        <v>49</v>
      </c>
      <c r="D44" s="15">
        <f>D42+D43</f>
        <v>513</v>
      </c>
      <c r="E44" s="1" t="s">
        <v>51</v>
      </c>
      <c r="F44" t="s">
        <v>53</v>
      </c>
      <c r="I44" s="19">
        <f>SALARIOMINIMO*AUMENTO</f>
        <v>131.4572</v>
      </c>
    </row>
    <row r="46" spans="2:14" x14ac:dyDescent="0.25">
      <c r="D46" t="s">
        <v>54</v>
      </c>
      <c r="E46" s="15">
        <f>D42-D43</f>
        <v>247</v>
      </c>
      <c r="F46" s="15">
        <f>D44/4</f>
        <v>128.25</v>
      </c>
    </row>
    <row r="47" spans="2:14" x14ac:dyDescent="0.25">
      <c r="D47" t="s">
        <v>55</v>
      </c>
      <c r="E47" s="15">
        <f>D43-D42</f>
        <v>-247</v>
      </c>
    </row>
  </sheetData>
  <pageMargins left="0.511811024" right="0.511811024" top="0.78740157499999996" bottom="0.78740157499999996" header="0.31496062000000002" footer="0.31496062000000002"/>
  <pageSetup paperSize="9" scale="6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5</vt:i4>
      </vt:variant>
    </vt:vector>
  </HeadingPairs>
  <TitlesOfParts>
    <vt:vector size="6" baseType="lpstr">
      <vt:lpstr>Planilha1</vt:lpstr>
      <vt:lpstr>AUMENTO</vt:lpstr>
      <vt:lpstr>NOME</vt:lpstr>
      <vt:lpstr>PORTAAVIAO</vt:lpstr>
      <vt:lpstr>quinze</vt:lpstr>
      <vt:lpstr>SALARIOMINIMO</vt:lpstr>
    </vt:vector>
  </TitlesOfParts>
  <Company>FIRJAN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Samuel Sobral De Freitas</dc:creator>
  <cp:lastModifiedBy>Anthony Samuel Sobral De Freitas</cp:lastModifiedBy>
  <cp:lastPrinted>2024-03-20T22:46:48Z</cp:lastPrinted>
  <dcterms:created xsi:type="dcterms:W3CDTF">2024-03-20T22:08:24Z</dcterms:created>
  <dcterms:modified xsi:type="dcterms:W3CDTF">2024-03-21T00:15:13Z</dcterms:modified>
</cp:coreProperties>
</file>