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u\Downloads\"/>
    </mc:Choice>
  </mc:AlternateContent>
  <xr:revisionPtr revIDLastSave="0" documentId="8_{1BEF1EBD-1A6E-45C4-BC65-EE5F56070735}" xr6:coauthVersionLast="47" xr6:coauthVersionMax="47" xr10:uidLastSave="{00000000-0000-0000-0000-000000000000}"/>
  <bookViews>
    <workbookView xWindow="-110" yWindow="-110" windowWidth="19420" windowHeight="10300" xr2:uid="{E456BB20-98E7-4B00-A541-398022D28F98}"/>
  </bookViews>
  <sheets>
    <sheet name="Table001 (Page 1)" sheetId="2" r:id="rId1"/>
    <sheet name="Sheet1" sheetId="1" r:id="rId2"/>
  </sheets>
  <definedNames>
    <definedName name="ExternalData_1" localSheetId="1" hidden="1">Sheet1!$B$1:$B$20</definedName>
    <definedName name="ExternalData_1" localSheetId="0" hidden="1">'Table001 (Page 1)'!$B$1:$B$20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2" l="1"/>
  <c r="C19" i="2"/>
  <c r="C8" i="2"/>
  <c r="C4" i="2"/>
  <c r="C9" i="2"/>
  <c r="C10" i="2"/>
  <c r="C11" i="2"/>
  <c r="C3" i="2"/>
  <c r="C5" i="2"/>
  <c r="C6" i="2"/>
  <c r="C2" i="2"/>
  <c r="C13" i="1"/>
  <c r="C10" i="1"/>
  <c r="C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C7D4DE-DD3E-4D48-A454-94CB2AF5638A}" keepAlive="1" name="Query - Table001 (Page 1)" description="Connection to the 'Table001 (Page 1)' query in the workbook." type="5" refreshedVersion="7" background="1" saveData="1">
    <dbPr connection="Provider=Microsoft.Mashup.OleDb.1;Data Source=$Workbook$;Location=&quot;Table001 (Page 1)&quot;;Extended Properties=&quot;&quot;" command="SELECT * FROM [Table001 (Page 1)]"/>
  </connection>
  <connection id="2" xr16:uid="{40F7F161-A685-4567-8694-71E56A80F7DF}" keepAlive="1" name="Query - Table001 (Page 1) (2)" description="Connection to the 'Table001 (Page 1) (2)' query in the workbook." type="5" refreshedVersion="7" background="1" saveData="1">
    <dbPr connection="Provider=Microsoft.Mashup.OleDb.1;Data Source=$Workbook$;Location=&quot;Table001 (Page 1) (2)&quot;;Extended Properties=&quot;&quot;" command="SELECT * FROM [Table001 (Page 1) (2)]"/>
  </connection>
</connections>
</file>

<file path=xl/sharedStrings.xml><?xml version="1.0" encoding="utf-8"?>
<sst xmlns="http://schemas.openxmlformats.org/spreadsheetml/2006/main" count="82" uniqueCount="24">
  <si>
    <t>Delhi</t>
  </si>
  <si>
    <t>Manipur</t>
  </si>
  <si>
    <t>Mizoram</t>
  </si>
  <si>
    <t>Sikkim</t>
  </si>
  <si>
    <t>Tripura</t>
  </si>
  <si>
    <t>Meghalaya</t>
  </si>
  <si>
    <t>Nagaland</t>
  </si>
  <si>
    <t>Total</t>
  </si>
  <si>
    <t>Punjab</t>
  </si>
  <si>
    <t>Telangana</t>
  </si>
  <si>
    <t>Kerala</t>
  </si>
  <si>
    <t>Karnataka</t>
  </si>
  <si>
    <t>Tamil Nadu</t>
  </si>
  <si>
    <t>West Bengal</t>
  </si>
  <si>
    <t>Gujrat</t>
  </si>
  <si>
    <t>Maharashtra</t>
  </si>
  <si>
    <t>Madhya Pradesh</t>
  </si>
  <si>
    <t>Arunachal Pradesh</t>
  </si>
  <si>
    <t>Assam</t>
  </si>
  <si>
    <t>State</t>
  </si>
  <si>
    <t>Country</t>
  </si>
  <si>
    <t>India</t>
  </si>
  <si>
    <t>Gujarat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</si>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</sst>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053466-5456-4938-A198-96BFE8439756}" autoFormatId="16" applyNumberFormats="0" applyBorderFormats="0" applyFontFormats="0" applyPatternFormats="0" applyAlignmentFormats="0" applyWidthHeightFormats="0">
  <queryTableRefresh nextId="14">
    <queryTableFields count="1">
      <queryTableField id="2" name="Registry(periodofreference)" tableColumnId="2"/>
    </queryTableFields>
    <queryTableDeletedFields count="11">
      <deletedField name="CR"/>
      <deletedField name="AAR"/>
      <deletedField name="Cum_x000a_Risk"/>
      <deletedField name="AAMR"/>
      <deletedField name="CR_2"/>
      <deletedField name="AAR_3"/>
      <deletedField name="Cum_x000a_Risk_4"/>
      <deletedField name="AAMR_5"/>
      <deletedField name="No."/>
      <deletedField name="No._1"/>
      <deletedField name="SerialNo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F6F01C-15B8-4766-9FD0-4F3414CB990E}" autoFormatId="16" applyNumberFormats="0" applyBorderFormats="0" applyFontFormats="0" applyPatternFormats="0" applyAlignmentFormats="0" applyWidthHeightFormats="0">
  <queryTableRefresh nextId="14">
    <queryTableFields count="1">
      <queryTableField id="2" name="Registry(periodofreference)" tableColumnId="2"/>
    </queryTableFields>
    <queryTableDeletedFields count="11">
      <deletedField name="CR"/>
      <deletedField name="AAR"/>
      <deletedField name="Cum_x000a_Risk"/>
      <deletedField name="AAMR"/>
      <deletedField name="CR_2"/>
      <deletedField name="AAR_3"/>
      <deletedField name="Cum_x000a_Risk_4"/>
      <deletedField name="AAMR_5"/>
      <deletedField name="No."/>
      <deletedField name="No._1"/>
      <deletedField name="SerialNo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DC519-48BC-43D2-8819-640EEA95C8BA}" name="Table001__Page_1" displayName="Table001__Page_1" ref="B1:B20" tableType="queryTable" totalsRowShown="0">
  <autoFilter ref="B1:B20" xr:uid="{F1FDC519-48BC-43D2-8819-640EEA95C8BA}"/>
  <tableColumns count="1">
    <tableColumn id="2" xr3:uid="{E6263216-3F87-4A1D-BE42-FAA02F507A3C}" uniqueName="2" name="State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158D64-D023-497C-BC16-F2C5F12A6530}" name="Table001__Page_13" displayName="Table001__Page_13" ref="B1:B20" tableType="queryTable" totalsRowShown="0">
  <autoFilter ref="B1:B20" xr:uid="{C6158D64-D023-497C-BC16-F2C5F12A6530}"/>
  <tableColumns count="1">
    <tableColumn id="2" xr3:uid="{EC534FE8-981D-406A-91AE-5C8F24E69F59}" uniqueName="2" name="Stat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EBB7-67F7-4D54-B5EA-891CAD62210A}">
  <dimension ref="A1:C20"/>
  <sheetViews>
    <sheetView tabSelected="1" zoomScale="115" zoomScaleNormal="115" workbookViewId="0">
      <selection activeCell="B25" sqref="B25"/>
    </sheetView>
  </sheetViews>
  <sheetFormatPr defaultRowHeight="14.5" x14ac:dyDescent="0.35"/>
  <cols>
    <col min="2" max="2" width="32.54296875" bestFit="1" customWidth="1"/>
  </cols>
  <sheetData>
    <row r="1" spans="1:3" x14ac:dyDescent="0.35">
      <c r="A1" t="s">
        <v>20</v>
      </c>
      <c r="B1" t="s">
        <v>19</v>
      </c>
      <c r="C1" t="s">
        <v>7</v>
      </c>
    </row>
    <row r="2" spans="1:3" x14ac:dyDescent="0.35">
      <c r="A2" t="s">
        <v>21</v>
      </c>
      <c r="B2" s="2" t="s">
        <v>0</v>
      </c>
      <c r="C2">
        <f>12754+12424</f>
        <v>25178</v>
      </c>
    </row>
    <row r="3" spans="1:3" x14ac:dyDescent="0.35">
      <c r="A3" t="s">
        <v>21</v>
      </c>
      <c r="B3" s="2" t="s">
        <v>8</v>
      </c>
      <c r="C3">
        <f>18043+20593</f>
        <v>38636</v>
      </c>
    </row>
    <row r="4" spans="1:3" x14ac:dyDescent="0.35">
      <c r="A4" t="s">
        <v>21</v>
      </c>
      <c r="B4" s="2" t="s">
        <v>9</v>
      </c>
      <c r="C4">
        <f>22186+25434</f>
        <v>47620</v>
      </c>
    </row>
    <row r="5" spans="1:3" x14ac:dyDescent="0.35">
      <c r="A5" t="s">
        <v>21</v>
      </c>
      <c r="B5" s="2" t="s">
        <v>10</v>
      </c>
      <c r="C5">
        <f>28087+29068</f>
        <v>57155</v>
      </c>
    </row>
    <row r="6" spans="1:3" x14ac:dyDescent="0.35">
      <c r="A6" t="s">
        <v>21</v>
      </c>
      <c r="B6" s="2" t="s">
        <v>11</v>
      </c>
      <c r="C6">
        <f>40503+45465</f>
        <v>85968</v>
      </c>
    </row>
    <row r="7" spans="1:3" x14ac:dyDescent="0.35">
      <c r="A7" t="s">
        <v>21</v>
      </c>
      <c r="B7" s="2" t="s">
        <v>12</v>
      </c>
      <c r="C7">
        <v>78641</v>
      </c>
    </row>
    <row r="8" spans="1:3" x14ac:dyDescent="0.35">
      <c r="A8" t="s">
        <v>21</v>
      </c>
      <c r="B8" s="2" t="s">
        <v>13</v>
      </c>
      <c r="C8">
        <f>53758+54636</f>
        <v>108394</v>
      </c>
    </row>
    <row r="9" spans="1:3" x14ac:dyDescent="0.35">
      <c r="A9" t="s">
        <v>21</v>
      </c>
      <c r="B9" s="2" t="s">
        <v>22</v>
      </c>
      <c r="C9">
        <f>33497+36163</f>
        <v>69660</v>
      </c>
    </row>
    <row r="10" spans="1:3" x14ac:dyDescent="0.35">
      <c r="A10" t="s">
        <v>21</v>
      </c>
      <c r="B10" s="2" t="s">
        <v>15</v>
      </c>
      <c r="C10">
        <f>54961+61160</f>
        <v>116121</v>
      </c>
    </row>
    <row r="11" spans="1:3" x14ac:dyDescent="0.35">
      <c r="A11" t="s">
        <v>21</v>
      </c>
      <c r="B11" s="2" t="s">
        <v>16</v>
      </c>
      <c r="C11">
        <f>38171+39717</f>
        <v>77888</v>
      </c>
    </row>
    <row r="12" spans="1:3" x14ac:dyDescent="0.35">
      <c r="A12" t="s">
        <v>21</v>
      </c>
      <c r="B12" s="2" t="s">
        <v>1</v>
      </c>
      <c r="C12">
        <v>8202</v>
      </c>
    </row>
    <row r="13" spans="1:3" x14ac:dyDescent="0.35">
      <c r="A13" t="s">
        <v>21</v>
      </c>
      <c r="B13" s="2" t="s">
        <v>2</v>
      </c>
      <c r="C13">
        <v>8059</v>
      </c>
    </row>
    <row r="14" spans="1:3" x14ac:dyDescent="0.35">
      <c r="A14" t="s">
        <v>21</v>
      </c>
      <c r="B14" s="2" t="s">
        <v>3</v>
      </c>
      <c r="C14">
        <v>2303</v>
      </c>
    </row>
    <row r="15" spans="1:3" x14ac:dyDescent="0.35">
      <c r="A15" t="s">
        <v>21</v>
      </c>
      <c r="B15" s="2" t="s">
        <v>4</v>
      </c>
      <c r="C15">
        <v>11473</v>
      </c>
    </row>
    <row r="16" spans="1:3" x14ac:dyDescent="0.35">
      <c r="A16" t="s">
        <v>21</v>
      </c>
      <c r="B16" s="2" t="s">
        <v>17</v>
      </c>
      <c r="C16">
        <f>2393+624</f>
        <v>3017</v>
      </c>
    </row>
    <row r="17" spans="1:3" x14ac:dyDescent="0.35">
      <c r="A17" t="s">
        <v>21</v>
      </c>
      <c r="B17" s="2" t="s">
        <v>5</v>
      </c>
      <c r="C17">
        <v>7520</v>
      </c>
    </row>
    <row r="18" spans="1:3" x14ac:dyDescent="0.35">
      <c r="A18" t="s">
        <v>21</v>
      </c>
      <c r="B18" s="2" t="s">
        <v>6</v>
      </c>
      <c r="C18">
        <v>2395</v>
      </c>
    </row>
    <row r="19" spans="1:3" x14ac:dyDescent="0.35">
      <c r="A19" t="s">
        <v>21</v>
      </c>
      <c r="B19" s="2" t="s">
        <v>18</v>
      </c>
      <c r="C19">
        <f>8606+4773+11013</f>
        <v>24392</v>
      </c>
    </row>
    <row r="20" spans="1:3" x14ac:dyDescent="0.35">
      <c r="A20" t="s">
        <v>21</v>
      </c>
      <c r="B20" s="2" t="s">
        <v>23</v>
      </c>
      <c r="C20" s="1">
        <v>58184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9B93-DE53-4819-B7DA-0B4F0B87F641}">
  <dimension ref="A1:C20"/>
  <sheetViews>
    <sheetView zoomScale="85" zoomScaleNormal="85" workbookViewId="0">
      <selection activeCell="F13" sqref="F13"/>
    </sheetView>
  </sheetViews>
  <sheetFormatPr defaultRowHeight="14.5" x14ac:dyDescent="0.35"/>
  <cols>
    <col min="2" max="2" width="32.54296875" bestFit="1" customWidth="1"/>
  </cols>
  <sheetData>
    <row r="1" spans="1:3" x14ac:dyDescent="0.35">
      <c r="A1" t="s">
        <v>20</v>
      </c>
      <c r="B1" t="s">
        <v>19</v>
      </c>
      <c r="C1" t="s">
        <v>7</v>
      </c>
    </row>
    <row r="2" spans="1:3" x14ac:dyDescent="0.35">
      <c r="A2" t="s">
        <v>21</v>
      </c>
      <c r="B2" s="2" t="s">
        <v>0</v>
      </c>
      <c r="C2">
        <v>20032</v>
      </c>
    </row>
    <row r="3" spans="1:3" x14ac:dyDescent="0.35">
      <c r="A3" t="s">
        <v>21</v>
      </c>
      <c r="B3" s="2" t="s">
        <v>8</v>
      </c>
      <c r="C3">
        <v>2294</v>
      </c>
    </row>
    <row r="4" spans="1:3" x14ac:dyDescent="0.35">
      <c r="A4" t="s">
        <v>21</v>
      </c>
      <c r="B4" s="2" t="s">
        <v>9</v>
      </c>
      <c r="C4">
        <v>3865</v>
      </c>
    </row>
    <row r="5" spans="1:3" x14ac:dyDescent="0.35">
      <c r="A5" t="s">
        <v>21</v>
      </c>
      <c r="B5" s="2" t="s">
        <v>10</v>
      </c>
      <c r="C5">
        <f>3942+5566</f>
        <v>9508</v>
      </c>
    </row>
    <row r="6" spans="1:3" x14ac:dyDescent="0.35">
      <c r="A6" t="s">
        <v>21</v>
      </c>
      <c r="B6" s="2" t="s">
        <v>11</v>
      </c>
      <c r="C6">
        <v>9683</v>
      </c>
    </row>
    <row r="7" spans="1:3" x14ac:dyDescent="0.35">
      <c r="A7" t="s">
        <v>21</v>
      </c>
      <c r="B7" s="2" t="s">
        <v>12</v>
      </c>
      <c r="C7">
        <v>6255</v>
      </c>
    </row>
    <row r="8" spans="1:3" x14ac:dyDescent="0.35">
      <c r="A8" t="s">
        <v>21</v>
      </c>
      <c r="B8" s="2" t="s">
        <v>13</v>
      </c>
      <c r="C8">
        <v>4835</v>
      </c>
    </row>
    <row r="9" spans="1:3" x14ac:dyDescent="0.35">
      <c r="A9" t="s">
        <v>21</v>
      </c>
      <c r="B9" s="2" t="s">
        <v>14</v>
      </c>
      <c r="C9">
        <v>5121</v>
      </c>
    </row>
    <row r="10" spans="1:3" x14ac:dyDescent="0.35">
      <c r="A10" t="s">
        <v>21</v>
      </c>
      <c r="B10" s="2" t="s">
        <v>15</v>
      </c>
      <c r="C10">
        <f>21634+2399</f>
        <v>24033</v>
      </c>
    </row>
    <row r="11" spans="1:3" x14ac:dyDescent="0.35">
      <c r="A11" t="s">
        <v>21</v>
      </c>
      <c r="B11" s="2" t="s">
        <v>16</v>
      </c>
      <c r="C11">
        <v>1789</v>
      </c>
    </row>
    <row r="12" spans="1:3" x14ac:dyDescent="0.35">
      <c r="A12" t="s">
        <v>21</v>
      </c>
      <c r="B12" s="2" t="s">
        <v>1</v>
      </c>
      <c r="C12">
        <v>2167</v>
      </c>
    </row>
    <row r="13" spans="1:3" x14ac:dyDescent="0.35">
      <c r="A13" t="s">
        <v>21</v>
      </c>
      <c r="B13" s="2" t="s">
        <v>2</v>
      </c>
      <c r="C13">
        <f>1612+816</f>
        <v>2428</v>
      </c>
    </row>
    <row r="14" spans="1:3" x14ac:dyDescent="0.35">
      <c r="A14" t="s">
        <v>21</v>
      </c>
      <c r="B14" s="2" t="s">
        <v>3</v>
      </c>
      <c r="C14">
        <v>460</v>
      </c>
    </row>
    <row r="15" spans="1:3" x14ac:dyDescent="0.35">
      <c r="A15" t="s">
        <v>21</v>
      </c>
      <c r="B15" s="2" t="s">
        <v>4</v>
      </c>
      <c r="C15">
        <v>2295</v>
      </c>
    </row>
    <row r="16" spans="1:3" x14ac:dyDescent="0.35">
      <c r="A16" t="s">
        <v>21</v>
      </c>
      <c r="B16" s="2" t="s">
        <v>13</v>
      </c>
      <c r="C16">
        <v>478</v>
      </c>
    </row>
    <row r="17" spans="1:3" x14ac:dyDescent="0.35">
      <c r="A17" t="s">
        <v>21</v>
      </c>
      <c r="B17" s="2" t="s">
        <v>17</v>
      </c>
      <c r="C17">
        <v>325</v>
      </c>
    </row>
    <row r="18" spans="1:3" x14ac:dyDescent="0.35">
      <c r="A18" t="s">
        <v>21</v>
      </c>
      <c r="B18" s="2" t="s">
        <v>5</v>
      </c>
      <c r="C18">
        <v>1504</v>
      </c>
    </row>
    <row r="19" spans="1:3" x14ac:dyDescent="0.35">
      <c r="A19" t="s">
        <v>21</v>
      </c>
      <c r="B19" s="2" t="s">
        <v>6</v>
      </c>
      <c r="C19">
        <v>479</v>
      </c>
    </row>
    <row r="20" spans="1:3" x14ac:dyDescent="0.35">
      <c r="A20" t="s">
        <v>21</v>
      </c>
      <c r="B20" s="2" t="s">
        <v>18</v>
      </c>
      <c r="C20">
        <v>1722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521C2-D370-4902-B74C-7A0F2B7366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T</dc:creator>
  <cp:lastModifiedBy>Sammy T</cp:lastModifiedBy>
  <dcterms:created xsi:type="dcterms:W3CDTF">2022-04-19T04:54:42Z</dcterms:created>
  <dcterms:modified xsi:type="dcterms:W3CDTF">2022-04-19T09:09:23Z</dcterms:modified>
</cp:coreProperties>
</file>