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aravinthanmmadheswaran/Desktop/Data Analytics/Common Course/"/>
    </mc:Choice>
  </mc:AlternateContent>
  <xr:revisionPtr revIDLastSave="0" documentId="13_ncr:1_{AC9AB6E6-6B54-9F43-A062-031439D5DB8A}" xr6:coauthVersionLast="47" xr6:coauthVersionMax="47" xr10:uidLastSave="{00000000-0000-0000-0000-000000000000}"/>
  <bookViews>
    <workbookView xWindow="780" yWindow="1000" windowWidth="27640" windowHeight="15900" xr2:uid="{AD5C4EDE-6604-EB45-8EB8-5B2392B78052}"/>
  </bookViews>
  <sheets>
    <sheet name="Sheet1" sheetId="1" r:id="rId1"/>
    <sheet name="Sheet2" sheetId="2" r:id="rId2"/>
  </sheets>
  <definedNames>
    <definedName name="_xlnm._FilterDatabase" localSheetId="0" hidden="1">Sheet1!$A$1:$V$93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1" l="1"/>
  <c r="T1" i="1"/>
  <c r="T5" i="1" a="1"/>
  <c r="T5" i="1" l="1"/>
  <c r="T50" i="1" a="1"/>
  <c r="T50" i="1" l="1"/>
  <c r="T33" i="1" a="1"/>
  <c r="T33" i="1" l="1"/>
  <c r="T65" i="1" a="1"/>
  <c r="T65" i="1" l="1"/>
  <c r="T24" i="1" a="1"/>
  <c r="T24" i="1" l="1"/>
  <c r="T68" i="1" a="1"/>
  <c r="T68" i="1" l="1"/>
  <c r="T72" i="1" a="1"/>
  <c r="T72" i="1" l="1"/>
  <c r="T58" i="1" a="1"/>
  <c r="T58" i="1" l="1"/>
  <c r="T29" i="1" a="1"/>
  <c r="T29" i="1" l="1"/>
  <c r="T57" i="1" a="1"/>
  <c r="T57" i="1" l="1"/>
  <c r="T89" i="1" a="1"/>
  <c r="T89" i="1" l="1"/>
  <c r="T36" i="1" a="1"/>
  <c r="T36" i="1" l="1"/>
  <c r="T49" i="1" a="1"/>
  <c r="T49" i="1" l="1"/>
  <c r="T40" i="1" a="1"/>
  <c r="T40" i="1" l="1"/>
  <c r="T71" i="1" a="1"/>
  <c r="T71" i="1" l="1"/>
  <c r="T76" i="1" a="1"/>
  <c r="T76" i="1" l="1"/>
  <c r="T60" i="1" a="1"/>
  <c r="T60" i="1" l="1"/>
  <c r="T54" i="1" a="1"/>
  <c r="T54" i="1" l="1"/>
  <c r="T45" i="1" a="1"/>
  <c r="T45" i="1" l="1"/>
  <c r="T59" i="1" a="1"/>
  <c r="T59" i="1" l="1"/>
  <c r="T32" i="1" a="1"/>
  <c r="T32" i="1" l="1"/>
  <c r="T62" i="1" a="1"/>
  <c r="T62" i="1" l="1"/>
  <c r="T34" i="1" a="1"/>
  <c r="T34" i="1" l="1"/>
  <c r="T66" i="1" a="1"/>
  <c r="T66" i="1" l="1"/>
  <c r="T51" i="1" a="1"/>
  <c r="T51" i="1" l="1"/>
  <c r="T43" i="1" a="1"/>
  <c r="T43" i="1" l="1"/>
  <c r="T77" i="1" a="1"/>
  <c r="T77" i="1" l="1"/>
  <c r="T84" i="1" a="1"/>
  <c r="T84" i="1" l="1"/>
  <c r="T41" i="1" a="1"/>
  <c r="T41" i="1" l="1"/>
  <c r="T73" i="1" a="1"/>
  <c r="T73" i="1" l="1"/>
  <c r="T80" i="1" a="1"/>
  <c r="T80" i="1" l="1"/>
  <c r="T53" i="1" a="1"/>
  <c r="T53" i="1" l="1"/>
  <c r="T92" i="1" a="1"/>
  <c r="T92" i="1" l="1"/>
  <c r="T31" i="1" a="1"/>
  <c r="T31" i="1" l="1"/>
  <c r="T86" i="1" a="1"/>
  <c r="T86" i="1" l="1"/>
  <c r="T42" i="1" a="1"/>
  <c r="T42" i="1" l="1"/>
  <c r="T9" i="1" a="1"/>
  <c r="T9" i="1" l="1"/>
  <c r="T38" i="1" a="1"/>
  <c r="T38" i="1" l="1"/>
  <c r="T90" i="1" a="1"/>
  <c r="T90" i="1" l="1"/>
  <c r="T46" i="1" a="1"/>
  <c r="T46" i="1" l="1"/>
  <c r="T69" i="1" a="1"/>
  <c r="T69" i="1" l="1"/>
  <c r="T15" i="1" a="1"/>
  <c r="T15" i="1" l="1"/>
  <c r="T83" i="1" a="1"/>
  <c r="T83" i="1" l="1"/>
  <c r="T78" i="1" a="1"/>
  <c r="T78" i="1" l="1"/>
  <c r="T79" i="1" a="1"/>
  <c r="T79" i="1" l="1"/>
  <c r="T16" i="1" a="1"/>
  <c r="T16" i="1" l="1"/>
  <c r="T63" i="1" a="1"/>
  <c r="T63" i="1" l="1"/>
  <c r="T21" i="1" a="1"/>
  <c r="T21" i="1" l="1"/>
  <c r="T8" i="1" a="1"/>
  <c r="T8" i="1" l="1"/>
  <c r="T93" i="1" a="1"/>
  <c r="T93" i="1" l="1"/>
  <c r="T6" i="1" a="1"/>
  <c r="T6" i="1" l="1"/>
  <c r="T10" i="1" a="1"/>
  <c r="T10" i="1" l="1"/>
  <c r="T26" i="1" a="1"/>
  <c r="T26" i="1" l="1"/>
  <c r="T44" i="1" a="1"/>
  <c r="T44" i="1" l="1"/>
  <c r="T70" i="1" a="1"/>
  <c r="T70" i="1" l="1"/>
  <c r="T39" i="1" a="1"/>
  <c r="T39" i="1" l="1"/>
  <c r="T61" i="1" a="1"/>
  <c r="T61" i="1" l="1"/>
  <c r="T67" i="1" a="1"/>
  <c r="T67" i="1" l="1"/>
  <c r="T56" i="1" a="1"/>
  <c r="T56" i="1" l="1"/>
  <c r="T88" i="1" a="1"/>
  <c r="T88" i="1" l="1"/>
  <c r="T75" i="1" a="1"/>
  <c r="T75" i="1" l="1"/>
  <c r="T12" i="1" a="1"/>
  <c r="T12" i="1" l="1"/>
  <c r="T47" i="1" a="1"/>
  <c r="T47" i="1" l="1"/>
  <c r="T25" i="1" a="1"/>
  <c r="T25" i="1" l="1"/>
  <c r="T30" i="1" a="1"/>
  <c r="T30" i="1" l="1"/>
  <c r="T91" i="1" a="1"/>
  <c r="T91" i="1" l="1"/>
  <c r="T85" i="1" a="1"/>
  <c r="T85" i="1" l="1"/>
  <c r="T18" i="1" a="1"/>
  <c r="T18" i="1" l="1"/>
  <c r="T20" i="1" a="1"/>
  <c r="T20" i="1" l="1"/>
  <c r="T81" i="1" a="1"/>
  <c r="T81" i="1" l="1"/>
  <c r="T11" i="1" a="1"/>
  <c r="T11" i="1" l="1"/>
  <c r="T74" i="1" a="1"/>
  <c r="T74" i="1" l="1"/>
  <c r="T3" i="1" a="1"/>
  <c r="T3" i="1" l="1"/>
  <c r="T48" i="1" a="1"/>
  <c r="T48" i="1" l="1"/>
  <c r="T87" i="1" a="1"/>
  <c r="T87" i="1" l="1"/>
  <c r="T19" i="1" a="1"/>
  <c r="T19" i="1" l="1"/>
  <c r="T4" i="1" a="1"/>
  <c r="T4" i="1" l="1"/>
  <c r="T82" i="1" a="1"/>
  <c r="T82" i="1" l="1"/>
  <c r="T27" i="1" a="1"/>
  <c r="T27" i="1" l="1"/>
  <c r="T28" i="1" a="1"/>
  <c r="T28" i="1" l="1"/>
  <c r="T14" i="1" a="1"/>
  <c r="T14" i="1" l="1"/>
  <c r="T55" i="1" a="1"/>
  <c r="T55" i="1" l="1"/>
  <c r="T13" i="1" a="1"/>
  <c r="T13" i="1" l="1"/>
  <c r="T23" i="1" a="1"/>
  <c r="T23" i="1" l="1"/>
  <c r="T64" i="1" a="1"/>
  <c r="T64" i="1" l="1"/>
  <c r="T7" i="1" a="1"/>
  <c r="T7" i="1" l="1"/>
  <c r="T52" i="1" a="1"/>
  <c r="T52" i="1" l="1"/>
  <c r="T37" i="1" a="1"/>
  <c r="T37" i="1" l="1"/>
  <c r="T35" i="1" a="1"/>
  <c r="T35" i="1" l="1"/>
  <c r="T22" i="1" a="1"/>
  <c r="T22" i="1" l="1"/>
  <c r="T17" i="1" a="1"/>
  <c r="T17" i="1" l="1"/>
  <c r="U2" i="1" a="1"/>
  <c r="U2" i="1" l="1"/>
  <c r="U4" i="1" a="1"/>
  <c r="U4" i="1" l="1"/>
  <c r="W4" i="1" s="1"/>
  <c r="U6" i="1" a="1"/>
  <c r="U6" i="1" l="1"/>
  <c r="W6" i="1" s="1"/>
  <c r="U9" i="1" a="1"/>
  <c r="U9" i="1" l="1"/>
  <c r="W9" i="1" s="1"/>
  <c r="U7" i="1" a="1"/>
  <c r="U7" i="1" l="1"/>
  <c r="W7" i="1" s="1"/>
  <c r="U3" i="1" a="1"/>
  <c r="U3" i="1" l="1"/>
  <c r="W3" i="1" s="1"/>
  <c r="U5" i="1" a="1"/>
  <c r="U5" i="1" l="1"/>
  <c r="W5" i="1" s="1"/>
  <c r="U8" i="1" a="1"/>
  <c r="U8" i="1" l="1"/>
  <c r="W8" i="1" s="1"/>
  <c r="U81" i="1" a="1"/>
  <c r="U81" i="1" l="1"/>
  <c r="W81" i="1" s="1"/>
  <c r="U67" i="1" a="1"/>
  <c r="U67" i="1" l="1"/>
  <c r="W67" i="1" s="1"/>
  <c r="U55" i="1" a="1"/>
  <c r="U55" i="1" l="1"/>
  <c r="W55" i="1" s="1"/>
  <c r="U45" i="1" a="1"/>
  <c r="U45" i="1" l="1"/>
  <c r="W45" i="1" s="1"/>
  <c r="U31" i="1" a="1"/>
  <c r="U31" i="1" l="1"/>
  <c r="W31" i="1" s="1"/>
  <c r="U83" i="1" a="1"/>
  <c r="U83" i="1" l="1"/>
  <c r="W83" i="1" s="1"/>
  <c r="U61" i="1" a="1"/>
  <c r="U61" i="1" l="1"/>
  <c r="W61" i="1" s="1"/>
  <c r="U43" i="1" a="1"/>
  <c r="U43" i="1" l="1"/>
  <c r="W43" i="1" s="1"/>
  <c r="U29" i="1" a="1"/>
  <c r="U29" i="1" l="1"/>
  <c r="W29" i="1" s="1"/>
  <c r="U21" i="1" a="1"/>
  <c r="U21" i="1" l="1"/>
  <c r="W21" i="1" s="1"/>
  <c r="U19" i="1" a="1"/>
  <c r="U19" i="1" l="1"/>
  <c r="W19" i="1" s="1"/>
  <c r="U17" i="1" a="1"/>
  <c r="U17" i="1" l="1"/>
  <c r="W17" i="1" s="1"/>
  <c r="U15" i="1" a="1"/>
  <c r="U15" i="1" l="1"/>
  <c r="W15" i="1" s="1"/>
  <c r="U11" i="1" a="1"/>
  <c r="U11" i="1" l="1"/>
  <c r="W11" i="1" s="1"/>
  <c r="U93" i="1" a="1"/>
  <c r="U93" i="1" l="1"/>
  <c r="W93" i="1" s="1"/>
  <c r="U13" i="1" a="1"/>
  <c r="U13" i="1" l="1"/>
  <c r="W13" i="1" s="1"/>
  <c r="U87" i="1" a="1"/>
  <c r="U87" i="1" l="1"/>
  <c r="W87" i="1" s="1"/>
  <c r="U71" i="1" a="1"/>
  <c r="U71" i="1" l="1"/>
  <c r="W71" i="1" s="1"/>
  <c r="U53" i="1" a="1"/>
  <c r="U53" i="1" l="1"/>
  <c r="W53" i="1" s="1"/>
  <c r="U35" i="1" a="1"/>
  <c r="U35" i="1" l="1"/>
  <c r="W35" i="1" s="1"/>
  <c r="U77" i="1" a="1"/>
  <c r="U77" i="1" l="1"/>
  <c r="W77" i="1" s="1"/>
  <c r="U63" i="1" a="1"/>
  <c r="U63" i="1" l="1"/>
  <c r="W63" i="1" s="1"/>
  <c r="U33" i="1" a="1"/>
  <c r="U33" i="1" l="1"/>
  <c r="W33" i="1" s="1"/>
  <c r="U89" i="1" a="1"/>
  <c r="U89" i="1" l="1"/>
  <c r="W89" i="1" s="1"/>
  <c r="U75" i="1" a="1"/>
  <c r="U75" i="1" l="1"/>
  <c r="W75" i="1" s="1"/>
  <c r="U57" i="1" a="1"/>
  <c r="U57" i="1" l="1"/>
  <c r="W57" i="1" s="1"/>
  <c r="U47" i="1" a="1"/>
  <c r="U47" i="1" l="1"/>
  <c r="W47" i="1" s="1"/>
  <c r="U37" i="1" a="1"/>
  <c r="U37" i="1" l="1"/>
  <c r="W37" i="1" s="1"/>
  <c r="U23" i="1" a="1"/>
  <c r="U23" i="1" l="1"/>
  <c r="W23" i="1" s="1"/>
  <c r="U92" i="1" a="1"/>
  <c r="U92" i="1" l="1"/>
  <c r="W92" i="1" s="1"/>
  <c r="U88" i="1" a="1"/>
  <c r="U88" i="1" l="1"/>
  <c r="W88" i="1" s="1"/>
  <c r="U84" i="1" a="1"/>
  <c r="U84" i="1" l="1"/>
  <c r="W84" i="1" s="1"/>
  <c r="U80" i="1" a="1"/>
  <c r="U80" i="1" l="1"/>
  <c r="W80" i="1" s="1"/>
  <c r="U76" i="1" a="1"/>
  <c r="U76" i="1" l="1"/>
  <c r="W76" i="1" s="1"/>
  <c r="U72" i="1" a="1"/>
  <c r="U72" i="1" l="1"/>
  <c r="W72" i="1" s="1"/>
  <c r="U68" i="1" a="1"/>
  <c r="U68" i="1" l="1"/>
  <c r="W68" i="1" s="1"/>
  <c r="U64" i="1" a="1"/>
  <c r="U64" i="1" l="1"/>
  <c r="W64" i="1" s="1"/>
  <c r="U60" i="1" a="1"/>
  <c r="U60" i="1" l="1"/>
  <c r="W60" i="1" s="1"/>
  <c r="U56" i="1" a="1"/>
  <c r="U56" i="1" l="1"/>
  <c r="W56" i="1" s="1"/>
  <c r="U52" i="1" a="1"/>
  <c r="U52" i="1" l="1"/>
  <c r="W52" i="1" s="1"/>
  <c r="U48" i="1" a="1"/>
  <c r="U48" i="1" l="1"/>
  <c r="W48" i="1" s="1"/>
  <c r="U42" i="1" a="1"/>
  <c r="U42" i="1" l="1"/>
  <c r="W42" i="1" s="1"/>
  <c r="U38" i="1" a="1"/>
  <c r="U38" i="1" l="1"/>
  <c r="W38" i="1" s="1"/>
  <c r="U34" i="1" a="1"/>
  <c r="U34" i="1" l="1"/>
  <c r="W34" i="1" s="1"/>
  <c r="U30" i="1" a="1"/>
  <c r="U30" i="1" l="1"/>
  <c r="W30" i="1" s="1"/>
  <c r="U26" i="1" a="1"/>
  <c r="U26" i="1" l="1"/>
  <c r="W26" i="1" s="1"/>
  <c r="U22" i="1" a="1"/>
  <c r="U22" i="1" l="1"/>
  <c r="W22" i="1" s="1"/>
  <c r="U18" i="1" a="1"/>
  <c r="U18" i="1" l="1"/>
  <c r="W18" i="1" s="1"/>
  <c r="U14" i="1" a="1"/>
  <c r="U14" i="1" l="1"/>
  <c r="W14" i="1" s="1"/>
  <c r="U10" i="1" a="1"/>
  <c r="U10" i="1" l="1"/>
  <c r="W10" i="1" s="1"/>
  <c r="U91" i="1" a="1"/>
  <c r="U91" i="1" l="1"/>
  <c r="W91" i="1" s="1"/>
  <c r="U79" i="1" a="1"/>
  <c r="U79" i="1" l="1"/>
  <c r="W79" i="1" s="1"/>
  <c r="U69" i="1" a="1"/>
  <c r="U69" i="1" l="1"/>
  <c r="W69" i="1" s="1"/>
  <c r="U59" i="1" a="1"/>
  <c r="U59" i="1" l="1"/>
  <c r="W59" i="1" s="1"/>
  <c r="U49" i="1" a="1"/>
  <c r="U49" i="1" l="1"/>
  <c r="W49" i="1" s="1"/>
  <c r="U39" i="1" a="1"/>
  <c r="U39" i="1" l="1"/>
  <c r="W39" i="1" s="1"/>
  <c r="U25" i="1" a="1"/>
  <c r="U25" i="1" l="1"/>
  <c r="W25" i="1" s="1"/>
  <c r="U90" i="1" a="1"/>
  <c r="U90" i="1" l="1"/>
  <c r="W90" i="1" s="1"/>
  <c r="U86" i="1" a="1"/>
  <c r="U86" i="1" l="1"/>
  <c r="W86" i="1" s="1"/>
  <c r="U82" i="1" a="1"/>
  <c r="U82" i="1" l="1"/>
  <c r="W82" i="1" s="1"/>
  <c r="U78" i="1" a="1"/>
  <c r="U78" i="1" l="1"/>
  <c r="W78" i="1" s="1"/>
  <c r="U74" i="1" a="1"/>
  <c r="U74" i="1" l="1"/>
  <c r="W74" i="1" s="1"/>
  <c r="U70" i="1" a="1"/>
  <c r="U70" i="1" l="1"/>
  <c r="W70" i="1" s="1"/>
  <c r="U66" i="1" a="1"/>
  <c r="U66" i="1" l="1"/>
  <c r="W66" i="1" s="1"/>
  <c r="U62" i="1" a="1"/>
  <c r="U62" i="1" l="1"/>
  <c r="W62" i="1" s="1"/>
  <c r="U58" i="1" a="1"/>
  <c r="U58" i="1" l="1"/>
  <c r="W58" i="1" s="1"/>
  <c r="U54" i="1" a="1"/>
  <c r="U54" i="1" l="1"/>
  <c r="W54" i="1" s="1"/>
  <c r="U50" i="1" a="1"/>
  <c r="U50" i="1" l="1"/>
  <c r="W50" i="1" s="1"/>
  <c r="U46" i="1" a="1"/>
  <c r="U46" i="1" l="1"/>
  <c r="W46" i="1" s="1"/>
  <c r="U44" i="1" a="1"/>
  <c r="U44" i="1" l="1"/>
  <c r="W44" i="1" s="1"/>
  <c r="U40" i="1" a="1"/>
  <c r="U40" i="1" l="1"/>
  <c r="W40" i="1" s="1"/>
  <c r="U36" i="1" a="1"/>
  <c r="U36" i="1" l="1"/>
  <c r="W36" i="1" s="1"/>
  <c r="U32" i="1" a="1"/>
  <c r="U32" i="1" l="1"/>
  <c r="W32" i="1" s="1"/>
  <c r="U28" i="1" a="1"/>
  <c r="U28" i="1" l="1"/>
  <c r="W28" i="1" s="1"/>
  <c r="U24" i="1" a="1"/>
  <c r="U24" i="1" l="1"/>
  <c r="W24" i="1" s="1"/>
  <c r="U20" i="1" a="1"/>
  <c r="U20" i="1" l="1"/>
  <c r="W20" i="1" s="1"/>
  <c r="U16" i="1" a="1"/>
  <c r="U16" i="1" l="1"/>
  <c r="W16" i="1" s="1"/>
  <c r="U12" i="1" a="1"/>
  <c r="U12" i="1" l="1"/>
  <c r="W12" i="1" s="1"/>
  <c r="U85" i="1" a="1"/>
  <c r="U85" i="1" l="1"/>
  <c r="W85" i="1" s="1"/>
  <c r="U73" i="1" a="1"/>
  <c r="U73" i="1" l="1"/>
  <c r="W73" i="1" s="1"/>
  <c r="U65" i="1" a="1"/>
  <c r="U65" i="1" l="1"/>
  <c r="W65" i="1" s="1"/>
  <c r="U51" i="1" a="1"/>
  <c r="U51" i="1" l="1"/>
  <c r="W51" i="1" s="1"/>
  <c r="U41" i="1" a="1"/>
  <c r="U41" i="1" l="1"/>
  <c r="W41" i="1" s="1"/>
  <c r="T2" i="1" a="1"/>
  <c r="T2" i="1" l="1"/>
  <c r="W2" i="1"/>
  <c r="U27" i="1" a="1"/>
  <c r="U27" i="1" l="1"/>
  <c r="W27" i="1" s="1"/>
  <c r="Z1" i="1" s="1"/>
  <c r="A14" i="2" l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<sst xmlns="http://schemas.openxmlformats.org/spreadsheetml/2006/main" count="623" uniqueCount="240">
  <si>
    <t>Quarter</t>
  </si>
  <si>
    <t>Academic Area</t>
  </si>
  <si>
    <t>Track</t>
  </si>
  <si>
    <t>Course Code</t>
  </si>
  <si>
    <t>Course Name</t>
  </si>
  <si>
    <t>Credit</t>
  </si>
  <si>
    <t>Section Label</t>
  </si>
  <si>
    <t>Credits</t>
  </si>
  <si>
    <t>Faculty's Name</t>
  </si>
  <si>
    <t>Empty</t>
  </si>
  <si>
    <t>Elsy</t>
  </si>
  <si>
    <t>Arul</t>
  </si>
  <si>
    <t>Aravinthan</t>
  </si>
  <si>
    <t>Tamil</t>
  </si>
  <si>
    <t>Arunbose</t>
  </si>
  <si>
    <t>Sunandhini</t>
  </si>
  <si>
    <t>Shyam</t>
  </si>
  <si>
    <t>Gopalakrishnan</t>
  </si>
  <si>
    <t>Nithya</t>
  </si>
  <si>
    <t>V</t>
  </si>
  <si>
    <t>ECO</t>
  </si>
  <si>
    <t>EEC-01</t>
  </si>
  <si>
    <t>Game Theory</t>
  </si>
  <si>
    <t>To be Decided</t>
  </si>
  <si>
    <t>Y</t>
  </si>
  <si>
    <t>EEC-02</t>
  </si>
  <si>
    <t>Introduction to Public Policy</t>
  </si>
  <si>
    <t>Prof. Sthanu R Nair</t>
  </si>
  <si>
    <t>EEC-03</t>
  </si>
  <si>
    <t>Agent-Based Modelling for Business and Management</t>
  </si>
  <si>
    <t>Prof. Vipin P Veetil</t>
  </si>
  <si>
    <t>FAC</t>
  </si>
  <si>
    <t>EFM-01</t>
  </si>
  <si>
    <t>Advanced Management Accounting</t>
  </si>
  <si>
    <t>Prof. Pankaj Kumar Baag</t>
  </si>
  <si>
    <t>EFM-02</t>
  </si>
  <si>
    <t>Security Analysis and Portfolio Management</t>
  </si>
  <si>
    <t>Prof. Sony Thomas</t>
  </si>
  <si>
    <t>EFM-03</t>
  </si>
  <si>
    <t>Project Finance</t>
  </si>
  <si>
    <t>Prof.Pankaj Kumar Baag</t>
  </si>
  <si>
    <t>HLAM</t>
  </si>
  <si>
    <t>EHLM-01</t>
  </si>
  <si>
    <t>Advanced Corporate Communication: The Practitioner’s Approach</t>
  </si>
  <si>
    <t>Prof. Deepa Sethi</t>
  </si>
  <si>
    <t>EHLM-02</t>
  </si>
  <si>
    <t>Cross Cultural Communication</t>
  </si>
  <si>
    <t>IS</t>
  </si>
  <si>
    <t>EIT-01</t>
  </si>
  <si>
    <t>Artificial Intelligence for Business</t>
  </si>
  <si>
    <t>A</t>
  </si>
  <si>
    <t>Mr. Vinay Kumar (Adjunct)</t>
  </si>
  <si>
    <t>B</t>
  </si>
  <si>
    <t>EIT-02</t>
  </si>
  <si>
    <t>Cyber security and privacy</t>
  </si>
  <si>
    <t>Prof. A Sreejith</t>
  </si>
  <si>
    <t>EIT-03</t>
  </si>
  <si>
    <t>Responsible AI</t>
  </si>
  <si>
    <t>Dr.VN Rajesh (Adjunct)</t>
  </si>
  <si>
    <t>MM</t>
  </si>
  <si>
    <t>EMM-01</t>
  </si>
  <si>
    <t>Managing Business Markets</t>
  </si>
  <si>
    <t>Prof. Joffi Thomas</t>
  </si>
  <si>
    <t>EMM-02</t>
  </si>
  <si>
    <t>Strategic Marketing</t>
  </si>
  <si>
    <t>Prof. Pronobesh Banerjee</t>
  </si>
  <si>
    <t>EMM-03</t>
  </si>
  <si>
    <t>Product &amp; Brand Management</t>
  </si>
  <si>
    <t>Prof. Joshy Joseph</t>
  </si>
  <si>
    <t>EMM-04</t>
  </si>
  <si>
    <t>Digital Product Management</t>
  </si>
  <si>
    <t>Prof. Anandakkuttan B Unnithan</t>
  </si>
  <si>
    <t>EMM-05</t>
  </si>
  <si>
    <t>Product Management</t>
  </si>
  <si>
    <t>Prof. Atanu Adhikari</t>
  </si>
  <si>
    <t>OBHR</t>
  </si>
  <si>
    <t>EHR-01</t>
  </si>
  <si>
    <t>Leading Self &amp; Organization</t>
  </si>
  <si>
    <t>Prof Priya Nair Rajeev</t>
  </si>
  <si>
    <t>EHR-02</t>
  </si>
  <si>
    <t>Joy</t>
  </si>
  <si>
    <t>Prof Kapil Verma</t>
  </si>
  <si>
    <t>QMOM</t>
  </si>
  <si>
    <t>EOM-01</t>
  </si>
  <si>
    <t>Supply Chain Management</t>
  </si>
  <si>
    <t>Prof. Ashutosh Sarkar</t>
  </si>
  <si>
    <t>Prof. Sidhartha S. Padhi</t>
  </si>
  <si>
    <t>C</t>
  </si>
  <si>
    <t>Prof. Ramesh Krishnan</t>
  </si>
  <si>
    <t>EOM-02</t>
  </si>
  <si>
    <t>Lean Six Sigma</t>
  </si>
  <si>
    <t>Prof.Gopalakrishnan (Adjunct)</t>
  </si>
  <si>
    <t>EOM-03</t>
  </si>
  <si>
    <t>Advanced Operations Research</t>
  </si>
  <si>
    <t>Prof. Ramkumar P N</t>
  </si>
  <si>
    <t>Strategy</t>
  </si>
  <si>
    <t>ESM-01</t>
  </si>
  <si>
    <t>Strategy Implementation</t>
  </si>
  <si>
    <t>Prof.Muneza Kagzi</t>
  </si>
  <si>
    <t>ESM-02</t>
  </si>
  <si>
    <t>Management of Technology and Innovation</t>
  </si>
  <si>
    <t>Suram Balasubrahmanyam</t>
  </si>
  <si>
    <t>ESM-03</t>
  </si>
  <si>
    <t>Mergers, Acquisitions and Strategic Alliances</t>
  </si>
  <si>
    <t>Prof. KK Sharma</t>
  </si>
  <si>
    <t>VI</t>
  </si>
  <si>
    <t>EFM-04</t>
  </si>
  <si>
    <t>Financial Derivatives</t>
  </si>
  <si>
    <t>Prof. Ramprasath</t>
  </si>
  <si>
    <t>EFM-05</t>
  </si>
  <si>
    <t>Management of Financial Institutions</t>
  </si>
  <si>
    <t>EFM-06</t>
  </si>
  <si>
    <t>International Finance</t>
  </si>
  <si>
    <t>Prof. Ekta Sikarwar</t>
  </si>
  <si>
    <t>EFM-07</t>
  </si>
  <si>
    <t>Valuations Mergers &amp; Acquisitions</t>
  </si>
  <si>
    <t>Dr. V Gopalan (Adjunct)</t>
  </si>
  <si>
    <t>EHLM-03</t>
  </si>
  <si>
    <t>Understanding Public Policy</t>
  </si>
  <si>
    <t>Prof. Salamah Ansari</t>
  </si>
  <si>
    <t>EHLM-04</t>
  </si>
  <si>
    <t>Advanced Business Law</t>
  </si>
  <si>
    <t>Prof. Shannu Narayan &amp; Prof. Deva Prasad M</t>
  </si>
  <si>
    <t>EIT-04</t>
  </si>
  <si>
    <t>Natural Language Processing for Business</t>
  </si>
  <si>
    <t>Prof. M P Sebastian</t>
  </si>
  <si>
    <t>EIT-05</t>
  </si>
  <si>
    <t>ICT4SD</t>
  </si>
  <si>
    <t>Prof. Radhakrishna Pillai</t>
  </si>
  <si>
    <t>EIT-06</t>
  </si>
  <si>
    <t>Business Intelligence &amp; Analytics</t>
  </si>
  <si>
    <t>EMM-06</t>
  </si>
  <si>
    <t>Selling as a Life Skill</t>
  </si>
  <si>
    <t>Prof. G. Sridhar</t>
  </si>
  <si>
    <t>EMM-07</t>
  </si>
  <si>
    <t>Sales &amp; Distribution Management</t>
  </si>
  <si>
    <t>Prof. Aishwarya R</t>
  </si>
  <si>
    <t>EMM-08</t>
  </si>
  <si>
    <t>Digital Marketing</t>
  </si>
  <si>
    <t>Prof. Sreejesh S</t>
  </si>
  <si>
    <t>Prof. Dharun Kasilingam</t>
  </si>
  <si>
    <t>EMM-09</t>
  </si>
  <si>
    <t>Marketing Analytics: Tools &amp; Techniques for Decision Making &amp; Automation</t>
  </si>
  <si>
    <t>EMM-10</t>
  </si>
  <si>
    <t>Pricing: A Managerial perspective</t>
  </si>
  <si>
    <t>Prof. Nivedita Bhanja</t>
  </si>
  <si>
    <t>EHR-03</t>
  </si>
  <si>
    <t>Performance &amp; Talent Management</t>
  </si>
  <si>
    <t>Prof Yogesh Mishra (Adjunct)</t>
  </si>
  <si>
    <t>EHR-04</t>
  </si>
  <si>
    <t>Negotiation &amp; Conflict Management</t>
  </si>
  <si>
    <t>Prof Manoranjan Dhal</t>
  </si>
  <si>
    <t>EHR-05</t>
  </si>
  <si>
    <t>Emotional Intelligence for Managerial Effectiveness</t>
  </si>
  <si>
    <t>EHR-06</t>
  </si>
  <si>
    <t>Creativity and Innovation Management</t>
  </si>
  <si>
    <t>Prof Roopak K Gupta</t>
  </si>
  <si>
    <t>EOM-04</t>
  </si>
  <si>
    <t>Project Management</t>
  </si>
  <si>
    <t>Prof.Milind Padalkar (Adjunct)</t>
  </si>
  <si>
    <t>EOM-05</t>
  </si>
  <si>
    <t>Design Thinking for Innovation and Product Development</t>
  </si>
  <si>
    <t>Prof. G Thangamani</t>
  </si>
  <si>
    <t>EOM-06</t>
  </si>
  <si>
    <t>Simulation and System Dynamics</t>
  </si>
  <si>
    <t>Prof. Sidhartha S Padhi</t>
  </si>
  <si>
    <t>ESM-04</t>
  </si>
  <si>
    <t>Entrepreneurship and New Ventures</t>
  </si>
  <si>
    <t>Prof.Anubha Shekhar Sinha</t>
  </si>
  <si>
    <t>ESM-05</t>
  </si>
  <si>
    <t>Strategy Analytics</t>
  </si>
  <si>
    <t>Prof.Deepak Dhayanithy</t>
  </si>
  <si>
    <t>Prof.Amit Kumar</t>
  </si>
  <si>
    <t>ESM-06</t>
  </si>
  <si>
    <t>Corporate Governance</t>
  </si>
  <si>
    <t>Prof. S.Subramanian</t>
  </si>
  <si>
    <t>VII</t>
  </si>
  <si>
    <t>EFM-08</t>
  </si>
  <si>
    <t>Financial Statement Analysis</t>
  </si>
  <si>
    <t>Prof. Rachappa Shette</t>
  </si>
  <si>
    <t>EFM-09</t>
  </si>
  <si>
    <t>Strategic Financial Management</t>
  </si>
  <si>
    <t>Prof. Sudershan Kuntluru</t>
  </si>
  <si>
    <t>EFM-10</t>
  </si>
  <si>
    <t>Entrepreneurial Finance</t>
  </si>
  <si>
    <t>EHLM-05</t>
  </si>
  <si>
    <t>Social Media – Communication and Business</t>
  </si>
  <si>
    <t>Prof.Anupam Das</t>
  </si>
  <si>
    <t>EHLM-06</t>
  </si>
  <si>
    <t>Democracy, Politics and Institutions</t>
  </si>
  <si>
    <t>EHLM-07</t>
  </si>
  <si>
    <t>Corporate wellness through Karma Yoga</t>
  </si>
  <si>
    <t>Prof. Judu Ilavarasu</t>
  </si>
  <si>
    <t>EIT-07</t>
  </si>
  <si>
    <t>Digital business Transformation</t>
  </si>
  <si>
    <t>EIT-08</t>
  </si>
  <si>
    <t>Blockchain for Business</t>
  </si>
  <si>
    <t>TBD</t>
  </si>
  <si>
    <t>EMM-11</t>
  </si>
  <si>
    <t>Integrated Marketing Communications</t>
  </si>
  <si>
    <t>Prof. Ekta Srivastava</t>
  </si>
  <si>
    <t>EMM-12</t>
  </si>
  <si>
    <t>Consumer Behavior</t>
  </si>
  <si>
    <t>Prof. Gladys Stephen</t>
  </si>
  <si>
    <t>EMM-13</t>
  </si>
  <si>
    <t>Services Marketing</t>
  </si>
  <si>
    <t>Prof. Omkumar Krishnan</t>
  </si>
  <si>
    <t>EHR-07</t>
  </si>
  <si>
    <t>Effective Hiring Compensation and RM</t>
  </si>
  <si>
    <t>EHR-08</t>
  </si>
  <si>
    <t>Strategic &amp; International HRM</t>
  </si>
  <si>
    <t>Prof Prantika</t>
  </si>
  <si>
    <t>EHR-09</t>
  </si>
  <si>
    <t>HR Analytics</t>
  </si>
  <si>
    <t>Prof Nivedhitha</t>
  </si>
  <si>
    <t>EHR-10</t>
  </si>
  <si>
    <t>Organisational Development &amp; Change</t>
  </si>
  <si>
    <t>Prof Anjana</t>
  </si>
  <si>
    <t>EOM-07</t>
  </si>
  <si>
    <t>Service Operations Management</t>
  </si>
  <si>
    <t>Adjunct Faculty TBD)</t>
  </si>
  <si>
    <t>EOM-08</t>
  </si>
  <si>
    <t>Predictive Analytics</t>
  </si>
  <si>
    <t>Prof. Soumya Roy</t>
  </si>
  <si>
    <t>EOM-09</t>
  </si>
  <si>
    <t>Operations Strategy</t>
  </si>
  <si>
    <t>Adjunct Faculty (TBD)</t>
  </si>
  <si>
    <t>ESM-07</t>
  </si>
  <si>
    <t>Managing Change and Transformation</t>
  </si>
  <si>
    <t>Prof.Venkataraman</t>
  </si>
  <si>
    <t>ESM-08</t>
  </si>
  <si>
    <t>X-Culture Business Project</t>
  </si>
  <si>
    <t>Prof.Salman Ali</t>
  </si>
  <si>
    <t>ESM-09</t>
  </si>
  <si>
    <t>Models and Frameworks of Strategic Analysis (MFSA)</t>
  </si>
  <si>
    <t>Prof.Anubha Shekhar Sinha &amp; Prof.Anshuman</t>
  </si>
  <si>
    <t>ESM-10</t>
  </si>
  <si>
    <t>Consulting</t>
  </si>
  <si>
    <t>Prof.Rajesh S Upadhyayula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</si>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</sst>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1111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D1DA-4DC6-3E4A-9754-28ABCB9CE6FE}">
  <dimension ref="A1:Z93"/>
  <sheetViews>
    <sheetView tabSelected="1" workbookViewId="0">
      <selection sqref="A1:S93"/>
    </sheetView>
  </sheetViews>
  <sheetFormatPr baseColWidth="10" defaultRowHeight="16" x14ac:dyDescent="0.2"/>
  <cols>
    <col min="10" max="10" width="10.1640625" customWidth="1"/>
  </cols>
  <sheetData>
    <row r="1" spans="1:2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tr">
        <f>Sheet2!B14</f>
        <v>Elsy</v>
      </c>
      <c r="U1" s="2" t="str">
        <f>Sheet2!C14</f>
        <v>Arul</v>
      </c>
      <c r="W1" s="2" t="s">
        <v>239</v>
      </c>
      <c r="Z1">
        <f ca="1">IF(COUNTIFS(W:W,2)&gt;13,0,COUNTIFS(W:W,2))</f>
        <v>0</v>
      </c>
    </row>
    <row r="2" spans="1:26" x14ac:dyDescent="0.2">
      <c r="A2" s="3" t="s">
        <v>19</v>
      </c>
      <c r="B2" s="4" t="s">
        <v>20</v>
      </c>
      <c r="C2" s="4">
        <v>3</v>
      </c>
      <c r="D2" s="4" t="s">
        <v>21</v>
      </c>
      <c r="E2" s="4" t="s">
        <v>22</v>
      </c>
      <c r="F2" s="4">
        <v>3</v>
      </c>
      <c r="G2" s="3"/>
      <c r="H2" s="4">
        <v>3</v>
      </c>
      <c r="I2" s="4" t="s">
        <v>23</v>
      </c>
      <c r="J2" s="3"/>
      <c r="K2" s="3"/>
      <c r="L2" s="3"/>
      <c r="M2" s="2" t="s">
        <v>24</v>
      </c>
      <c r="N2" s="3"/>
      <c r="O2" s="2" t="s">
        <v>24</v>
      </c>
      <c r="P2" s="3"/>
      <c r="Q2" s="3" t="s">
        <v>24</v>
      </c>
      <c r="R2" s="3"/>
      <c r="S2" s="3"/>
      <c r="T2" cm="1">
        <f t="array" aca="1" ref="T2" ca="1">INDIRECT(ADDRESS($V2,10+_xlfn.XLOOKUP(T$1,$X:$X,$Y:$Y)))</f>
        <v>0</v>
      </c>
      <c r="U2" cm="1">
        <f t="array" aca="1" ref="U2" ca="1">INDIRECT(ADDRESS($V2,10+_xlfn.XLOOKUP(U$1,$X:$X,$Y:$Y)))</f>
        <v>0</v>
      </c>
      <c r="V2">
        <v>2</v>
      </c>
      <c r="W2">
        <f ca="1">SUM(T2:U2)</f>
        <v>0</v>
      </c>
      <c r="X2" s="2" t="s">
        <v>10</v>
      </c>
      <c r="Y2">
        <v>1</v>
      </c>
    </row>
    <row r="3" spans="1:26" x14ac:dyDescent="0.2">
      <c r="A3" s="3" t="s">
        <v>19</v>
      </c>
      <c r="B3" s="4" t="s">
        <v>20</v>
      </c>
      <c r="C3" s="4">
        <v>4</v>
      </c>
      <c r="D3" s="4" t="s">
        <v>25</v>
      </c>
      <c r="E3" s="4" t="s">
        <v>26</v>
      </c>
      <c r="F3" s="4">
        <v>2</v>
      </c>
      <c r="G3" s="3"/>
      <c r="H3" s="4">
        <v>2</v>
      </c>
      <c r="I3" s="4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  <c r="T3" cm="1">
        <f t="array" aca="1" ref="T3" ca="1">INDIRECT(ADDRESS($V3,10+_xlfn.XLOOKUP(T$1,$X:$X,$Y:$Y)))</f>
        <v>0</v>
      </c>
      <c r="U3" cm="1">
        <f t="array" aca="1" ref="U3" ca="1">INDIRECT(ADDRESS($V3,10+_xlfn.XLOOKUP(U$1,$X:$X,$Y:$Y)))</f>
        <v>0</v>
      </c>
      <c r="V3">
        <v>3</v>
      </c>
      <c r="W3">
        <f t="shared" ref="W3:W66" ca="1" si="0">SUM(T3:U3)</f>
        <v>0</v>
      </c>
      <c r="X3" s="2" t="s">
        <v>11</v>
      </c>
      <c r="Y3">
        <v>2</v>
      </c>
    </row>
    <row r="4" spans="1:26" x14ac:dyDescent="0.2">
      <c r="A4" s="3" t="s">
        <v>19</v>
      </c>
      <c r="B4" s="4" t="s">
        <v>20</v>
      </c>
      <c r="C4" s="4">
        <v>2</v>
      </c>
      <c r="D4" s="4" t="s">
        <v>28</v>
      </c>
      <c r="E4" s="4" t="s">
        <v>29</v>
      </c>
      <c r="F4" s="4">
        <v>2</v>
      </c>
      <c r="G4" s="3"/>
      <c r="H4" s="4">
        <v>2</v>
      </c>
      <c r="I4" s="4" t="s">
        <v>30</v>
      </c>
      <c r="J4" s="3"/>
      <c r="K4" s="3"/>
      <c r="L4" s="3"/>
      <c r="M4" s="3"/>
      <c r="N4" s="3"/>
      <c r="O4" s="3"/>
      <c r="P4" s="3"/>
      <c r="Q4" s="3"/>
      <c r="R4" s="3"/>
      <c r="S4" s="3"/>
      <c r="T4" cm="1">
        <f t="array" aca="1" ref="T4" ca="1">INDIRECT(ADDRESS($V4,10+_xlfn.XLOOKUP(T$1,$X:$X,$Y:$Y)))</f>
        <v>0</v>
      </c>
      <c r="U4" cm="1">
        <f t="array" aca="1" ref="U4" ca="1">INDIRECT(ADDRESS($V4,10+_xlfn.XLOOKUP(U$1,$X:$X,$Y:$Y)))</f>
        <v>0</v>
      </c>
      <c r="V4">
        <v>4</v>
      </c>
      <c r="W4">
        <f t="shared" ca="1" si="0"/>
        <v>0</v>
      </c>
      <c r="X4" s="2" t="s">
        <v>12</v>
      </c>
      <c r="Y4">
        <v>3</v>
      </c>
    </row>
    <row r="5" spans="1:26" x14ac:dyDescent="0.2">
      <c r="A5" s="3" t="s">
        <v>19</v>
      </c>
      <c r="B5" s="4" t="s">
        <v>31</v>
      </c>
      <c r="C5" s="4">
        <v>1</v>
      </c>
      <c r="D5" s="4" t="s">
        <v>32</v>
      </c>
      <c r="E5" s="4" t="s">
        <v>33</v>
      </c>
      <c r="F5" s="4">
        <v>1.5</v>
      </c>
      <c r="G5" s="3"/>
      <c r="H5" s="4">
        <v>1.5</v>
      </c>
      <c r="I5" s="4" t="s">
        <v>34</v>
      </c>
      <c r="J5" s="3"/>
      <c r="K5" s="3"/>
      <c r="L5" s="3"/>
      <c r="M5" s="3"/>
      <c r="N5" s="3"/>
      <c r="O5" s="3"/>
      <c r="P5" s="3"/>
      <c r="Q5" s="3"/>
      <c r="R5" s="3"/>
      <c r="S5" s="3"/>
      <c r="T5" cm="1">
        <f t="array" aca="1" ref="T5" ca="1">INDIRECT(ADDRESS($V5,10+_xlfn.XLOOKUP(T$1,$X:$X,$Y:$Y)))</f>
        <v>0</v>
      </c>
      <c r="U5" cm="1">
        <f t="array" aca="1" ref="U5" ca="1">INDIRECT(ADDRESS($V5,10+_xlfn.XLOOKUP(U$1,$X:$X,$Y:$Y)))</f>
        <v>0</v>
      </c>
      <c r="V5">
        <v>5</v>
      </c>
      <c r="W5">
        <f t="shared" ca="1" si="0"/>
        <v>0</v>
      </c>
      <c r="X5" s="2" t="s">
        <v>13</v>
      </c>
      <c r="Y5">
        <v>4</v>
      </c>
    </row>
    <row r="6" spans="1:26" x14ac:dyDescent="0.2">
      <c r="A6" s="3" t="s">
        <v>19</v>
      </c>
      <c r="B6" s="4" t="s">
        <v>31</v>
      </c>
      <c r="C6" s="4">
        <v>1</v>
      </c>
      <c r="D6" s="4" t="s">
        <v>35</v>
      </c>
      <c r="E6" s="4" t="s">
        <v>36</v>
      </c>
      <c r="F6" s="4">
        <v>2</v>
      </c>
      <c r="G6" s="3"/>
      <c r="H6" s="4">
        <v>2</v>
      </c>
      <c r="I6" s="4" t="s">
        <v>37</v>
      </c>
      <c r="J6" s="3"/>
      <c r="K6" s="3"/>
      <c r="L6" s="3"/>
      <c r="M6" s="2" t="s">
        <v>24</v>
      </c>
      <c r="N6" s="3"/>
      <c r="O6" s="2" t="s">
        <v>24</v>
      </c>
      <c r="P6" s="3"/>
      <c r="Q6" s="3"/>
      <c r="R6" s="3"/>
      <c r="S6" s="3"/>
      <c r="T6" cm="1">
        <f t="array" aca="1" ref="T6" ca="1">INDIRECT(ADDRESS($V6,10+_xlfn.XLOOKUP(T$1,$X:$X,$Y:$Y)))</f>
        <v>0</v>
      </c>
      <c r="U6" cm="1">
        <f t="array" aca="1" ref="U6" ca="1">INDIRECT(ADDRESS($V6,10+_xlfn.XLOOKUP(U$1,$X:$X,$Y:$Y)))</f>
        <v>0</v>
      </c>
      <c r="V6">
        <v>6</v>
      </c>
      <c r="W6">
        <f t="shared" ca="1" si="0"/>
        <v>0</v>
      </c>
      <c r="X6" s="2" t="s">
        <v>14</v>
      </c>
      <c r="Y6">
        <v>5</v>
      </c>
    </row>
    <row r="7" spans="1:26" x14ac:dyDescent="0.2">
      <c r="A7" s="3" t="s">
        <v>19</v>
      </c>
      <c r="B7" s="4" t="s">
        <v>31</v>
      </c>
      <c r="C7" s="4">
        <v>1</v>
      </c>
      <c r="D7" s="4" t="s">
        <v>38</v>
      </c>
      <c r="E7" s="4" t="s">
        <v>39</v>
      </c>
      <c r="F7" s="4">
        <v>2</v>
      </c>
      <c r="G7" s="3"/>
      <c r="H7" s="4">
        <v>2</v>
      </c>
      <c r="I7" s="4" t="s">
        <v>40</v>
      </c>
      <c r="J7" s="3"/>
      <c r="K7" s="3"/>
      <c r="L7" s="3"/>
      <c r="M7" s="3"/>
      <c r="N7" s="3"/>
      <c r="O7" s="2" t="s">
        <v>24</v>
      </c>
      <c r="P7" s="3"/>
      <c r="Q7" s="3"/>
      <c r="R7" s="3"/>
      <c r="S7" s="3"/>
      <c r="T7" cm="1">
        <f t="array" aca="1" ref="T7" ca="1">INDIRECT(ADDRESS($V7,10+_xlfn.XLOOKUP(T$1,$X:$X,$Y:$Y)))</f>
        <v>0</v>
      </c>
      <c r="U7" cm="1">
        <f t="array" aca="1" ref="U7" ca="1">INDIRECT(ADDRESS($V7,10+_xlfn.XLOOKUP(U$1,$X:$X,$Y:$Y)))</f>
        <v>0</v>
      </c>
      <c r="V7">
        <v>7</v>
      </c>
      <c r="W7">
        <f t="shared" ca="1" si="0"/>
        <v>0</v>
      </c>
      <c r="X7" s="2" t="s">
        <v>15</v>
      </c>
      <c r="Y7">
        <v>6</v>
      </c>
    </row>
    <row r="8" spans="1:26" x14ac:dyDescent="0.2">
      <c r="A8" s="3" t="s">
        <v>19</v>
      </c>
      <c r="B8" s="4" t="s">
        <v>41</v>
      </c>
      <c r="C8" s="4">
        <v>5</v>
      </c>
      <c r="D8" s="4" t="s">
        <v>42</v>
      </c>
      <c r="E8" s="4" t="s">
        <v>43</v>
      </c>
      <c r="F8" s="4">
        <v>2</v>
      </c>
      <c r="G8" s="3"/>
      <c r="H8" s="4">
        <v>2</v>
      </c>
      <c r="I8" s="4" t="s">
        <v>44</v>
      </c>
      <c r="J8" s="3"/>
      <c r="K8" s="2" t="s">
        <v>24</v>
      </c>
      <c r="L8" s="3"/>
      <c r="M8" s="3"/>
      <c r="N8" s="3"/>
      <c r="O8" s="3"/>
      <c r="P8" s="3"/>
      <c r="Q8" s="3"/>
      <c r="R8" s="3"/>
      <c r="S8" s="3"/>
      <c r="T8" t="str" cm="1">
        <f t="array" aca="1" ref="T8" ca="1">INDIRECT(ADDRESS($V8,10+_xlfn.XLOOKUP(T$1,$X:$X,$Y:$Y)))</f>
        <v>Y</v>
      </c>
      <c r="U8" cm="1">
        <f t="array" aca="1" ref="U8" ca="1">INDIRECT(ADDRESS($V8,10+_xlfn.XLOOKUP(U$1,$X:$X,$Y:$Y)))</f>
        <v>0</v>
      </c>
      <c r="V8">
        <v>8</v>
      </c>
      <c r="W8">
        <f t="shared" ca="1" si="0"/>
        <v>0</v>
      </c>
      <c r="X8" s="2" t="s">
        <v>16</v>
      </c>
      <c r="Y8">
        <v>7</v>
      </c>
    </row>
    <row r="9" spans="1:26" x14ac:dyDescent="0.2">
      <c r="A9" s="3" t="s">
        <v>19</v>
      </c>
      <c r="B9" s="4" t="s">
        <v>41</v>
      </c>
      <c r="C9" s="4">
        <v>5</v>
      </c>
      <c r="D9" s="4" t="s">
        <v>45</v>
      </c>
      <c r="E9" s="4" t="s">
        <v>46</v>
      </c>
      <c r="F9" s="4">
        <v>3</v>
      </c>
      <c r="G9" s="3"/>
      <c r="H9" s="4">
        <v>3</v>
      </c>
      <c r="I9" s="4" t="s">
        <v>44</v>
      </c>
      <c r="J9" s="3"/>
      <c r="K9" s="2" t="s">
        <v>24</v>
      </c>
      <c r="L9" s="3"/>
      <c r="M9" s="3"/>
      <c r="N9" s="3"/>
      <c r="O9" s="3"/>
      <c r="P9" s="2" t="s">
        <v>24</v>
      </c>
      <c r="Q9" s="3"/>
      <c r="R9" s="3"/>
      <c r="S9" s="3"/>
      <c r="T9" t="str" cm="1">
        <f t="array" aca="1" ref="T9" ca="1">INDIRECT(ADDRESS($V9,10+_xlfn.XLOOKUP(T$1,$X:$X,$Y:$Y)))</f>
        <v>Y</v>
      </c>
      <c r="U9" cm="1">
        <f t="array" aca="1" ref="U9" ca="1">INDIRECT(ADDRESS($V9,10+_xlfn.XLOOKUP(U$1,$X:$X,$Y:$Y)))</f>
        <v>0</v>
      </c>
      <c r="V9">
        <v>9</v>
      </c>
      <c r="W9">
        <f t="shared" ca="1" si="0"/>
        <v>0</v>
      </c>
      <c r="X9" s="2" t="s">
        <v>17</v>
      </c>
      <c r="Y9">
        <v>8</v>
      </c>
    </row>
    <row r="10" spans="1:26" x14ac:dyDescent="0.2">
      <c r="A10" s="3" t="s">
        <v>19</v>
      </c>
      <c r="B10" s="4" t="s">
        <v>47</v>
      </c>
      <c r="C10" s="4">
        <v>1</v>
      </c>
      <c r="D10" s="4" t="s">
        <v>48</v>
      </c>
      <c r="E10" s="4" t="s">
        <v>49</v>
      </c>
      <c r="F10" s="4">
        <v>2</v>
      </c>
      <c r="G10" s="4" t="s">
        <v>50</v>
      </c>
      <c r="H10" s="4">
        <v>2</v>
      </c>
      <c r="I10" s="4" t="s">
        <v>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cm="1">
        <f t="array" aca="1" ref="T10" ca="1">INDIRECT(ADDRESS($V10,10+_xlfn.XLOOKUP(T$1,$X:$X,$Y:$Y)))</f>
        <v>0</v>
      </c>
      <c r="U10" cm="1">
        <f t="array" aca="1" ref="U10" ca="1">INDIRECT(ADDRESS($V10,10+_xlfn.XLOOKUP(U$1,$X:$X,$Y:$Y)))</f>
        <v>0</v>
      </c>
      <c r="V10">
        <v>10</v>
      </c>
      <c r="W10">
        <f t="shared" ca="1" si="0"/>
        <v>0</v>
      </c>
      <c r="X10" s="2" t="s">
        <v>18</v>
      </c>
      <c r="Y10">
        <v>9</v>
      </c>
    </row>
    <row r="11" spans="1:26" x14ac:dyDescent="0.2">
      <c r="A11" s="3" t="s">
        <v>19</v>
      </c>
      <c r="B11" s="4" t="s">
        <v>47</v>
      </c>
      <c r="C11" s="4">
        <v>4</v>
      </c>
      <c r="D11" s="4" t="s">
        <v>48</v>
      </c>
      <c r="E11" s="4" t="s">
        <v>49</v>
      </c>
      <c r="F11" s="4">
        <v>2</v>
      </c>
      <c r="G11" s="4" t="s">
        <v>52</v>
      </c>
      <c r="H11" s="4">
        <v>2</v>
      </c>
      <c r="I11" s="4" t="s">
        <v>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cm="1">
        <f t="array" aca="1" ref="T11" ca="1">INDIRECT(ADDRESS($V11,10+_xlfn.XLOOKUP(T$1,$X:$X,$Y:$Y)))</f>
        <v>0</v>
      </c>
      <c r="U11" cm="1">
        <f t="array" aca="1" ref="U11" ca="1">INDIRECT(ADDRESS($V11,10+_xlfn.XLOOKUP(U$1,$X:$X,$Y:$Y)))</f>
        <v>0</v>
      </c>
      <c r="V11">
        <v>11</v>
      </c>
      <c r="W11">
        <f t="shared" ca="1" si="0"/>
        <v>0</v>
      </c>
    </row>
    <row r="12" spans="1:26" x14ac:dyDescent="0.2">
      <c r="A12" s="3" t="s">
        <v>19</v>
      </c>
      <c r="B12" s="4" t="s">
        <v>47</v>
      </c>
      <c r="C12" s="4">
        <v>3</v>
      </c>
      <c r="D12" s="4" t="s">
        <v>53</v>
      </c>
      <c r="E12" s="4" t="s">
        <v>54</v>
      </c>
      <c r="F12" s="4">
        <v>2</v>
      </c>
      <c r="G12" s="3"/>
      <c r="H12" s="4">
        <v>2</v>
      </c>
      <c r="I12" s="4" t="s">
        <v>55</v>
      </c>
      <c r="J12" s="3"/>
      <c r="K12" s="3"/>
      <c r="L12" s="3"/>
      <c r="M12" s="3"/>
      <c r="N12" s="2" t="s">
        <v>24</v>
      </c>
      <c r="O12" s="3"/>
      <c r="P12" s="3"/>
      <c r="Q12" s="3"/>
      <c r="R12" s="3"/>
      <c r="S12" s="3"/>
      <c r="T12" cm="1">
        <f t="array" aca="1" ref="T12" ca="1">INDIRECT(ADDRESS($V12,10+_xlfn.XLOOKUP(T$1,$X:$X,$Y:$Y)))</f>
        <v>0</v>
      </c>
      <c r="U12" cm="1">
        <f t="array" aca="1" ref="U12" ca="1">INDIRECT(ADDRESS($V12,10+_xlfn.XLOOKUP(U$1,$X:$X,$Y:$Y)))</f>
        <v>0</v>
      </c>
      <c r="V12">
        <v>12</v>
      </c>
      <c r="W12">
        <f t="shared" ca="1" si="0"/>
        <v>0</v>
      </c>
    </row>
    <row r="13" spans="1:26" x14ac:dyDescent="0.2">
      <c r="A13" s="3" t="s">
        <v>19</v>
      </c>
      <c r="B13" s="4" t="s">
        <v>47</v>
      </c>
      <c r="C13" s="4">
        <v>4</v>
      </c>
      <c r="D13" s="4" t="s">
        <v>56</v>
      </c>
      <c r="E13" s="4" t="s">
        <v>57</v>
      </c>
      <c r="F13" s="4">
        <v>3</v>
      </c>
      <c r="G13" s="3"/>
      <c r="H13" s="4">
        <v>3</v>
      </c>
      <c r="I13" s="4" t="s">
        <v>58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cm="1">
        <f t="array" aca="1" ref="T13" ca="1">INDIRECT(ADDRESS($V13,10+_xlfn.XLOOKUP(T$1,$X:$X,$Y:$Y)))</f>
        <v>0</v>
      </c>
      <c r="U13" cm="1">
        <f t="array" aca="1" ref="U13" ca="1">INDIRECT(ADDRESS($V13,10+_xlfn.XLOOKUP(U$1,$X:$X,$Y:$Y)))</f>
        <v>0</v>
      </c>
      <c r="V13">
        <v>13</v>
      </c>
      <c r="W13">
        <f t="shared" ca="1" si="0"/>
        <v>0</v>
      </c>
    </row>
    <row r="14" spans="1:26" x14ac:dyDescent="0.2">
      <c r="A14" s="3" t="s">
        <v>19</v>
      </c>
      <c r="B14" s="4" t="s">
        <v>59</v>
      </c>
      <c r="C14" s="4">
        <v>3</v>
      </c>
      <c r="D14" s="4" t="s">
        <v>60</v>
      </c>
      <c r="E14" s="4" t="s">
        <v>61</v>
      </c>
      <c r="F14" s="4">
        <v>2</v>
      </c>
      <c r="G14" s="3"/>
      <c r="H14" s="4">
        <v>2</v>
      </c>
      <c r="I14" s="4" t="s">
        <v>62</v>
      </c>
      <c r="J14" s="3"/>
      <c r="K14" s="3"/>
      <c r="L14" s="2" t="s">
        <v>24</v>
      </c>
      <c r="M14" s="3"/>
      <c r="N14" s="3"/>
      <c r="O14" s="2" t="s">
        <v>24</v>
      </c>
      <c r="P14" s="3"/>
      <c r="Q14" s="3"/>
      <c r="R14" s="3"/>
      <c r="S14" s="3"/>
      <c r="T14" cm="1">
        <f t="array" aca="1" ref="T14" ca="1">INDIRECT(ADDRESS($V14,10+_xlfn.XLOOKUP(T$1,$X:$X,$Y:$Y)))</f>
        <v>0</v>
      </c>
      <c r="U14" t="str" cm="1">
        <f t="array" aca="1" ref="U14" ca="1">INDIRECT(ADDRESS($V14,10+_xlfn.XLOOKUP(U$1,$X:$X,$Y:$Y)))</f>
        <v>Y</v>
      </c>
      <c r="V14">
        <v>14</v>
      </c>
      <c r="W14">
        <f t="shared" ca="1" si="0"/>
        <v>0</v>
      </c>
    </row>
    <row r="15" spans="1:26" x14ac:dyDescent="0.2">
      <c r="A15" s="3" t="s">
        <v>19</v>
      </c>
      <c r="B15" s="4" t="s">
        <v>59</v>
      </c>
      <c r="C15" s="4">
        <v>2</v>
      </c>
      <c r="D15" s="4" t="s">
        <v>63</v>
      </c>
      <c r="E15" s="4" t="s">
        <v>64</v>
      </c>
      <c r="F15" s="4">
        <v>2</v>
      </c>
      <c r="G15" s="3"/>
      <c r="H15" s="4">
        <v>2</v>
      </c>
      <c r="I15" s="4" t="s">
        <v>65</v>
      </c>
      <c r="J15" s="3"/>
      <c r="K15" s="3"/>
      <c r="L15" s="3"/>
      <c r="M15" s="3"/>
      <c r="N15" s="3"/>
      <c r="O15" s="3"/>
      <c r="P15" s="2" t="s">
        <v>24</v>
      </c>
      <c r="Q15" s="3"/>
      <c r="R15" s="3"/>
      <c r="S15" s="3"/>
      <c r="T15" cm="1">
        <f t="array" aca="1" ref="T15" ca="1">INDIRECT(ADDRESS($V15,10+_xlfn.XLOOKUP(T$1,$X:$X,$Y:$Y)))</f>
        <v>0</v>
      </c>
      <c r="U15" cm="1">
        <f t="array" aca="1" ref="U15" ca="1">INDIRECT(ADDRESS($V15,10+_xlfn.XLOOKUP(U$1,$X:$X,$Y:$Y)))</f>
        <v>0</v>
      </c>
      <c r="V15">
        <v>15</v>
      </c>
      <c r="W15">
        <f t="shared" ca="1" si="0"/>
        <v>0</v>
      </c>
    </row>
    <row r="16" spans="1:26" x14ac:dyDescent="0.2">
      <c r="A16" s="3" t="s">
        <v>19</v>
      </c>
      <c r="B16" s="4" t="s">
        <v>59</v>
      </c>
      <c r="C16" s="4">
        <v>3</v>
      </c>
      <c r="D16" s="4" t="s">
        <v>66</v>
      </c>
      <c r="E16" s="4" t="s">
        <v>67</v>
      </c>
      <c r="F16" s="4">
        <v>2</v>
      </c>
      <c r="G16" s="3"/>
      <c r="H16" s="4">
        <v>2</v>
      </c>
      <c r="I16" s="4" t="s">
        <v>68</v>
      </c>
      <c r="J16" s="3"/>
      <c r="K16" s="3"/>
      <c r="L16" s="2" t="s">
        <v>24</v>
      </c>
      <c r="M16" s="3"/>
      <c r="N16" s="2" t="s">
        <v>24</v>
      </c>
      <c r="O16" s="3"/>
      <c r="P16" s="3"/>
      <c r="Q16" s="3"/>
      <c r="R16" s="3"/>
      <c r="S16" s="3"/>
      <c r="T16" cm="1">
        <f t="array" aca="1" ref="T16" ca="1">INDIRECT(ADDRESS($V16,10+_xlfn.XLOOKUP(T$1,$X:$X,$Y:$Y)))</f>
        <v>0</v>
      </c>
      <c r="U16" t="str" cm="1">
        <f t="array" aca="1" ref="U16" ca="1">INDIRECT(ADDRESS($V16,10+_xlfn.XLOOKUP(U$1,$X:$X,$Y:$Y)))</f>
        <v>Y</v>
      </c>
      <c r="V16">
        <v>16</v>
      </c>
      <c r="W16">
        <f t="shared" ca="1" si="0"/>
        <v>0</v>
      </c>
    </row>
    <row r="17" spans="1:23" x14ac:dyDescent="0.2">
      <c r="A17" s="3" t="s">
        <v>19</v>
      </c>
      <c r="B17" s="4" t="s">
        <v>59</v>
      </c>
      <c r="C17" s="4">
        <v>2</v>
      </c>
      <c r="D17" s="4" t="s">
        <v>69</v>
      </c>
      <c r="E17" s="4" t="s">
        <v>70</v>
      </c>
      <c r="F17" s="4">
        <v>2</v>
      </c>
      <c r="G17" s="3"/>
      <c r="H17" s="4">
        <v>2</v>
      </c>
      <c r="I17" s="4" t="s">
        <v>71</v>
      </c>
      <c r="J17" s="3"/>
      <c r="K17" s="3"/>
      <c r="L17" s="3"/>
      <c r="M17" s="3"/>
      <c r="N17" s="3"/>
      <c r="O17" s="3"/>
      <c r="P17" s="2" t="s">
        <v>24</v>
      </c>
      <c r="Q17" s="3"/>
      <c r="R17" s="3"/>
      <c r="S17" s="3"/>
      <c r="T17" cm="1">
        <f t="array" aca="1" ref="T17" ca="1">INDIRECT(ADDRESS($V17,10+_xlfn.XLOOKUP(T$1,$X:$X,$Y:$Y)))</f>
        <v>0</v>
      </c>
      <c r="U17" cm="1">
        <f t="array" aca="1" ref="U17" ca="1">INDIRECT(ADDRESS($V17,10+_xlfn.XLOOKUP(U$1,$X:$X,$Y:$Y)))</f>
        <v>0</v>
      </c>
      <c r="V17">
        <v>17</v>
      </c>
      <c r="W17">
        <f t="shared" ca="1" si="0"/>
        <v>0</v>
      </c>
    </row>
    <row r="18" spans="1:23" x14ac:dyDescent="0.2">
      <c r="A18" s="3" t="s">
        <v>19</v>
      </c>
      <c r="B18" s="4" t="s">
        <v>59</v>
      </c>
      <c r="C18" s="4">
        <v>1</v>
      </c>
      <c r="D18" s="4" t="s">
        <v>72</v>
      </c>
      <c r="E18" s="4" t="s">
        <v>73</v>
      </c>
      <c r="F18" s="4">
        <v>2</v>
      </c>
      <c r="G18" s="3"/>
      <c r="H18" s="4">
        <v>2</v>
      </c>
      <c r="I18" s="4" t="s">
        <v>74</v>
      </c>
      <c r="J18" s="3"/>
      <c r="K18" s="3"/>
      <c r="L18" s="3"/>
      <c r="M18" s="2" t="s">
        <v>24</v>
      </c>
      <c r="N18" s="3"/>
      <c r="O18" s="3"/>
      <c r="P18" s="3"/>
      <c r="Q18" s="3"/>
      <c r="R18" s="3"/>
      <c r="S18" s="3"/>
      <c r="T18" cm="1">
        <f t="array" aca="1" ref="T18" ca="1">INDIRECT(ADDRESS($V18,10+_xlfn.XLOOKUP(T$1,$X:$X,$Y:$Y)))</f>
        <v>0</v>
      </c>
      <c r="U18" cm="1">
        <f t="array" aca="1" ref="U18" ca="1">INDIRECT(ADDRESS($V18,10+_xlfn.XLOOKUP(U$1,$X:$X,$Y:$Y)))</f>
        <v>0</v>
      </c>
      <c r="V18">
        <v>18</v>
      </c>
      <c r="W18">
        <f t="shared" ca="1" si="0"/>
        <v>0</v>
      </c>
    </row>
    <row r="19" spans="1:23" x14ac:dyDescent="0.2">
      <c r="A19" s="3" t="s">
        <v>19</v>
      </c>
      <c r="B19" s="4" t="s">
        <v>75</v>
      </c>
      <c r="C19" s="4">
        <v>2</v>
      </c>
      <c r="D19" s="4" t="s">
        <v>76</v>
      </c>
      <c r="E19" s="4" t="s">
        <v>77</v>
      </c>
      <c r="F19" s="4">
        <v>2</v>
      </c>
      <c r="G19" s="3"/>
      <c r="H19" s="4">
        <v>2</v>
      </c>
      <c r="I19" s="4" t="s">
        <v>78</v>
      </c>
      <c r="J19" s="3"/>
      <c r="K19" s="2" t="s">
        <v>24</v>
      </c>
      <c r="L19" s="2" t="s">
        <v>24</v>
      </c>
      <c r="M19" s="3"/>
      <c r="N19" s="3"/>
      <c r="O19" s="3"/>
      <c r="P19" s="2" t="s">
        <v>24</v>
      </c>
      <c r="Q19" s="3"/>
      <c r="R19" s="3"/>
      <c r="S19" s="3"/>
      <c r="T19" t="str" cm="1">
        <f t="array" aca="1" ref="T19" ca="1">INDIRECT(ADDRESS($V19,10+_xlfn.XLOOKUP(T$1,$X:$X,$Y:$Y)))</f>
        <v>Y</v>
      </c>
      <c r="U19" t="str" cm="1">
        <f t="array" aca="1" ref="U19" ca="1">INDIRECT(ADDRESS($V19,10+_xlfn.XLOOKUP(U$1,$X:$X,$Y:$Y)))</f>
        <v>Y</v>
      </c>
      <c r="V19">
        <v>19</v>
      </c>
      <c r="W19">
        <f t="shared" ca="1" si="0"/>
        <v>0</v>
      </c>
    </row>
    <row r="20" spans="1:23" x14ac:dyDescent="0.2">
      <c r="A20" s="3" t="s">
        <v>19</v>
      </c>
      <c r="B20" s="4" t="s">
        <v>75</v>
      </c>
      <c r="C20" s="4">
        <v>2</v>
      </c>
      <c r="D20" s="4" t="s">
        <v>79</v>
      </c>
      <c r="E20" s="4" t="s">
        <v>80</v>
      </c>
      <c r="F20" s="4">
        <v>2</v>
      </c>
      <c r="G20" s="3"/>
      <c r="H20" s="4">
        <v>2</v>
      </c>
      <c r="I20" s="4" t="s">
        <v>81</v>
      </c>
      <c r="J20" s="3"/>
      <c r="K20" s="2" t="s">
        <v>24</v>
      </c>
      <c r="L20" s="3"/>
      <c r="M20" s="3"/>
      <c r="N20" s="3"/>
      <c r="O20" s="3"/>
      <c r="P20" s="2" t="s">
        <v>24</v>
      </c>
      <c r="Q20" s="3"/>
      <c r="R20" s="3"/>
      <c r="S20" s="3"/>
      <c r="T20" t="str" cm="1">
        <f t="array" aca="1" ref="T20" ca="1">INDIRECT(ADDRESS($V20,10+_xlfn.XLOOKUP(T$1,$X:$X,$Y:$Y)))</f>
        <v>Y</v>
      </c>
      <c r="U20" cm="1">
        <f t="array" aca="1" ref="U20" ca="1">INDIRECT(ADDRESS($V20,10+_xlfn.XLOOKUP(U$1,$X:$X,$Y:$Y)))</f>
        <v>0</v>
      </c>
      <c r="V20">
        <v>20</v>
      </c>
      <c r="W20">
        <f t="shared" ca="1" si="0"/>
        <v>0</v>
      </c>
    </row>
    <row r="21" spans="1:23" x14ac:dyDescent="0.2">
      <c r="A21" s="3" t="s">
        <v>19</v>
      </c>
      <c r="B21" s="4" t="s">
        <v>82</v>
      </c>
      <c r="C21" s="4">
        <v>3</v>
      </c>
      <c r="D21" s="4" t="s">
        <v>83</v>
      </c>
      <c r="E21" s="4" t="s">
        <v>84</v>
      </c>
      <c r="F21" s="4">
        <v>2</v>
      </c>
      <c r="G21" s="4" t="s">
        <v>50</v>
      </c>
      <c r="H21" s="4">
        <v>2</v>
      </c>
      <c r="I21" s="4" t="s">
        <v>85</v>
      </c>
      <c r="J21" s="3"/>
      <c r="K21" s="3"/>
      <c r="L21" s="3"/>
      <c r="M21" s="2" t="s">
        <v>24</v>
      </c>
      <c r="N21" s="3"/>
      <c r="O21" s="3"/>
      <c r="P21" s="3"/>
      <c r="Q21" s="3"/>
      <c r="R21" s="3"/>
      <c r="S21" s="3"/>
      <c r="T21" cm="1">
        <f t="array" aca="1" ref="T21" ca="1">INDIRECT(ADDRESS($V21,10+_xlfn.XLOOKUP(T$1,$X:$X,$Y:$Y)))</f>
        <v>0</v>
      </c>
      <c r="U21" cm="1">
        <f t="array" aca="1" ref="U21" ca="1">INDIRECT(ADDRESS($V21,10+_xlfn.XLOOKUP(U$1,$X:$X,$Y:$Y)))</f>
        <v>0</v>
      </c>
      <c r="V21">
        <v>21</v>
      </c>
      <c r="W21">
        <f t="shared" ca="1" si="0"/>
        <v>0</v>
      </c>
    </row>
    <row r="22" spans="1:23" x14ac:dyDescent="0.2">
      <c r="A22" s="3" t="s">
        <v>19</v>
      </c>
      <c r="B22" s="4" t="s">
        <v>82</v>
      </c>
      <c r="C22" s="4">
        <v>2</v>
      </c>
      <c r="D22" s="4" t="s">
        <v>83</v>
      </c>
      <c r="E22" s="4" t="s">
        <v>84</v>
      </c>
      <c r="F22" s="4">
        <v>2</v>
      </c>
      <c r="G22" s="4" t="s">
        <v>52</v>
      </c>
      <c r="H22" s="4">
        <v>2</v>
      </c>
      <c r="I22" s="4" t="s">
        <v>86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cm="1">
        <f t="array" aca="1" ref="T22" ca="1">INDIRECT(ADDRESS($V22,10+_xlfn.XLOOKUP(T$1,$X:$X,$Y:$Y)))</f>
        <v>0</v>
      </c>
      <c r="U22" cm="1">
        <f t="array" aca="1" ref="U22" ca="1">INDIRECT(ADDRESS($V22,10+_xlfn.XLOOKUP(U$1,$X:$X,$Y:$Y)))</f>
        <v>0</v>
      </c>
      <c r="V22">
        <v>22</v>
      </c>
      <c r="W22">
        <f t="shared" ca="1" si="0"/>
        <v>0</v>
      </c>
    </row>
    <row r="23" spans="1:23" x14ac:dyDescent="0.2">
      <c r="A23" s="3" t="s">
        <v>19</v>
      </c>
      <c r="B23" s="4" t="s">
        <v>82</v>
      </c>
      <c r="C23" s="4">
        <v>1</v>
      </c>
      <c r="D23" s="4" t="s">
        <v>83</v>
      </c>
      <c r="E23" s="4" t="s">
        <v>84</v>
      </c>
      <c r="F23" s="4">
        <v>2</v>
      </c>
      <c r="G23" s="4" t="s">
        <v>87</v>
      </c>
      <c r="H23" s="4">
        <v>2</v>
      </c>
      <c r="I23" s="4" t="s">
        <v>88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cm="1">
        <f t="array" aca="1" ref="T23" ca="1">INDIRECT(ADDRESS($V23,10+_xlfn.XLOOKUP(T$1,$X:$X,$Y:$Y)))</f>
        <v>0</v>
      </c>
      <c r="U23" cm="1">
        <f t="array" aca="1" ref="U23" ca="1">INDIRECT(ADDRESS($V23,10+_xlfn.XLOOKUP(U$1,$X:$X,$Y:$Y)))</f>
        <v>0</v>
      </c>
      <c r="V23">
        <v>23</v>
      </c>
      <c r="W23">
        <f t="shared" ca="1" si="0"/>
        <v>0</v>
      </c>
    </row>
    <row r="24" spans="1:23" x14ac:dyDescent="0.2">
      <c r="A24" s="3" t="s">
        <v>19</v>
      </c>
      <c r="B24" s="4" t="s">
        <v>82</v>
      </c>
      <c r="C24" s="4">
        <v>2</v>
      </c>
      <c r="D24" s="4" t="s">
        <v>89</v>
      </c>
      <c r="E24" s="4" t="s">
        <v>90</v>
      </c>
      <c r="F24" s="4">
        <v>3</v>
      </c>
      <c r="G24" s="4" t="s">
        <v>50</v>
      </c>
      <c r="H24" s="4">
        <v>3</v>
      </c>
      <c r="I24" s="4" t="s">
        <v>91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cm="1">
        <f t="array" aca="1" ref="T24" ca="1">INDIRECT(ADDRESS($V24,10+_xlfn.XLOOKUP(T$1,$X:$X,$Y:$Y)))</f>
        <v>0</v>
      </c>
      <c r="U24" cm="1">
        <f t="array" aca="1" ref="U24" ca="1">INDIRECT(ADDRESS($V24,10+_xlfn.XLOOKUP(U$1,$X:$X,$Y:$Y)))</f>
        <v>0</v>
      </c>
      <c r="V24">
        <v>24</v>
      </c>
      <c r="W24">
        <f t="shared" ca="1" si="0"/>
        <v>0</v>
      </c>
    </row>
    <row r="25" spans="1:23" x14ac:dyDescent="0.2">
      <c r="A25" s="3" t="s">
        <v>19</v>
      </c>
      <c r="B25" s="4" t="s">
        <v>82</v>
      </c>
      <c r="C25" s="4">
        <v>4</v>
      </c>
      <c r="D25" s="4" t="s">
        <v>89</v>
      </c>
      <c r="E25" s="4" t="s">
        <v>90</v>
      </c>
      <c r="F25" s="4">
        <v>3</v>
      </c>
      <c r="G25" s="4" t="s">
        <v>52</v>
      </c>
      <c r="H25" s="4">
        <v>3</v>
      </c>
      <c r="I25" s="4" t="s">
        <v>91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cm="1">
        <f t="array" aca="1" ref="T25" ca="1">INDIRECT(ADDRESS($V25,10+_xlfn.XLOOKUP(T$1,$X:$X,$Y:$Y)))</f>
        <v>0</v>
      </c>
      <c r="U25" cm="1">
        <f t="array" aca="1" ref="U25" ca="1">INDIRECT(ADDRESS($V25,10+_xlfn.XLOOKUP(U$1,$X:$X,$Y:$Y)))</f>
        <v>0</v>
      </c>
      <c r="V25">
        <v>25</v>
      </c>
      <c r="W25">
        <f t="shared" ca="1" si="0"/>
        <v>0</v>
      </c>
    </row>
    <row r="26" spans="1:23" x14ac:dyDescent="0.2">
      <c r="A26" s="3" t="s">
        <v>19</v>
      </c>
      <c r="B26" s="4" t="s">
        <v>82</v>
      </c>
      <c r="C26" s="4">
        <v>1</v>
      </c>
      <c r="D26" s="4" t="s">
        <v>92</v>
      </c>
      <c r="E26" s="4" t="s">
        <v>93</v>
      </c>
      <c r="F26" s="4">
        <v>2</v>
      </c>
      <c r="G26" s="4" t="s">
        <v>50</v>
      </c>
      <c r="H26" s="4">
        <v>2</v>
      </c>
      <c r="I26" s="4" t="s">
        <v>94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cm="1">
        <f t="array" aca="1" ref="T26" ca="1">INDIRECT(ADDRESS($V26,10+_xlfn.XLOOKUP(T$1,$X:$X,$Y:$Y)))</f>
        <v>0</v>
      </c>
      <c r="U26" cm="1">
        <f t="array" aca="1" ref="U26" ca="1">INDIRECT(ADDRESS($V26,10+_xlfn.XLOOKUP(U$1,$X:$X,$Y:$Y)))</f>
        <v>0</v>
      </c>
      <c r="V26">
        <v>26</v>
      </c>
      <c r="W26">
        <f t="shared" ca="1" si="0"/>
        <v>0</v>
      </c>
    </row>
    <row r="27" spans="1:23" x14ac:dyDescent="0.2">
      <c r="A27" s="3" t="s">
        <v>19</v>
      </c>
      <c r="B27" s="4" t="s">
        <v>82</v>
      </c>
      <c r="C27" s="4">
        <v>3</v>
      </c>
      <c r="D27" s="4" t="s">
        <v>92</v>
      </c>
      <c r="E27" s="4" t="s">
        <v>93</v>
      </c>
      <c r="F27" s="4">
        <v>2</v>
      </c>
      <c r="G27" s="4" t="s">
        <v>52</v>
      </c>
      <c r="H27" s="4">
        <v>2</v>
      </c>
      <c r="I27" s="4" t="s">
        <v>94</v>
      </c>
      <c r="J27" s="3"/>
      <c r="K27" s="3"/>
      <c r="L27" s="2" t="s">
        <v>24</v>
      </c>
      <c r="M27" s="2" t="s">
        <v>24</v>
      </c>
      <c r="N27" s="2" t="s">
        <v>24</v>
      </c>
      <c r="O27" s="3"/>
      <c r="P27" s="3"/>
      <c r="Q27" s="3"/>
      <c r="R27" s="3"/>
      <c r="S27" s="3"/>
      <c r="T27" cm="1">
        <f t="array" aca="1" ref="T27" ca="1">INDIRECT(ADDRESS($V27,10+_xlfn.XLOOKUP(T$1,$X:$X,$Y:$Y)))</f>
        <v>0</v>
      </c>
      <c r="U27" t="str" cm="1">
        <f t="array" aca="1" ref="U27" ca="1">INDIRECT(ADDRESS($V27,10+_xlfn.XLOOKUP(U$1,$X:$X,$Y:$Y)))</f>
        <v>Y</v>
      </c>
      <c r="V27">
        <v>27</v>
      </c>
      <c r="W27">
        <f t="shared" ca="1" si="0"/>
        <v>0</v>
      </c>
    </row>
    <row r="28" spans="1:23" x14ac:dyDescent="0.2">
      <c r="A28" s="3" t="s">
        <v>19</v>
      </c>
      <c r="B28" s="4" t="s">
        <v>95</v>
      </c>
      <c r="C28" s="4">
        <v>1</v>
      </c>
      <c r="D28" s="4" t="s">
        <v>96</v>
      </c>
      <c r="E28" s="4" t="s">
        <v>97</v>
      </c>
      <c r="F28" s="4">
        <v>2</v>
      </c>
      <c r="G28" s="4" t="s">
        <v>50</v>
      </c>
      <c r="H28" s="4">
        <v>2</v>
      </c>
      <c r="I28" s="4" t="s">
        <v>98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cm="1">
        <f t="array" aca="1" ref="T28" ca="1">INDIRECT(ADDRESS($V28,10+_xlfn.XLOOKUP(T$1,$X:$X,$Y:$Y)))</f>
        <v>0</v>
      </c>
      <c r="U28" cm="1">
        <f t="array" aca="1" ref="U28" ca="1">INDIRECT(ADDRESS($V28,10+_xlfn.XLOOKUP(U$1,$X:$X,$Y:$Y)))</f>
        <v>0</v>
      </c>
      <c r="V28">
        <v>28</v>
      </c>
      <c r="W28">
        <f t="shared" ca="1" si="0"/>
        <v>0</v>
      </c>
    </row>
    <row r="29" spans="1:23" x14ac:dyDescent="0.2">
      <c r="A29" s="3" t="s">
        <v>19</v>
      </c>
      <c r="B29" s="4" t="s">
        <v>95</v>
      </c>
      <c r="C29" s="4">
        <v>2</v>
      </c>
      <c r="D29" s="4" t="s">
        <v>96</v>
      </c>
      <c r="E29" s="4" t="s">
        <v>97</v>
      </c>
      <c r="F29" s="4">
        <v>2</v>
      </c>
      <c r="G29" s="4" t="s">
        <v>52</v>
      </c>
      <c r="H29" s="4">
        <v>2</v>
      </c>
      <c r="I29" s="4" t="s">
        <v>98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cm="1">
        <f t="array" aca="1" ref="T29" ca="1">INDIRECT(ADDRESS($V29,10+_xlfn.XLOOKUP(T$1,$X:$X,$Y:$Y)))</f>
        <v>0</v>
      </c>
      <c r="U29" cm="1">
        <f t="array" aca="1" ref="U29" ca="1">INDIRECT(ADDRESS($V29,10+_xlfn.XLOOKUP(U$1,$X:$X,$Y:$Y)))</f>
        <v>0</v>
      </c>
      <c r="V29">
        <v>29</v>
      </c>
      <c r="W29">
        <f t="shared" ca="1" si="0"/>
        <v>0</v>
      </c>
    </row>
    <row r="30" spans="1:23" x14ac:dyDescent="0.2">
      <c r="A30" s="3" t="s">
        <v>19</v>
      </c>
      <c r="B30" s="4" t="s">
        <v>95</v>
      </c>
      <c r="C30" s="4">
        <v>3</v>
      </c>
      <c r="D30" s="4" t="s">
        <v>99</v>
      </c>
      <c r="E30" s="4" t="s">
        <v>100</v>
      </c>
      <c r="F30" s="4">
        <v>2</v>
      </c>
      <c r="G30" s="4" t="s">
        <v>50</v>
      </c>
      <c r="H30" s="4">
        <v>2</v>
      </c>
      <c r="I30" s="4" t="s">
        <v>101</v>
      </c>
      <c r="J30" s="3"/>
      <c r="K30" s="3"/>
      <c r="L30" s="3"/>
      <c r="M30" s="3"/>
      <c r="N30" s="3"/>
      <c r="O30" s="2" t="s">
        <v>24</v>
      </c>
      <c r="P30" s="3"/>
      <c r="Q30" s="3"/>
      <c r="R30" s="3"/>
      <c r="S30" s="3"/>
      <c r="T30" cm="1">
        <f t="array" aca="1" ref="T30" ca="1">INDIRECT(ADDRESS($V30,10+_xlfn.XLOOKUP(T$1,$X:$X,$Y:$Y)))</f>
        <v>0</v>
      </c>
      <c r="U30" cm="1">
        <f t="array" aca="1" ref="U30" ca="1">INDIRECT(ADDRESS($V30,10+_xlfn.XLOOKUP(U$1,$X:$X,$Y:$Y)))</f>
        <v>0</v>
      </c>
      <c r="V30">
        <v>30</v>
      </c>
      <c r="W30">
        <f t="shared" ca="1" si="0"/>
        <v>0</v>
      </c>
    </row>
    <row r="31" spans="1:23" x14ac:dyDescent="0.2">
      <c r="A31" s="3" t="s">
        <v>19</v>
      </c>
      <c r="B31" s="4" t="s">
        <v>95</v>
      </c>
      <c r="C31" s="4">
        <v>1</v>
      </c>
      <c r="D31" s="4" t="s">
        <v>99</v>
      </c>
      <c r="E31" s="4" t="s">
        <v>100</v>
      </c>
      <c r="F31" s="4">
        <v>2</v>
      </c>
      <c r="G31" s="4" t="s">
        <v>52</v>
      </c>
      <c r="H31" s="4">
        <v>2</v>
      </c>
      <c r="I31" s="4" t="s">
        <v>101</v>
      </c>
      <c r="J31" s="3"/>
      <c r="K31" s="3"/>
      <c r="L31" s="2" t="s">
        <v>24</v>
      </c>
      <c r="M31" s="3"/>
      <c r="N31" s="2" t="s">
        <v>24</v>
      </c>
      <c r="O31" s="3"/>
      <c r="P31" s="3"/>
      <c r="Q31" s="3"/>
      <c r="R31" s="3"/>
      <c r="S31" s="3"/>
      <c r="T31" cm="1">
        <f t="array" aca="1" ref="T31" ca="1">INDIRECT(ADDRESS($V31,10+_xlfn.XLOOKUP(T$1,$X:$X,$Y:$Y)))</f>
        <v>0</v>
      </c>
      <c r="U31" t="str" cm="1">
        <f t="array" aca="1" ref="U31" ca="1">INDIRECT(ADDRESS($V31,10+_xlfn.XLOOKUP(U$1,$X:$X,$Y:$Y)))</f>
        <v>Y</v>
      </c>
      <c r="V31">
        <v>31</v>
      </c>
      <c r="W31">
        <f t="shared" ca="1" si="0"/>
        <v>0</v>
      </c>
    </row>
    <row r="32" spans="1:23" x14ac:dyDescent="0.2">
      <c r="A32" s="3" t="s">
        <v>19</v>
      </c>
      <c r="B32" s="4" t="s">
        <v>95</v>
      </c>
      <c r="C32" s="4">
        <v>1</v>
      </c>
      <c r="D32" s="4" t="s">
        <v>102</v>
      </c>
      <c r="E32" s="4" t="s">
        <v>103</v>
      </c>
      <c r="F32" s="4">
        <v>2</v>
      </c>
      <c r="G32" s="3"/>
      <c r="H32" s="4">
        <v>2</v>
      </c>
      <c r="I32" s="4" t="s">
        <v>104</v>
      </c>
      <c r="J32" s="3"/>
      <c r="K32" s="3"/>
      <c r="L32" s="3"/>
      <c r="M32" s="3"/>
      <c r="N32" s="2" t="s">
        <v>24</v>
      </c>
      <c r="O32" s="3"/>
      <c r="P32" s="3"/>
      <c r="Q32" s="3"/>
      <c r="R32" s="3"/>
      <c r="S32" s="3"/>
      <c r="T32" cm="1">
        <f t="array" aca="1" ref="T32" ca="1">INDIRECT(ADDRESS($V32,10+_xlfn.XLOOKUP(T$1,$X:$X,$Y:$Y)))</f>
        <v>0</v>
      </c>
      <c r="U32" cm="1">
        <f t="array" aca="1" ref="U32" ca="1">INDIRECT(ADDRESS($V32,10+_xlfn.XLOOKUP(U$1,$X:$X,$Y:$Y)))</f>
        <v>0</v>
      </c>
      <c r="V32">
        <v>32</v>
      </c>
      <c r="W32">
        <f t="shared" ca="1" si="0"/>
        <v>0</v>
      </c>
    </row>
    <row r="33" spans="1:23" x14ac:dyDescent="0.2">
      <c r="A33" s="3" t="s">
        <v>105</v>
      </c>
      <c r="B33" s="4" t="s">
        <v>31</v>
      </c>
      <c r="C33" s="4">
        <v>2</v>
      </c>
      <c r="D33" s="4" t="s">
        <v>106</v>
      </c>
      <c r="E33" s="4" t="s">
        <v>107</v>
      </c>
      <c r="F33" s="4">
        <v>2</v>
      </c>
      <c r="G33" s="3"/>
      <c r="H33" s="4">
        <v>2</v>
      </c>
      <c r="I33" s="4" t="s">
        <v>108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cm="1">
        <f t="array" aca="1" ref="T33" ca="1">INDIRECT(ADDRESS($V33,10+_xlfn.XLOOKUP(T$1,$X:$X,$Y:$Y)))</f>
        <v>0</v>
      </c>
      <c r="U33" cm="1">
        <f t="array" aca="1" ref="U33" ca="1">INDIRECT(ADDRESS($V33,10+_xlfn.XLOOKUP(U$1,$X:$X,$Y:$Y)))</f>
        <v>0</v>
      </c>
      <c r="V33">
        <v>33</v>
      </c>
      <c r="W33">
        <f t="shared" ca="1" si="0"/>
        <v>0</v>
      </c>
    </row>
    <row r="34" spans="1:23" x14ac:dyDescent="0.2">
      <c r="A34" s="3" t="s">
        <v>105</v>
      </c>
      <c r="B34" s="4" t="s">
        <v>31</v>
      </c>
      <c r="C34" s="4">
        <v>2</v>
      </c>
      <c r="D34" s="4" t="s">
        <v>109</v>
      </c>
      <c r="E34" s="4" t="s">
        <v>110</v>
      </c>
      <c r="F34" s="4">
        <v>2</v>
      </c>
      <c r="G34" s="3"/>
      <c r="H34" s="4">
        <v>2</v>
      </c>
      <c r="I34" s="4" t="s">
        <v>34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cm="1">
        <f t="array" aca="1" ref="T34" ca="1">INDIRECT(ADDRESS($V34,10+_xlfn.XLOOKUP(T$1,$X:$X,$Y:$Y)))</f>
        <v>0</v>
      </c>
      <c r="U34" cm="1">
        <f t="array" aca="1" ref="U34" ca="1">INDIRECT(ADDRESS($V34,10+_xlfn.XLOOKUP(U$1,$X:$X,$Y:$Y)))</f>
        <v>0</v>
      </c>
      <c r="V34">
        <v>34</v>
      </c>
      <c r="W34">
        <f t="shared" ca="1" si="0"/>
        <v>0</v>
      </c>
    </row>
    <row r="35" spans="1:23" x14ac:dyDescent="0.2">
      <c r="A35" s="3" t="s">
        <v>105</v>
      </c>
      <c r="B35" s="4" t="s">
        <v>31</v>
      </c>
      <c r="C35" s="4">
        <v>1</v>
      </c>
      <c r="D35" s="4" t="s">
        <v>111</v>
      </c>
      <c r="E35" s="4" t="s">
        <v>112</v>
      </c>
      <c r="F35" s="4">
        <v>2</v>
      </c>
      <c r="G35" s="3"/>
      <c r="H35" s="4">
        <v>2</v>
      </c>
      <c r="I35" s="4" t="s">
        <v>113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cm="1">
        <f t="array" aca="1" ref="T35" ca="1">INDIRECT(ADDRESS($V35,10+_xlfn.XLOOKUP(T$1,$X:$X,$Y:$Y)))</f>
        <v>0</v>
      </c>
      <c r="U35" cm="1">
        <f t="array" aca="1" ref="U35" ca="1">INDIRECT(ADDRESS($V35,10+_xlfn.XLOOKUP(U$1,$X:$X,$Y:$Y)))</f>
        <v>0</v>
      </c>
      <c r="V35">
        <v>35</v>
      </c>
      <c r="W35">
        <f t="shared" ca="1" si="0"/>
        <v>0</v>
      </c>
    </row>
    <row r="36" spans="1:23" x14ac:dyDescent="0.2">
      <c r="A36" s="3" t="s">
        <v>105</v>
      </c>
      <c r="B36" s="4" t="s">
        <v>31</v>
      </c>
      <c r="C36" s="4">
        <v>1</v>
      </c>
      <c r="D36" s="4" t="s">
        <v>114</v>
      </c>
      <c r="E36" s="4" t="s">
        <v>115</v>
      </c>
      <c r="F36" s="4">
        <v>2</v>
      </c>
      <c r="G36" s="3"/>
      <c r="H36" s="4">
        <v>2</v>
      </c>
      <c r="I36" s="4" t="s">
        <v>116</v>
      </c>
      <c r="J36" s="3"/>
      <c r="K36" s="3"/>
      <c r="L36" s="2" t="s">
        <v>24</v>
      </c>
      <c r="M36" s="2" t="s">
        <v>24</v>
      </c>
      <c r="N36" s="3"/>
      <c r="O36" s="2" t="s">
        <v>24</v>
      </c>
      <c r="P36" s="3"/>
      <c r="Q36" s="3"/>
      <c r="R36" s="3"/>
      <c r="S36" s="3"/>
      <c r="T36" cm="1">
        <f t="array" aca="1" ref="T36" ca="1">INDIRECT(ADDRESS($V36,10+_xlfn.XLOOKUP(T$1,$X:$X,$Y:$Y)))</f>
        <v>0</v>
      </c>
      <c r="U36" t="str" cm="1">
        <f t="array" aca="1" ref="U36" ca="1">INDIRECT(ADDRESS($V36,10+_xlfn.XLOOKUP(U$1,$X:$X,$Y:$Y)))</f>
        <v>Y</v>
      </c>
      <c r="V36">
        <v>36</v>
      </c>
      <c r="W36">
        <f t="shared" ca="1" si="0"/>
        <v>0</v>
      </c>
    </row>
    <row r="37" spans="1:23" x14ac:dyDescent="0.2">
      <c r="A37" s="3" t="s">
        <v>105</v>
      </c>
      <c r="B37" s="4" t="s">
        <v>41</v>
      </c>
      <c r="C37" s="4">
        <v>3</v>
      </c>
      <c r="D37" s="4" t="s">
        <v>117</v>
      </c>
      <c r="E37" s="4" t="s">
        <v>118</v>
      </c>
      <c r="F37" s="4">
        <v>2</v>
      </c>
      <c r="G37" s="3"/>
      <c r="H37" s="4">
        <v>2</v>
      </c>
      <c r="I37" s="4" t="s">
        <v>119</v>
      </c>
      <c r="J37" s="3"/>
      <c r="K37" s="2" t="s">
        <v>24</v>
      </c>
      <c r="L37" s="3"/>
      <c r="M37" s="3"/>
      <c r="N37" s="3"/>
      <c r="O37" s="3"/>
      <c r="P37" s="3"/>
      <c r="Q37" s="3"/>
      <c r="R37" s="3"/>
      <c r="S37" s="3"/>
      <c r="T37" t="str" cm="1">
        <f t="array" aca="1" ref="T37" ca="1">INDIRECT(ADDRESS($V37,10+_xlfn.XLOOKUP(T$1,$X:$X,$Y:$Y)))</f>
        <v>Y</v>
      </c>
      <c r="U37" cm="1">
        <f t="array" aca="1" ref="U37" ca="1">INDIRECT(ADDRESS($V37,10+_xlfn.XLOOKUP(U$1,$X:$X,$Y:$Y)))</f>
        <v>0</v>
      </c>
      <c r="V37">
        <v>37</v>
      </c>
      <c r="W37">
        <f t="shared" ca="1" si="0"/>
        <v>0</v>
      </c>
    </row>
    <row r="38" spans="1:23" x14ac:dyDescent="0.2">
      <c r="A38" s="3" t="s">
        <v>105</v>
      </c>
      <c r="B38" s="4" t="s">
        <v>41</v>
      </c>
      <c r="C38" s="4">
        <v>3</v>
      </c>
      <c r="D38" s="4" t="s">
        <v>120</v>
      </c>
      <c r="E38" s="4" t="s">
        <v>121</v>
      </c>
      <c r="F38" s="4">
        <v>3</v>
      </c>
      <c r="G38" s="3"/>
      <c r="H38" s="4">
        <v>3</v>
      </c>
      <c r="I38" s="4" t="s">
        <v>122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cm="1">
        <f t="array" aca="1" ref="T38" ca="1">INDIRECT(ADDRESS($V38,10+_xlfn.XLOOKUP(T$1,$X:$X,$Y:$Y)))</f>
        <v>0</v>
      </c>
      <c r="U38" cm="1">
        <f t="array" aca="1" ref="U38" ca="1">INDIRECT(ADDRESS($V38,10+_xlfn.XLOOKUP(U$1,$X:$X,$Y:$Y)))</f>
        <v>0</v>
      </c>
      <c r="V38">
        <v>38</v>
      </c>
      <c r="W38">
        <f t="shared" ca="1" si="0"/>
        <v>0</v>
      </c>
    </row>
    <row r="39" spans="1:23" x14ac:dyDescent="0.2">
      <c r="A39" s="3" t="s">
        <v>105</v>
      </c>
      <c r="B39" s="4" t="s">
        <v>47</v>
      </c>
      <c r="C39" s="4">
        <v>3</v>
      </c>
      <c r="D39" s="4" t="s">
        <v>123</v>
      </c>
      <c r="E39" s="4" t="s">
        <v>124</v>
      </c>
      <c r="F39" s="4">
        <v>2</v>
      </c>
      <c r="G39" s="3"/>
      <c r="H39" s="4">
        <v>2</v>
      </c>
      <c r="I39" s="4" t="s">
        <v>125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cm="1">
        <f t="array" aca="1" ref="T39" ca="1">INDIRECT(ADDRESS($V39,10+_xlfn.XLOOKUP(T$1,$X:$X,$Y:$Y)))</f>
        <v>0</v>
      </c>
      <c r="U39" cm="1">
        <f t="array" aca="1" ref="U39" ca="1">INDIRECT(ADDRESS($V39,10+_xlfn.XLOOKUP(U$1,$X:$X,$Y:$Y)))</f>
        <v>0</v>
      </c>
      <c r="V39">
        <v>39</v>
      </c>
      <c r="W39">
        <f t="shared" ca="1" si="0"/>
        <v>0</v>
      </c>
    </row>
    <row r="40" spans="1:23" x14ac:dyDescent="0.2">
      <c r="A40" s="3" t="s">
        <v>105</v>
      </c>
      <c r="B40" s="4" t="s">
        <v>47</v>
      </c>
      <c r="C40" s="4">
        <v>4</v>
      </c>
      <c r="D40" s="4" t="s">
        <v>126</v>
      </c>
      <c r="E40" s="4" t="s">
        <v>127</v>
      </c>
      <c r="F40" s="4">
        <v>2</v>
      </c>
      <c r="G40" s="3"/>
      <c r="H40" s="4">
        <v>2</v>
      </c>
      <c r="I40" s="4" t="s">
        <v>128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cm="1">
        <f t="array" aca="1" ref="T40" ca="1">INDIRECT(ADDRESS($V40,10+_xlfn.XLOOKUP(T$1,$X:$X,$Y:$Y)))</f>
        <v>0</v>
      </c>
      <c r="U40" cm="1">
        <f t="array" aca="1" ref="U40" ca="1">INDIRECT(ADDRESS($V40,10+_xlfn.XLOOKUP(U$1,$X:$X,$Y:$Y)))</f>
        <v>0</v>
      </c>
      <c r="V40">
        <v>40</v>
      </c>
      <c r="W40">
        <f t="shared" ca="1" si="0"/>
        <v>0</v>
      </c>
    </row>
    <row r="41" spans="1:23" x14ac:dyDescent="0.2">
      <c r="A41" s="3" t="s">
        <v>105</v>
      </c>
      <c r="B41" s="4" t="s">
        <v>47</v>
      </c>
      <c r="C41" s="4">
        <v>4</v>
      </c>
      <c r="D41" s="4" t="s">
        <v>129</v>
      </c>
      <c r="E41" s="4" t="s">
        <v>130</v>
      </c>
      <c r="F41" s="4">
        <v>2</v>
      </c>
      <c r="G41" s="3"/>
      <c r="H41" s="4">
        <v>2</v>
      </c>
      <c r="I41" s="4" t="s">
        <v>51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cm="1">
        <f t="array" aca="1" ref="T41" ca="1">INDIRECT(ADDRESS($V41,10+_xlfn.XLOOKUP(T$1,$X:$X,$Y:$Y)))</f>
        <v>0</v>
      </c>
      <c r="U41" cm="1">
        <f t="array" aca="1" ref="U41" ca="1">INDIRECT(ADDRESS($V41,10+_xlfn.XLOOKUP(U$1,$X:$X,$Y:$Y)))</f>
        <v>0</v>
      </c>
      <c r="V41">
        <v>41</v>
      </c>
      <c r="W41">
        <f t="shared" ca="1" si="0"/>
        <v>0</v>
      </c>
    </row>
    <row r="42" spans="1:23" x14ac:dyDescent="0.2">
      <c r="A42" s="3" t="s">
        <v>105</v>
      </c>
      <c r="B42" s="4" t="s">
        <v>59</v>
      </c>
      <c r="C42" s="4">
        <v>1</v>
      </c>
      <c r="D42" s="4" t="s">
        <v>60</v>
      </c>
      <c r="E42" s="4" t="s">
        <v>61</v>
      </c>
      <c r="F42" s="4">
        <v>2</v>
      </c>
      <c r="G42" s="3"/>
      <c r="H42" s="4">
        <v>2</v>
      </c>
      <c r="I42" s="4" t="s">
        <v>62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cm="1">
        <f t="array" aca="1" ref="T42" ca="1">INDIRECT(ADDRESS($V42,10+_xlfn.XLOOKUP(T$1,$X:$X,$Y:$Y)))</f>
        <v>0</v>
      </c>
      <c r="U42" cm="1">
        <f t="array" aca="1" ref="U42" ca="1">INDIRECT(ADDRESS($V42,10+_xlfn.XLOOKUP(U$1,$X:$X,$Y:$Y)))</f>
        <v>0</v>
      </c>
      <c r="V42">
        <v>42</v>
      </c>
      <c r="W42">
        <f t="shared" ca="1" si="0"/>
        <v>0</v>
      </c>
    </row>
    <row r="43" spans="1:23" x14ac:dyDescent="0.2">
      <c r="A43" s="3" t="s">
        <v>105</v>
      </c>
      <c r="B43" s="4" t="s">
        <v>59</v>
      </c>
      <c r="C43" s="4">
        <v>4</v>
      </c>
      <c r="D43" s="4" t="s">
        <v>63</v>
      </c>
      <c r="E43" s="4" t="s">
        <v>64</v>
      </c>
      <c r="F43" s="4">
        <v>2</v>
      </c>
      <c r="G43" s="3"/>
      <c r="H43" s="4">
        <v>2</v>
      </c>
      <c r="I43" s="4" t="s">
        <v>65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cm="1">
        <f t="array" aca="1" ref="T43" ca="1">INDIRECT(ADDRESS($V43,10+_xlfn.XLOOKUP(T$1,$X:$X,$Y:$Y)))</f>
        <v>0</v>
      </c>
      <c r="U43" cm="1">
        <f t="array" aca="1" ref="U43" ca="1">INDIRECT(ADDRESS($V43,10+_xlfn.XLOOKUP(U$1,$X:$X,$Y:$Y)))</f>
        <v>0</v>
      </c>
      <c r="V43">
        <v>43</v>
      </c>
      <c r="W43">
        <f t="shared" ca="1" si="0"/>
        <v>0</v>
      </c>
    </row>
    <row r="44" spans="1:23" x14ac:dyDescent="0.2">
      <c r="A44" s="3" t="s">
        <v>105</v>
      </c>
      <c r="B44" s="4" t="s">
        <v>59</v>
      </c>
      <c r="C44" s="4">
        <v>3</v>
      </c>
      <c r="D44" s="4" t="s">
        <v>131</v>
      </c>
      <c r="E44" s="4" t="s">
        <v>132</v>
      </c>
      <c r="F44" s="4">
        <v>2</v>
      </c>
      <c r="G44" s="3"/>
      <c r="H44" s="4">
        <v>2</v>
      </c>
      <c r="I44" s="4" t="s">
        <v>133</v>
      </c>
      <c r="J44" s="3"/>
      <c r="K44" s="2" t="s">
        <v>24</v>
      </c>
      <c r="L44" s="3"/>
      <c r="M44" s="3"/>
      <c r="N44" s="3"/>
      <c r="O44" s="2" t="s">
        <v>24</v>
      </c>
      <c r="P44" s="3"/>
      <c r="Q44" s="3"/>
      <c r="R44" s="3"/>
      <c r="S44" s="3"/>
      <c r="T44" t="str" cm="1">
        <f t="array" aca="1" ref="T44" ca="1">INDIRECT(ADDRESS($V44,10+_xlfn.XLOOKUP(T$1,$X:$X,$Y:$Y)))</f>
        <v>Y</v>
      </c>
      <c r="U44" cm="1">
        <f t="array" aca="1" ref="U44" ca="1">INDIRECT(ADDRESS($V44,10+_xlfn.XLOOKUP(U$1,$X:$X,$Y:$Y)))</f>
        <v>0</v>
      </c>
      <c r="V44">
        <v>44</v>
      </c>
      <c r="W44">
        <f t="shared" ca="1" si="0"/>
        <v>0</v>
      </c>
    </row>
    <row r="45" spans="1:23" x14ac:dyDescent="0.2">
      <c r="A45" s="3" t="s">
        <v>105</v>
      </c>
      <c r="B45" s="4" t="s">
        <v>59</v>
      </c>
      <c r="C45" s="4">
        <v>2</v>
      </c>
      <c r="D45" s="4" t="s">
        <v>134</v>
      </c>
      <c r="E45" s="4" t="s">
        <v>135</v>
      </c>
      <c r="F45" s="4">
        <v>2</v>
      </c>
      <c r="G45" s="3"/>
      <c r="H45" s="4">
        <v>2</v>
      </c>
      <c r="I45" s="4" t="s">
        <v>136</v>
      </c>
      <c r="J45" s="3"/>
      <c r="K45" s="3"/>
      <c r="L45" s="2" t="s">
        <v>24</v>
      </c>
      <c r="M45" s="2" t="s">
        <v>24</v>
      </c>
      <c r="N45" s="3"/>
      <c r="O45" s="3"/>
      <c r="P45" s="3"/>
      <c r="Q45" s="3"/>
      <c r="R45" s="3"/>
      <c r="S45" s="3"/>
      <c r="T45" cm="1">
        <f t="array" aca="1" ref="T45" ca="1">INDIRECT(ADDRESS($V45,10+_xlfn.XLOOKUP(T$1,$X:$X,$Y:$Y)))</f>
        <v>0</v>
      </c>
      <c r="U45" t="str" cm="1">
        <f t="array" aca="1" ref="U45" ca="1">INDIRECT(ADDRESS($V45,10+_xlfn.XLOOKUP(U$1,$X:$X,$Y:$Y)))</f>
        <v>Y</v>
      </c>
      <c r="V45">
        <v>45</v>
      </c>
      <c r="W45">
        <f t="shared" ca="1" si="0"/>
        <v>0</v>
      </c>
    </row>
    <row r="46" spans="1:23" x14ac:dyDescent="0.2">
      <c r="A46" s="3" t="s">
        <v>105</v>
      </c>
      <c r="B46" s="4" t="s">
        <v>59</v>
      </c>
      <c r="C46" s="4">
        <v>1</v>
      </c>
      <c r="D46" s="4" t="s">
        <v>137</v>
      </c>
      <c r="E46" s="4" t="s">
        <v>138</v>
      </c>
      <c r="F46" s="4">
        <v>2</v>
      </c>
      <c r="G46" s="4" t="s">
        <v>50</v>
      </c>
      <c r="H46" s="4">
        <v>2</v>
      </c>
      <c r="I46" s="4" t="s">
        <v>139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cm="1">
        <f t="array" aca="1" ref="T46" ca="1">INDIRECT(ADDRESS($V46,10+_xlfn.XLOOKUP(T$1,$X:$X,$Y:$Y)))</f>
        <v>0</v>
      </c>
      <c r="U46" cm="1">
        <f t="array" aca="1" ref="U46" ca="1">INDIRECT(ADDRESS($V46,10+_xlfn.XLOOKUP(U$1,$X:$X,$Y:$Y)))</f>
        <v>0</v>
      </c>
      <c r="V46">
        <v>46</v>
      </c>
      <c r="W46">
        <f t="shared" ca="1" si="0"/>
        <v>0</v>
      </c>
    </row>
    <row r="47" spans="1:23" x14ac:dyDescent="0.2">
      <c r="A47" s="3" t="s">
        <v>105</v>
      </c>
      <c r="B47" s="4" t="s">
        <v>59</v>
      </c>
      <c r="C47" s="4">
        <v>2</v>
      </c>
      <c r="D47" s="4" t="s">
        <v>137</v>
      </c>
      <c r="E47" s="4" t="s">
        <v>138</v>
      </c>
      <c r="F47" s="4">
        <v>2</v>
      </c>
      <c r="G47" s="4" t="s">
        <v>52</v>
      </c>
      <c r="H47" s="4">
        <v>2</v>
      </c>
      <c r="I47" s="4" t="s">
        <v>140</v>
      </c>
      <c r="J47" s="3"/>
      <c r="K47" s="3"/>
      <c r="L47" s="2" t="s">
        <v>24</v>
      </c>
      <c r="M47" s="2" t="s">
        <v>24</v>
      </c>
      <c r="N47" s="2" t="s">
        <v>24</v>
      </c>
      <c r="O47" s="3"/>
      <c r="P47" s="2" t="s">
        <v>24</v>
      </c>
      <c r="Q47" s="3"/>
      <c r="R47" s="3"/>
      <c r="S47" s="3"/>
      <c r="T47" cm="1">
        <f t="array" aca="1" ref="T47" ca="1">INDIRECT(ADDRESS($V47,10+_xlfn.XLOOKUP(T$1,$X:$X,$Y:$Y)))</f>
        <v>0</v>
      </c>
      <c r="U47" t="str" cm="1">
        <f t="array" aca="1" ref="U47" ca="1">INDIRECT(ADDRESS($V47,10+_xlfn.XLOOKUP(U$1,$X:$X,$Y:$Y)))</f>
        <v>Y</v>
      </c>
      <c r="V47">
        <v>47</v>
      </c>
      <c r="W47">
        <f t="shared" ca="1" si="0"/>
        <v>0</v>
      </c>
    </row>
    <row r="48" spans="1:23" x14ac:dyDescent="0.2">
      <c r="A48" s="3" t="s">
        <v>105</v>
      </c>
      <c r="B48" s="4" t="s">
        <v>59</v>
      </c>
      <c r="C48" s="4">
        <v>3</v>
      </c>
      <c r="D48" s="4" t="s">
        <v>141</v>
      </c>
      <c r="E48" s="4" t="s">
        <v>142</v>
      </c>
      <c r="F48" s="4">
        <v>2</v>
      </c>
      <c r="G48" s="3"/>
      <c r="H48" s="4">
        <v>2</v>
      </c>
      <c r="I48" s="4" t="s">
        <v>140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cm="1">
        <f t="array" aca="1" ref="T48" ca="1">INDIRECT(ADDRESS($V48,10+_xlfn.XLOOKUP(T$1,$X:$X,$Y:$Y)))</f>
        <v>0</v>
      </c>
      <c r="U48" cm="1">
        <f t="array" aca="1" ref="U48" ca="1">INDIRECT(ADDRESS($V48,10+_xlfn.XLOOKUP(U$1,$X:$X,$Y:$Y)))</f>
        <v>0</v>
      </c>
      <c r="V48">
        <v>48</v>
      </c>
      <c r="W48">
        <f t="shared" ca="1" si="0"/>
        <v>0</v>
      </c>
    </row>
    <row r="49" spans="1:23" x14ac:dyDescent="0.2">
      <c r="A49" s="3" t="s">
        <v>105</v>
      </c>
      <c r="B49" s="4" t="s">
        <v>59</v>
      </c>
      <c r="C49" s="4">
        <v>2</v>
      </c>
      <c r="D49" s="4" t="s">
        <v>143</v>
      </c>
      <c r="E49" s="4" t="s">
        <v>144</v>
      </c>
      <c r="F49" s="4">
        <v>2</v>
      </c>
      <c r="G49" s="3"/>
      <c r="H49" s="4">
        <v>2</v>
      </c>
      <c r="I49" s="4" t="s">
        <v>145</v>
      </c>
      <c r="J49" s="3"/>
      <c r="K49" s="3"/>
      <c r="L49" s="3"/>
      <c r="M49" s="3"/>
      <c r="N49" s="2" t="s">
        <v>24</v>
      </c>
      <c r="O49" s="3"/>
      <c r="P49" s="3"/>
      <c r="Q49" s="3"/>
      <c r="R49" s="3"/>
      <c r="S49" s="3"/>
      <c r="T49" cm="1">
        <f t="array" aca="1" ref="T49" ca="1">INDIRECT(ADDRESS($V49,10+_xlfn.XLOOKUP(T$1,$X:$X,$Y:$Y)))</f>
        <v>0</v>
      </c>
      <c r="U49" cm="1">
        <f t="array" aca="1" ref="U49" ca="1">INDIRECT(ADDRESS($V49,10+_xlfn.XLOOKUP(U$1,$X:$X,$Y:$Y)))</f>
        <v>0</v>
      </c>
      <c r="V49">
        <v>49</v>
      </c>
      <c r="W49">
        <f t="shared" ca="1" si="0"/>
        <v>0</v>
      </c>
    </row>
    <row r="50" spans="1:23" x14ac:dyDescent="0.2">
      <c r="A50" s="3" t="s">
        <v>105</v>
      </c>
      <c r="B50" s="4" t="s">
        <v>75</v>
      </c>
      <c r="C50" s="4">
        <v>3</v>
      </c>
      <c r="D50" s="4" t="s">
        <v>146</v>
      </c>
      <c r="E50" s="4" t="s">
        <v>147</v>
      </c>
      <c r="F50" s="4">
        <v>2</v>
      </c>
      <c r="G50" s="3"/>
      <c r="H50" s="4">
        <v>2</v>
      </c>
      <c r="I50" s="4" t="s">
        <v>148</v>
      </c>
      <c r="J50" s="3"/>
      <c r="K50" s="2" t="s">
        <v>24</v>
      </c>
      <c r="L50" s="3"/>
      <c r="M50" s="3"/>
      <c r="N50" s="3"/>
      <c r="O50" s="3"/>
      <c r="P50" s="2" t="s">
        <v>24</v>
      </c>
      <c r="Q50" s="3"/>
      <c r="R50" s="3"/>
      <c r="S50" s="3"/>
      <c r="T50" t="str" cm="1">
        <f t="array" aca="1" ref="T50" ca="1">INDIRECT(ADDRESS($V50,10+_xlfn.XLOOKUP(T$1,$X:$X,$Y:$Y)))</f>
        <v>Y</v>
      </c>
      <c r="U50" cm="1">
        <f t="array" aca="1" ref="U50" ca="1">INDIRECT(ADDRESS($V50,10+_xlfn.XLOOKUP(U$1,$X:$X,$Y:$Y)))</f>
        <v>0</v>
      </c>
      <c r="V50">
        <v>50</v>
      </c>
      <c r="W50">
        <f t="shared" ca="1" si="0"/>
        <v>0</v>
      </c>
    </row>
    <row r="51" spans="1:23" x14ac:dyDescent="0.2">
      <c r="A51" s="3" t="s">
        <v>105</v>
      </c>
      <c r="B51" s="4" t="s">
        <v>75</v>
      </c>
      <c r="C51" s="4">
        <v>3</v>
      </c>
      <c r="D51" s="4" t="s">
        <v>149</v>
      </c>
      <c r="E51" s="4" t="s">
        <v>150</v>
      </c>
      <c r="F51" s="4">
        <v>2</v>
      </c>
      <c r="G51" s="3"/>
      <c r="H51" s="4">
        <v>2</v>
      </c>
      <c r="I51" s="4" t="s">
        <v>151</v>
      </c>
      <c r="J51" s="3"/>
      <c r="K51" s="2" t="s">
        <v>24</v>
      </c>
      <c r="L51" s="3"/>
      <c r="M51" s="3"/>
      <c r="N51" s="3"/>
      <c r="O51" s="3"/>
      <c r="P51" s="3"/>
      <c r="Q51" s="3"/>
      <c r="R51" s="3"/>
      <c r="S51" s="3"/>
      <c r="T51" t="str" cm="1">
        <f t="array" aca="1" ref="T51" ca="1">INDIRECT(ADDRESS($V51,10+_xlfn.XLOOKUP(T$1,$X:$X,$Y:$Y)))</f>
        <v>Y</v>
      </c>
      <c r="U51" cm="1">
        <f t="array" aca="1" ref="U51" ca="1">INDIRECT(ADDRESS($V51,10+_xlfn.XLOOKUP(U$1,$X:$X,$Y:$Y)))</f>
        <v>0</v>
      </c>
      <c r="V51">
        <v>51</v>
      </c>
      <c r="W51">
        <f t="shared" ca="1" si="0"/>
        <v>0</v>
      </c>
    </row>
    <row r="52" spans="1:23" x14ac:dyDescent="0.2">
      <c r="A52" s="3" t="s">
        <v>105</v>
      </c>
      <c r="B52" s="4" t="s">
        <v>75</v>
      </c>
      <c r="C52" s="4">
        <v>3</v>
      </c>
      <c r="D52" s="4" t="s">
        <v>152</v>
      </c>
      <c r="E52" s="4" t="s">
        <v>153</v>
      </c>
      <c r="F52" s="4">
        <v>2</v>
      </c>
      <c r="G52" s="3"/>
      <c r="H52" s="4">
        <v>2</v>
      </c>
      <c r="I52" s="4" t="s">
        <v>78</v>
      </c>
      <c r="J52" s="3"/>
      <c r="K52" s="2" t="s">
        <v>24</v>
      </c>
      <c r="L52" s="3"/>
      <c r="M52" s="3"/>
      <c r="N52" s="3"/>
      <c r="O52" s="3"/>
      <c r="P52" s="2" t="s">
        <v>24</v>
      </c>
      <c r="Q52" s="3"/>
      <c r="R52" s="3"/>
      <c r="S52" s="3"/>
      <c r="T52" t="str" cm="1">
        <f t="array" aca="1" ref="T52" ca="1">INDIRECT(ADDRESS($V52,10+_xlfn.XLOOKUP(T$1,$X:$X,$Y:$Y)))</f>
        <v>Y</v>
      </c>
      <c r="U52" cm="1">
        <f t="array" aca="1" ref="U52" ca="1">INDIRECT(ADDRESS($V52,10+_xlfn.XLOOKUP(U$1,$X:$X,$Y:$Y)))</f>
        <v>0</v>
      </c>
      <c r="V52">
        <v>52</v>
      </c>
      <c r="W52">
        <f t="shared" ca="1" si="0"/>
        <v>0</v>
      </c>
    </row>
    <row r="53" spans="1:23" x14ac:dyDescent="0.2">
      <c r="A53" s="3" t="s">
        <v>105</v>
      </c>
      <c r="B53" s="4" t="s">
        <v>75</v>
      </c>
      <c r="C53" s="4">
        <v>1</v>
      </c>
      <c r="D53" s="4" t="s">
        <v>154</v>
      </c>
      <c r="E53" s="4" t="s">
        <v>155</v>
      </c>
      <c r="F53" s="4">
        <v>1.5</v>
      </c>
      <c r="G53" s="3"/>
      <c r="H53" s="4">
        <v>2</v>
      </c>
      <c r="I53" s="4" t="s">
        <v>156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cm="1">
        <f t="array" aca="1" ref="T53" ca="1">INDIRECT(ADDRESS($V53,10+_xlfn.XLOOKUP(T$1,$X:$X,$Y:$Y)))</f>
        <v>0</v>
      </c>
      <c r="U53" cm="1">
        <f t="array" aca="1" ref="U53" ca="1">INDIRECT(ADDRESS($V53,10+_xlfn.XLOOKUP(U$1,$X:$X,$Y:$Y)))</f>
        <v>0</v>
      </c>
      <c r="V53">
        <v>53</v>
      </c>
      <c r="W53">
        <f t="shared" ca="1" si="0"/>
        <v>0</v>
      </c>
    </row>
    <row r="54" spans="1:23" x14ac:dyDescent="0.2">
      <c r="A54" s="3" t="s">
        <v>105</v>
      </c>
      <c r="B54" s="4" t="s">
        <v>82</v>
      </c>
      <c r="C54" s="4">
        <v>1</v>
      </c>
      <c r="D54" s="4" t="s">
        <v>157</v>
      </c>
      <c r="E54" s="4" t="s">
        <v>158</v>
      </c>
      <c r="F54" s="4">
        <v>2</v>
      </c>
      <c r="G54" s="4" t="s">
        <v>50</v>
      </c>
      <c r="H54" s="4">
        <v>2</v>
      </c>
      <c r="I54" s="4" t="s">
        <v>159</v>
      </c>
      <c r="J54" s="3"/>
      <c r="K54" s="3"/>
      <c r="L54" s="3"/>
      <c r="M54" s="2" t="s">
        <v>24</v>
      </c>
      <c r="N54" s="3"/>
      <c r="O54" s="2" t="s">
        <v>24</v>
      </c>
      <c r="P54" s="3"/>
      <c r="Q54" s="3"/>
      <c r="R54" s="3"/>
      <c r="S54" s="3"/>
      <c r="T54" cm="1">
        <f t="array" aca="1" ref="T54" ca="1">INDIRECT(ADDRESS($V54,10+_xlfn.XLOOKUP(T$1,$X:$X,$Y:$Y)))</f>
        <v>0</v>
      </c>
      <c r="U54" cm="1">
        <f t="array" aca="1" ref="U54" ca="1">INDIRECT(ADDRESS($V54,10+_xlfn.XLOOKUP(U$1,$X:$X,$Y:$Y)))</f>
        <v>0</v>
      </c>
      <c r="V54">
        <v>54</v>
      </c>
      <c r="W54">
        <f t="shared" ca="1" si="0"/>
        <v>0</v>
      </c>
    </row>
    <row r="55" spans="1:23" x14ac:dyDescent="0.2">
      <c r="A55" s="3" t="s">
        <v>105</v>
      </c>
      <c r="B55" s="4" t="s">
        <v>82</v>
      </c>
      <c r="C55" s="4">
        <v>2</v>
      </c>
      <c r="D55" s="4" t="s">
        <v>157</v>
      </c>
      <c r="E55" s="4" t="s">
        <v>158</v>
      </c>
      <c r="F55" s="4">
        <v>2</v>
      </c>
      <c r="G55" s="4" t="s">
        <v>52</v>
      </c>
      <c r="H55" s="4">
        <v>2</v>
      </c>
      <c r="I55" s="4" t="s">
        <v>159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cm="1">
        <f t="array" aca="1" ref="T55" ca="1">INDIRECT(ADDRESS($V55,10+_xlfn.XLOOKUP(T$1,$X:$X,$Y:$Y)))</f>
        <v>0</v>
      </c>
      <c r="U55" cm="1">
        <f t="array" aca="1" ref="U55" ca="1">INDIRECT(ADDRESS($V55,10+_xlfn.XLOOKUP(U$1,$X:$X,$Y:$Y)))</f>
        <v>0</v>
      </c>
      <c r="V55">
        <v>55</v>
      </c>
      <c r="W55">
        <f t="shared" ca="1" si="0"/>
        <v>0</v>
      </c>
    </row>
    <row r="56" spans="1:23" x14ac:dyDescent="0.2">
      <c r="A56" s="3" t="s">
        <v>105</v>
      </c>
      <c r="B56" s="4" t="s">
        <v>82</v>
      </c>
      <c r="C56" s="4">
        <v>1</v>
      </c>
      <c r="D56" s="4" t="s">
        <v>160</v>
      </c>
      <c r="E56" s="4" t="s">
        <v>161</v>
      </c>
      <c r="F56" s="4">
        <v>2</v>
      </c>
      <c r="G56" s="4" t="s">
        <v>50</v>
      </c>
      <c r="H56" s="4">
        <v>2</v>
      </c>
      <c r="I56" s="4" t="s">
        <v>162</v>
      </c>
      <c r="J56" s="3"/>
      <c r="K56" s="3"/>
      <c r="L56" s="2" t="s">
        <v>24</v>
      </c>
      <c r="M56" s="2" t="s">
        <v>24</v>
      </c>
      <c r="N56" s="2" t="s">
        <v>24</v>
      </c>
      <c r="O56" s="3"/>
      <c r="P56" s="3"/>
      <c r="Q56" s="3"/>
      <c r="R56" s="3"/>
      <c r="S56" s="3"/>
      <c r="T56" cm="1">
        <f t="array" aca="1" ref="T56" ca="1">INDIRECT(ADDRESS($V56,10+_xlfn.XLOOKUP(T$1,$X:$X,$Y:$Y)))</f>
        <v>0</v>
      </c>
      <c r="U56" t="str" cm="1">
        <f t="array" aca="1" ref="U56" ca="1">INDIRECT(ADDRESS($V56,10+_xlfn.XLOOKUP(U$1,$X:$X,$Y:$Y)))</f>
        <v>Y</v>
      </c>
      <c r="V56">
        <v>56</v>
      </c>
      <c r="W56">
        <f t="shared" ca="1" si="0"/>
        <v>0</v>
      </c>
    </row>
    <row r="57" spans="1:23" x14ac:dyDescent="0.2">
      <c r="A57" s="3" t="s">
        <v>105</v>
      </c>
      <c r="B57" s="4" t="s">
        <v>82</v>
      </c>
      <c r="C57" s="4">
        <v>2</v>
      </c>
      <c r="D57" s="4" t="s">
        <v>160</v>
      </c>
      <c r="E57" s="4" t="s">
        <v>161</v>
      </c>
      <c r="F57" s="4">
        <v>2</v>
      </c>
      <c r="G57" s="4" t="s">
        <v>52</v>
      </c>
      <c r="H57" s="4">
        <v>2</v>
      </c>
      <c r="I57" s="4" t="s">
        <v>162</v>
      </c>
      <c r="J57" s="3"/>
      <c r="K57" s="3"/>
      <c r="L57" s="3"/>
      <c r="M57" s="3"/>
      <c r="N57" s="3"/>
      <c r="O57" s="3"/>
      <c r="P57" s="2" t="s">
        <v>24</v>
      </c>
      <c r="Q57" s="3"/>
      <c r="R57" s="3"/>
      <c r="S57" s="3"/>
      <c r="T57" cm="1">
        <f t="array" aca="1" ref="T57" ca="1">INDIRECT(ADDRESS($V57,10+_xlfn.XLOOKUP(T$1,$X:$X,$Y:$Y)))</f>
        <v>0</v>
      </c>
      <c r="U57" cm="1">
        <f t="array" aca="1" ref="U57" ca="1">INDIRECT(ADDRESS($V57,10+_xlfn.XLOOKUP(U$1,$X:$X,$Y:$Y)))</f>
        <v>0</v>
      </c>
      <c r="V57">
        <v>57</v>
      </c>
      <c r="W57">
        <f t="shared" ca="1" si="0"/>
        <v>0</v>
      </c>
    </row>
    <row r="58" spans="1:23" x14ac:dyDescent="0.2">
      <c r="A58" s="3" t="s">
        <v>105</v>
      </c>
      <c r="B58" s="4" t="s">
        <v>82</v>
      </c>
      <c r="C58" s="4">
        <v>1</v>
      </c>
      <c r="D58" s="4" t="s">
        <v>163</v>
      </c>
      <c r="E58" s="4" t="s">
        <v>164</v>
      </c>
      <c r="F58" s="4">
        <v>1.5</v>
      </c>
      <c r="G58" s="3"/>
      <c r="H58" s="4">
        <v>1.5</v>
      </c>
      <c r="I58" s="4" t="s">
        <v>165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cm="1">
        <f t="array" aca="1" ref="T58" ca="1">INDIRECT(ADDRESS($V58,10+_xlfn.XLOOKUP(T$1,$X:$X,$Y:$Y)))</f>
        <v>0</v>
      </c>
      <c r="U58" cm="1">
        <f t="array" aca="1" ref="U58" ca="1">INDIRECT(ADDRESS($V58,10+_xlfn.XLOOKUP(U$1,$X:$X,$Y:$Y)))</f>
        <v>0</v>
      </c>
      <c r="V58">
        <v>58</v>
      </c>
      <c r="W58">
        <f t="shared" ca="1" si="0"/>
        <v>0</v>
      </c>
    </row>
    <row r="59" spans="1:23" x14ac:dyDescent="0.2">
      <c r="A59" s="3" t="s">
        <v>105</v>
      </c>
      <c r="B59" s="4" t="s">
        <v>95</v>
      </c>
      <c r="C59" s="4">
        <v>3</v>
      </c>
      <c r="D59" s="4" t="s">
        <v>102</v>
      </c>
      <c r="E59" s="4" t="s">
        <v>103</v>
      </c>
      <c r="F59" s="4">
        <v>2</v>
      </c>
      <c r="G59" s="3"/>
      <c r="H59" s="4">
        <v>2</v>
      </c>
      <c r="I59" s="4" t="s">
        <v>104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cm="1">
        <f t="array" aca="1" ref="T59" ca="1">INDIRECT(ADDRESS($V59,10+_xlfn.XLOOKUP(T$1,$X:$X,$Y:$Y)))</f>
        <v>0</v>
      </c>
      <c r="U59" cm="1">
        <f t="array" aca="1" ref="U59" ca="1">INDIRECT(ADDRESS($V59,10+_xlfn.XLOOKUP(U$1,$X:$X,$Y:$Y)))</f>
        <v>0</v>
      </c>
      <c r="V59">
        <v>59</v>
      </c>
      <c r="W59">
        <f t="shared" ca="1" si="0"/>
        <v>0</v>
      </c>
    </row>
    <row r="60" spans="1:23" x14ac:dyDescent="0.2">
      <c r="A60" s="3" t="s">
        <v>105</v>
      </c>
      <c r="B60" s="4" t="s">
        <v>95</v>
      </c>
      <c r="C60" s="4">
        <v>1</v>
      </c>
      <c r="D60" s="4" t="s">
        <v>166</v>
      </c>
      <c r="E60" s="4" t="s">
        <v>167</v>
      </c>
      <c r="F60" s="4">
        <v>2</v>
      </c>
      <c r="G60" s="4" t="s">
        <v>50</v>
      </c>
      <c r="H60" s="4">
        <v>2</v>
      </c>
      <c r="I60" s="4" t="s">
        <v>168</v>
      </c>
      <c r="J60" s="3"/>
      <c r="K60" s="3"/>
      <c r="L60" s="2" t="s">
        <v>24</v>
      </c>
      <c r="M60" s="3"/>
      <c r="N60" s="3"/>
      <c r="O60" s="2" t="s">
        <v>24</v>
      </c>
      <c r="P60" s="2" t="s">
        <v>24</v>
      </c>
      <c r="Q60" s="3"/>
      <c r="R60" s="3"/>
      <c r="S60" s="3"/>
      <c r="T60" cm="1">
        <f t="array" aca="1" ref="T60" ca="1">INDIRECT(ADDRESS($V60,10+_xlfn.XLOOKUP(T$1,$X:$X,$Y:$Y)))</f>
        <v>0</v>
      </c>
      <c r="U60" t="str" cm="1">
        <f t="array" aca="1" ref="U60" ca="1">INDIRECT(ADDRESS($V60,10+_xlfn.XLOOKUP(U$1,$X:$X,$Y:$Y)))</f>
        <v>Y</v>
      </c>
      <c r="V60">
        <v>60</v>
      </c>
      <c r="W60">
        <f t="shared" ca="1" si="0"/>
        <v>0</v>
      </c>
    </row>
    <row r="61" spans="1:23" x14ac:dyDescent="0.2">
      <c r="A61" s="3" t="s">
        <v>105</v>
      </c>
      <c r="B61" s="4" t="s">
        <v>95</v>
      </c>
      <c r="C61" s="4">
        <v>2</v>
      </c>
      <c r="D61" s="4" t="s">
        <v>166</v>
      </c>
      <c r="E61" s="4" t="s">
        <v>167</v>
      </c>
      <c r="F61" s="4">
        <v>2</v>
      </c>
      <c r="G61" s="4" t="s">
        <v>52</v>
      </c>
      <c r="H61" s="4">
        <v>2</v>
      </c>
      <c r="I61" s="4" t="s">
        <v>104</v>
      </c>
      <c r="J61" s="3"/>
      <c r="K61" s="3"/>
      <c r="L61" s="3"/>
      <c r="M61" s="3"/>
      <c r="N61" s="2" t="s">
        <v>24</v>
      </c>
      <c r="O61" s="3"/>
      <c r="P61" s="3"/>
      <c r="Q61" s="3"/>
      <c r="R61" s="3"/>
      <c r="S61" s="3"/>
      <c r="T61" cm="1">
        <f t="array" aca="1" ref="T61" ca="1">INDIRECT(ADDRESS($V61,10+_xlfn.XLOOKUP(T$1,$X:$X,$Y:$Y)))</f>
        <v>0</v>
      </c>
      <c r="U61" cm="1">
        <f t="array" aca="1" ref="U61" ca="1">INDIRECT(ADDRESS($V61,10+_xlfn.XLOOKUP(U$1,$X:$X,$Y:$Y)))</f>
        <v>0</v>
      </c>
      <c r="V61">
        <v>61</v>
      </c>
      <c r="W61">
        <f t="shared" ca="1" si="0"/>
        <v>0</v>
      </c>
    </row>
    <row r="62" spans="1:23" x14ac:dyDescent="0.2">
      <c r="A62" s="3" t="s">
        <v>105</v>
      </c>
      <c r="B62" s="4" t="s">
        <v>95</v>
      </c>
      <c r="C62" s="4">
        <v>2</v>
      </c>
      <c r="D62" s="4" t="s">
        <v>169</v>
      </c>
      <c r="E62" s="4" t="s">
        <v>170</v>
      </c>
      <c r="F62" s="4">
        <v>2</v>
      </c>
      <c r="G62" s="4" t="s">
        <v>50</v>
      </c>
      <c r="H62" s="4">
        <v>2</v>
      </c>
      <c r="I62" s="4" t="s">
        <v>171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cm="1">
        <f t="array" aca="1" ref="T62" ca="1">INDIRECT(ADDRESS($V62,10+_xlfn.XLOOKUP(T$1,$X:$X,$Y:$Y)))</f>
        <v>0</v>
      </c>
      <c r="U62" cm="1">
        <f t="array" aca="1" ref="U62" ca="1">INDIRECT(ADDRESS($V62,10+_xlfn.XLOOKUP(U$1,$X:$X,$Y:$Y)))</f>
        <v>0</v>
      </c>
      <c r="V62">
        <v>62</v>
      </c>
      <c r="W62">
        <f t="shared" ca="1" si="0"/>
        <v>0</v>
      </c>
    </row>
    <row r="63" spans="1:23" x14ac:dyDescent="0.2">
      <c r="A63" s="3" t="s">
        <v>105</v>
      </c>
      <c r="B63" s="4" t="s">
        <v>95</v>
      </c>
      <c r="C63" s="4">
        <v>3</v>
      </c>
      <c r="D63" s="4" t="s">
        <v>169</v>
      </c>
      <c r="E63" s="4" t="s">
        <v>170</v>
      </c>
      <c r="F63" s="4">
        <v>2</v>
      </c>
      <c r="G63" s="4" t="s">
        <v>52</v>
      </c>
      <c r="H63" s="4">
        <v>2</v>
      </c>
      <c r="I63" s="4" t="s">
        <v>172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cm="1">
        <f t="array" aca="1" ref="T63" ca="1">INDIRECT(ADDRESS($V63,10+_xlfn.XLOOKUP(T$1,$X:$X,$Y:$Y)))</f>
        <v>0</v>
      </c>
      <c r="U63" cm="1">
        <f t="array" aca="1" ref="U63" ca="1">INDIRECT(ADDRESS($V63,10+_xlfn.XLOOKUP(U$1,$X:$X,$Y:$Y)))</f>
        <v>0</v>
      </c>
      <c r="V63">
        <v>63</v>
      </c>
      <c r="W63">
        <f t="shared" ca="1" si="0"/>
        <v>0</v>
      </c>
    </row>
    <row r="64" spans="1:23" x14ac:dyDescent="0.2">
      <c r="A64" s="4" t="s">
        <v>105</v>
      </c>
      <c r="B64" s="4" t="s">
        <v>95</v>
      </c>
      <c r="C64" s="4">
        <v>1</v>
      </c>
      <c r="D64" s="4" t="s">
        <v>173</v>
      </c>
      <c r="E64" s="4" t="s">
        <v>174</v>
      </c>
      <c r="F64" s="4">
        <v>2</v>
      </c>
      <c r="G64" s="3"/>
      <c r="H64" s="4">
        <v>2</v>
      </c>
      <c r="I64" s="4" t="s">
        <v>175</v>
      </c>
      <c r="J64" s="3"/>
      <c r="K64" s="3"/>
      <c r="L64" s="3"/>
      <c r="M64" s="3"/>
      <c r="N64" s="3"/>
      <c r="O64" s="2" t="s">
        <v>24</v>
      </c>
      <c r="P64" s="3"/>
      <c r="Q64" s="3"/>
      <c r="R64" s="3"/>
      <c r="S64" s="3"/>
      <c r="T64" cm="1">
        <f t="array" aca="1" ref="T64" ca="1">INDIRECT(ADDRESS($V64,10+_xlfn.XLOOKUP(T$1,$X:$X,$Y:$Y)))</f>
        <v>0</v>
      </c>
      <c r="U64" cm="1">
        <f t="array" aca="1" ref="U64" ca="1">INDIRECT(ADDRESS($V64,10+_xlfn.XLOOKUP(U$1,$X:$X,$Y:$Y)))</f>
        <v>0</v>
      </c>
      <c r="V64">
        <v>64</v>
      </c>
      <c r="W64">
        <f t="shared" ca="1" si="0"/>
        <v>0</v>
      </c>
    </row>
    <row r="65" spans="1:23" x14ac:dyDescent="0.2">
      <c r="A65" s="3" t="s">
        <v>176</v>
      </c>
      <c r="B65" s="4" t="s">
        <v>20</v>
      </c>
      <c r="C65" s="4">
        <v>2</v>
      </c>
      <c r="D65" s="4" t="s">
        <v>21</v>
      </c>
      <c r="E65" s="4" t="s">
        <v>22</v>
      </c>
      <c r="F65" s="4">
        <v>3</v>
      </c>
      <c r="G65" s="3"/>
      <c r="H65" s="4">
        <v>3</v>
      </c>
      <c r="I65" s="4" t="s">
        <v>23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cm="1">
        <f t="array" aca="1" ref="T65" ca="1">INDIRECT(ADDRESS($V65,10+_xlfn.XLOOKUP(T$1,$X:$X,$Y:$Y)))</f>
        <v>0</v>
      </c>
      <c r="U65" cm="1">
        <f t="array" aca="1" ref="U65" ca="1">INDIRECT(ADDRESS($V65,10+_xlfn.XLOOKUP(U$1,$X:$X,$Y:$Y)))</f>
        <v>0</v>
      </c>
      <c r="V65">
        <v>65</v>
      </c>
      <c r="W65">
        <f t="shared" ca="1" si="0"/>
        <v>0</v>
      </c>
    </row>
    <row r="66" spans="1:23" x14ac:dyDescent="0.2">
      <c r="A66" s="3" t="s">
        <v>176</v>
      </c>
      <c r="B66" s="4" t="s">
        <v>31</v>
      </c>
      <c r="C66" s="4">
        <v>2</v>
      </c>
      <c r="D66" s="4" t="s">
        <v>177</v>
      </c>
      <c r="E66" s="4" t="s">
        <v>178</v>
      </c>
      <c r="F66" s="4">
        <v>2</v>
      </c>
      <c r="G66" s="3"/>
      <c r="H66" s="4">
        <v>2</v>
      </c>
      <c r="I66" s="4" t="s">
        <v>179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cm="1">
        <f t="array" aca="1" ref="T66" ca="1">INDIRECT(ADDRESS($V66,10+_xlfn.XLOOKUP(T$1,$X:$X,$Y:$Y)))</f>
        <v>0</v>
      </c>
      <c r="U66" cm="1">
        <f t="array" aca="1" ref="U66" ca="1">INDIRECT(ADDRESS($V66,10+_xlfn.XLOOKUP(U$1,$X:$X,$Y:$Y)))</f>
        <v>0</v>
      </c>
      <c r="V66">
        <v>66</v>
      </c>
      <c r="W66">
        <f t="shared" ca="1" si="0"/>
        <v>0</v>
      </c>
    </row>
    <row r="67" spans="1:23" x14ac:dyDescent="0.2">
      <c r="A67" s="3" t="s">
        <v>176</v>
      </c>
      <c r="B67" s="4" t="s">
        <v>31</v>
      </c>
      <c r="C67" s="4">
        <v>1</v>
      </c>
      <c r="D67" s="4" t="s">
        <v>180</v>
      </c>
      <c r="E67" s="4" t="s">
        <v>181</v>
      </c>
      <c r="F67" s="4">
        <v>2</v>
      </c>
      <c r="G67" s="3"/>
      <c r="H67" s="4">
        <v>2</v>
      </c>
      <c r="I67" s="4" t="s">
        <v>182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cm="1">
        <f t="array" aca="1" ref="T67" ca="1">INDIRECT(ADDRESS($V67,10+_xlfn.XLOOKUP(T$1,$X:$X,$Y:$Y)))</f>
        <v>0</v>
      </c>
      <c r="U67" cm="1">
        <f t="array" aca="1" ref="U67" ca="1">INDIRECT(ADDRESS($V67,10+_xlfn.XLOOKUP(U$1,$X:$X,$Y:$Y)))</f>
        <v>0</v>
      </c>
      <c r="V67">
        <v>67</v>
      </c>
      <c r="W67">
        <f t="shared" ref="W67:W93" ca="1" si="1">SUM(T67:U67)</f>
        <v>0</v>
      </c>
    </row>
    <row r="68" spans="1:23" x14ac:dyDescent="0.2">
      <c r="A68" s="3" t="s">
        <v>176</v>
      </c>
      <c r="B68" s="4" t="s">
        <v>31</v>
      </c>
      <c r="C68" s="4">
        <v>2</v>
      </c>
      <c r="D68" s="4" t="s">
        <v>183</v>
      </c>
      <c r="E68" s="4" t="s">
        <v>184</v>
      </c>
      <c r="F68" s="4">
        <v>2</v>
      </c>
      <c r="G68" s="3"/>
      <c r="H68" s="4">
        <v>2</v>
      </c>
      <c r="I68" s="4" t="s">
        <v>34</v>
      </c>
      <c r="J68" s="3"/>
      <c r="K68" s="3"/>
      <c r="L68" s="3"/>
      <c r="M68" s="3"/>
      <c r="N68" s="2" t="s">
        <v>24</v>
      </c>
      <c r="O68" s="2" t="s">
        <v>24</v>
      </c>
      <c r="P68" s="2" t="s">
        <v>24</v>
      </c>
      <c r="Q68" s="3"/>
      <c r="R68" s="3"/>
      <c r="S68" s="3"/>
      <c r="T68" cm="1">
        <f t="array" aca="1" ref="T68" ca="1">INDIRECT(ADDRESS($V68,10+_xlfn.XLOOKUP(T$1,$X:$X,$Y:$Y)))</f>
        <v>0</v>
      </c>
      <c r="U68" cm="1">
        <f t="array" aca="1" ref="U68" ca="1">INDIRECT(ADDRESS($V68,10+_xlfn.XLOOKUP(U$1,$X:$X,$Y:$Y)))</f>
        <v>0</v>
      </c>
      <c r="V68">
        <v>68</v>
      </c>
      <c r="W68">
        <f t="shared" ca="1" si="1"/>
        <v>0</v>
      </c>
    </row>
    <row r="69" spans="1:23" x14ac:dyDescent="0.2">
      <c r="A69" s="3" t="s">
        <v>176</v>
      </c>
      <c r="B69" s="4" t="s">
        <v>41</v>
      </c>
      <c r="C69" s="4">
        <v>3</v>
      </c>
      <c r="D69" s="4" t="s">
        <v>185</v>
      </c>
      <c r="E69" s="4" t="s">
        <v>186</v>
      </c>
      <c r="F69" s="4">
        <v>2</v>
      </c>
      <c r="G69" s="3"/>
      <c r="H69" s="4">
        <v>2</v>
      </c>
      <c r="I69" s="4" t="s">
        <v>187</v>
      </c>
      <c r="J69" s="3"/>
      <c r="K69" s="3"/>
      <c r="L69" s="3"/>
      <c r="M69" s="3"/>
      <c r="N69" s="2" t="s">
        <v>24</v>
      </c>
      <c r="O69" s="3"/>
      <c r="P69" s="3"/>
      <c r="Q69" s="3"/>
      <c r="R69" s="3"/>
      <c r="S69" s="3"/>
      <c r="T69" cm="1">
        <f t="array" aca="1" ref="T69" ca="1">INDIRECT(ADDRESS($V69,10+_xlfn.XLOOKUP(T$1,$X:$X,$Y:$Y)))</f>
        <v>0</v>
      </c>
      <c r="U69" cm="1">
        <f t="array" aca="1" ref="U69" ca="1">INDIRECT(ADDRESS($V69,10+_xlfn.XLOOKUP(U$1,$X:$X,$Y:$Y)))</f>
        <v>0</v>
      </c>
      <c r="V69">
        <v>69</v>
      </c>
      <c r="W69">
        <f t="shared" ca="1" si="1"/>
        <v>0</v>
      </c>
    </row>
    <row r="70" spans="1:23" x14ac:dyDescent="0.2">
      <c r="A70" s="3" t="s">
        <v>176</v>
      </c>
      <c r="B70" s="4" t="s">
        <v>41</v>
      </c>
      <c r="C70" s="4">
        <v>3</v>
      </c>
      <c r="D70" s="4" t="s">
        <v>188</v>
      </c>
      <c r="E70" s="4" t="s">
        <v>189</v>
      </c>
      <c r="F70" s="4">
        <v>2</v>
      </c>
      <c r="G70" s="3"/>
      <c r="H70" s="4">
        <v>2</v>
      </c>
      <c r="I70" s="4" t="s">
        <v>119</v>
      </c>
      <c r="J70" s="3"/>
      <c r="K70" s="3"/>
      <c r="L70" s="3"/>
      <c r="M70" s="3"/>
      <c r="N70" s="2" t="s">
        <v>24</v>
      </c>
      <c r="O70" s="3"/>
      <c r="P70" s="3"/>
      <c r="Q70" s="3"/>
      <c r="R70" s="3"/>
      <c r="S70" s="3"/>
      <c r="T70" cm="1">
        <f t="array" aca="1" ref="T70" ca="1">INDIRECT(ADDRESS($V70,10+_xlfn.XLOOKUP(T$1,$X:$X,$Y:$Y)))</f>
        <v>0</v>
      </c>
      <c r="U70" cm="1">
        <f t="array" aca="1" ref="U70" ca="1">INDIRECT(ADDRESS($V70,10+_xlfn.XLOOKUP(U$1,$X:$X,$Y:$Y)))</f>
        <v>0</v>
      </c>
      <c r="V70">
        <v>70</v>
      </c>
      <c r="W70">
        <f t="shared" ca="1" si="1"/>
        <v>0</v>
      </c>
    </row>
    <row r="71" spans="1:23" x14ac:dyDescent="0.2">
      <c r="A71" s="3" t="s">
        <v>176</v>
      </c>
      <c r="B71" s="4" t="s">
        <v>41</v>
      </c>
      <c r="C71" s="4">
        <v>3</v>
      </c>
      <c r="D71" s="4" t="s">
        <v>190</v>
      </c>
      <c r="E71" s="4" t="s">
        <v>191</v>
      </c>
      <c r="F71" s="4">
        <v>2</v>
      </c>
      <c r="G71" s="3"/>
      <c r="H71" s="4">
        <v>2</v>
      </c>
      <c r="I71" s="4" t="s">
        <v>192</v>
      </c>
      <c r="J71" s="3"/>
      <c r="K71" s="2" t="s">
        <v>24</v>
      </c>
      <c r="L71" s="3"/>
      <c r="M71" s="3"/>
      <c r="N71" s="3"/>
      <c r="O71" s="3"/>
      <c r="P71" s="3"/>
      <c r="Q71" s="3"/>
      <c r="R71" s="3"/>
      <c r="S71" s="3"/>
      <c r="T71" t="str" cm="1">
        <f t="array" aca="1" ref="T71" ca="1">INDIRECT(ADDRESS($V71,10+_xlfn.XLOOKUP(T$1,$X:$X,$Y:$Y)))</f>
        <v>Y</v>
      </c>
      <c r="U71" cm="1">
        <f t="array" aca="1" ref="U71" ca="1">INDIRECT(ADDRESS($V71,10+_xlfn.XLOOKUP(U$1,$X:$X,$Y:$Y)))</f>
        <v>0</v>
      </c>
      <c r="V71">
        <v>71</v>
      </c>
      <c r="W71">
        <f t="shared" ca="1" si="1"/>
        <v>0</v>
      </c>
    </row>
    <row r="72" spans="1:23" x14ac:dyDescent="0.2">
      <c r="A72" s="3" t="s">
        <v>176</v>
      </c>
      <c r="B72" s="4" t="s">
        <v>47</v>
      </c>
      <c r="C72" s="4">
        <v>3</v>
      </c>
      <c r="D72" s="4" t="s">
        <v>193</v>
      </c>
      <c r="E72" s="5" t="s">
        <v>194</v>
      </c>
      <c r="F72" s="4">
        <v>2</v>
      </c>
      <c r="G72" s="3"/>
      <c r="H72" s="4">
        <v>2</v>
      </c>
      <c r="I72" s="4" t="s">
        <v>128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cm="1">
        <f t="array" aca="1" ref="T72" ca="1">INDIRECT(ADDRESS($V72,10+_xlfn.XLOOKUP(T$1,$X:$X,$Y:$Y)))</f>
        <v>0</v>
      </c>
      <c r="U72" cm="1">
        <f t="array" aca="1" ref="U72" ca="1">INDIRECT(ADDRESS($V72,10+_xlfn.XLOOKUP(U$1,$X:$X,$Y:$Y)))</f>
        <v>0</v>
      </c>
      <c r="V72">
        <v>72</v>
      </c>
      <c r="W72">
        <f t="shared" ca="1" si="1"/>
        <v>0</v>
      </c>
    </row>
    <row r="73" spans="1:23" x14ac:dyDescent="0.2">
      <c r="A73" s="3" t="s">
        <v>176</v>
      </c>
      <c r="B73" s="4" t="s">
        <v>47</v>
      </c>
      <c r="C73" s="4">
        <v>3</v>
      </c>
      <c r="D73" s="4" t="s">
        <v>195</v>
      </c>
      <c r="E73" s="4" t="s">
        <v>196</v>
      </c>
      <c r="F73" s="4">
        <v>2</v>
      </c>
      <c r="G73" s="3"/>
      <c r="H73" s="4">
        <v>2</v>
      </c>
      <c r="I73" s="4" t="s">
        <v>197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cm="1">
        <f t="array" aca="1" ref="T73" ca="1">INDIRECT(ADDRESS($V73,10+_xlfn.XLOOKUP(T$1,$X:$X,$Y:$Y)))</f>
        <v>0</v>
      </c>
      <c r="U73" cm="1">
        <f t="array" aca="1" ref="U73" ca="1">INDIRECT(ADDRESS($V73,10+_xlfn.XLOOKUP(U$1,$X:$X,$Y:$Y)))</f>
        <v>0</v>
      </c>
      <c r="V73">
        <v>73</v>
      </c>
      <c r="W73">
        <f t="shared" ca="1" si="1"/>
        <v>0</v>
      </c>
    </row>
    <row r="74" spans="1:23" x14ac:dyDescent="0.2">
      <c r="A74" s="3" t="s">
        <v>176</v>
      </c>
      <c r="B74" s="4" t="s">
        <v>59</v>
      </c>
      <c r="C74" s="4">
        <v>1</v>
      </c>
      <c r="D74" s="4" t="s">
        <v>63</v>
      </c>
      <c r="E74" s="4" t="s">
        <v>64</v>
      </c>
      <c r="F74" s="4">
        <v>2</v>
      </c>
      <c r="G74" s="3"/>
      <c r="H74" s="4">
        <v>2</v>
      </c>
      <c r="I74" s="4" t="s">
        <v>65</v>
      </c>
      <c r="J74" s="3"/>
      <c r="K74" s="3"/>
      <c r="L74" s="2" t="s">
        <v>24</v>
      </c>
      <c r="M74" s="3"/>
      <c r="N74" s="3"/>
      <c r="O74" s="3"/>
      <c r="P74" s="3"/>
      <c r="Q74" s="3"/>
      <c r="R74" s="3"/>
      <c r="S74" s="3"/>
      <c r="T74" cm="1">
        <f t="array" aca="1" ref="T74" ca="1">INDIRECT(ADDRESS($V74,10+_xlfn.XLOOKUP(T$1,$X:$X,$Y:$Y)))</f>
        <v>0</v>
      </c>
      <c r="U74" t="str" cm="1">
        <f t="array" aca="1" ref="U74" ca="1">INDIRECT(ADDRESS($V74,10+_xlfn.XLOOKUP(U$1,$X:$X,$Y:$Y)))</f>
        <v>Y</v>
      </c>
      <c r="V74">
        <v>74</v>
      </c>
      <c r="W74">
        <f t="shared" ca="1" si="1"/>
        <v>0</v>
      </c>
    </row>
    <row r="75" spans="1:23" x14ac:dyDescent="0.2">
      <c r="A75" s="3" t="s">
        <v>176</v>
      </c>
      <c r="B75" s="4" t="s">
        <v>59</v>
      </c>
      <c r="C75" s="4">
        <v>1</v>
      </c>
      <c r="D75" s="4" t="s">
        <v>66</v>
      </c>
      <c r="E75" s="4" t="s">
        <v>67</v>
      </c>
      <c r="F75" s="4">
        <v>2</v>
      </c>
      <c r="G75" s="3"/>
      <c r="H75" s="4">
        <v>2</v>
      </c>
      <c r="I75" s="4" t="s">
        <v>139</v>
      </c>
      <c r="J75" s="3"/>
      <c r="K75" s="3"/>
      <c r="L75" s="3"/>
      <c r="M75" s="3"/>
      <c r="N75" s="3"/>
      <c r="O75" s="2" t="s">
        <v>24</v>
      </c>
      <c r="P75" s="2" t="s">
        <v>24</v>
      </c>
      <c r="Q75" s="3"/>
      <c r="R75" s="3"/>
      <c r="S75" s="3"/>
      <c r="T75" cm="1">
        <f t="array" aca="1" ref="T75" ca="1">INDIRECT(ADDRESS($V75,10+_xlfn.XLOOKUP(T$1,$X:$X,$Y:$Y)))</f>
        <v>0</v>
      </c>
      <c r="U75" cm="1">
        <f t="array" aca="1" ref="U75" ca="1">INDIRECT(ADDRESS($V75,10+_xlfn.XLOOKUP(U$1,$X:$X,$Y:$Y)))</f>
        <v>0</v>
      </c>
      <c r="V75">
        <v>75</v>
      </c>
      <c r="W75">
        <f t="shared" ca="1" si="1"/>
        <v>0</v>
      </c>
    </row>
    <row r="76" spans="1:23" x14ac:dyDescent="0.2">
      <c r="A76" s="3" t="s">
        <v>176</v>
      </c>
      <c r="B76" s="4" t="s">
        <v>59</v>
      </c>
      <c r="C76" s="4">
        <v>1</v>
      </c>
      <c r="D76" s="4" t="s">
        <v>198</v>
      </c>
      <c r="E76" s="4" t="s">
        <v>199</v>
      </c>
      <c r="F76" s="4">
        <v>2</v>
      </c>
      <c r="G76" s="3"/>
      <c r="H76" s="4">
        <v>2</v>
      </c>
      <c r="I76" s="4" t="s">
        <v>200</v>
      </c>
      <c r="J76" s="3"/>
      <c r="K76" s="3"/>
      <c r="L76" s="2" t="s">
        <v>24</v>
      </c>
      <c r="M76" s="3"/>
      <c r="N76" s="3"/>
      <c r="O76" s="3"/>
      <c r="P76" s="2" t="s">
        <v>24</v>
      </c>
      <c r="Q76" s="3"/>
      <c r="R76" s="3"/>
      <c r="S76" s="3"/>
      <c r="T76" cm="1">
        <f t="array" aca="1" ref="T76" ca="1">INDIRECT(ADDRESS($V76,10+_xlfn.XLOOKUP(T$1,$X:$X,$Y:$Y)))</f>
        <v>0</v>
      </c>
      <c r="U76" t="str" cm="1">
        <f t="array" aca="1" ref="U76" ca="1">INDIRECT(ADDRESS($V76,10+_xlfn.XLOOKUP(U$1,$X:$X,$Y:$Y)))</f>
        <v>Y</v>
      </c>
      <c r="V76">
        <v>76</v>
      </c>
      <c r="W76">
        <f t="shared" ca="1" si="1"/>
        <v>0</v>
      </c>
    </row>
    <row r="77" spans="1:23" x14ac:dyDescent="0.2">
      <c r="A77" s="3" t="s">
        <v>176</v>
      </c>
      <c r="B77" s="4" t="s">
        <v>59</v>
      </c>
      <c r="C77" s="4">
        <v>2</v>
      </c>
      <c r="D77" s="4" t="s">
        <v>201</v>
      </c>
      <c r="E77" s="4" t="s">
        <v>202</v>
      </c>
      <c r="F77" s="4">
        <v>2</v>
      </c>
      <c r="G77" s="3"/>
      <c r="H77" s="4">
        <v>2</v>
      </c>
      <c r="I77" s="4" t="s">
        <v>203</v>
      </c>
      <c r="J77" s="3"/>
      <c r="K77" s="2" t="s">
        <v>24</v>
      </c>
      <c r="L77" s="3"/>
      <c r="M77" s="3"/>
      <c r="N77" s="2" t="s">
        <v>24</v>
      </c>
      <c r="O77" s="3"/>
      <c r="P77" s="3"/>
      <c r="Q77" s="3"/>
      <c r="R77" s="3"/>
      <c r="S77" s="3"/>
      <c r="T77" t="str" cm="1">
        <f t="array" aca="1" ref="T77" ca="1">INDIRECT(ADDRESS($V77,10+_xlfn.XLOOKUP(T$1,$X:$X,$Y:$Y)))</f>
        <v>Y</v>
      </c>
      <c r="U77" cm="1">
        <f t="array" aca="1" ref="U77" ca="1">INDIRECT(ADDRESS($V77,10+_xlfn.XLOOKUP(U$1,$X:$X,$Y:$Y)))</f>
        <v>0</v>
      </c>
      <c r="V77">
        <v>77</v>
      </c>
      <c r="W77">
        <f t="shared" ca="1" si="1"/>
        <v>0</v>
      </c>
    </row>
    <row r="78" spans="1:23" x14ac:dyDescent="0.2">
      <c r="A78" s="3" t="s">
        <v>176</v>
      </c>
      <c r="B78" s="4" t="s">
        <v>59</v>
      </c>
      <c r="C78" s="4">
        <v>2</v>
      </c>
      <c r="D78" s="4" t="s">
        <v>204</v>
      </c>
      <c r="E78" s="4" t="s">
        <v>205</v>
      </c>
      <c r="F78" s="4">
        <v>2</v>
      </c>
      <c r="G78" s="3"/>
      <c r="H78" s="4">
        <v>2</v>
      </c>
      <c r="I78" s="4" t="s">
        <v>206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cm="1">
        <f t="array" aca="1" ref="T78" ca="1">INDIRECT(ADDRESS($V78,10+_xlfn.XLOOKUP(T$1,$X:$X,$Y:$Y)))</f>
        <v>0</v>
      </c>
      <c r="U78" cm="1">
        <f t="array" aca="1" ref="U78" ca="1">INDIRECT(ADDRESS($V78,10+_xlfn.XLOOKUP(U$1,$X:$X,$Y:$Y)))</f>
        <v>0</v>
      </c>
      <c r="V78">
        <v>78</v>
      </c>
      <c r="W78">
        <f t="shared" ca="1" si="1"/>
        <v>0</v>
      </c>
    </row>
    <row r="79" spans="1:23" x14ac:dyDescent="0.2">
      <c r="A79" s="3" t="s">
        <v>176</v>
      </c>
      <c r="B79" s="4" t="s">
        <v>75</v>
      </c>
      <c r="C79" s="4">
        <v>3</v>
      </c>
      <c r="D79" s="4" t="s">
        <v>76</v>
      </c>
      <c r="E79" s="4" t="s">
        <v>77</v>
      </c>
      <c r="F79" s="4">
        <v>2</v>
      </c>
      <c r="G79" s="3"/>
      <c r="H79" s="4">
        <v>2</v>
      </c>
      <c r="I79" s="4" t="s">
        <v>78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cm="1">
        <f t="array" aca="1" ref="T79" ca="1">INDIRECT(ADDRESS($V79,10+_xlfn.XLOOKUP(T$1,$X:$X,$Y:$Y)))</f>
        <v>0</v>
      </c>
      <c r="U79" cm="1">
        <f t="array" aca="1" ref="U79" ca="1">INDIRECT(ADDRESS($V79,10+_xlfn.XLOOKUP(U$1,$X:$X,$Y:$Y)))</f>
        <v>0</v>
      </c>
      <c r="V79">
        <v>79</v>
      </c>
      <c r="W79">
        <f t="shared" ca="1" si="1"/>
        <v>0</v>
      </c>
    </row>
    <row r="80" spans="1:23" x14ac:dyDescent="0.2">
      <c r="A80" s="3" t="s">
        <v>176</v>
      </c>
      <c r="B80" s="4" t="s">
        <v>75</v>
      </c>
      <c r="C80" s="4">
        <v>2</v>
      </c>
      <c r="D80" s="4" t="s">
        <v>207</v>
      </c>
      <c r="E80" s="4" t="s">
        <v>208</v>
      </c>
      <c r="F80" s="4">
        <v>2</v>
      </c>
      <c r="G80" s="3"/>
      <c r="H80" s="4">
        <v>2</v>
      </c>
      <c r="I80" s="4" t="s">
        <v>151</v>
      </c>
      <c r="J80" s="3"/>
      <c r="K80" s="3"/>
      <c r="L80" s="3"/>
      <c r="M80" s="3"/>
      <c r="N80" s="2" t="s">
        <v>24</v>
      </c>
      <c r="O80" s="3"/>
      <c r="P80" s="3"/>
      <c r="Q80" s="3"/>
      <c r="R80" s="3"/>
      <c r="S80" s="3"/>
      <c r="T80" cm="1">
        <f t="array" aca="1" ref="T80" ca="1">INDIRECT(ADDRESS($V80,10+_xlfn.XLOOKUP(T$1,$X:$X,$Y:$Y)))</f>
        <v>0</v>
      </c>
      <c r="U80" cm="1">
        <f t="array" aca="1" ref="U80" ca="1">INDIRECT(ADDRESS($V80,10+_xlfn.XLOOKUP(U$1,$X:$X,$Y:$Y)))</f>
        <v>0</v>
      </c>
      <c r="V80">
        <v>80</v>
      </c>
      <c r="W80">
        <f t="shared" ca="1" si="1"/>
        <v>0</v>
      </c>
    </row>
    <row r="81" spans="1:23" x14ac:dyDescent="0.2">
      <c r="A81" s="3" t="s">
        <v>176</v>
      </c>
      <c r="B81" s="4" t="s">
        <v>75</v>
      </c>
      <c r="C81" s="4">
        <v>1</v>
      </c>
      <c r="D81" s="4" t="s">
        <v>209</v>
      </c>
      <c r="E81" s="4" t="s">
        <v>210</v>
      </c>
      <c r="F81" s="4">
        <v>2</v>
      </c>
      <c r="G81" s="3"/>
      <c r="H81" s="4">
        <v>2</v>
      </c>
      <c r="I81" s="4" t="s">
        <v>211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cm="1">
        <f t="array" aca="1" ref="T81" ca="1">INDIRECT(ADDRESS($V81,10+_xlfn.XLOOKUP(T$1,$X:$X,$Y:$Y)))</f>
        <v>0</v>
      </c>
      <c r="U81" cm="1">
        <f t="array" aca="1" ref="U81" ca="1">INDIRECT(ADDRESS($V81,10+_xlfn.XLOOKUP(U$1,$X:$X,$Y:$Y)))</f>
        <v>0</v>
      </c>
      <c r="V81">
        <v>81</v>
      </c>
      <c r="W81">
        <f t="shared" ca="1" si="1"/>
        <v>0</v>
      </c>
    </row>
    <row r="82" spans="1:23" x14ac:dyDescent="0.2">
      <c r="A82" s="3" t="s">
        <v>176</v>
      </c>
      <c r="B82" s="4" t="s">
        <v>75</v>
      </c>
      <c r="C82" s="4">
        <v>3</v>
      </c>
      <c r="D82" s="4" t="s">
        <v>212</v>
      </c>
      <c r="E82" s="4" t="s">
        <v>213</v>
      </c>
      <c r="F82" s="4">
        <v>1</v>
      </c>
      <c r="G82" s="3"/>
      <c r="H82" s="4">
        <v>1</v>
      </c>
      <c r="I82" s="4" t="s">
        <v>214</v>
      </c>
      <c r="J82" s="3"/>
      <c r="K82" s="2" t="s">
        <v>24</v>
      </c>
      <c r="L82" s="3"/>
      <c r="M82" s="3"/>
      <c r="N82" s="3"/>
      <c r="O82" s="3"/>
      <c r="P82" s="3"/>
      <c r="Q82" s="3"/>
      <c r="R82" s="3"/>
      <c r="S82" s="3"/>
      <c r="T82" t="str" cm="1">
        <f t="array" aca="1" ref="T82" ca="1">INDIRECT(ADDRESS($V82,10+_xlfn.XLOOKUP(T$1,$X:$X,$Y:$Y)))</f>
        <v>Y</v>
      </c>
      <c r="U82" cm="1">
        <f t="array" aca="1" ref="U82" ca="1">INDIRECT(ADDRESS($V82,10+_xlfn.XLOOKUP(U$1,$X:$X,$Y:$Y)))</f>
        <v>0</v>
      </c>
      <c r="V82">
        <v>82</v>
      </c>
      <c r="W82">
        <f t="shared" ca="1" si="1"/>
        <v>0</v>
      </c>
    </row>
    <row r="83" spans="1:23" x14ac:dyDescent="0.2">
      <c r="A83" s="3" t="s">
        <v>176</v>
      </c>
      <c r="B83" s="4" t="s">
        <v>75</v>
      </c>
      <c r="C83" s="4">
        <v>3</v>
      </c>
      <c r="D83" s="4" t="s">
        <v>215</v>
      </c>
      <c r="E83" s="4" t="s">
        <v>216</v>
      </c>
      <c r="F83" s="4">
        <v>2</v>
      </c>
      <c r="G83" s="3"/>
      <c r="H83" s="4">
        <v>2</v>
      </c>
      <c r="I83" s="4" t="s">
        <v>217</v>
      </c>
      <c r="J83" s="3"/>
      <c r="K83" s="2" t="s">
        <v>24</v>
      </c>
      <c r="L83" s="3"/>
      <c r="M83" s="3"/>
      <c r="N83" s="3"/>
      <c r="O83" s="3"/>
      <c r="P83" s="3"/>
      <c r="Q83" s="3"/>
      <c r="R83" s="3"/>
      <c r="S83" s="3"/>
      <c r="T83" t="str" cm="1">
        <f t="array" aca="1" ref="T83" ca="1">INDIRECT(ADDRESS($V83,10+_xlfn.XLOOKUP(T$1,$X:$X,$Y:$Y)))</f>
        <v>Y</v>
      </c>
      <c r="U83" cm="1">
        <f t="array" aca="1" ref="U83" ca="1">INDIRECT(ADDRESS($V83,10+_xlfn.XLOOKUP(U$1,$X:$X,$Y:$Y)))</f>
        <v>0</v>
      </c>
      <c r="V83">
        <v>83</v>
      </c>
      <c r="W83">
        <f t="shared" ca="1" si="1"/>
        <v>0</v>
      </c>
    </row>
    <row r="84" spans="1:23" x14ac:dyDescent="0.2">
      <c r="A84" s="3" t="s">
        <v>176</v>
      </c>
      <c r="B84" s="4" t="s">
        <v>82</v>
      </c>
      <c r="C84" s="4">
        <v>1</v>
      </c>
      <c r="D84" s="4" t="s">
        <v>218</v>
      </c>
      <c r="E84" s="4" t="s">
        <v>219</v>
      </c>
      <c r="F84" s="4">
        <v>2</v>
      </c>
      <c r="G84" s="3"/>
      <c r="H84" s="4">
        <v>2</v>
      </c>
      <c r="I84" s="4" t="s">
        <v>220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cm="1">
        <f t="array" aca="1" ref="T84" ca="1">INDIRECT(ADDRESS($V84,10+_xlfn.XLOOKUP(T$1,$X:$X,$Y:$Y)))</f>
        <v>0</v>
      </c>
      <c r="U84" cm="1">
        <f t="array" aca="1" ref="U84" ca="1">INDIRECT(ADDRESS($V84,10+_xlfn.XLOOKUP(U$1,$X:$X,$Y:$Y)))</f>
        <v>0</v>
      </c>
      <c r="V84">
        <v>84</v>
      </c>
      <c r="W84">
        <f t="shared" ca="1" si="1"/>
        <v>0</v>
      </c>
    </row>
    <row r="85" spans="1:23" x14ac:dyDescent="0.2">
      <c r="A85" s="3" t="s">
        <v>176</v>
      </c>
      <c r="B85" s="4" t="s">
        <v>82</v>
      </c>
      <c r="C85" s="4">
        <v>1</v>
      </c>
      <c r="D85" s="4" t="s">
        <v>221</v>
      </c>
      <c r="E85" s="4" t="s">
        <v>222</v>
      </c>
      <c r="F85" s="4">
        <v>2</v>
      </c>
      <c r="G85" s="4" t="s">
        <v>50</v>
      </c>
      <c r="H85" s="4">
        <v>2</v>
      </c>
      <c r="I85" s="4" t="s">
        <v>223</v>
      </c>
      <c r="J85" s="3"/>
      <c r="K85" s="3"/>
      <c r="L85" s="2" t="s">
        <v>24</v>
      </c>
      <c r="M85" s="2" t="s">
        <v>24</v>
      </c>
      <c r="N85" s="3"/>
      <c r="O85" s="2" t="s">
        <v>24</v>
      </c>
      <c r="P85" s="3"/>
      <c r="Q85" s="3"/>
      <c r="R85" s="3"/>
      <c r="S85" s="3"/>
      <c r="T85" cm="1">
        <f t="array" aca="1" ref="T85" ca="1">INDIRECT(ADDRESS($V85,10+_xlfn.XLOOKUP(T$1,$X:$X,$Y:$Y)))</f>
        <v>0</v>
      </c>
      <c r="U85" t="str" cm="1">
        <f t="array" aca="1" ref="U85" ca="1">INDIRECT(ADDRESS($V85,10+_xlfn.XLOOKUP(U$1,$X:$X,$Y:$Y)))</f>
        <v>Y</v>
      </c>
      <c r="V85">
        <v>85</v>
      </c>
      <c r="W85">
        <f t="shared" ca="1" si="1"/>
        <v>0</v>
      </c>
    </row>
    <row r="86" spans="1:23" x14ac:dyDescent="0.2">
      <c r="A86" s="3" t="s">
        <v>176</v>
      </c>
      <c r="B86" s="4" t="s">
        <v>82</v>
      </c>
      <c r="C86" s="4">
        <v>2</v>
      </c>
      <c r="D86" s="4" t="s">
        <v>221</v>
      </c>
      <c r="E86" s="4" t="s">
        <v>222</v>
      </c>
      <c r="F86" s="4">
        <v>2</v>
      </c>
      <c r="G86" s="4" t="s">
        <v>52</v>
      </c>
      <c r="H86" s="4">
        <v>2</v>
      </c>
      <c r="I86" s="4" t="s">
        <v>223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cm="1">
        <f t="array" aca="1" ref="T86" ca="1">INDIRECT(ADDRESS($V86,10+_xlfn.XLOOKUP(T$1,$X:$X,$Y:$Y)))</f>
        <v>0</v>
      </c>
      <c r="U86" cm="1">
        <f t="array" aca="1" ref="U86" ca="1">INDIRECT(ADDRESS($V86,10+_xlfn.XLOOKUP(U$1,$X:$X,$Y:$Y)))</f>
        <v>0</v>
      </c>
      <c r="V86">
        <v>86</v>
      </c>
      <c r="W86">
        <f t="shared" ca="1" si="1"/>
        <v>0</v>
      </c>
    </row>
    <row r="87" spans="1:23" x14ac:dyDescent="0.2">
      <c r="A87" s="3" t="s">
        <v>176</v>
      </c>
      <c r="B87" s="4" t="s">
        <v>82</v>
      </c>
      <c r="C87" s="4">
        <v>2</v>
      </c>
      <c r="D87" s="4" t="s">
        <v>224</v>
      </c>
      <c r="E87" s="4" t="s">
        <v>225</v>
      </c>
      <c r="F87" s="4">
        <v>2</v>
      </c>
      <c r="G87" s="3"/>
      <c r="H87" s="4">
        <v>2</v>
      </c>
      <c r="I87" s="4" t="s">
        <v>226</v>
      </c>
      <c r="J87" s="3"/>
      <c r="K87" s="3"/>
      <c r="L87" s="3"/>
      <c r="M87" s="2" t="s">
        <v>24</v>
      </c>
      <c r="N87" s="3"/>
      <c r="O87" s="3"/>
      <c r="P87" s="3"/>
      <c r="Q87" s="3"/>
      <c r="R87" s="3"/>
      <c r="S87" s="3"/>
      <c r="T87" cm="1">
        <f t="array" aca="1" ref="T87" ca="1">INDIRECT(ADDRESS($V87,10+_xlfn.XLOOKUP(T$1,$X:$X,$Y:$Y)))</f>
        <v>0</v>
      </c>
      <c r="U87" cm="1">
        <f t="array" aca="1" ref="U87" ca="1">INDIRECT(ADDRESS($V87,10+_xlfn.XLOOKUP(U$1,$X:$X,$Y:$Y)))</f>
        <v>0</v>
      </c>
      <c r="V87">
        <v>87</v>
      </c>
      <c r="W87">
        <f t="shared" ca="1" si="1"/>
        <v>0</v>
      </c>
    </row>
    <row r="88" spans="1:23" x14ac:dyDescent="0.2">
      <c r="A88" s="3" t="s">
        <v>176</v>
      </c>
      <c r="B88" s="4" t="s">
        <v>95</v>
      </c>
      <c r="C88" s="4">
        <v>1</v>
      </c>
      <c r="D88" s="4" t="s">
        <v>227</v>
      </c>
      <c r="E88" s="4" t="s">
        <v>228</v>
      </c>
      <c r="F88" s="4">
        <v>2</v>
      </c>
      <c r="G88" s="3"/>
      <c r="H88" s="4">
        <v>2</v>
      </c>
      <c r="I88" s="4" t="s">
        <v>229</v>
      </c>
      <c r="J88" s="3"/>
      <c r="K88" s="2" t="s">
        <v>24</v>
      </c>
      <c r="L88" s="3"/>
      <c r="M88" s="3"/>
      <c r="N88" s="3"/>
      <c r="O88" s="2" t="s">
        <v>24</v>
      </c>
      <c r="P88" s="3"/>
      <c r="Q88" s="3"/>
      <c r="R88" s="3"/>
      <c r="S88" s="3"/>
      <c r="T88" t="str" cm="1">
        <f t="array" aca="1" ref="T88" ca="1">INDIRECT(ADDRESS($V88,10+_xlfn.XLOOKUP(T$1,$X:$X,$Y:$Y)))</f>
        <v>Y</v>
      </c>
      <c r="U88" cm="1">
        <f t="array" aca="1" ref="U88" ca="1">INDIRECT(ADDRESS($V88,10+_xlfn.XLOOKUP(U$1,$X:$X,$Y:$Y)))</f>
        <v>0</v>
      </c>
      <c r="V88">
        <v>88</v>
      </c>
      <c r="W88">
        <f t="shared" ca="1" si="1"/>
        <v>0</v>
      </c>
    </row>
    <row r="89" spans="1:23" x14ac:dyDescent="0.2">
      <c r="A89" s="3" t="s">
        <v>176</v>
      </c>
      <c r="B89" s="4" t="s">
        <v>95</v>
      </c>
      <c r="C89" s="4">
        <v>1</v>
      </c>
      <c r="D89" s="4" t="s">
        <v>230</v>
      </c>
      <c r="E89" s="4" t="s">
        <v>231</v>
      </c>
      <c r="F89" s="4">
        <v>2</v>
      </c>
      <c r="G89" s="4" t="s">
        <v>50</v>
      </c>
      <c r="H89" s="4">
        <v>2</v>
      </c>
      <c r="I89" s="4" t="s">
        <v>232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cm="1">
        <f t="array" aca="1" ref="T89" ca="1">INDIRECT(ADDRESS($V89,10+_xlfn.XLOOKUP(T$1,$X:$X,$Y:$Y)))</f>
        <v>0</v>
      </c>
      <c r="U89" cm="1">
        <f t="array" aca="1" ref="U89" ca="1">INDIRECT(ADDRESS($V89,10+_xlfn.XLOOKUP(U$1,$X:$X,$Y:$Y)))</f>
        <v>0</v>
      </c>
      <c r="V89">
        <v>89</v>
      </c>
      <c r="W89">
        <f t="shared" ca="1" si="1"/>
        <v>0</v>
      </c>
    </row>
    <row r="90" spans="1:23" x14ac:dyDescent="0.2">
      <c r="A90" s="3" t="s">
        <v>176</v>
      </c>
      <c r="B90" s="4" t="s">
        <v>95</v>
      </c>
      <c r="C90" s="4">
        <v>4</v>
      </c>
      <c r="D90" s="4" t="s">
        <v>230</v>
      </c>
      <c r="E90" s="4" t="s">
        <v>231</v>
      </c>
      <c r="F90" s="4">
        <v>2</v>
      </c>
      <c r="G90" s="4" t="s">
        <v>52</v>
      </c>
      <c r="H90" s="4">
        <v>2</v>
      </c>
      <c r="I90" s="4" t="s">
        <v>232</v>
      </c>
      <c r="J90" s="3"/>
      <c r="K90" s="3"/>
      <c r="L90" s="2" t="s">
        <v>24</v>
      </c>
      <c r="M90" s="3"/>
      <c r="N90" s="3"/>
      <c r="O90" s="3"/>
      <c r="P90" s="2" t="s">
        <v>24</v>
      </c>
      <c r="Q90" s="3"/>
      <c r="R90" s="3"/>
      <c r="S90" s="3"/>
      <c r="T90" cm="1">
        <f t="array" aca="1" ref="T90" ca="1">INDIRECT(ADDRESS($V90,10+_xlfn.XLOOKUP(T$1,$X:$X,$Y:$Y)))</f>
        <v>0</v>
      </c>
      <c r="U90" t="str" cm="1">
        <f t="array" aca="1" ref="U90" ca="1">INDIRECT(ADDRESS($V90,10+_xlfn.XLOOKUP(U$1,$X:$X,$Y:$Y)))</f>
        <v>Y</v>
      </c>
      <c r="V90">
        <v>90</v>
      </c>
      <c r="W90">
        <f t="shared" ca="1" si="1"/>
        <v>0</v>
      </c>
    </row>
    <row r="91" spans="1:23" x14ac:dyDescent="0.2">
      <c r="A91" s="3" t="s">
        <v>176</v>
      </c>
      <c r="B91" s="4" t="s">
        <v>95</v>
      </c>
      <c r="C91" s="4">
        <v>2</v>
      </c>
      <c r="D91" s="4" t="s">
        <v>233</v>
      </c>
      <c r="E91" s="4" t="s">
        <v>234</v>
      </c>
      <c r="F91" s="4">
        <v>2</v>
      </c>
      <c r="G91" s="4" t="s">
        <v>50</v>
      </c>
      <c r="H91" s="4">
        <v>2</v>
      </c>
      <c r="I91" s="4" t="s">
        <v>235</v>
      </c>
      <c r="J91" s="3"/>
      <c r="K91" s="3"/>
      <c r="L91" s="3"/>
      <c r="M91" s="2" t="s">
        <v>24</v>
      </c>
      <c r="N91" s="3"/>
      <c r="O91" s="3"/>
      <c r="P91" s="3"/>
      <c r="Q91" s="3"/>
      <c r="R91" s="3"/>
      <c r="S91" s="3"/>
      <c r="T91" cm="1">
        <f t="array" aca="1" ref="T91" ca="1">INDIRECT(ADDRESS($V91,10+_xlfn.XLOOKUP(T$1,$X:$X,$Y:$Y)))</f>
        <v>0</v>
      </c>
      <c r="U91" cm="1">
        <f t="array" aca="1" ref="U91" ca="1">INDIRECT(ADDRESS($V91,10+_xlfn.XLOOKUP(U$1,$X:$X,$Y:$Y)))</f>
        <v>0</v>
      </c>
      <c r="V91">
        <v>91</v>
      </c>
      <c r="W91">
        <f t="shared" ca="1" si="1"/>
        <v>0</v>
      </c>
    </row>
    <row r="92" spans="1:23" x14ac:dyDescent="0.2">
      <c r="A92" s="3" t="s">
        <v>176</v>
      </c>
      <c r="B92" s="4" t="s">
        <v>95</v>
      </c>
      <c r="C92" s="4">
        <v>3</v>
      </c>
      <c r="D92" s="4" t="s">
        <v>233</v>
      </c>
      <c r="E92" s="4" t="s">
        <v>234</v>
      </c>
      <c r="F92" s="4">
        <v>2</v>
      </c>
      <c r="G92" s="4" t="s">
        <v>52</v>
      </c>
      <c r="H92" s="4">
        <v>2</v>
      </c>
      <c r="I92" s="4" t="s">
        <v>235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cm="1">
        <f t="array" aca="1" ref="T92" ca="1">INDIRECT(ADDRESS($V92,10+_xlfn.XLOOKUP(T$1,$X:$X,$Y:$Y)))</f>
        <v>0</v>
      </c>
      <c r="U92" cm="1">
        <f t="array" aca="1" ref="U92" ca="1">INDIRECT(ADDRESS($V92,10+_xlfn.XLOOKUP(U$1,$X:$X,$Y:$Y)))</f>
        <v>0</v>
      </c>
      <c r="V92">
        <v>92</v>
      </c>
      <c r="W92">
        <f t="shared" ca="1" si="1"/>
        <v>0</v>
      </c>
    </row>
    <row r="93" spans="1:23" x14ac:dyDescent="0.2">
      <c r="A93" s="4" t="s">
        <v>176</v>
      </c>
      <c r="B93" s="4" t="s">
        <v>95</v>
      </c>
      <c r="C93" s="4">
        <v>3</v>
      </c>
      <c r="D93" s="4" t="s">
        <v>236</v>
      </c>
      <c r="E93" s="4" t="s">
        <v>237</v>
      </c>
      <c r="F93" s="4">
        <v>2</v>
      </c>
      <c r="G93" s="3"/>
      <c r="H93" s="4">
        <v>2</v>
      </c>
      <c r="I93" s="4" t="s">
        <v>238</v>
      </c>
      <c r="J93" s="3"/>
      <c r="K93" s="3"/>
      <c r="L93" s="3"/>
      <c r="M93" s="2" t="s">
        <v>24</v>
      </c>
      <c r="N93" s="3"/>
      <c r="O93" s="3"/>
      <c r="P93" s="3"/>
      <c r="Q93" s="3"/>
      <c r="R93" s="3"/>
      <c r="S93" s="3"/>
      <c r="T93" cm="1">
        <f t="array" aca="1" ref="T93" ca="1">INDIRECT(ADDRESS($V93,10+_xlfn.XLOOKUP(T$1,$X:$X,$Y:$Y)))</f>
        <v>0</v>
      </c>
      <c r="U93" cm="1">
        <f t="array" aca="1" ref="U93" ca="1">INDIRECT(ADDRESS($V93,10+_xlfn.XLOOKUP(U$1,$X:$X,$Y:$Y)))</f>
        <v>0</v>
      </c>
      <c r="V93">
        <v>93</v>
      </c>
      <c r="W93">
        <f t="shared" ca="1" si="1"/>
        <v>0</v>
      </c>
    </row>
  </sheetData>
  <autoFilter ref="A1:V93" xr:uid="{BB5ED1DA-4DC6-3E4A-9754-28ABCB9CE6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394A-0C70-6A4A-906D-DDD2B207B0CE}">
  <dimension ref="A1:J14"/>
  <sheetViews>
    <sheetView workbookViewId="0">
      <selection sqref="A1:J10"/>
    </sheetView>
  </sheetViews>
  <sheetFormatPr baseColWidth="10" defaultRowHeight="16" x14ac:dyDescent="0.2"/>
  <cols>
    <col min="1" max="1" width="14.1640625" bestFit="1" customWidth="1"/>
  </cols>
  <sheetData>
    <row r="1" spans="1:10" ht="29" x14ac:dyDescent="0.2">
      <c r="A1">
        <f ca="1">A14</f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 spans="1:10" x14ac:dyDescent="0.2">
      <c r="A2" s="2" t="s">
        <v>10</v>
      </c>
      <c r="B2">
        <f t="dataTable" ref="B2:J10" dt2D="1" dtr="1" r1="B14" r2="C14" ca="1"/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2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2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2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2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2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2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2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2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4" spans="1:10" x14ac:dyDescent="0.2">
      <c r="A14">
        <f ca="1">Sheet1!Z1</f>
        <v>0</v>
      </c>
      <c r="B14" s="6" t="s">
        <v>10</v>
      </c>
      <c r="C14" s="6" t="s">
        <v>11</v>
      </c>
    </row>
  </sheetData>
  <conditionalFormatting sqref="B2: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shri aravinthan (एम श्री अरविंथन)</dc:creator>
  <cp:lastModifiedBy>m shri aravinthan (एम श्री अरविंथन)</cp:lastModifiedBy>
  <dcterms:created xsi:type="dcterms:W3CDTF">2023-12-19T17:28:56Z</dcterms:created>
  <dcterms:modified xsi:type="dcterms:W3CDTF">2023-12-19T18:38:21Z</dcterms:modified>
</cp:coreProperties>
</file>