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K:\MSC\3RD-SEM\CS5651 - Statistical Inference\UOM_2020_CS5651_Statistical_Inference\"/>
    </mc:Choice>
  </mc:AlternateContent>
  <xr:revisionPtr revIDLastSave="0" documentId="13_ncr:1_{A413F91A-87BC-4545-9E2A-31868E353FDD}" xr6:coauthVersionLast="45" xr6:coauthVersionMax="45" xr10:uidLastSave="{00000000-0000-0000-0000-000000000000}"/>
  <bookViews>
    <workbookView xWindow="-120" yWindow="-120" windowWidth="20730" windowHeight="11310" activeTab="7" xr2:uid="{00000000-000D-0000-FFFF-FFFF00000000}"/>
  </bookViews>
  <sheets>
    <sheet name="Worksheet" sheetId="1" r:id="rId1"/>
    <sheet name="Sheet6" sheetId="7" r:id="rId2"/>
    <sheet name="Sheet5" sheetId="6" r:id="rId3"/>
    <sheet name="Sheet1" sheetId="2" r:id="rId4"/>
    <sheet name="Sheet2" sheetId="3" r:id="rId5"/>
    <sheet name="Sheet3" sheetId="4" r:id="rId6"/>
    <sheet name="Sheet4" sheetId="5" r:id="rId7"/>
    <sheet name="Sheet7" sheetId="8" r:id="rId8"/>
  </sheets>
  <definedNames>
    <definedName name="_xlnm._FilterDatabase" localSheetId="7" hidden="1">Sheet7!$A$2:$A$104</definedName>
    <definedName name="_xlnm._FilterDatabase" localSheetId="0" hidden="1">Worksheet!$I$2:$I$104</definedName>
    <definedName name="_xlnm.Extract" localSheetId="7">Sheet7!#REF!</definedName>
    <definedName name="_xlnm.Extract" localSheetId="0">Worksheet!$G$116</definedName>
  </definedNames>
  <calcPr calcId="191029"/>
</workbook>
</file>

<file path=xl/calcChain.xml><?xml version="1.0" encoding="utf-8"?>
<calcChain xmlns="http://schemas.openxmlformats.org/spreadsheetml/2006/main">
  <c r="G54" i="8" l="1"/>
  <c r="G61" i="8" s="1"/>
  <c r="G55" i="8"/>
  <c r="G62" i="8" s="1"/>
  <c r="G56" i="8"/>
  <c r="G63" i="8" s="1"/>
  <c r="G53" i="8"/>
  <c r="G60" i="8" s="1"/>
  <c r="F54" i="8"/>
  <c r="F61" i="8" s="1"/>
  <c r="F55" i="8"/>
  <c r="F62" i="8" s="1"/>
  <c r="F56" i="8"/>
  <c r="F63" i="8" s="1"/>
  <c r="F53" i="8"/>
  <c r="F60" i="8" s="1"/>
  <c r="C114" i="8"/>
  <c r="C120" i="8" s="1"/>
  <c r="C115" i="8"/>
  <c r="C121" i="8" s="1"/>
  <c r="C116" i="8"/>
  <c r="C122" i="8" s="1"/>
  <c r="C113" i="8"/>
  <c r="C119" i="8" s="1"/>
  <c r="B114" i="8"/>
  <c r="B120" i="8" s="1"/>
  <c r="B115" i="8"/>
  <c r="B121" i="8" s="1"/>
  <c r="B116" i="8"/>
  <c r="B122" i="8" s="1"/>
  <c r="B113" i="8"/>
  <c r="B119" i="8" s="1"/>
  <c r="N42" i="7"/>
  <c r="O42" i="7"/>
  <c r="P42" i="7"/>
  <c r="M42" i="7"/>
  <c r="N41" i="7"/>
  <c r="O41" i="7"/>
  <c r="P41" i="7"/>
  <c r="M41" i="7"/>
  <c r="N34" i="7" l="1"/>
  <c r="O34" i="7"/>
  <c r="P34" i="7"/>
  <c r="M34" i="7"/>
  <c r="N24" i="7"/>
  <c r="O24" i="7"/>
  <c r="P24" i="7"/>
  <c r="M24" i="7"/>
  <c r="N23" i="7"/>
  <c r="O23" i="7"/>
  <c r="P23" i="7"/>
  <c r="M23" i="7"/>
  <c r="M8" i="7"/>
  <c r="N8" i="7"/>
  <c r="O8" i="7"/>
  <c r="L8" i="7"/>
  <c r="G50" i="7"/>
  <c r="H50" i="7"/>
  <c r="I50" i="7"/>
  <c r="F50" i="7"/>
  <c r="B106" i="7"/>
  <c r="C106" i="7"/>
  <c r="D106" i="7"/>
  <c r="A106" i="7"/>
  <c r="AZ105" i="1" l="1"/>
  <c r="AX105" i="1"/>
  <c r="I118" i="1" l="1"/>
  <c r="I117" i="1"/>
  <c r="H118" i="1"/>
  <c r="H119" i="1"/>
  <c r="H117" i="1"/>
  <c r="K2" i="6" l="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2" i="6"/>
  <c r="L108" i="1" l="1"/>
  <c r="L109" i="1"/>
  <c r="L110" i="1"/>
  <c r="L111" i="1"/>
  <c r="L112" i="1"/>
  <c r="L113" i="1"/>
  <c r="L114" i="1"/>
  <c r="L115" i="1"/>
  <c r="L116" i="1"/>
  <c r="L107" i="1"/>
  <c r="D225" i="1" l="1"/>
  <c r="D226" i="1"/>
  <c r="D227" i="1"/>
  <c r="D228" i="1"/>
  <c r="D224" i="1"/>
  <c r="AV111" i="1"/>
  <c r="AX112" i="1"/>
  <c r="AX113" i="1"/>
  <c r="AX114" i="1"/>
  <c r="AX115" i="1"/>
  <c r="AX116" i="1"/>
  <c r="AX117" i="1"/>
  <c r="AY118" i="1"/>
  <c r="AY119" i="1"/>
  <c r="AY120" i="1"/>
  <c r="AY121" i="1"/>
  <c r="AV110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49" i="1"/>
  <c r="C135" i="1"/>
  <c r="C132" i="1"/>
  <c r="C131" i="1"/>
  <c r="C130" i="1"/>
  <c r="C129" i="1"/>
  <c r="C122" i="1"/>
  <c r="C123" i="1"/>
  <c r="C124" i="1"/>
  <c r="C125" i="1"/>
  <c r="C121" i="1"/>
  <c r="C118" i="1"/>
  <c r="C117" i="1"/>
  <c r="C109" i="1"/>
  <c r="C110" i="1"/>
  <c r="C111" i="1"/>
  <c r="C112" i="1"/>
  <c r="C113" i="1"/>
  <c r="C114" i="1"/>
  <c r="C108" i="1"/>
  <c r="I214" i="1" l="1"/>
  <c r="I219" i="1" s="1"/>
  <c r="H214" i="1"/>
  <c r="H219" i="1" s="1"/>
  <c r="F214" i="1"/>
  <c r="F219" i="1" s="1"/>
  <c r="E214" i="1"/>
  <c r="E219" i="1" s="1"/>
  <c r="D214" i="1"/>
  <c r="D219" i="1" s="1"/>
  <c r="I213" i="1"/>
  <c r="I218" i="1" s="1"/>
  <c r="H213" i="1"/>
  <c r="H218" i="1" s="1"/>
  <c r="F213" i="1"/>
  <c r="F218" i="1" s="1"/>
  <c r="E213" i="1"/>
  <c r="E218" i="1" s="1"/>
  <c r="D213" i="1"/>
  <c r="D218" i="1" s="1"/>
  <c r="B214" i="1" l="1"/>
  <c r="B213" i="1"/>
  <c r="E208" i="1"/>
  <c r="F208" i="1"/>
  <c r="H208" i="1"/>
  <c r="I208" i="1"/>
  <c r="E209" i="1"/>
  <c r="F209" i="1"/>
  <c r="H209" i="1"/>
  <c r="I209" i="1"/>
  <c r="D209" i="1"/>
  <c r="D208" i="1"/>
  <c r="E175" i="1"/>
  <c r="F175" i="1"/>
  <c r="H175" i="1"/>
  <c r="I175" i="1"/>
  <c r="E176" i="1"/>
  <c r="F176" i="1"/>
  <c r="H176" i="1"/>
  <c r="I176" i="1"/>
  <c r="E177" i="1"/>
  <c r="F177" i="1"/>
  <c r="H177" i="1"/>
  <c r="I177" i="1"/>
  <c r="E178" i="1"/>
  <c r="F178" i="1"/>
  <c r="H178" i="1"/>
  <c r="I178" i="1"/>
  <c r="E179" i="1"/>
  <c r="F179" i="1"/>
  <c r="H179" i="1"/>
  <c r="I179" i="1"/>
  <c r="E180" i="1"/>
  <c r="F180" i="1"/>
  <c r="H180" i="1"/>
  <c r="I180" i="1"/>
  <c r="E181" i="1"/>
  <c r="F181" i="1"/>
  <c r="H181" i="1"/>
  <c r="I181" i="1"/>
  <c r="E182" i="1"/>
  <c r="F182" i="1"/>
  <c r="H182" i="1"/>
  <c r="I182" i="1"/>
  <c r="E183" i="1"/>
  <c r="F183" i="1"/>
  <c r="H183" i="1"/>
  <c r="I183" i="1"/>
  <c r="E184" i="1"/>
  <c r="F184" i="1"/>
  <c r="H184" i="1"/>
  <c r="I184" i="1"/>
  <c r="E185" i="1"/>
  <c r="F185" i="1"/>
  <c r="H185" i="1"/>
  <c r="I185" i="1"/>
  <c r="E186" i="1"/>
  <c r="F186" i="1"/>
  <c r="H186" i="1"/>
  <c r="I186" i="1"/>
  <c r="E187" i="1"/>
  <c r="F187" i="1"/>
  <c r="H187" i="1"/>
  <c r="I187" i="1"/>
  <c r="E188" i="1"/>
  <c r="F188" i="1"/>
  <c r="H188" i="1"/>
  <c r="I188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75" i="1"/>
</calcChain>
</file>

<file path=xl/sharedStrings.xml><?xml version="1.0" encoding="utf-8"?>
<sst xmlns="http://schemas.openxmlformats.org/spreadsheetml/2006/main" count="3321" uniqueCount="247">
  <si>
    <t>2020/11/03 2:20:19 AM GMT+5:30</t>
  </si>
  <si>
    <t>2020/11/03 11:53:24 PM GMT+5:30</t>
  </si>
  <si>
    <t>2020/11/04 12:16:21 AM GMT+5:30</t>
  </si>
  <si>
    <t>19 - 29</t>
  </si>
  <si>
    <t>80,001 - 100,000</t>
  </si>
  <si>
    <t>2020/11/04 12:19:32 AM GMT+5:30</t>
  </si>
  <si>
    <t>2020/11/04 12:36:38 AM GMT+5:30</t>
  </si>
  <si>
    <t>140,001 - 160,000</t>
  </si>
  <si>
    <t>2020/11/04 6:55:21 AM GMT+5:30</t>
  </si>
  <si>
    <t>2020/11/04 8:09:20 AM GMT+5:30</t>
  </si>
  <si>
    <t>2020/11/04 9:52:19 AM GMT+5:30</t>
  </si>
  <si>
    <t>2020/11/04 10:10:23 AM GMT+5:30</t>
  </si>
  <si>
    <t>2020/11/04 10:20:16 AM GMT+5:30</t>
  </si>
  <si>
    <t>20,001- 40,000</t>
  </si>
  <si>
    <t>2020/11/04 10:20:46 AM GMT+5:30</t>
  </si>
  <si>
    <t>2020/11/04 10:41:39 AM GMT+5:30</t>
  </si>
  <si>
    <t>180,001 - 200,000</t>
  </si>
  <si>
    <t>2020/11/04 11:23:00 AM GMT+5:30</t>
  </si>
  <si>
    <t>2020/11/04 12:58:16 PM GMT+5:30</t>
  </si>
  <si>
    <t>2020/11/04 1:02:18 PM GMT+5:30</t>
  </si>
  <si>
    <t>2020/11/04 3:45:31 PM GMT+5:30</t>
  </si>
  <si>
    <t>40,001 - 60,000</t>
  </si>
  <si>
    <t>2020/11/04 3:48:08 PM GMT+5:30</t>
  </si>
  <si>
    <t>2020/11/04 4:15:20 PM GMT+5:30</t>
  </si>
  <si>
    <t>2020/11/05 8:28:45 AM GMT+5:30</t>
  </si>
  <si>
    <t>2020/11/08 12:30:40 AM GMT+5:30</t>
  </si>
  <si>
    <t>100,001 - 120,000</t>
  </si>
  <si>
    <t>2020/11/08 4:59:35 PM GMT+5:30</t>
  </si>
  <si>
    <t>60,001 - 80,000</t>
  </si>
  <si>
    <t>50 - 59</t>
  </si>
  <si>
    <t>40 - 49</t>
  </si>
  <si>
    <t>2020/11/08 5:16:00 PM GMT+5:30</t>
  </si>
  <si>
    <t>2020/11/08 5:23:21 PM GMT+5:30</t>
  </si>
  <si>
    <t>2020/11/08 5:25:10 PM GMT+5:30</t>
  </si>
  <si>
    <t>2020/11/08 5:27:44 PM GMT+5:30</t>
  </si>
  <si>
    <t>2020/11/08 5:30:52 PM GMT+5:30</t>
  </si>
  <si>
    <t>2020/11/08 5:37:24 PM GMT+5:30</t>
  </si>
  <si>
    <t>2020/11/08 5:43:47 PM GMT+5:30</t>
  </si>
  <si>
    <t>2020/11/08 5:45:58 PM GMT+5:30</t>
  </si>
  <si>
    <t>2020/11/08 5:52:01 PM GMT+5:30</t>
  </si>
  <si>
    <t>2020/11/08 5:53:17 PM GMT+5:30</t>
  </si>
  <si>
    <t>2020/11/08 5:59:37 PM GMT+5:30</t>
  </si>
  <si>
    <t>2020/11/08 6:01:21 PM GMT+5:30</t>
  </si>
  <si>
    <t>2020/11/08 6:03:35 PM GMT+5:30</t>
  </si>
  <si>
    <t>2020/11/08 6:14:22 PM GMT+5:30</t>
  </si>
  <si>
    <t>2020/11/08 6:33:27 PM GMT+5:30</t>
  </si>
  <si>
    <t>2020/11/08 6:37:02 PM GMT+5:30</t>
  </si>
  <si>
    <t>2020/11/08 6:44:15 PM GMT+5:30</t>
  </si>
  <si>
    <t>2020/11/08 6:47:02 PM GMT+5:30</t>
  </si>
  <si>
    <t>2020/11/08 6:49:08 PM GMT+5:30</t>
  </si>
  <si>
    <t>2020/11/09 11:58:39 AM GMT+5:30</t>
  </si>
  <si>
    <t>2020/11/09 12:04:36 PM GMT+5:30</t>
  </si>
  <si>
    <t>2020/11/09 12:08:01 PM GMT+5:30</t>
  </si>
  <si>
    <t>2020/11/09 12:19:53 PM GMT+5:30</t>
  </si>
  <si>
    <t>2020/11/09 12:21:57 PM GMT+5:30</t>
  </si>
  <si>
    <t>2020/11/09 12:24:24 PM GMT+5:30</t>
  </si>
  <si>
    <t>2020/11/09 12:28:41 PM GMT+5:30</t>
  </si>
  <si>
    <t>2020/11/09 12:31:02 PM GMT+5:30</t>
  </si>
  <si>
    <t>120,001 - 140,000</t>
  </si>
  <si>
    <t>2020/11/09 1:06:16 PM GMT+5:30</t>
  </si>
  <si>
    <t>2020/11/09 1:09:46 PM GMT+5:30</t>
  </si>
  <si>
    <t>2020/11/09 1:12:51 PM GMT+5:30</t>
  </si>
  <si>
    <t>2020/11/09 3:51:22 PM GMT+5:30</t>
  </si>
  <si>
    <t>2020/11/09 3:54:22 PM GMT+5:30</t>
  </si>
  <si>
    <t>2020/11/09 3:56:17 PM GMT+5:30</t>
  </si>
  <si>
    <t>2020/11/09 3:59:32 PM GMT+5:30</t>
  </si>
  <si>
    <t>2020/11/09 4:04:23 PM GMT+5:30</t>
  </si>
  <si>
    <t>2020/11/09 4:27:05 PM GMT+5:30</t>
  </si>
  <si>
    <t>2020/11/09 4:32:12 PM GMT+5:30</t>
  </si>
  <si>
    <t>2020/11/09 5:22:50 PM GMT+5:30</t>
  </si>
  <si>
    <t>2020/11/09 5:24:26 PM GMT+5:30</t>
  </si>
  <si>
    <t>2020/11/09 5:26:43 PM GMT+5:30</t>
  </si>
  <si>
    <t>2020/11/09 5:28:41 PM GMT+5:30</t>
  </si>
  <si>
    <t>2020/11/09 5:31:18 PM GMT+5:30</t>
  </si>
  <si>
    <t>2020/11/09 5:32:57 PM GMT+5:30</t>
  </si>
  <si>
    <t>2020/11/09 5:34:45 PM GMT+5:30</t>
  </si>
  <si>
    <t>2020/11/09 5:36:40 PM GMT+5:30</t>
  </si>
  <si>
    <t>2020/11/12 2:29:35 PM GMT+5:30</t>
  </si>
  <si>
    <t>2020/11/08 5:22:48 PM GMT+5:30</t>
  </si>
  <si>
    <t>2020/11/08 5:37:23 PM GMT+5:30</t>
  </si>
  <si>
    <t>2020/11/08 5:51:52 PM GMT+5:30</t>
  </si>
  <si>
    <t>2020/11/08 5:58:08 PM GMT+5:30</t>
  </si>
  <si>
    <t>2020/11/08 6:10:45 PM GMT+5:30</t>
  </si>
  <si>
    <t>2020/11/08 8:50:45 PM GMT+5:30</t>
  </si>
  <si>
    <t>2020/11/09 10:55:46 AM GMT+5:30</t>
  </si>
  <si>
    <t>2020/11/09 9:15:41 AM GMT+5:30</t>
  </si>
  <si>
    <t>2020/11/09 12:18:50 PM GMT+5:30</t>
  </si>
  <si>
    <t>2020/11/09 12:27:44 PM GMT+5:30</t>
  </si>
  <si>
    <t>2020/11/09 1:13:28 PM GMT+5:30</t>
  </si>
  <si>
    <t>2020/11/09 2:18:14 PM GMT+5:30</t>
  </si>
  <si>
    <t>2020/11/09 2:23:09 PM GMT+5:30</t>
  </si>
  <si>
    <t>2020/11/09 2:24:49 PM GMT+5:30</t>
  </si>
  <si>
    <t>2020/11/09 3:26:58 PM GMT+5:30</t>
  </si>
  <si>
    <t>2020/11/09 3:29:10 PM GMT+5:30</t>
  </si>
  <si>
    <t>2020/11/09 4:30:44 PM GMT+5:30</t>
  </si>
  <si>
    <t>2020/11/09 4:34:58 PM GMT+5:30</t>
  </si>
  <si>
    <t>2020/11/09 4:38:25 PM GMT+5:30</t>
  </si>
  <si>
    <t>2020/11/09 4:41:34 PM GMT+5:30</t>
  </si>
  <si>
    <t>2020/11/09 4:43:56 PM GMT+5:30</t>
  </si>
  <si>
    <t>2020/11/09 7:46:13 PM GMT+5:30</t>
  </si>
  <si>
    <t>2020/11/09 7:48:05 PM GMT+5:30</t>
  </si>
  <si>
    <t>2020/11/09 6:38:06 PM GMT+5:30</t>
  </si>
  <si>
    <t>2020/11/10 6:16:09 AM GMT+5:30</t>
  </si>
  <si>
    <t>2020/11/10 6:18:50 AM GMT+5:30</t>
  </si>
  <si>
    <t>2020/11/10 6:20:21 AM GMT+5:30</t>
  </si>
  <si>
    <t>2020/11/10 6:21:52 AM GMT+5:30</t>
  </si>
  <si>
    <t>2020/11/10 6:23:30 AM GMT+5:30</t>
  </si>
  <si>
    <t>2020/11/10 6:42:54 AM GMT+5:30</t>
  </si>
  <si>
    <t>2020/11/08 4:05:15 PM GMT+5:30</t>
  </si>
  <si>
    <t>2020/11/08 4:06:19 PM GMT+5:30</t>
  </si>
  <si>
    <t>2020/11/08 4:13:38 PM GMT+5:30</t>
  </si>
  <si>
    <t>2020/11/08 4:13:54 PM GMT+5:30</t>
  </si>
  <si>
    <t>2020/11/09 12:17:36 PM GMT+5:30</t>
  </si>
  <si>
    <t>2020/11/15 7:16:09 AM GMT+5:30</t>
  </si>
  <si>
    <t>TIMESTAMP</t>
  </si>
  <si>
    <t>ID</t>
  </si>
  <si>
    <t>DISTRICT</t>
  </si>
  <si>
    <t>COLOMBO</t>
  </si>
  <si>
    <t>GAMPAHA</t>
  </si>
  <si>
    <t>KURUNEGALA</t>
  </si>
  <si>
    <t>KEGALLE</t>
  </si>
  <si>
    <t>GALLE</t>
  </si>
  <si>
    <t>KALUTHARA</t>
  </si>
  <si>
    <t>MATHALE</t>
  </si>
  <si>
    <t>HAMBANTHOTA</t>
  </si>
  <si>
    <t>RATHNAPURA</t>
  </si>
  <si>
    <t>BADULLA</t>
  </si>
  <si>
    <t>BATTICALOA</t>
  </si>
  <si>
    <t>NUWARAELIYA</t>
  </si>
  <si>
    <t>MATHARA</t>
  </si>
  <si>
    <t>KANDY</t>
  </si>
  <si>
    <t>AGE_RANGE</t>
  </si>
  <si>
    <t>0 - 18</t>
  </si>
  <si>
    <t>MARITAL_STATUS</t>
  </si>
  <si>
    <t>SINGLE</t>
  </si>
  <si>
    <t>MARRIED</t>
  </si>
  <si>
    <t>EDUCATION_LEVEL</t>
  </si>
  <si>
    <t>DEGREE</t>
  </si>
  <si>
    <t>PHD</t>
  </si>
  <si>
    <t>AL</t>
  </si>
  <si>
    <t>MASTER</t>
  </si>
  <si>
    <t>OL</t>
  </si>
  <si>
    <t>OCCUPATION_SECTOR</t>
  </si>
  <si>
    <t>PRIVATE</t>
  </si>
  <si>
    <t>GOVERNMENT</t>
  </si>
  <si>
    <t>SELF</t>
  </si>
  <si>
    <t>SELF-EMPLOYED</t>
  </si>
  <si>
    <t>STUDENT</t>
  </si>
  <si>
    <t>MONTHLY_INCOME</t>
  </si>
  <si>
    <t>&lt; 200,000</t>
  </si>
  <si>
    <t>0 - 20,000</t>
  </si>
  <si>
    <t>MOBILE_APP_BANK_TYPES</t>
  </si>
  <si>
    <t>PRIVATE_GOVERNMENT</t>
  </si>
  <si>
    <t>SAVINGS</t>
  </si>
  <si>
    <t>MOBILE_TYPE</t>
  </si>
  <si>
    <t>ANDROID</t>
  </si>
  <si>
    <t>5 - 7</t>
  </si>
  <si>
    <t>3 - 5</t>
  </si>
  <si>
    <t>1 - 2</t>
  </si>
  <si>
    <t>7 - 9</t>
  </si>
  <si>
    <t>&lt; 10</t>
  </si>
  <si>
    <t>4 - 5</t>
  </si>
  <si>
    <t>0 - 1</t>
  </si>
  <si>
    <t>2 - 3</t>
  </si>
  <si>
    <t>MOBILE_BANK_APP_USAGE_PERIOD_IN_YEARS</t>
  </si>
  <si>
    <t>MOBILE_BANK_APP_USAGE_PER_MONTH</t>
  </si>
  <si>
    <t>NUMBER_OF_VISIT_BANK_PER_MONTH</t>
  </si>
  <si>
    <t>0</t>
  </si>
  <si>
    <t>1 - 5</t>
  </si>
  <si>
    <t>11 - 20</t>
  </si>
  <si>
    <t>6 - 10</t>
  </si>
  <si>
    <t>ATM_MACHINE_USAGE_PER_MONTH</t>
  </si>
  <si>
    <t>INTERNET_BANKING_USAGE_PER_MONTH</t>
  </si>
  <si>
    <t>20 - 30</t>
  </si>
  <si>
    <t>MOBILE_APP_USAGE_PER_MONTH</t>
  </si>
  <si>
    <t>&lt; 20</t>
  </si>
  <si>
    <t>CREDIT_CARD_USAGE_PER_MONTH</t>
  </si>
  <si>
    <t>MOST_IMPORTANT_REASON_FOR_MOBILE_BANK_APP_USAGE</t>
  </si>
  <si>
    <t>TO REDUCE TIME</t>
  </si>
  <si>
    <t>TECHNOLOGY USAGE</t>
  </si>
  <si>
    <t>LESS COST</t>
  </si>
  <si>
    <t>5</t>
  </si>
  <si>
    <t>3</t>
  </si>
  <si>
    <t>2</t>
  </si>
  <si>
    <t>4</t>
  </si>
  <si>
    <t>SELF_PREFERENCE_FOR_MOBILE_BANKING_5 _1</t>
  </si>
  <si>
    <t>SELF_PREFERENCE_FOR_MOBILE_BANKING_SAFTY_5_1</t>
  </si>
  <si>
    <t>SELF_PREFERENCE_FOR_SAVING_TIME_WITH_MOBILE_BANKING_5_1</t>
  </si>
  <si>
    <t>SELF_PREFERENCE_FOR_MOBILE_APP_INVOLVED_EASY_BANKING_OPERATIONS_5_1</t>
  </si>
  <si>
    <t>SELEF_PREFERENCE_FOR_MOBILE_APP_INTERFACE_5_1</t>
  </si>
  <si>
    <t>SELEF_PREFERENCE_FOR_MOBILE_APP_NETWORK_CONNECTION_SAFTY_5_1</t>
  </si>
  <si>
    <t>SELEF_PREFERENCE_FOR_MOBILE_APP_COST_EFFECTIVENESS_5_1</t>
  </si>
  <si>
    <t>MOBILE_APP_USAGE_FINAL_SELF_RATING_5_1</t>
  </si>
  <si>
    <t>RECOMMENDATION_MOBILE_BANK_APPS_FOR_OTHERS</t>
  </si>
  <si>
    <t>YES</t>
  </si>
  <si>
    <t>NO</t>
  </si>
  <si>
    <t>HNB</t>
  </si>
  <si>
    <t>NDB</t>
  </si>
  <si>
    <t>SELF MOTIVATION</t>
  </si>
  <si>
    <t>ADVERTISEMENTS</t>
  </si>
  <si>
    <t>INTERNET AND WEBSITES</t>
  </si>
  <si>
    <t>FRIENDS</t>
  </si>
  <si>
    <t>FROM BANK</t>
  </si>
  <si>
    <t>MOBILE_BANK_APP_USAGE_START_FROM</t>
  </si>
  <si>
    <t>30 - 39</t>
  </si>
  <si>
    <t>EASY TO USE</t>
  </si>
  <si>
    <t>60 - 69</t>
  </si>
  <si>
    <t>70 - 79</t>
  </si>
  <si>
    <t>BANK_OF_CEYLON</t>
  </si>
  <si>
    <t>PEOPLE'S_BANK</t>
  </si>
  <si>
    <t>SAMPATH_BANK</t>
  </si>
  <si>
    <t>COMMERCIAL_BANK</t>
  </si>
  <si>
    <t>HSBC</t>
  </si>
  <si>
    <t>NATIONS_TRUST_BANK</t>
  </si>
  <si>
    <t>SEYLAN_BANK</t>
  </si>
  <si>
    <t>PAN_ASIA_BANK</t>
  </si>
  <si>
    <t>STANDARD_CHARTERED_BANK</t>
  </si>
  <si>
    <t>DFCC_BANK</t>
  </si>
  <si>
    <t>CARGILLS_BANK</t>
  </si>
  <si>
    <t>ICICI_BANK</t>
  </si>
  <si>
    <t>NSB</t>
  </si>
  <si>
    <t>SIMPLICITY</t>
  </si>
  <si>
    <t>SECURITY</t>
  </si>
  <si>
    <t>CUSTOMIZATION</t>
  </si>
  <si>
    <t>FEEDBACK</t>
  </si>
  <si>
    <t>CHARTS</t>
  </si>
  <si>
    <t>FREE_SERVICE</t>
  </si>
  <si>
    <t>SPEED_PERFORMANCE</t>
  </si>
  <si>
    <t>EXCELLENT_USER_INTERFACE</t>
  </si>
  <si>
    <t>CUSTOMER_SUPPORT</t>
  </si>
  <si>
    <t>MULTI_LANGUAGE</t>
  </si>
  <si>
    <t>SOCIAL_INTEGRATION</t>
  </si>
  <si>
    <t>USE_FROM_ANY_TYPE_OF_PHONE</t>
  </si>
  <si>
    <t>APPLE IPHONE</t>
  </si>
  <si>
    <t>LOAN</t>
  </si>
  <si>
    <t>FIXED_DEPOSITS</t>
  </si>
  <si>
    <t>CURRENT_ACCOUNT</t>
  </si>
  <si>
    <t>No</t>
  </si>
  <si>
    <t>Employment Status</t>
  </si>
  <si>
    <t>No. of Participant</t>
  </si>
  <si>
    <t>Mobile Banking App Users</t>
  </si>
  <si>
    <t>Non Mobile Banking App Users</t>
  </si>
  <si>
    <t>Total</t>
  </si>
  <si>
    <t>NUMBER_OF_VISIT_BANK_PER_MONTH_MOBILE_BANK_USERS</t>
  </si>
  <si>
    <t>NUMBER_OF_VISIT_BANK_PER_MONTH_NON_MOBILE_BANK_USERS</t>
  </si>
  <si>
    <t>ATM_USAGE_PER_MONTH_MOBILE_BANK_USERS</t>
  </si>
  <si>
    <t>ATM_USAGE_PER_MONTH_NON_MOBILE_BANK_USERS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</si>
</sst>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rgb="FF444444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1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49" fontId="0" fillId="0" borderId="0" xfId="0" applyNumberFormat="1" applyBorder="1"/>
    <xf numFmtId="49" fontId="1" fillId="0" borderId="0" xfId="0" applyNumberFormat="1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Fill="1" applyBorder="1"/>
    <xf numFmtId="0" fontId="4" fillId="0" borderId="1" xfId="0" applyFont="1" applyBorder="1"/>
    <xf numFmtId="49" fontId="4" fillId="0" borderId="1" xfId="0" applyNumberFormat="1" applyFont="1" applyBorder="1"/>
    <xf numFmtId="0" fontId="1" fillId="0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6" fillId="0" borderId="1" xfId="0" applyFont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0" fillId="0" borderId="0" xfId="0" applyNumberFormat="1" applyBorder="1"/>
    <xf numFmtId="3" fontId="0" fillId="0" borderId="0" xfId="0" applyNumberFormat="1"/>
    <xf numFmtId="3" fontId="4" fillId="0" borderId="1" xfId="0" applyNumberFormat="1" applyFont="1" applyFill="1" applyBorder="1"/>
    <xf numFmtId="0" fontId="4" fillId="0" borderId="0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mruColors>
      <color rgb="FFDB927B"/>
      <color rgb="FFD385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Types Registered In the Banks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927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0788859725867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916-4C35-9836-D7C7B8A98470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tx>
                <c:rich>
                  <a:bodyPr/>
                  <a:lstStyle/>
                  <a:p>
                    <a:fld id="{518DDC33-C297-4D83-9381-5466557FFA9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916-4C35-9836-D7C7B8A98470}"/>
                </c:ext>
              </c:extLst>
            </c:dLbl>
            <c:dLbl>
              <c:idx val="2"/>
              <c:layout>
                <c:manualLayout>
                  <c:x val="-1.0185067526415994E-16"/>
                  <c:y val="1.3379994167395742E-2"/>
                </c:manualLayout>
              </c:layout>
              <c:tx>
                <c:rich>
                  <a:bodyPr/>
                  <a:lstStyle/>
                  <a:p>
                    <a:fld id="{B6B515E2-B588-4DB1-B198-2E5772CAFD7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916-4C35-9836-D7C7B8A98470}"/>
                </c:ext>
              </c:extLst>
            </c:dLbl>
            <c:dLbl>
              <c:idx val="3"/>
              <c:layout>
                <c:manualLayout>
                  <c:x val="0"/>
                  <c:y val="1.3819626713327416E-2"/>
                </c:manualLayout>
              </c:layout>
              <c:tx>
                <c:rich>
                  <a:bodyPr/>
                  <a:lstStyle/>
                  <a:p>
                    <a:fld id="{8717AC61-8D6D-45A0-AA38-0B1E0535BBD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916-4C35-9836-D7C7B8A98470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Sheet6!$M$36:$P$36</c:f>
              <c:strCache>
                <c:ptCount val="4"/>
                <c:pt idx="0">
                  <c:v>SAVINGS</c:v>
                </c:pt>
                <c:pt idx="1">
                  <c:v>FIXED_DEPOSITS</c:v>
                </c:pt>
                <c:pt idx="2">
                  <c:v>CURRENT_ACCOUNT</c:v>
                </c:pt>
                <c:pt idx="3">
                  <c:v>LOAN</c:v>
                </c:pt>
              </c:strCache>
            </c:strRef>
          </c:cat>
          <c:val>
            <c:numRef>
              <c:f>Sheet6!$M$37:$P$37</c:f>
              <c:numCache>
                <c:formatCode>General</c:formatCode>
                <c:ptCount val="4"/>
                <c:pt idx="0">
                  <c:v>100</c:v>
                </c:pt>
                <c:pt idx="1">
                  <c:v>33.112582781456958</c:v>
                </c:pt>
                <c:pt idx="2">
                  <c:v>9.9337748344370862</c:v>
                </c:pt>
                <c:pt idx="3">
                  <c:v>56.29139072847682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6-4C35-9836-D7C7B8A984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37696"/>
        <c:axId val="179350176"/>
      </c:barChart>
      <c:catAx>
        <c:axId val="179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176"/>
        <c:crosses val="autoZero"/>
        <c:auto val="1"/>
        <c:lblAlgn val="ctr"/>
        <c:lblOffset val="100"/>
        <c:noMultiLvlLbl val="0"/>
      </c:catAx>
      <c:valAx>
        <c:axId val="1793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Sheet6!$L$41</c:f>
              <c:strCache>
                <c:ptCount val="1"/>
                <c:pt idx="0">
                  <c:v>Mobile Banking App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731334408019993E-17"/>
                  <c:y val="1.3888888888888846E-2"/>
                </c:manualLayout>
              </c:layout>
              <c:tx>
                <c:rich>
                  <a:bodyPr/>
                  <a:lstStyle/>
                  <a:p>
                    <a:fld id="{562D8FE6-D55C-4E6B-8C81-CD4FA3FC600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08C-44A7-8445-79CC1ABE75AD}"/>
                </c:ext>
              </c:extLst>
            </c:dLbl>
            <c:dLbl>
              <c:idx val="1"/>
              <c:layout>
                <c:manualLayout>
                  <c:x val="0"/>
                  <c:y val="1.3888888888888805E-2"/>
                </c:manualLayout>
              </c:layout>
              <c:tx>
                <c:rich>
                  <a:bodyPr/>
                  <a:lstStyle/>
                  <a:p>
                    <a:fld id="{AAF5AFFE-3E3D-48D7-B5D3-35ECD446429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08C-44A7-8445-79CC1ABE75AD}"/>
                </c:ext>
              </c:extLst>
            </c:dLbl>
            <c:dLbl>
              <c:idx val="2"/>
              <c:layout>
                <c:manualLayout>
                  <c:x val="-1.0185067526415994E-16"/>
                  <c:y val="1.3888888888888805E-2"/>
                </c:manualLayout>
              </c:layout>
              <c:tx>
                <c:rich>
                  <a:bodyPr/>
                  <a:lstStyle/>
                  <a:p>
                    <a:fld id="{61BBA8C2-32F2-4FE5-9B55-FB439D28A9D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08C-44A7-8445-79CC1ABE75AD}"/>
                </c:ext>
              </c:extLst>
            </c:dLbl>
            <c:dLbl>
              <c:idx val="3"/>
              <c:layout>
                <c:manualLayout>
                  <c:x val="0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84358C45-A75C-4949-9EA1-A598D085AA4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08C-44A7-8445-79CC1ABE75A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Sheet6!$M$40:$P$40</c:f>
              <c:strCache>
                <c:ptCount val="4"/>
                <c:pt idx="0">
                  <c:v>SAVINGS</c:v>
                </c:pt>
                <c:pt idx="1">
                  <c:v>FIXED_DEPOSITS</c:v>
                </c:pt>
                <c:pt idx="2">
                  <c:v>CURRENT_ACCOUNT</c:v>
                </c:pt>
                <c:pt idx="3">
                  <c:v>LOAN</c:v>
                </c:pt>
              </c:strCache>
            </c:strRef>
          </c:cat>
          <c:val>
            <c:numRef>
              <c:f>Sheet6!$M$41:$P$41</c:f>
              <c:numCache>
                <c:formatCode>General</c:formatCode>
                <c:ptCount val="4"/>
                <c:pt idx="0">
                  <c:v>100</c:v>
                </c:pt>
                <c:pt idx="1">
                  <c:v>31.067961165048541</c:v>
                </c:pt>
                <c:pt idx="2">
                  <c:v>9.7087378640776691</c:v>
                </c:pt>
                <c:pt idx="3">
                  <c:v>56.310679611650485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C-44A7-8445-79CC1ABE75AD}"/>
            </c:ext>
          </c:extLst>
        </c:ser>
        <c:ser>
          <c:idx val="1"/>
          <c:order val="1"/>
          <c:tx>
            <c:strRef>
              <c:f>Sheet6!$L$42</c:f>
              <c:strCache>
                <c:ptCount val="1"/>
                <c:pt idx="0">
                  <c:v>Non Mobile Banking App Users</c:v>
                </c:pt>
              </c:strCache>
            </c:strRef>
          </c:tx>
          <c:spPr>
            <a:solidFill>
              <a:srgbClr val="DB927B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2.7777777777777821E-2"/>
                </c:manualLayout>
              </c:layout>
              <c:tx>
                <c:rich>
                  <a:bodyPr/>
                  <a:lstStyle/>
                  <a:p>
                    <a:fld id="{868566D3-6F3D-4E09-9329-6392EFDBDDC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08C-44A7-8445-79CC1ABE75AD}"/>
                </c:ext>
              </c:extLst>
            </c:dLbl>
            <c:dLbl>
              <c:idx val="1"/>
              <c:layout>
                <c:manualLayout>
                  <c:x val="2.7777777777777779E-3"/>
                  <c:y val="1.3888888888888888E-2"/>
                </c:manualLayout>
              </c:layout>
              <c:tx>
                <c:rich>
                  <a:bodyPr/>
                  <a:lstStyle/>
                  <a:p>
                    <a:fld id="{7D6F2BD5-AC35-4BBE-81B8-93BE814218F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08C-44A7-8445-79CC1ABE75AD}"/>
                </c:ext>
              </c:extLst>
            </c:dLbl>
            <c:dLbl>
              <c:idx val="2"/>
              <c:layout>
                <c:manualLayout>
                  <c:x val="5.5555555555554534E-3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F999D48C-CDA0-4167-A161-D4448E1A42D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08C-44A7-8445-79CC1ABE75AD}"/>
                </c:ext>
              </c:extLst>
            </c:dLbl>
            <c:dLbl>
              <c:idx val="3"/>
              <c:layout>
                <c:manualLayout>
                  <c:x val="0"/>
                  <c:y val="9.2592592592592587E-3"/>
                </c:manualLayout>
              </c:layout>
              <c:tx>
                <c:rich>
                  <a:bodyPr/>
                  <a:lstStyle/>
                  <a:p>
                    <a:fld id="{065E983A-BBFA-4E5B-BE88-1B5FE0E7D37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08C-44A7-8445-79CC1ABE75AD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Sheet6!$M$40:$P$40</c:f>
              <c:strCache>
                <c:ptCount val="4"/>
                <c:pt idx="0">
                  <c:v>SAVINGS</c:v>
                </c:pt>
                <c:pt idx="1">
                  <c:v>FIXED_DEPOSITS</c:v>
                </c:pt>
                <c:pt idx="2">
                  <c:v>CURRENT_ACCOUNT</c:v>
                </c:pt>
                <c:pt idx="3">
                  <c:v>LOAN</c:v>
                </c:pt>
              </c:strCache>
            </c:strRef>
          </c:cat>
          <c:val>
            <c:numRef>
              <c:f>Sheet6!$M$42:$P$42</c:f>
              <c:numCache>
                <c:formatCode>General</c:formatCode>
                <c:ptCount val="4"/>
                <c:pt idx="0">
                  <c:v>100</c:v>
                </c:pt>
                <c:pt idx="1">
                  <c:v>37.5</c:v>
                </c:pt>
                <c:pt idx="2">
                  <c:v>10.416666666666668</c:v>
                </c:pt>
                <c:pt idx="3">
                  <c:v>72.916666666666657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C-44A7-8445-79CC1ABE75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146640"/>
        <c:axId val="2020150800"/>
      </c:barChart>
      <c:catAx>
        <c:axId val="20201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50800"/>
        <c:crosses val="autoZero"/>
        <c:auto val="1"/>
        <c:lblAlgn val="ctr"/>
        <c:lblOffset val="100"/>
        <c:noMultiLvlLbl val="0"/>
      </c:catAx>
      <c:valAx>
        <c:axId val="20201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1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Survey Participants With Age Range</a:t>
            </a:r>
            <a:r>
              <a:rPr lang="en-US" baseline="0"/>
              <a:t> Percentage</a:t>
            </a:r>
            <a:endParaRPr lang="en-US"/>
          </a:p>
        </c:rich>
      </c:tx>
      <c:layout>
        <c:manualLayout>
          <c:xMode val="edge"/>
          <c:yMode val="edge"/>
          <c:x val="0.28500150912598665"/>
          <c:y val="2.6200873362445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Sheet4!$B$1:$H$1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Sheet4!$B$2:$H$2</c:f>
              <c:numCache>
                <c:formatCode>General</c:formatCode>
                <c:ptCount val="7"/>
                <c:pt idx="0">
                  <c:v>6.0606060606060606</c:v>
                </c:pt>
                <c:pt idx="1">
                  <c:v>39.393939393939391</c:v>
                </c:pt>
                <c:pt idx="2">
                  <c:v>42.424242424242422</c:v>
                </c:pt>
                <c:pt idx="3">
                  <c:v>12.121212121212121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2-4F99-886A-73F8AFC043AE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Sheet4!$B$1:$H$1</c:f>
              <c:strCache>
                <c:ptCount val="7"/>
                <c:pt idx="0">
                  <c:v>0 - 18</c:v>
                </c:pt>
                <c:pt idx="1">
                  <c:v>19 - 29</c:v>
                </c:pt>
                <c:pt idx="2">
                  <c:v>30 - 39</c:v>
                </c:pt>
                <c:pt idx="3">
                  <c:v>40 - 49</c:v>
                </c:pt>
                <c:pt idx="4">
                  <c:v>50 - 59</c:v>
                </c:pt>
                <c:pt idx="5">
                  <c:v>60 - 69</c:v>
                </c:pt>
                <c:pt idx="6">
                  <c:v>70 - 79</c:v>
                </c:pt>
              </c:strCache>
            </c:strRef>
          </c:cat>
          <c:val>
            <c:numRef>
              <c:f>Sheet4!$B$3:$H$3</c:f>
              <c:numCache>
                <c:formatCode>General</c:formatCode>
                <c:ptCount val="7"/>
                <c:pt idx="0">
                  <c:v>1.4285714285714286</c:v>
                </c:pt>
                <c:pt idx="1">
                  <c:v>21.428571428571427</c:v>
                </c:pt>
                <c:pt idx="2">
                  <c:v>52.857142857142861</c:v>
                </c:pt>
                <c:pt idx="3">
                  <c:v>21.428571428571427</c:v>
                </c:pt>
                <c:pt idx="4">
                  <c:v>2.8571428571428572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2-4F99-886A-73F8AFC04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7634879"/>
        <c:axId val="187633215"/>
      </c:barChart>
      <c:catAx>
        <c:axId val="18763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3215"/>
        <c:crosses val="autoZero"/>
        <c:auto val="1"/>
        <c:lblAlgn val="ctr"/>
        <c:lblOffset val="100"/>
        <c:noMultiLvlLbl val="0"/>
      </c:catAx>
      <c:valAx>
        <c:axId val="1876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487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Sheet7!$B$145</c:f>
              <c:strCache>
                <c:ptCount val="1"/>
                <c:pt idx="0">
                  <c:v>NUMBER_OF_VISIT_BANK_PER_MONTH_MOBILE_BANK_USERS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746163C-7ACC-4B84-B96B-48109AB5C32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C9-4EBC-A660-E60066549F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F2F212-3A95-4C29-BD74-5C536A0F8FB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1C9-4EBC-A660-E60066549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D71B1A-9D69-4965-85A4-3248C7C55AF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1C9-4EBC-A660-E60066549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CE8591-2A30-429B-8124-512AB3698B1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1C9-4EBC-A660-E60066549FA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Sheet7!$A$146:$A$149</c:f>
              <c:strCache>
                <c:ptCount val="4"/>
                <c:pt idx="0">
                  <c:v>0</c:v>
                </c:pt>
                <c:pt idx="1">
                  <c:v>1 - 5</c:v>
                </c:pt>
                <c:pt idx="2">
                  <c:v>6 - 10</c:v>
                </c:pt>
                <c:pt idx="3">
                  <c:v>11 - 20</c:v>
                </c:pt>
              </c:strCache>
            </c:strRef>
          </c:cat>
          <c:val>
            <c:numRef>
              <c:f>Sheet7!$B$146:$B$149</c:f>
              <c:numCache>
                <c:formatCode>General</c:formatCode>
                <c:ptCount val="4"/>
                <c:pt idx="0">
                  <c:v>43.689320388349515</c:v>
                </c:pt>
                <c:pt idx="1">
                  <c:v>48.543689320388353</c:v>
                </c:pt>
                <c:pt idx="2">
                  <c:v>6.7961165048543686</c:v>
                </c:pt>
                <c:pt idx="3">
                  <c:v>0.97087378640776689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9-4EBC-A660-E60066549FAB}"/>
            </c:ext>
          </c:extLst>
        </c:ser>
        <c:ser>
          <c:idx val="1"/>
          <c:order val="1"/>
          <c:tx>
            <c:strRef>
              <c:f>Sheet7!$C$145</c:f>
              <c:strCache>
                <c:ptCount val="1"/>
                <c:pt idx="0">
                  <c:v>NUMBER_OF_VISIT_BANK_PER_MONTH_NON_MOBILE_BANK_USERS</c:v>
                </c:pt>
              </c:strCache>
            </c:strRef>
          </c:tx>
          <c:spPr>
            <a:solidFill>
              <a:srgbClr val="DB927B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8E57E35-C05F-4A0A-930C-9266F875AF5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1C9-4EBC-A660-E60066549F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E923FB-55B7-4F76-AEB2-10FD098FEDD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1C9-4EBC-A660-E60066549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73E83C-75CA-4273-A275-DE0A53AEC26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1C9-4EBC-A660-E60066549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3B3745-7585-480E-B18D-F9BBBB0DA9C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1C9-4EBC-A660-E60066549FA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Sheet7!$A$146:$A$149</c:f>
              <c:strCache>
                <c:ptCount val="4"/>
                <c:pt idx="0">
                  <c:v>0</c:v>
                </c:pt>
                <c:pt idx="1">
                  <c:v>1 - 5</c:v>
                </c:pt>
                <c:pt idx="2">
                  <c:v>6 - 10</c:v>
                </c:pt>
                <c:pt idx="3">
                  <c:v>11 - 20</c:v>
                </c:pt>
              </c:strCache>
            </c:strRef>
          </c:cat>
          <c:val>
            <c:numRef>
              <c:f>Sheet7!$C$146:$C$149</c:f>
              <c:numCache>
                <c:formatCode>General</c:formatCode>
                <c:ptCount val="4"/>
                <c:pt idx="0">
                  <c:v>10.416666666666668</c:v>
                </c:pt>
                <c:pt idx="1">
                  <c:v>89.583333333333343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9-4EBC-A660-E60066549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104448"/>
        <c:axId val="1963101952"/>
      </c:barChart>
      <c:catAx>
        <c:axId val="1963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01952"/>
        <c:crosses val="autoZero"/>
        <c:auto val="1"/>
        <c:lblAlgn val="ctr"/>
        <c:lblOffset val="100"/>
        <c:noMultiLvlLbl val="0"/>
      </c:catAx>
      <c:valAx>
        <c:axId val="19631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Sheet7!$B$152</c:f>
              <c:strCache>
                <c:ptCount val="1"/>
                <c:pt idx="0">
                  <c:v>ATM_USAGE_PER_MONTH_MOBILE_BANK_USERS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89AA1C-04A4-46BD-815E-A1339370476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53-4CEB-8D9C-9D9D1BD0B4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10CA1C-4E21-4BB9-9A49-B8E73F461A8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C53-4CEB-8D9C-9D9D1BD0B4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744F5E-C2ED-46A1-BF05-F450D8A029C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C53-4CEB-8D9C-9D9D1BD0B4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6AC38C-3A70-42BF-AE30-B9A01CF467F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C53-4CEB-8D9C-9D9D1BD0B4A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Sheet7!$A$153:$A$156</c:f>
              <c:strCache>
                <c:ptCount val="4"/>
                <c:pt idx="0">
                  <c:v>0</c:v>
                </c:pt>
                <c:pt idx="1">
                  <c:v>1 - 5</c:v>
                </c:pt>
                <c:pt idx="2">
                  <c:v>6 - 10</c:v>
                </c:pt>
                <c:pt idx="3">
                  <c:v>11 - 20</c:v>
                </c:pt>
              </c:strCache>
            </c:strRef>
          </c:cat>
          <c:val>
            <c:numRef>
              <c:f>Sheet7!$B$153:$B$156</c:f>
              <c:numCache>
                <c:formatCode>General</c:formatCode>
                <c:ptCount val="4"/>
                <c:pt idx="0">
                  <c:v>1.9417475728155338</c:v>
                </c:pt>
                <c:pt idx="1">
                  <c:v>69.902912621359221</c:v>
                </c:pt>
                <c:pt idx="2">
                  <c:v>26.21359223300971</c:v>
                </c:pt>
                <c:pt idx="3">
                  <c:v>1.9417475728155338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3-4CEB-8D9C-9D9D1BD0B4AE}"/>
            </c:ext>
          </c:extLst>
        </c:ser>
        <c:ser>
          <c:idx val="1"/>
          <c:order val="1"/>
          <c:tx>
            <c:strRef>
              <c:f>Sheet7!$C$152</c:f>
              <c:strCache>
                <c:ptCount val="1"/>
                <c:pt idx="0">
                  <c:v>ATM_USAGE_PER_MONTH_NON_MOBILE_BANK_USERS</c:v>
                </c:pt>
              </c:strCache>
            </c:strRef>
          </c:tx>
          <c:spPr>
            <a:solidFill>
              <a:srgbClr val="D3858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470A67-E4A4-4873-9B45-9AA01948BA1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C53-4CEB-8D9C-9D9D1BD0B4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474816-ED27-46E3-AF88-651041EF165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C53-4CEB-8D9C-9D9D1BD0B4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004983-B5CC-426A-B964-68465A1EF1D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C53-4CEB-8D9C-9D9D1BD0B4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C72025-3A14-45AA-95D2-4E52E26CE59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C53-4CEB-8D9C-9D9D1BD0B4AE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Sheet7!$A$153:$A$156</c:f>
              <c:strCache>
                <c:ptCount val="4"/>
                <c:pt idx="0">
                  <c:v>0</c:v>
                </c:pt>
                <c:pt idx="1">
                  <c:v>1 - 5</c:v>
                </c:pt>
                <c:pt idx="2">
                  <c:v>6 - 10</c:v>
                </c:pt>
                <c:pt idx="3">
                  <c:v>11 - 20</c:v>
                </c:pt>
              </c:strCache>
            </c:strRef>
          </c:cat>
          <c:val>
            <c:numRef>
              <c:f>Sheet7!$C$153:$C$156</c:f>
              <c:numCache>
                <c:formatCode>General</c:formatCode>
                <c:ptCount val="4"/>
                <c:pt idx="0">
                  <c:v>6.25</c:v>
                </c:pt>
                <c:pt idx="1">
                  <c:v>47.916666666666671</c:v>
                </c:pt>
                <c:pt idx="2">
                  <c:v>45.833333333333329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3-4CEB-8D9C-9D9D1BD0B4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3547504"/>
        <c:axId val="1953552496"/>
      </c:barChart>
      <c:catAx>
        <c:axId val="19535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52496"/>
        <c:crosses val="autoZero"/>
        <c:auto val="1"/>
        <c:lblAlgn val="ctr"/>
        <c:lblOffset val="100"/>
        <c:noMultiLvlLbl val="0"/>
      </c:catAx>
      <c:valAx>
        <c:axId val="1953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22</xdr:row>
      <xdr:rowOff>52387</xdr:rowOff>
    </xdr:from>
    <xdr:to>
      <xdr:col>24</xdr:col>
      <xdr:colOff>495300</xdr:colOff>
      <xdr:row>36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543EE-6442-4C41-9690-35A39B76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261937</xdr:colOff>
      <xdr:row>38</xdr:row>
      <xdr:rowOff>109537</xdr:rowOff>
    </xdr:from>
    <xdr:to>
      <xdr:col>24</xdr:col>
      <xdr:colOff>566737</xdr:colOff>
      <xdr:row>52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9A418-CCFB-4F87-828D-414AA849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39</xdr:col>
      <xdr:colOff>161925</xdr:colOff>
      <xdr:row>47</xdr:row>
      <xdr:rowOff>38100</xdr:rowOff>
    </xdr:to>
    <xdr:pic>
      <xdr:nvPicPr>
        <xdr:cNvPr id="2" name="Picture 1" descr="Forms response chart. Question title: 01) ඔබ අයත් වන්නේ කුමන දිස්ත්‍රික්කයටද?. Number of responses: 103 responses.">
          <a:extLst>
            <a:ext uri="{FF2B5EF4-FFF2-40B4-BE49-F238E27FC236}">
              <a16:creationId xmlns:a16="http://schemas.microsoft.com/office/drawing/2014/main" id="{A7D01B1E-F64C-4EFF-AE0B-A0AB5F74D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39</xdr:col>
      <xdr:colOff>161925</xdr:colOff>
      <xdr:row>99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C57007-B91E-4F4C-BCB9-149E60279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65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108</xdr:row>
      <xdr:rowOff>0</xdr:rowOff>
    </xdr:from>
    <xdr:to>
      <xdr:col>40</xdr:col>
      <xdr:colOff>161925</xdr:colOff>
      <xdr:row>154</xdr:row>
      <xdr:rowOff>38100</xdr:rowOff>
    </xdr:to>
    <xdr:pic>
      <xdr:nvPicPr>
        <xdr:cNvPr id="4" name="Picture 3" descr="Forms response chart. Question title: 03) විවාහක / අවිවාහක තත්ත්වය කුමක්ද?. Number of responses: 103 responses.">
          <a:extLst>
            <a:ext uri="{FF2B5EF4-FFF2-40B4-BE49-F238E27FC236}">
              <a16:creationId xmlns:a16="http://schemas.microsoft.com/office/drawing/2014/main" id="{3E733908-E0D9-4FB0-B595-002605EA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574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44</xdr:col>
      <xdr:colOff>161925</xdr:colOff>
      <xdr:row>214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41130F-9970-4E6E-B7F9-5E63F4E8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004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224</xdr:row>
      <xdr:rowOff>0</xdr:rowOff>
    </xdr:from>
    <xdr:to>
      <xdr:col>40</xdr:col>
      <xdr:colOff>161925</xdr:colOff>
      <xdr:row>270</xdr:row>
      <xdr:rowOff>38100</xdr:rowOff>
    </xdr:to>
    <xdr:pic>
      <xdr:nvPicPr>
        <xdr:cNvPr id="6" name="Picture 5" descr="Forms response chart. Question title: 05) ඔබේ වෘත්තිය කුමක්ද?. Number of responses: 103 responses.">
          <a:extLst>
            <a:ext uri="{FF2B5EF4-FFF2-40B4-BE49-F238E27FC236}">
              <a16:creationId xmlns:a16="http://schemas.microsoft.com/office/drawing/2014/main" id="{664E5363-FDA3-4607-8082-A160DD13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2672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276</xdr:row>
      <xdr:rowOff>0</xdr:rowOff>
    </xdr:from>
    <xdr:to>
      <xdr:col>39</xdr:col>
      <xdr:colOff>161925</xdr:colOff>
      <xdr:row>322</xdr:row>
      <xdr:rowOff>38100</xdr:rowOff>
    </xdr:to>
    <xdr:pic>
      <xdr:nvPicPr>
        <xdr:cNvPr id="7" name="Picture 6" descr="Forms response chart. Question title: 06) ඔබේ මාසික ආදායම් පරාසය කුමක්ද?. Number of responses: 103 responses.">
          <a:extLst>
            <a:ext uri="{FF2B5EF4-FFF2-40B4-BE49-F238E27FC236}">
              <a16:creationId xmlns:a16="http://schemas.microsoft.com/office/drawing/2014/main" id="{7108B265-30D7-47D6-BED5-CFA99235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578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327</xdr:row>
      <xdr:rowOff>0</xdr:rowOff>
    </xdr:from>
    <xdr:to>
      <xdr:col>39</xdr:col>
      <xdr:colOff>161925</xdr:colOff>
      <xdr:row>379</xdr:row>
      <xdr:rowOff>38100</xdr:rowOff>
    </xdr:to>
    <xdr:pic>
      <xdr:nvPicPr>
        <xdr:cNvPr id="8" name="Picture 7" descr="Forms response chart. Question title: 08) ඔබට ඇති ගිණුම් වර්ග මොනවාද?. Number of responses: 103 responses.">
          <a:extLst>
            <a:ext uri="{FF2B5EF4-FFF2-40B4-BE49-F238E27FC236}">
              <a16:creationId xmlns:a16="http://schemas.microsoft.com/office/drawing/2014/main" id="{CE7D1588-BDE3-4A6C-8424-3E378247F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293500"/>
          <a:ext cx="20888325" cy="994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39</xdr:col>
      <xdr:colOff>161925</xdr:colOff>
      <xdr:row>481</xdr:row>
      <xdr:rowOff>38100</xdr:rowOff>
    </xdr:to>
    <xdr:pic>
      <xdr:nvPicPr>
        <xdr:cNvPr id="9" name="Picture 8" descr="Forms response chart. Question title: 09) ඔබ මොබයිල් / අන්තර්ජාල බැංකුකරණයේ (Bank Mobile App) ලියාපදිංචි වු බැංකු මොනවාද?. Number of responses: 103 responses.">
          <a:extLst>
            <a:ext uri="{FF2B5EF4-FFF2-40B4-BE49-F238E27FC236}">
              <a16:creationId xmlns:a16="http://schemas.microsoft.com/office/drawing/2014/main" id="{95703DF2-7DFE-4C08-B96B-CC01C4A0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152000"/>
          <a:ext cx="20888325" cy="1851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484</xdr:row>
      <xdr:rowOff>0</xdr:rowOff>
    </xdr:from>
    <xdr:to>
      <xdr:col>39</xdr:col>
      <xdr:colOff>161925</xdr:colOff>
      <xdr:row>530</xdr:row>
      <xdr:rowOff>38100</xdr:rowOff>
    </xdr:to>
    <xdr:pic>
      <xdr:nvPicPr>
        <xdr:cNvPr id="10" name="Picture 9" descr="Forms response chart. Question title: 10) ඔබ භාවිතා කරන ජංගම දුරකථන වර්ගය කුමක්ද?. Number of responses: 103 responses.">
          <a:extLst>
            <a:ext uri="{FF2B5EF4-FFF2-40B4-BE49-F238E27FC236}">
              <a16:creationId xmlns:a16="http://schemas.microsoft.com/office/drawing/2014/main" id="{C610C951-1631-4525-B9D0-7E2D78DB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2202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534</xdr:row>
      <xdr:rowOff>0</xdr:rowOff>
    </xdr:from>
    <xdr:to>
      <xdr:col>39</xdr:col>
      <xdr:colOff>161925</xdr:colOff>
      <xdr:row>580</xdr:row>
      <xdr:rowOff>38100</xdr:rowOff>
    </xdr:to>
    <xdr:pic>
      <xdr:nvPicPr>
        <xdr:cNvPr id="11" name="Picture 10" descr="Forms response chart. Question title: 11) මොබයිල් බැංකුකරණයේ ගිණුමක් ආරම්භ කිරීමට ඔබ පෙලඹෙන්නේ කෙසේද?. Number of responses: 103 responses.">
          <a:extLst>
            <a:ext uri="{FF2B5EF4-FFF2-40B4-BE49-F238E27FC236}">
              <a16:creationId xmlns:a16="http://schemas.microsoft.com/office/drawing/2014/main" id="{CA21A259-3BF1-4AEF-AF6E-B5425376F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1727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586</xdr:row>
      <xdr:rowOff>0</xdr:rowOff>
    </xdr:from>
    <xdr:to>
      <xdr:col>39</xdr:col>
      <xdr:colOff>161925</xdr:colOff>
      <xdr:row>632</xdr:row>
      <xdr:rowOff>38100</xdr:rowOff>
    </xdr:to>
    <xdr:pic>
      <xdr:nvPicPr>
        <xdr:cNvPr id="12" name="Picture 11" descr="Forms response chart. Question title: 12) ඔබ සතියකට කොපමණ වාරයක් මොබයිල් බැංකු සේවාවන් භාවිතා කරනවාද?. Number of responses: 103 responses.">
          <a:extLst>
            <a:ext uri="{FF2B5EF4-FFF2-40B4-BE49-F238E27FC236}">
              <a16:creationId xmlns:a16="http://schemas.microsoft.com/office/drawing/2014/main" id="{B34255CA-0A81-4E08-A273-61C8DBA33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1633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638</xdr:row>
      <xdr:rowOff>0</xdr:rowOff>
    </xdr:from>
    <xdr:to>
      <xdr:col>39</xdr:col>
      <xdr:colOff>161925</xdr:colOff>
      <xdr:row>684</xdr:row>
      <xdr:rowOff>38100</xdr:rowOff>
    </xdr:to>
    <xdr:pic>
      <xdr:nvPicPr>
        <xdr:cNvPr id="13" name="Picture 12" descr="Forms response chart. Question title: 13) ඔබ කොපමණ කාලයක් තිස්සේ මොබයිල් බැංකු සේවාවන් භාවිතා කරනවාද?. Number of responses: 103 responses.">
          <a:extLst>
            <a:ext uri="{FF2B5EF4-FFF2-40B4-BE49-F238E27FC236}">
              <a16:creationId xmlns:a16="http://schemas.microsoft.com/office/drawing/2014/main" id="{FF5F0287-69BD-4AA4-A65A-A9ECBBBA3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539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689</xdr:row>
      <xdr:rowOff>0</xdr:rowOff>
    </xdr:from>
    <xdr:to>
      <xdr:col>43</xdr:col>
      <xdr:colOff>409575</xdr:colOff>
      <xdr:row>742</xdr:row>
      <xdr:rowOff>133350</xdr:rowOff>
    </xdr:to>
    <xdr:pic>
      <xdr:nvPicPr>
        <xdr:cNvPr id="14" name="Picture 13" descr="Forms response chart. Question title: 14) ඔබ මසකට පහත සඳහන් බැංකු සේවා කොපමණ වාරයක් භාවිතා කරනවාද?. Number of responses: .">
          <a:extLst>
            <a:ext uri="{FF2B5EF4-FFF2-40B4-BE49-F238E27FC236}">
              <a16:creationId xmlns:a16="http://schemas.microsoft.com/office/drawing/2014/main" id="{8C22A9DB-1FD4-4AF4-8CE7-0A60CCB38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254500"/>
          <a:ext cx="23574375" cy="1022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746</xdr:row>
      <xdr:rowOff>0</xdr:rowOff>
    </xdr:from>
    <xdr:to>
      <xdr:col>39</xdr:col>
      <xdr:colOff>161925</xdr:colOff>
      <xdr:row>792</xdr:row>
      <xdr:rowOff>38100</xdr:rowOff>
    </xdr:to>
    <xdr:pic>
      <xdr:nvPicPr>
        <xdr:cNvPr id="15" name="Picture 14" descr="Forms response chart. Question title: 15) බැංකුකරණයේ නව ක්‍රමවේදයන් භාවිතා කිරීමට ඔබව ප්‍රවර්ධනය කරන සාධකය කුමක්ද?. Number of responses: 103 responses.">
          <a:extLst>
            <a:ext uri="{FF2B5EF4-FFF2-40B4-BE49-F238E27FC236}">
              <a16:creationId xmlns:a16="http://schemas.microsoft.com/office/drawing/2014/main" id="{1DFF61AC-83B1-4584-AC9B-B23958933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2113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796</xdr:row>
      <xdr:rowOff>0</xdr:rowOff>
    </xdr:from>
    <xdr:to>
      <xdr:col>59</xdr:col>
      <xdr:colOff>85725</xdr:colOff>
      <xdr:row>849</xdr:row>
      <xdr:rowOff>133350</xdr:rowOff>
    </xdr:to>
    <xdr:pic>
      <xdr:nvPicPr>
        <xdr:cNvPr id="16" name="Picture 15" descr="Forms response chart. Question title: 16) මොබයිල් බැංකු සේවාවන්,. Number of responses: .">
          <a:extLst>
            <a:ext uri="{FF2B5EF4-FFF2-40B4-BE49-F238E27FC236}">
              <a16:creationId xmlns:a16="http://schemas.microsoft.com/office/drawing/2014/main" id="{739B9D2D-04C5-4CB8-AC91-74045CA5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1638000"/>
          <a:ext cx="33004125" cy="1022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854</xdr:row>
      <xdr:rowOff>0</xdr:rowOff>
    </xdr:from>
    <xdr:to>
      <xdr:col>39</xdr:col>
      <xdr:colOff>161925</xdr:colOff>
      <xdr:row>900</xdr:row>
      <xdr:rowOff>38100</xdr:rowOff>
    </xdr:to>
    <xdr:pic>
      <xdr:nvPicPr>
        <xdr:cNvPr id="17" name="Picture 16" descr="Forms response chart. Question title: 17) මොබයිල් බැංකු සේවා භාවිතා කිරීම පිළිබඳ ඔබේ සමස්ත තෘප්තිය, (5 ඉහළම සහ 1 අඩුම). Number of responses: 103 responses.">
          <a:extLst>
            <a:ext uri="{FF2B5EF4-FFF2-40B4-BE49-F238E27FC236}">
              <a16:creationId xmlns:a16="http://schemas.microsoft.com/office/drawing/2014/main" id="{76481F51-9EBB-4FE9-8165-2D2EB41E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2687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904</xdr:row>
      <xdr:rowOff>0</xdr:rowOff>
    </xdr:from>
    <xdr:to>
      <xdr:col>39</xdr:col>
      <xdr:colOff>161925</xdr:colOff>
      <xdr:row>950</xdr:row>
      <xdr:rowOff>38100</xdr:rowOff>
    </xdr:to>
    <xdr:pic>
      <xdr:nvPicPr>
        <xdr:cNvPr id="18" name="Picture 17" descr="Forms response chart. Question title: 18) ඔබ මොබයිල් බැංකු සේවා අන් අයට නිර්දේශ කරන්නේද?. Number of responses: 103 responses.">
          <a:extLst>
            <a:ext uri="{FF2B5EF4-FFF2-40B4-BE49-F238E27FC236}">
              <a16:creationId xmlns:a16="http://schemas.microsoft.com/office/drawing/2014/main" id="{D5EE57FB-34B6-4290-9923-CCE01D4A0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2212000"/>
          <a:ext cx="20888325" cy="880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38100</xdr:rowOff>
    </xdr:from>
    <xdr:to>
      <xdr:col>21</xdr:col>
      <xdr:colOff>600075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E2C01-D5BB-48C9-AF0D-61866AF0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120</xdr:row>
      <xdr:rowOff>19049</xdr:rowOff>
    </xdr:from>
    <xdr:to>
      <xdr:col>7</xdr:col>
      <xdr:colOff>0</xdr:colOff>
      <xdr:row>143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24A36E-4FBC-4922-BEFB-3F1F1AC2D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146</xdr:row>
      <xdr:rowOff>9525</xdr:rowOff>
    </xdr:from>
    <xdr:to>
      <xdr:col>7</xdr:col>
      <xdr:colOff>9525</xdr:colOff>
      <xdr:row>163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F8412-519E-41BD-AE78-F8DB0713F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28"/>
  <sheetViews>
    <sheetView topLeftCell="AA1" zoomScale="78" zoomScaleNormal="78" workbookViewId="0">
      <selection activeCell="AL111" sqref="AL111"/>
    </sheetView>
  </sheetViews>
  <sheetFormatPr defaultRowHeight="15" x14ac:dyDescent="0.25"/>
  <cols>
    <col min="1" max="1" width="4.42578125" bestFit="1" customWidth="1"/>
    <col min="2" max="2" width="33.42578125" bestFit="1" customWidth="1"/>
    <col min="3" max="3" width="21.85546875" customWidth="1"/>
    <col min="4" max="4" width="13.42578125" bestFit="1" customWidth="1"/>
    <col min="5" max="5" width="16.85546875" bestFit="1" customWidth="1"/>
    <col min="6" max="6" width="17.85546875" bestFit="1" customWidth="1"/>
    <col min="7" max="7" width="21" bestFit="1" customWidth="1"/>
    <col min="8" max="8" width="18.7109375" bestFit="1" customWidth="1"/>
    <col min="9" max="9" width="25.140625" bestFit="1" customWidth="1"/>
    <col min="10" max="10" width="9.140625" bestFit="1" customWidth="1"/>
    <col min="11" max="11" width="16.5703125" bestFit="1" customWidth="1"/>
    <col min="12" max="12" width="19.85546875" bestFit="1" customWidth="1"/>
    <col min="13" max="13" width="6.28515625" bestFit="1" customWidth="1"/>
    <col min="14" max="14" width="15.28515625" bestFit="1" customWidth="1"/>
    <col min="15" max="15" width="17.7109375" bestFit="1" customWidth="1"/>
    <col min="16" max="16" width="16" bestFit="1" customWidth="1"/>
    <col min="17" max="18" width="5" bestFit="1" customWidth="1"/>
    <col min="19" max="19" width="19.5703125" bestFit="1" customWidth="1"/>
    <col min="20" max="20" width="5.5703125" bestFit="1" customWidth="1"/>
    <col min="21" max="21" width="22.140625" bestFit="1" customWidth="1"/>
    <col min="22" max="22" width="13.85546875" bestFit="1" customWidth="1"/>
    <col min="23" max="23" width="16.140625" bestFit="1" customWidth="1"/>
    <col min="24" max="24" width="28.5703125" bestFit="1" customWidth="1"/>
    <col min="25" max="25" width="11.5703125" bestFit="1" customWidth="1"/>
    <col min="26" max="26" width="15.42578125" bestFit="1" customWidth="1"/>
    <col min="27" max="27" width="11" bestFit="1" customWidth="1"/>
    <col min="28" max="28" width="4.5703125" bestFit="1" customWidth="1"/>
    <col min="29" max="29" width="13.85546875" bestFit="1" customWidth="1"/>
    <col min="30" max="30" width="39.42578125" bestFit="1" customWidth="1"/>
    <col min="31" max="31" width="38.85546875" style="2" bestFit="1" customWidth="1"/>
    <col min="32" max="32" width="43.85546875" style="2" bestFit="1" customWidth="1"/>
    <col min="33" max="33" width="37" style="2" bestFit="1" customWidth="1"/>
    <col min="34" max="34" width="35" style="2" bestFit="1" customWidth="1"/>
    <col min="35" max="35" width="39.42578125" style="2" bestFit="1" customWidth="1"/>
    <col min="36" max="36" width="32.5703125" style="2" bestFit="1" customWidth="1"/>
    <col min="37" max="37" width="33.140625" style="2" bestFit="1" customWidth="1"/>
    <col min="38" max="38" width="58.140625" style="2" bestFit="1" customWidth="1"/>
    <col min="39" max="39" width="44.28515625" style="23" bestFit="1" customWidth="1"/>
    <col min="40" max="40" width="50.5703125" style="23" bestFit="1" customWidth="1"/>
    <col min="41" max="41" width="63.85546875" style="23" bestFit="1" customWidth="1"/>
    <col min="42" max="42" width="77.5703125" style="23" bestFit="1" customWidth="1"/>
    <col min="43" max="43" width="50.85546875" style="23" bestFit="1" customWidth="1"/>
    <col min="44" max="44" width="70.42578125" style="23" bestFit="1" customWidth="1"/>
    <col min="45" max="45" width="60.5703125" style="23" bestFit="1" customWidth="1"/>
    <col min="46" max="46" width="43.5703125" bestFit="1" customWidth="1"/>
    <col min="47" max="47" width="52.140625" bestFit="1" customWidth="1"/>
    <col min="48" max="48" width="13.42578125" bestFit="1" customWidth="1"/>
    <col min="49" max="49" width="21.42578125" bestFit="1" customWidth="1"/>
    <col min="50" max="50" width="10.85546875" bestFit="1" customWidth="1"/>
    <col min="51" max="51" width="27.140625" bestFit="1" customWidth="1"/>
    <col min="52" max="52" width="9.42578125" bestFit="1" customWidth="1"/>
    <col min="53" max="53" width="16.28515625" bestFit="1" customWidth="1"/>
    <col min="54" max="54" width="10" bestFit="1" customWidth="1"/>
    <col min="55" max="55" width="20.5703125" bestFit="1" customWidth="1"/>
    <col min="56" max="56" width="7.85546875" bestFit="1" customWidth="1"/>
    <col min="57" max="57" width="18.140625" bestFit="1" customWidth="1"/>
    <col min="58" max="58" width="20.85546875" bestFit="1" customWidth="1"/>
    <col min="59" max="59" width="32.42578125" bestFit="1" customWidth="1"/>
  </cols>
  <sheetData>
    <row r="1" spans="1:59" x14ac:dyDescent="0.25">
      <c r="A1" s="11" t="s">
        <v>115</v>
      </c>
      <c r="B1" s="11" t="s">
        <v>114</v>
      </c>
      <c r="C1" s="11" t="s">
        <v>116</v>
      </c>
      <c r="D1" s="11" t="s">
        <v>131</v>
      </c>
      <c r="E1" s="11" t="s">
        <v>133</v>
      </c>
      <c r="F1" s="11" t="s">
        <v>136</v>
      </c>
      <c r="G1" s="11" t="s">
        <v>142</v>
      </c>
      <c r="H1" s="11" t="s">
        <v>148</v>
      </c>
      <c r="I1" s="11" t="s">
        <v>151</v>
      </c>
      <c r="J1" s="11" t="s">
        <v>153</v>
      </c>
      <c r="K1" s="11" t="s">
        <v>235</v>
      </c>
      <c r="L1" s="11" t="s">
        <v>236</v>
      </c>
      <c r="M1" s="11" t="s">
        <v>234</v>
      </c>
      <c r="N1" s="11" t="s">
        <v>209</v>
      </c>
      <c r="O1" s="11" t="s">
        <v>208</v>
      </c>
      <c r="P1" s="11" t="s">
        <v>210</v>
      </c>
      <c r="Q1" s="11" t="s">
        <v>197</v>
      </c>
      <c r="R1" s="11" t="s">
        <v>196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154</v>
      </c>
      <c r="AD1" s="11" t="s">
        <v>203</v>
      </c>
      <c r="AE1" s="12" t="s">
        <v>165</v>
      </c>
      <c r="AF1" s="12" t="s">
        <v>164</v>
      </c>
      <c r="AG1" s="12" t="s">
        <v>166</v>
      </c>
      <c r="AH1" s="12" t="s">
        <v>171</v>
      </c>
      <c r="AI1" s="12" t="s">
        <v>172</v>
      </c>
      <c r="AJ1" s="12" t="s">
        <v>174</v>
      </c>
      <c r="AK1" s="12" t="s">
        <v>176</v>
      </c>
      <c r="AL1" s="12" t="s">
        <v>177</v>
      </c>
      <c r="AM1" s="20" t="s">
        <v>185</v>
      </c>
      <c r="AN1" s="20" t="s">
        <v>186</v>
      </c>
      <c r="AO1" s="20" t="s">
        <v>187</v>
      </c>
      <c r="AP1" s="20" t="s">
        <v>188</v>
      </c>
      <c r="AQ1" s="20" t="s">
        <v>189</v>
      </c>
      <c r="AR1" s="20" t="s">
        <v>190</v>
      </c>
      <c r="AS1" s="20" t="s">
        <v>191</v>
      </c>
      <c r="AT1" s="11" t="s">
        <v>192</v>
      </c>
      <c r="AU1" s="11" t="s">
        <v>193</v>
      </c>
      <c r="AV1" s="13" t="s">
        <v>226</v>
      </c>
      <c r="AW1" s="13" t="s">
        <v>227</v>
      </c>
      <c r="AX1" s="13" t="s">
        <v>221</v>
      </c>
      <c r="AY1" s="13" t="s">
        <v>228</v>
      </c>
      <c r="AZ1" s="13" t="s">
        <v>222</v>
      </c>
      <c r="BA1" s="13" t="s">
        <v>223</v>
      </c>
      <c r="BB1" s="13" t="s">
        <v>224</v>
      </c>
      <c r="BC1" s="13" t="s">
        <v>229</v>
      </c>
      <c r="BD1" s="13" t="s">
        <v>225</v>
      </c>
      <c r="BE1" s="13" t="s">
        <v>230</v>
      </c>
      <c r="BF1" s="13" t="s">
        <v>231</v>
      </c>
      <c r="BG1" s="13" t="s">
        <v>232</v>
      </c>
    </row>
    <row r="2" spans="1:59" x14ac:dyDescent="0.25">
      <c r="A2" s="14">
        <v>1</v>
      </c>
      <c r="B2" s="14" t="s">
        <v>0</v>
      </c>
      <c r="C2" s="14" t="s">
        <v>130</v>
      </c>
      <c r="D2" s="14" t="s">
        <v>204</v>
      </c>
      <c r="E2" s="14" t="s">
        <v>134</v>
      </c>
      <c r="F2" s="14" t="s">
        <v>137</v>
      </c>
      <c r="G2" s="14" t="s">
        <v>143</v>
      </c>
      <c r="H2" s="14" t="s">
        <v>4</v>
      </c>
      <c r="I2" s="14" t="s">
        <v>152</v>
      </c>
      <c r="J2" s="14">
        <v>1</v>
      </c>
      <c r="K2" s="14">
        <v>0</v>
      </c>
      <c r="L2" s="14">
        <v>0</v>
      </c>
      <c r="M2" s="14">
        <v>1</v>
      </c>
      <c r="N2" s="14">
        <v>1</v>
      </c>
      <c r="O2" s="14">
        <v>0</v>
      </c>
      <c r="P2" s="14">
        <v>1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 t="s">
        <v>155</v>
      </c>
      <c r="AD2" s="14" t="s">
        <v>198</v>
      </c>
      <c r="AE2" s="15" t="s">
        <v>156</v>
      </c>
      <c r="AF2" s="15" t="s">
        <v>158</v>
      </c>
      <c r="AG2" s="15" t="s">
        <v>167</v>
      </c>
      <c r="AH2" s="15" t="s">
        <v>170</v>
      </c>
      <c r="AI2" s="15" t="s">
        <v>168</v>
      </c>
      <c r="AJ2" s="15" t="s">
        <v>170</v>
      </c>
      <c r="AK2" s="15" t="s">
        <v>168</v>
      </c>
      <c r="AL2" s="15" t="s">
        <v>178</v>
      </c>
      <c r="AM2" s="21" t="s">
        <v>181</v>
      </c>
      <c r="AN2" s="21" t="s">
        <v>184</v>
      </c>
      <c r="AO2" s="21" t="s">
        <v>184</v>
      </c>
      <c r="AP2" s="21" t="s">
        <v>181</v>
      </c>
      <c r="AQ2" s="21" t="s">
        <v>181</v>
      </c>
      <c r="AR2" s="21" t="s">
        <v>181</v>
      </c>
      <c r="AS2" s="21" t="s">
        <v>181</v>
      </c>
      <c r="AT2" s="14">
        <v>5</v>
      </c>
      <c r="AU2" s="14" t="s">
        <v>194</v>
      </c>
      <c r="AV2" s="14">
        <v>1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</row>
    <row r="3" spans="1:59" x14ac:dyDescent="0.25">
      <c r="A3" s="14">
        <v>2</v>
      </c>
      <c r="B3" s="14" t="s">
        <v>1</v>
      </c>
      <c r="C3" s="14" t="s">
        <v>130</v>
      </c>
      <c r="D3" s="14" t="s">
        <v>204</v>
      </c>
      <c r="E3" s="14" t="s">
        <v>134</v>
      </c>
      <c r="F3" s="14" t="s">
        <v>137</v>
      </c>
      <c r="G3" s="14" t="s">
        <v>143</v>
      </c>
      <c r="H3" s="14" t="s">
        <v>149</v>
      </c>
      <c r="I3" s="14" t="s">
        <v>152</v>
      </c>
      <c r="J3" s="14">
        <v>1</v>
      </c>
      <c r="K3" s="14">
        <v>0</v>
      </c>
      <c r="L3" s="14">
        <v>0</v>
      </c>
      <c r="M3" s="14">
        <v>1</v>
      </c>
      <c r="N3" s="14">
        <v>1</v>
      </c>
      <c r="O3" s="14">
        <v>0</v>
      </c>
      <c r="P3" s="14">
        <v>1</v>
      </c>
      <c r="Q3" s="14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 t="s">
        <v>155</v>
      </c>
      <c r="AD3" s="14" t="s">
        <v>198</v>
      </c>
      <c r="AE3" s="15" t="s">
        <v>157</v>
      </c>
      <c r="AF3" s="15" t="s">
        <v>158</v>
      </c>
      <c r="AG3" s="15" t="s">
        <v>167</v>
      </c>
      <c r="AH3" s="15" t="s">
        <v>170</v>
      </c>
      <c r="AI3" s="15" t="s">
        <v>170</v>
      </c>
      <c r="AJ3" s="15" t="s">
        <v>170</v>
      </c>
      <c r="AK3" s="15" t="s">
        <v>168</v>
      </c>
      <c r="AL3" s="15" t="s">
        <v>179</v>
      </c>
      <c r="AM3" s="21" t="s">
        <v>181</v>
      </c>
      <c r="AN3" s="21" t="s">
        <v>181</v>
      </c>
      <c r="AO3" s="21" t="s">
        <v>181</v>
      </c>
      <c r="AP3" s="21" t="s">
        <v>181</v>
      </c>
      <c r="AQ3" s="21" t="s">
        <v>181</v>
      </c>
      <c r="AR3" s="21" t="s">
        <v>181</v>
      </c>
      <c r="AS3" s="21" t="s">
        <v>181</v>
      </c>
      <c r="AT3" s="14">
        <v>5</v>
      </c>
      <c r="AU3" s="14" t="s">
        <v>194</v>
      </c>
      <c r="AV3" s="14">
        <v>0</v>
      </c>
      <c r="AW3" s="14">
        <v>1</v>
      </c>
      <c r="AX3" s="14">
        <v>1</v>
      </c>
      <c r="AY3" s="14">
        <v>1</v>
      </c>
      <c r="AZ3" s="14">
        <v>0</v>
      </c>
      <c r="BA3" s="14">
        <v>0</v>
      </c>
      <c r="BB3" s="14">
        <v>1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</row>
    <row r="4" spans="1:59" x14ac:dyDescent="0.25">
      <c r="A4" s="14">
        <v>3</v>
      </c>
      <c r="B4" s="14" t="s">
        <v>2</v>
      </c>
      <c r="C4" s="14" t="s">
        <v>117</v>
      </c>
      <c r="D4" s="14" t="s">
        <v>3</v>
      </c>
      <c r="E4" s="14" t="s">
        <v>134</v>
      </c>
      <c r="F4" s="14" t="s">
        <v>137</v>
      </c>
      <c r="G4" s="14" t="s">
        <v>143</v>
      </c>
      <c r="H4" s="14" t="s">
        <v>4</v>
      </c>
      <c r="I4" s="14" t="s">
        <v>143</v>
      </c>
      <c r="J4" s="14">
        <v>1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1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 t="s">
        <v>233</v>
      </c>
      <c r="AD4" s="14" t="s">
        <v>199</v>
      </c>
      <c r="AE4" s="15" t="s">
        <v>158</v>
      </c>
      <c r="AF4" s="15" t="s">
        <v>158</v>
      </c>
      <c r="AG4" s="15" t="s">
        <v>168</v>
      </c>
      <c r="AH4" s="15" t="s">
        <v>168</v>
      </c>
      <c r="AI4" s="15" t="s">
        <v>168</v>
      </c>
      <c r="AJ4" s="15" t="s">
        <v>168</v>
      </c>
      <c r="AK4" s="15" t="s">
        <v>167</v>
      </c>
      <c r="AL4" s="15" t="s">
        <v>178</v>
      </c>
      <c r="AM4" s="21" t="s">
        <v>181</v>
      </c>
      <c r="AN4" s="21" t="s">
        <v>184</v>
      </c>
      <c r="AO4" s="21" t="s">
        <v>181</v>
      </c>
      <c r="AP4" s="21" t="s">
        <v>181</v>
      </c>
      <c r="AQ4" s="21" t="s">
        <v>182</v>
      </c>
      <c r="AR4" s="21" t="s">
        <v>184</v>
      </c>
      <c r="AS4" s="21" t="s">
        <v>181</v>
      </c>
      <c r="AT4" s="14">
        <v>4</v>
      </c>
      <c r="AU4" s="14" t="s">
        <v>194</v>
      </c>
      <c r="AV4" s="14">
        <v>0</v>
      </c>
      <c r="AW4" s="14">
        <v>1</v>
      </c>
      <c r="AX4" s="14">
        <v>1</v>
      </c>
      <c r="AY4" s="14">
        <v>1</v>
      </c>
      <c r="AZ4" s="14">
        <v>1</v>
      </c>
      <c r="BA4" s="14">
        <v>1</v>
      </c>
      <c r="BB4" s="14">
        <v>0</v>
      </c>
      <c r="BC4" s="14">
        <v>1</v>
      </c>
      <c r="BD4" s="14">
        <v>0</v>
      </c>
      <c r="BE4" s="14">
        <v>0</v>
      </c>
      <c r="BF4" s="14">
        <v>0</v>
      </c>
      <c r="BG4" s="14">
        <v>0</v>
      </c>
    </row>
    <row r="5" spans="1:59" x14ac:dyDescent="0.25">
      <c r="A5" s="14">
        <v>4</v>
      </c>
      <c r="B5" s="14" t="s">
        <v>5</v>
      </c>
      <c r="C5" s="14" t="s">
        <v>117</v>
      </c>
      <c r="D5" s="14" t="s">
        <v>204</v>
      </c>
      <c r="E5" s="14" t="s">
        <v>135</v>
      </c>
      <c r="F5" s="14" t="s">
        <v>137</v>
      </c>
      <c r="G5" s="14" t="s">
        <v>143</v>
      </c>
      <c r="H5" s="14" t="s">
        <v>149</v>
      </c>
      <c r="I5" s="14" t="s">
        <v>143</v>
      </c>
      <c r="J5" s="14">
        <v>1</v>
      </c>
      <c r="K5" s="14">
        <v>1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1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 t="s">
        <v>155</v>
      </c>
      <c r="AD5" s="14" t="s">
        <v>200</v>
      </c>
      <c r="AE5" s="15" t="s">
        <v>156</v>
      </c>
      <c r="AF5" s="15" t="s">
        <v>161</v>
      </c>
      <c r="AG5" s="15" t="s">
        <v>168</v>
      </c>
      <c r="AH5" s="15" t="s">
        <v>170</v>
      </c>
      <c r="AI5" s="15" t="s">
        <v>170</v>
      </c>
      <c r="AJ5" s="15" t="s">
        <v>170</v>
      </c>
      <c r="AK5" s="15" t="s">
        <v>167</v>
      </c>
      <c r="AL5" s="15" t="s">
        <v>178</v>
      </c>
      <c r="AM5" s="21" t="s">
        <v>182</v>
      </c>
      <c r="AN5" s="21" t="s">
        <v>182</v>
      </c>
      <c r="AO5" s="21" t="s">
        <v>181</v>
      </c>
      <c r="AP5" s="21" t="s">
        <v>181</v>
      </c>
      <c r="AQ5" s="21" t="s">
        <v>181</v>
      </c>
      <c r="AR5" s="21" t="s">
        <v>181</v>
      </c>
      <c r="AS5" s="21" t="s">
        <v>181</v>
      </c>
      <c r="AT5" s="14">
        <v>5</v>
      </c>
      <c r="AU5" s="14" t="s">
        <v>194</v>
      </c>
      <c r="AV5" s="14">
        <v>0</v>
      </c>
      <c r="AW5" s="14">
        <v>1</v>
      </c>
      <c r="AX5" s="14">
        <v>1</v>
      </c>
      <c r="AY5" s="14">
        <v>0</v>
      </c>
      <c r="AZ5" s="14">
        <v>1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</row>
    <row r="6" spans="1:59" x14ac:dyDescent="0.25">
      <c r="A6" s="14">
        <v>5</v>
      </c>
      <c r="B6" s="14" t="s">
        <v>6</v>
      </c>
      <c r="C6" s="14" t="s">
        <v>117</v>
      </c>
      <c r="D6" s="14" t="s">
        <v>3</v>
      </c>
      <c r="E6" s="14" t="s">
        <v>134</v>
      </c>
      <c r="F6" s="14" t="s">
        <v>137</v>
      </c>
      <c r="G6" s="14" t="s">
        <v>143</v>
      </c>
      <c r="H6" s="14" t="s">
        <v>7</v>
      </c>
      <c r="I6" s="14" t="s">
        <v>143</v>
      </c>
      <c r="J6" s="14">
        <v>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1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 t="s">
        <v>155</v>
      </c>
      <c r="AD6" s="14" t="s">
        <v>200</v>
      </c>
      <c r="AE6" s="15" t="s">
        <v>160</v>
      </c>
      <c r="AF6" s="15" t="s">
        <v>161</v>
      </c>
      <c r="AG6" s="15" t="s">
        <v>167</v>
      </c>
      <c r="AH6" s="15" t="s">
        <v>167</v>
      </c>
      <c r="AI6" s="15" t="s">
        <v>167</v>
      </c>
      <c r="AJ6" s="15" t="s">
        <v>167</v>
      </c>
      <c r="AK6" s="15" t="s">
        <v>167</v>
      </c>
      <c r="AL6" s="15" t="s">
        <v>205</v>
      </c>
      <c r="AM6" s="21" t="s">
        <v>181</v>
      </c>
      <c r="AN6" s="21" t="s">
        <v>181</v>
      </c>
      <c r="AO6" s="21" t="s">
        <v>181</v>
      </c>
      <c r="AP6" s="21" t="s">
        <v>181</v>
      </c>
      <c r="AQ6" s="21" t="s">
        <v>181</v>
      </c>
      <c r="AR6" s="21" t="s">
        <v>181</v>
      </c>
      <c r="AS6" s="21" t="s">
        <v>181</v>
      </c>
      <c r="AT6" s="14">
        <v>5</v>
      </c>
      <c r="AU6" s="14" t="s">
        <v>194</v>
      </c>
      <c r="AV6" s="14">
        <v>0</v>
      </c>
      <c r="AW6" s="14">
        <v>1</v>
      </c>
      <c r="AX6" s="14">
        <v>1</v>
      </c>
      <c r="AY6" s="14">
        <v>0</v>
      </c>
      <c r="AZ6" s="14">
        <v>1</v>
      </c>
      <c r="BA6" s="14">
        <v>0</v>
      </c>
      <c r="BB6" s="14">
        <v>1</v>
      </c>
      <c r="BC6" s="14">
        <v>1</v>
      </c>
      <c r="BD6" s="14">
        <v>0</v>
      </c>
      <c r="BE6" s="14">
        <v>0</v>
      </c>
      <c r="BF6" s="14">
        <v>0</v>
      </c>
      <c r="BG6" s="14">
        <v>0</v>
      </c>
    </row>
    <row r="7" spans="1:59" x14ac:dyDescent="0.25">
      <c r="A7" s="14">
        <v>6</v>
      </c>
      <c r="B7" s="14" t="s">
        <v>8</v>
      </c>
      <c r="C7" s="14" t="s">
        <v>119</v>
      </c>
      <c r="D7" s="14" t="s">
        <v>3</v>
      </c>
      <c r="E7" s="14" t="s">
        <v>134</v>
      </c>
      <c r="F7" s="14" t="s">
        <v>140</v>
      </c>
      <c r="G7" s="14" t="s">
        <v>143</v>
      </c>
      <c r="H7" s="14" t="s">
        <v>7</v>
      </c>
      <c r="I7" s="14" t="s">
        <v>143</v>
      </c>
      <c r="J7" s="14">
        <v>1</v>
      </c>
      <c r="K7" s="14">
        <v>0</v>
      </c>
      <c r="L7" s="14">
        <v>1</v>
      </c>
      <c r="M7" s="14">
        <v>0</v>
      </c>
      <c r="N7" s="14">
        <v>0</v>
      </c>
      <c r="O7" s="14">
        <v>0</v>
      </c>
      <c r="P7" s="14">
        <v>1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 t="s">
        <v>155</v>
      </c>
      <c r="AD7" s="14" t="s">
        <v>199</v>
      </c>
      <c r="AE7" s="15" t="s">
        <v>156</v>
      </c>
      <c r="AF7" s="15" t="s">
        <v>162</v>
      </c>
      <c r="AG7" s="15" t="s">
        <v>169</v>
      </c>
      <c r="AH7" s="15" t="s">
        <v>169</v>
      </c>
      <c r="AI7" s="15" t="s">
        <v>169</v>
      </c>
      <c r="AJ7" s="15" t="s">
        <v>169</v>
      </c>
      <c r="AK7" s="15" t="s">
        <v>169</v>
      </c>
      <c r="AL7" s="15" t="s">
        <v>178</v>
      </c>
      <c r="AM7" s="21" t="s">
        <v>183</v>
      </c>
      <c r="AN7" s="21" t="s">
        <v>183</v>
      </c>
      <c r="AO7" s="21" t="s">
        <v>183</v>
      </c>
      <c r="AP7" s="21" t="s">
        <v>183</v>
      </c>
      <c r="AQ7" s="21" t="s">
        <v>183</v>
      </c>
      <c r="AR7" s="21" t="s">
        <v>183</v>
      </c>
      <c r="AS7" s="21" t="s">
        <v>183</v>
      </c>
      <c r="AT7" s="14">
        <v>3</v>
      </c>
      <c r="AU7" s="14" t="s">
        <v>194</v>
      </c>
      <c r="AV7" s="14">
        <v>0</v>
      </c>
      <c r="AW7" s="14">
        <v>0</v>
      </c>
      <c r="AX7" s="14">
        <v>1</v>
      </c>
      <c r="AY7" s="14">
        <v>0</v>
      </c>
      <c r="AZ7" s="14">
        <v>1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</row>
    <row r="8" spans="1:59" x14ac:dyDescent="0.25">
      <c r="A8" s="14">
        <v>7</v>
      </c>
      <c r="B8" s="14" t="s">
        <v>9</v>
      </c>
      <c r="C8" s="14" t="s">
        <v>130</v>
      </c>
      <c r="D8" s="14" t="s">
        <v>204</v>
      </c>
      <c r="E8" s="14" t="s">
        <v>135</v>
      </c>
      <c r="F8" s="14" t="s">
        <v>137</v>
      </c>
      <c r="G8" s="14" t="s">
        <v>144</v>
      </c>
      <c r="H8" s="14" t="s">
        <v>4</v>
      </c>
      <c r="I8" s="14" t="s">
        <v>144</v>
      </c>
      <c r="J8" s="14">
        <v>1</v>
      </c>
      <c r="K8" s="14">
        <v>0</v>
      </c>
      <c r="L8" s="14">
        <v>0</v>
      </c>
      <c r="M8" s="14">
        <v>0</v>
      </c>
      <c r="N8" s="14">
        <v>1</v>
      </c>
      <c r="O8" s="14">
        <v>1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 t="s">
        <v>155</v>
      </c>
      <c r="AD8" s="14" t="s">
        <v>198</v>
      </c>
      <c r="AE8" s="15" t="s">
        <v>160</v>
      </c>
      <c r="AF8" s="15" t="s">
        <v>158</v>
      </c>
      <c r="AG8" s="15" t="s">
        <v>168</v>
      </c>
      <c r="AH8" s="15" t="s">
        <v>170</v>
      </c>
      <c r="AI8" s="15" t="s">
        <v>167</v>
      </c>
      <c r="AJ8" s="15" t="s">
        <v>175</v>
      </c>
      <c r="AK8" s="15" t="s">
        <v>167</v>
      </c>
      <c r="AL8" s="15" t="s">
        <v>205</v>
      </c>
      <c r="AM8" s="21" t="s">
        <v>181</v>
      </c>
      <c r="AN8" s="21" t="s">
        <v>184</v>
      </c>
      <c r="AO8" s="21" t="s">
        <v>181</v>
      </c>
      <c r="AP8" s="21" t="s">
        <v>181</v>
      </c>
      <c r="AQ8" s="21" t="s">
        <v>184</v>
      </c>
      <c r="AR8" s="21" t="s">
        <v>184</v>
      </c>
      <c r="AS8" s="21" t="s">
        <v>184</v>
      </c>
      <c r="AT8" s="14">
        <v>5</v>
      </c>
      <c r="AU8" s="14" t="s">
        <v>194</v>
      </c>
      <c r="AV8" s="14">
        <v>1</v>
      </c>
      <c r="AW8" s="14">
        <v>1</v>
      </c>
      <c r="AX8" s="14">
        <v>1</v>
      </c>
      <c r="AY8" s="14">
        <v>1</v>
      </c>
      <c r="AZ8" s="14">
        <v>1</v>
      </c>
      <c r="BA8" s="14">
        <v>1</v>
      </c>
      <c r="BB8" s="14">
        <v>0</v>
      </c>
      <c r="BC8" s="14">
        <v>0</v>
      </c>
      <c r="BD8" s="14">
        <v>1</v>
      </c>
      <c r="BE8" s="14">
        <v>0</v>
      </c>
      <c r="BF8" s="14">
        <v>1</v>
      </c>
      <c r="BG8" s="14">
        <v>1</v>
      </c>
    </row>
    <row r="9" spans="1:59" x14ac:dyDescent="0.25">
      <c r="A9" s="14">
        <v>8</v>
      </c>
      <c r="B9" s="14" t="s">
        <v>10</v>
      </c>
      <c r="C9" s="14" t="s">
        <v>121</v>
      </c>
      <c r="D9" s="14" t="s">
        <v>204</v>
      </c>
      <c r="E9" s="14" t="s">
        <v>135</v>
      </c>
      <c r="F9" s="14" t="s">
        <v>137</v>
      </c>
      <c r="G9" s="14" t="s">
        <v>143</v>
      </c>
      <c r="H9" s="14" t="s">
        <v>149</v>
      </c>
      <c r="I9" s="14" t="s">
        <v>152</v>
      </c>
      <c r="J9" s="14">
        <v>1</v>
      </c>
      <c r="K9" s="14">
        <v>1</v>
      </c>
      <c r="L9" s="14">
        <v>0</v>
      </c>
      <c r="M9" s="14">
        <v>1</v>
      </c>
      <c r="N9" s="14">
        <v>1</v>
      </c>
      <c r="O9" s="14">
        <v>0</v>
      </c>
      <c r="P9" s="14">
        <v>1</v>
      </c>
      <c r="Q9" s="14">
        <v>0</v>
      </c>
      <c r="R9" s="14">
        <v>0</v>
      </c>
      <c r="S9" s="14">
        <v>0</v>
      </c>
      <c r="T9" s="14">
        <v>1</v>
      </c>
      <c r="U9" s="14">
        <v>1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 t="s">
        <v>155</v>
      </c>
      <c r="AD9" s="14" t="s">
        <v>201</v>
      </c>
      <c r="AE9" s="15" t="s">
        <v>160</v>
      </c>
      <c r="AF9" s="15" t="s">
        <v>161</v>
      </c>
      <c r="AG9" s="15" t="s">
        <v>167</v>
      </c>
      <c r="AH9" s="15" t="s">
        <v>168</v>
      </c>
      <c r="AI9" s="15" t="s">
        <v>173</v>
      </c>
      <c r="AJ9" s="15" t="s">
        <v>170</v>
      </c>
      <c r="AK9" s="15" t="s">
        <v>170</v>
      </c>
      <c r="AL9" s="15" t="s">
        <v>205</v>
      </c>
      <c r="AM9" s="21" t="s">
        <v>181</v>
      </c>
      <c r="AN9" s="21" t="s">
        <v>182</v>
      </c>
      <c r="AO9" s="21" t="s">
        <v>181</v>
      </c>
      <c r="AP9" s="21" t="s">
        <v>181</v>
      </c>
      <c r="AQ9" s="21" t="s">
        <v>184</v>
      </c>
      <c r="AR9" s="21" t="s">
        <v>182</v>
      </c>
      <c r="AS9" s="21" t="s">
        <v>181</v>
      </c>
      <c r="AT9" s="14">
        <v>4</v>
      </c>
      <c r="AU9" s="14" t="s">
        <v>194</v>
      </c>
      <c r="AV9" s="14">
        <v>0</v>
      </c>
      <c r="AW9" s="14">
        <v>1</v>
      </c>
      <c r="AX9" s="14">
        <v>1</v>
      </c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>
        <v>0</v>
      </c>
      <c r="BE9" s="14">
        <v>0</v>
      </c>
      <c r="BF9" s="14">
        <v>0</v>
      </c>
      <c r="BG9" s="14">
        <v>1</v>
      </c>
    </row>
    <row r="10" spans="1:59" x14ac:dyDescent="0.25">
      <c r="A10" s="14">
        <v>9</v>
      </c>
      <c r="B10" s="14" t="s">
        <v>11</v>
      </c>
      <c r="C10" s="14" t="s">
        <v>118</v>
      </c>
      <c r="D10" s="14" t="s">
        <v>204</v>
      </c>
      <c r="E10" s="14" t="s">
        <v>134</v>
      </c>
      <c r="F10" s="14" t="s">
        <v>137</v>
      </c>
      <c r="G10" s="14" t="s">
        <v>144</v>
      </c>
      <c r="H10" s="14" t="s">
        <v>4</v>
      </c>
      <c r="I10" s="14" t="s">
        <v>144</v>
      </c>
      <c r="J10" s="14">
        <v>1</v>
      </c>
      <c r="K10" s="14">
        <v>1</v>
      </c>
      <c r="L10" s="14">
        <v>0</v>
      </c>
      <c r="M10" s="14">
        <v>0</v>
      </c>
      <c r="N10" s="14">
        <v>0</v>
      </c>
      <c r="O10" s="14">
        <v>1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 t="s">
        <v>155</v>
      </c>
      <c r="AD10" s="14" t="s">
        <v>198</v>
      </c>
      <c r="AE10" s="15" t="s">
        <v>160</v>
      </c>
      <c r="AF10" s="15" t="s">
        <v>161</v>
      </c>
      <c r="AG10" s="15" t="s">
        <v>168</v>
      </c>
      <c r="AH10" s="15" t="s">
        <v>168</v>
      </c>
      <c r="AI10" s="15" t="s">
        <v>169</v>
      </c>
      <c r="AJ10" s="15" t="s">
        <v>169</v>
      </c>
      <c r="AK10" s="15" t="s">
        <v>168</v>
      </c>
      <c r="AL10" s="15" t="s">
        <v>178</v>
      </c>
      <c r="AM10" s="21" t="s">
        <v>181</v>
      </c>
      <c r="AN10" s="21" t="s">
        <v>184</v>
      </c>
      <c r="AO10" s="21" t="s">
        <v>181</v>
      </c>
      <c r="AP10" s="21" t="s">
        <v>181</v>
      </c>
      <c r="AQ10" s="21" t="s">
        <v>184</v>
      </c>
      <c r="AR10" s="21" t="s">
        <v>184</v>
      </c>
      <c r="AS10" s="21" t="s">
        <v>181</v>
      </c>
      <c r="AT10" s="14">
        <v>4</v>
      </c>
      <c r="AU10" s="14" t="s">
        <v>194</v>
      </c>
      <c r="AV10" s="14">
        <v>0</v>
      </c>
      <c r="AW10" s="14">
        <v>1</v>
      </c>
      <c r="AX10" s="14">
        <v>1</v>
      </c>
      <c r="AY10" s="14">
        <v>1</v>
      </c>
      <c r="AZ10" s="14">
        <v>1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</row>
    <row r="11" spans="1:59" x14ac:dyDescent="0.25">
      <c r="A11" s="14">
        <v>10</v>
      </c>
      <c r="B11" s="14" t="s">
        <v>12</v>
      </c>
      <c r="C11" s="14" t="s">
        <v>122</v>
      </c>
      <c r="D11" s="14" t="s">
        <v>3</v>
      </c>
      <c r="E11" s="14" t="s">
        <v>134</v>
      </c>
      <c r="F11" s="14" t="s">
        <v>137</v>
      </c>
      <c r="G11" s="14" t="s">
        <v>143</v>
      </c>
      <c r="H11" s="14" t="s">
        <v>13</v>
      </c>
      <c r="I11" s="14" t="s">
        <v>152</v>
      </c>
      <c r="J11" s="14">
        <v>1</v>
      </c>
      <c r="K11" s="14">
        <v>0</v>
      </c>
      <c r="L11" s="14">
        <v>0</v>
      </c>
      <c r="M11" s="14">
        <v>0</v>
      </c>
      <c r="N11" s="14">
        <v>0</v>
      </c>
      <c r="O11" s="14">
        <v>1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 t="s">
        <v>155</v>
      </c>
      <c r="AD11" s="14" t="s">
        <v>198</v>
      </c>
      <c r="AE11" s="15" t="s">
        <v>158</v>
      </c>
      <c r="AF11" s="15" t="s">
        <v>158</v>
      </c>
      <c r="AG11" s="15" t="s">
        <v>167</v>
      </c>
      <c r="AH11" s="15" t="s">
        <v>168</v>
      </c>
      <c r="AI11" s="15" t="s">
        <v>168</v>
      </c>
      <c r="AJ11" s="15" t="s">
        <v>168</v>
      </c>
      <c r="AK11" s="15" t="s">
        <v>168</v>
      </c>
      <c r="AL11" s="15" t="s">
        <v>178</v>
      </c>
      <c r="AM11" s="21" t="s">
        <v>184</v>
      </c>
      <c r="AN11" s="21" t="s">
        <v>182</v>
      </c>
      <c r="AO11" s="21" t="s">
        <v>184</v>
      </c>
      <c r="AP11" s="21" t="s">
        <v>184</v>
      </c>
      <c r="AQ11" s="21" t="s">
        <v>182</v>
      </c>
      <c r="AR11" s="21" t="s">
        <v>182</v>
      </c>
      <c r="AS11" s="21" t="s">
        <v>184</v>
      </c>
      <c r="AT11" s="14">
        <v>3</v>
      </c>
      <c r="AU11" s="14" t="s">
        <v>194</v>
      </c>
      <c r="AV11" s="14">
        <v>0</v>
      </c>
      <c r="AW11" s="14">
        <v>1</v>
      </c>
      <c r="AX11" s="14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1</v>
      </c>
      <c r="BD11" s="14">
        <v>0</v>
      </c>
      <c r="BE11" s="14">
        <v>1</v>
      </c>
      <c r="BF11" s="14">
        <v>0</v>
      </c>
      <c r="BG11" s="14">
        <v>0</v>
      </c>
    </row>
    <row r="12" spans="1:59" x14ac:dyDescent="0.25">
      <c r="A12" s="14">
        <v>11</v>
      </c>
      <c r="B12" s="14" t="s">
        <v>14</v>
      </c>
      <c r="C12" s="14" t="s">
        <v>118</v>
      </c>
      <c r="D12" s="14" t="s">
        <v>204</v>
      </c>
      <c r="E12" s="14" t="s">
        <v>134</v>
      </c>
      <c r="F12" s="14" t="s">
        <v>139</v>
      </c>
      <c r="G12" s="14" t="s">
        <v>146</v>
      </c>
      <c r="H12" s="14" t="s">
        <v>150</v>
      </c>
      <c r="I12" s="14" t="s">
        <v>143</v>
      </c>
      <c r="J12" s="14">
        <v>1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1</v>
      </c>
      <c r="Q12" s="14">
        <v>0</v>
      </c>
      <c r="R12" s="14">
        <v>0</v>
      </c>
      <c r="S12" s="14">
        <v>1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 t="s">
        <v>155</v>
      </c>
      <c r="AD12" s="14" t="s">
        <v>198</v>
      </c>
      <c r="AE12" s="15" t="s">
        <v>158</v>
      </c>
      <c r="AF12" s="15" t="s">
        <v>158</v>
      </c>
      <c r="AG12" s="15" t="s">
        <v>167</v>
      </c>
      <c r="AH12" s="15" t="s">
        <v>168</v>
      </c>
      <c r="AI12" s="15" t="s">
        <v>168</v>
      </c>
      <c r="AJ12" s="15" t="s">
        <v>167</v>
      </c>
      <c r="AK12" s="15" t="s">
        <v>167</v>
      </c>
      <c r="AL12" s="15" t="s">
        <v>178</v>
      </c>
      <c r="AM12" s="21" t="s">
        <v>181</v>
      </c>
      <c r="AN12" s="21" t="s">
        <v>181</v>
      </c>
      <c r="AO12" s="21" t="s">
        <v>181</v>
      </c>
      <c r="AP12" s="21" t="s">
        <v>181</v>
      </c>
      <c r="AQ12" s="21" t="s">
        <v>182</v>
      </c>
      <c r="AR12" s="21" t="s">
        <v>181</v>
      </c>
      <c r="AS12" s="21" t="s">
        <v>181</v>
      </c>
      <c r="AT12" s="14">
        <v>5</v>
      </c>
      <c r="AU12" s="14" t="s">
        <v>194</v>
      </c>
      <c r="AV12" s="14">
        <v>0</v>
      </c>
      <c r="AW12" s="14">
        <v>1</v>
      </c>
      <c r="AX12" s="14">
        <v>1</v>
      </c>
      <c r="AY12" s="14">
        <v>1</v>
      </c>
      <c r="AZ12" s="14">
        <v>1</v>
      </c>
      <c r="BA12" s="14">
        <v>0</v>
      </c>
      <c r="BB12" s="14">
        <v>1</v>
      </c>
      <c r="BC12" s="14">
        <v>1</v>
      </c>
      <c r="BD12" s="14">
        <v>1</v>
      </c>
      <c r="BE12" s="14">
        <v>1</v>
      </c>
      <c r="BF12" s="14">
        <v>1</v>
      </c>
      <c r="BG12" s="14">
        <v>1</v>
      </c>
    </row>
    <row r="13" spans="1:59" x14ac:dyDescent="0.25">
      <c r="A13" s="14">
        <v>12</v>
      </c>
      <c r="B13" s="14" t="s">
        <v>15</v>
      </c>
      <c r="C13" s="14" t="s">
        <v>118</v>
      </c>
      <c r="D13" s="14" t="s">
        <v>204</v>
      </c>
      <c r="E13" s="14" t="s">
        <v>135</v>
      </c>
      <c r="F13" s="14" t="s">
        <v>137</v>
      </c>
      <c r="G13" s="14" t="s">
        <v>143</v>
      </c>
      <c r="H13" s="14" t="s">
        <v>16</v>
      </c>
      <c r="I13" s="14" t="s">
        <v>143</v>
      </c>
      <c r="J13" s="14">
        <v>1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1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 t="s">
        <v>155</v>
      </c>
      <c r="AD13" s="14" t="s">
        <v>198</v>
      </c>
      <c r="AE13" s="15" t="s">
        <v>157</v>
      </c>
      <c r="AF13" s="15" t="s">
        <v>163</v>
      </c>
      <c r="AG13" s="15" t="s">
        <v>167</v>
      </c>
      <c r="AH13" s="15" t="s">
        <v>168</v>
      </c>
      <c r="AI13" s="15" t="s">
        <v>170</v>
      </c>
      <c r="AJ13" s="15" t="s">
        <v>170</v>
      </c>
      <c r="AK13" s="15" t="s">
        <v>168</v>
      </c>
      <c r="AL13" s="15" t="s">
        <v>178</v>
      </c>
      <c r="AM13" s="21" t="s">
        <v>181</v>
      </c>
      <c r="AN13" s="21" t="s">
        <v>181</v>
      </c>
      <c r="AO13" s="21" t="s">
        <v>181</v>
      </c>
      <c r="AP13" s="21" t="s">
        <v>181</v>
      </c>
      <c r="AQ13" s="21" t="s">
        <v>181</v>
      </c>
      <c r="AR13" s="21" t="s">
        <v>181</v>
      </c>
      <c r="AS13" s="21" t="s">
        <v>181</v>
      </c>
      <c r="AT13" s="14">
        <v>4</v>
      </c>
      <c r="AU13" s="14" t="s">
        <v>194</v>
      </c>
      <c r="AV13" s="14">
        <v>0</v>
      </c>
      <c r="AW13" s="14">
        <v>1</v>
      </c>
      <c r="AX13" s="14">
        <v>1</v>
      </c>
      <c r="AY13" s="14">
        <v>1</v>
      </c>
      <c r="AZ13" s="14">
        <v>1</v>
      </c>
      <c r="BA13" s="14">
        <v>1</v>
      </c>
      <c r="BB13" s="14">
        <v>0</v>
      </c>
      <c r="BC13" s="14">
        <v>1</v>
      </c>
      <c r="BD13" s="14">
        <v>0</v>
      </c>
      <c r="BE13" s="14">
        <v>1</v>
      </c>
      <c r="BF13" s="14">
        <v>0</v>
      </c>
      <c r="BG13" s="14">
        <v>1</v>
      </c>
    </row>
    <row r="14" spans="1:59" x14ac:dyDescent="0.25">
      <c r="A14" s="14">
        <v>13</v>
      </c>
      <c r="B14" s="14" t="s">
        <v>17</v>
      </c>
      <c r="C14" s="14" t="s">
        <v>117</v>
      </c>
      <c r="D14" s="14" t="s">
        <v>204</v>
      </c>
      <c r="E14" s="14" t="s">
        <v>135</v>
      </c>
      <c r="F14" s="14" t="s">
        <v>138</v>
      </c>
      <c r="G14" s="14" t="s">
        <v>143</v>
      </c>
      <c r="H14" s="14" t="s">
        <v>7</v>
      </c>
      <c r="I14" s="14" t="s">
        <v>152</v>
      </c>
      <c r="J14" s="14">
        <v>1</v>
      </c>
      <c r="K14" s="14">
        <v>1</v>
      </c>
      <c r="L14" s="14">
        <v>0</v>
      </c>
      <c r="M14" s="14">
        <v>0</v>
      </c>
      <c r="N14" s="14">
        <v>0</v>
      </c>
      <c r="O14" s="14">
        <v>0</v>
      </c>
      <c r="P14" s="14">
        <v>1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 t="s">
        <v>155</v>
      </c>
      <c r="AD14" s="14" t="s">
        <v>202</v>
      </c>
      <c r="AE14" s="15" t="s">
        <v>158</v>
      </c>
      <c r="AF14" s="15" t="s">
        <v>162</v>
      </c>
      <c r="AG14" s="15" t="s">
        <v>167</v>
      </c>
      <c r="AH14" s="15" t="s">
        <v>168</v>
      </c>
      <c r="AI14" s="15" t="s">
        <v>168</v>
      </c>
      <c r="AJ14" s="15" t="s">
        <v>167</v>
      </c>
      <c r="AK14" s="15" t="s">
        <v>167</v>
      </c>
      <c r="AL14" s="15" t="s">
        <v>205</v>
      </c>
      <c r="AM14" s="21" t="s">
        <v>181</v>
      </c>
      <c r="AN14" s="21" t="s">
        <v>182</v>
      </c>
      <c r="AO14" s="21" t="s">
        <v>181</v>
      </c>
      <c r="AP14" s="21" t="s">
        <v>184</v>
      </c>
      <c r="AQ14" s="21" t="s">
        <v>182</v>
      </c>
      <c r="AR14" s="21" t="s">
        <v>184</v>
      </c>
      <c r="AS14" s="21" t="s">
        <v>181</v>
      </c>
      <c r="AT14" s="14">
        <v>4</v>
      </c>
      <c r="AU14" s="14" t="s">
        <v>194</v>
      </c>
      <c r="AV14" s="14">
        <v>0</v>
      </c>
      <c r="AW14" s="14">
        <v>1</v>
      </c>
      <c r="AX14" s="14">
        <v>1</v>
      </c>
      <c r="AY14" s="14">
        <v>1</v>
      </c>
      <c r="AZ14" s="14">
        <v>1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1</v>
      </c>
    </row>
    <row r="15" spans="1:59" x14ac:dyDescent="0.25">
      <c r="A15" s="14">
        <v>14</v>
      </c>
      <c r="B15" s="14" t="s">
        <v>18</v>
      </c>
      <c r="C15" s="14" t="s">
        <v>117</v>
      </c>
      <c r="D15" s="14" t="s">
        <v>204</v>
      </c>
      <c r="E15" s="14" t="s">
        <v>134</v>
      </c>
      <c r="F15" s="14" t="s">
        <v>137</v>
      </c>
      <c r="G15" s="14" t="s">
        <v>143</v>
      </c>
      <c r="H15" s="14" t="s">
        <v>16</v>
      </c>
      <c r="I15" s="14" t="s">
        <v>143</v>
      </c>
      <c r="J15" s="14">
        <v>1</v>
      </c>
      <c r="K15" s="14">
        <v>1</v>
      </c>
      <c r="L15" s="14">
        <v>0</v>
      </c>
      <c r="M15" s="14">
        <v>0</v>
      </c>
      <c r="N15" s="14">
        <v>0</v>
      </c>
      <c r="O15" s="14">
        <v>0</v>
      </c>
      <c r="P15" s="14">
        <v>1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 t="s">
        <v>233</v>
      </c>
      <c r="AD15" s="14" t="s">
        <v>202</v>
      </c>
      <c r="AE15" s="15" t="s">
        <v>158</v>
      </c>
      <c r="AF15" s="15" t="s">
        <v>158</v>
      </c>
      <c r="AG15" s="15" t="s">
        <v>168</v>
      </c>
      <c r="AH15" s="15" t="s">
        <v>168</v>
      </c>
      <c r="AI15" s="15" t="s">
        <v>168</v>
      </c>
      <c r="AJ15" s="15" t="s">
        <v>168</v>
      </c>
      <c r="AK15" s="15" t="s">
        <v>170</v>
      </c>
      <c r="AL15" s="15" t="s">
        <v>205</v>
      </c>
      <c r="AM15" s="21" t="s">
        <v>184</v>
      </c>
      <c r="AN15" s="21" t="s">
        <v>184</v>
      </c>
      <c r="AO15" s="21" t="s">
        <v>184</v>
      </c>
      <c r="AP15" s="21" t="s">
        <v>184</v>
      </c>
      <c r="AQ15" s="21" t="s">
        <v>184</v>
      </c>
      <c r="AR15" s="21" t="s">
        <v>184</v>
      </c>
      <c r="AS15" s="21" t="s">
        <v>184</v>
      </c>
      <c r="AT15" s="14">
        <v>4</v>
      </c>
      <c r="AU15" s="14" t="s">
        <v>194</v>
      </c>
      <c r="AV15" s="14">
        <v>0</v>
      </c>
      <c r="AW15" s="14">
        <v>1</v>
      </c>
      <c r="AX15" s="14">
        <v>0</v>
      </c>
      <c r="AY15" s="14">
        <v>1</v>
      </c>
      <c r="AZ15" s="14">
        <v>1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</row>
    <row r="16" spans="1:59" x14ac:dyDescent="0.25">
      <c r="A16" s="14">
        <v>15</v>
      </c>
      <c r="B16" s="14" t="s">
        <v>19</v>
      </c>
      <c r="C16" s="14" t="s">
        <v>117</v>
      </c>
      <c r="D16" s="14" t="s">
        <v>204</v>
      </c>
      <c r="E16" s="14" t="s">
        <v>135</v>
      </c>
      <c r="F16" s="14" t="s">
        <v>137</v>
      </c>
      <c r="G16" s="14" t="s">
        <v>144</v>
      </c>
      <c r="H16" s="14" t="s">
        <v>4</v>
      </c>
      <c r="I16" s="14" t="s">
        <v>144</v>
      </c>
      <c r="J16" s="14">
        <v>1</v>
      </c>
      <c r="K16" s="14">
        <v>0</v>
      </c>
      <c r="L16" s="14">
        <v>0</v>
      </c>
      <c r="M16" s="14">
        <v>0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 t="s">
        <v>155</v>
      </c>
      <c r="AD16" s="14" t="s">
        <v>202</v>
      </c>
      <c r="AE16" s="15" t="s">
        <v>158</v>
      </c>
      <c r="AF16" s="15" t="s">
        <v>163</v>
      </c>
      <c r="AG16" s="15" t="s">
        <v>167</v>
      </c>
      <c r="AH16" s="15" t="s">
        <v>170</v>
      </c>
      <c r="AI16" s="15" t="s">
        <v>168</v>
      </c>
      <c r="AJ16" s="15" t="s">
        <v>168</v>
      </c>
      <c r="AK16" s="15" t="s">
        <v>168</v>
      </c>
      <c r="AL16" s="15" t="s">
        <v>178</v>
      </c>
      <c r="AM16" s="21" t="s">
        <v>181</v>
      </c>
      <c r="AN16" s="21" t="s">
        <v>184</v>
      </c>
      <c r="AO16" s="21" t="s">
        <v>181</v>
      </c>
      <c r="AP16" s="21" t="s">
        <v>181</v>
      </c>
      <c r="AQ16" s="21" t="s">
        <v>181</v>
      </c>
      <c r="AR16" s="21" t="s">
        <v>181</v>
      </c>
      <c r="AS16" s="21" t="s">
        <v>184</v>
      </c>
      <c r="AT16" s="14">
        <v>5</v>
      </c>
      <c r="AU16" s="14" t="s">
        <v>194</v>
      </c>
      <c r="AV16" s="14">
        <v>0</v>
      </c>
      <c r="AW16" s="14">
        <v>1</v>
      </c>
      <c r="AX16" s="14">
        <v>1</v>
      </c>
      <c r="AY16" s="14">
        <v>1</v>
      </c>
      <c r="AZ16" s="14">
        <v>0</v>
      </c>
      <c r="BA16" s="14">
        <v>0</v>
      </c>
      <c r="BB16" s="14">
        <v>0</v>
      </c>
      <c r="BC16" s="14">
        <v>1</v>
      </c>
      <c r="BD16" s="14">
        <v>0</v>
      </c>
      <c r="BE16" s="14">
        <v>1</v>
      </c>
      <c r="BF16" s="14">
        <v>0</v>
      </c>
      <c r="BG16" s="14">
        <v>1</v>
      </c>
    </row>
    <row r="17" spans="1:59" x14ac:dyDescent="0.25">
      <c r="A17" s="14">
        <v>16</v>
      </c>
      <c r="B17" s="14" t="s">
        <v>20</v>
      </c>
      <c r="C17" s="14" t="s">
        <v>121</v>
      </c>
      <c r="D17" s="14" t="s">
        <v>204</v>
      </c>
      <c r="E17" s="14" t="s">
        <v>135</v>
      </c>
      <c r="F17" s="14" t="s">
        <v>137</v>
      </c>
      <c r="G17" s="14" t="s">
        <v>144</v>
      </c>
      <c r="H17" s="14" t="s">
        <v>21</v>
      </c>
      <c r="I17" s="14" t="s">
        <v>143</v>
      </c>
      <c r="J17" s="14">
        <v>1</v>
      </c>
      <c r="K17" s="14">
        <v>0</v>
      </c>
      <c r="L17" s="14">
        <v>0</v>
      </c>
      <c r="M17" s="14">
        <v>1</v>
      </c>
      <c r="N17" s="14">
        <v>1</v>
      </c>
      <c r="O17" s="14">
        <v>0</v>
      </c>
      <c r="P17" s="14">
        <v>1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 t="s">
        <v>155</v>
      </c>
      <c r="AD17" s="14" t="s">
        <v>201</v>
      </c>
      <c r="AE17" s="15" t="s">
        <v>158</v>
      </c>
      <c r="AF17" s="15" t="s">
        <v>161</v>
      </c>
      <c r="AG17" s="15" t="s">
        <v>167</v>
      </c>
      <c r="AH17" s="15" t="s">
        <v>167</v>
      </c>
      <c r="AI17" s="15" t="s">
        <v>168</v>
      </c>
      <c r="AJ17" s="15" t="s">
        <v>167</v>
      </c>
      <c r="AK17" s="15" t="s">
        <v>170</v>
      </c>
      <c r="AL17" s="15" t="s">
        <v>205</v>
      </c>
      <c r="AM17" s="21" t="s">
        <v>184</v>
      </c>
      <c r="AN17" s="21" t="s">
        <v>182</v>
      </c>
      <c r="AO17" s="21" t="s">
        <v>184</v>
      </c>
      <c r="AP17" s="21" t="s">
        <v>184</v>
      </c>
      <c r="AQ17" s="21" t="s">
        <v>182</v>
      </c>
      <c r="AR17" s="21" t="s">
        <v>183</v>
      </c>
      <c r="AS17" s="21" t="s">
        <v>184</v>
      </c>
      <c r="AT17" s="14">
        <v>3</v>
      </c>
      <c r="AU17" s="14" t="s">
        <v>194</v>
      </c>
      <c r="AV17" s="14">
        <v>0</v>
      </c>
      <c r="AW17" s="14">
        <v>1</v>
      </c>
      <c r="AX17" s="14">
        <v>1</v>
      </c>
      <c r="AY17" s="14">
        <v>0</v>
      </c>
      <c r="AZ17" s="14">
        <v>1</v>
      </c>
      <c r="BA17" s="14">
        <v>0</v>
      </c>
      <c r="BB17" s="14">
        <v>0</v>
      </c>
      <c r="BC17" s="14">
        <v>1</v>
      </c>
      <c r="BD17" s="14">
        <v>0</v>
      </c>
      <c r="BE17" s="14">
        <v>0</v>
      </c>
      <c r="BF17" s="14">
        <v>0</v>
      </c>
      <c r="BG17" s="14">
        <v>1</v>
      </c>
    </row>
    <row r="18" spans="1:59" x14ac:dyDescent="0.25">
      <c r="A18" s="14">
        <v>17</v>
      </c>
      <c r="B18" s="14" t="s">
        <v>22</v>
      </c>
      <c r="C18" s="14" t="s">
        <v>117</v>
      </c>
      <c r="D18" s="14" t="s">
        <v>204</v>
      </c>
      <c r="E18" s="14" t="s">
        <v>134</v>
      </c>
      <c r="F18" s="14" t="s">
        <v>137</v>
      </c>
      <c r="G18" s="14" t="s">
        <v>143</v>
      </c>
      <c r="H18" s="14" t="s">
        <v>7</v>
      </c>
      <c r="I18" s="14" t="s">
        <v>152</v>
      </c>
      <c r="J18" s="14">
        <v>1</v>
      </c>
      <c r="K18" s="14">
        <v>1</v>
      </c>
      <c r="L18" s="14">
        <v>0</v>
      </c>
      <c r="M18" s="14">
        <v>1</v>
      </c>
      <c r="N18" s="14">
        <v>0</v>
      </c>
      <c r="O18" s="14">
        <v>0</v>
      </c>
      <c r="P18" s="14">
        <v>1</v>
      </c>
      <c r="Q18" s="14">
        <v>1</v>
      </c>
      <c r="R18" s="14">
        <v>0</v>
      </c>
      <c r="S18" s="14">
        <v>1</v>
      </c>
      <c r="T18" s="14">
        <v>1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1</v>
      </c>
      <c r="AA18" s="14">
        <v>0</v>
      </c>
      <c r="AB18" s="14">
        <v>0</v>
      </c>
      <c r="AC18" s="14" t="s">
        <v>155</v>
      </c>
      <c r="AD18" s="14" t="s">
        <v>198</v>
      </c>
      <c r="AE18" s="15" t="s">
        <v>156</v>
      </c>
      <c r="AF18" s="15" t="s">
        <v>161</v>
      </c>
      <c r="AG18" s="15" t="s">
        <v>167</v>
      </c>
      <c r="AH18" s="15" t="s">
        <v>168</v>
      </c>
      <c r="AI18" s="15" t="s">
        <v>169</v>
      </c>
      <c r="AJ18" s="15" t="s">
        <v>175</v>
      </c>
      <c r="AK18" s="15" t="s">
        <v>175</v>
      </c>
      <c r="AL18" s="15" t="s">
        <v>178</v>
      </c>
      <c r="AM18" s="21" t="s">
        <v>181</v>
      </c>
      <c r="AN18" s="21" t="s">
        <v>184</v>
      </c>
      <c r="AO18" s="21" t="s">
        <v>181</v>
      </c>
      <c r="AP18" s="21" t="s">
        <v>181</v>
      </c>
      <c r="AQ18" s="21" t="s">
        <v>184</v>
      </c>
      <c r="AR18" s="21" t="s">
        <v>184</v>
      </c>
      <c r="AS18" s="21" t="s">
        <v>181</v>
      </c>
      <c r="AT18" s="14">
        <v>4</v>
      </c>
      <c r="AU18" s="14" t="s">
        <v>194</v>
      </c>
      <c r="AV18" s="14">
        <v>0</v>
      </c>
      <c r="AW18" s="14">
        <v>1</v>
      </c>
      <c r="AX18" s="14">
        <v>1</v>
      </c>
      <c r="AY18" s="14">
        <v>1</v>
      </c>
      <c r="AZ18" s="14">
        <v>1</v>
      </c>
      <c r="BA18" s="14">
        <v>1</v>
      </c>
      <c r="BB18" s="14">
        <v>1</v>
      </c>
      <c r="BC18" s="14">
        <v>0</v>
      </c>
      <c r="BD18" s="14">
        <v>1</v>
      </c>
      <c r="BE18" s="14">
        <v>0</v>
      </c>
      <c r="BF18" s="14">
        <v>0</v>
      </c>
      <c r="BG18" s="14">
        <v>1</v>
      </c>
    </row>
    <row r="19" spans="1:59" x14ac:dyDescent="0.25">
      <c r="A19" s="14">
        <v>18</v>
      </c>
      <c r="B19" s="14" t="s">
        <v>23</v>
      </c>
      <c r="C19" s="14" t="s">
        <v>130</v>
      </c>
      <c r="D19" s="14" t="s">
        <v>3</v>
      </c>
      <c r="E19" s="14" t="s">
        <v>134</v>
      </c>
      <c r="F19" s="14" t="s">
        <v>137</v>
      </c>
      <c r="G19" s="14" t="s">
        <v>143</v>
      </c>
      <c r="H19" s="14" t="s">
        <v>4</v>
      </c>
      <c r="I19" s="14" t="s">
        <v>143</v>
      </c>
      <c r="J19" s="14">
        <v>1</v>
      </c>
      <c r="K19" s="14">
        <v>0</v>
      </c>
      <c r="L19" s="14">
        <v>0</v>
      </c>
      <c r="M19" s="14">
        <v>0</v>
      </c>
      <c r="N19" s="14">
        <v>1</v>
      </c>
      <c r="O19" s="14">
        <v>0</v>
      </c>
      <c r="P19" s="14">
        <v>1</v>
      </c>
      <c r="Q19" s="14">
        <v>0</v>
      </c>
      <c r="R19" s="14">
        <v>0</v>
      </c>
      <c r="S19" s="14">
        <v>1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 t="s">
        <v>155</v>
      </c>
      <c r="AD19" s="14" t="s">
        <v>198</v>
      </c>
      <c r="AE19" s="15" t="s">
        <v>158</v>
      </c>
      <c r="AF19" s="15" t="s">
        <v>161</v>
      </c>
      <c r="AG19" s="15" t="s">
        <v>167</v>
      </c>
      <c r="AH19" s="15" t="s">
        <v>168</v>
      </c>
      <c r="AI19" s="15" t="s">
        <v>168</v>
      </c>
      <c r="AJ19" s="15" t="s">
        <v>168</v>
      </c>
      <c r="AK19" s="15" t="s">
        <v>167</v>
      </c>
      <c r="AL19" s="15" t="s">
        <v>205</v>
      </c>
      <c r="AM19" s="21" t="s">
        <v>181</v>
      </c>
      <c r="AN19" s="21" t="s">
        <v>184</v>
      </c>
      <c r="AO19" s="21" t="s">
        <v>181</v>
      </c>
      <c r="AP19" s="21" t="s">
        <v>184</v>
      </c>
      <c r="AQ19" s="21" t="s">
        <v>183</v>
      </c>
      <c r="AR19" s="21" t="s">
        <v>182</v>
      </c>
      <c r="AS19" s="21" t="s">
        <v>181</v>
      </c>
      <c r="AT19" s="14">
        <v>4</v>
      </c>
      <c r="AU19" s="14" t="s">
        <v>194</v>
      </c>
      <c r="AV19" s="14">
        <v>0</v>
      </c>
      <c r="AW19" s="14">
        <v>1</v>
      </c>
      <c r="AX19" s="14">
        <v>1</v>
      </c>
      <c r="AY19" s="14">
        <v>1</v>
      </c>
      <c r="AZ19" s="14">
        <v>1</v>
      </c>
      <c r="BA19" s="14">
        <v>0</v>
      </c>
      <c r="BB19" s="14">
        <v>1</v>
      </c>
      <c r="BC19" s="14">
        <v>1</v>
      </c>
      <c r="BD19" s="14">
        <v>0</v>
      </c>
      <c r="BE19" s="14">
        <v>1</v>
      </c>
      <c r="BF19" s="14">
        <v>0</v>
      </c>
      <c r="BG19" s="14">
        <v>1</v>
      </c>
    </row>
    <row r="20" spans="1:59" x14ac:dyDescent="0.25">
      <c r="A20" s="14">
        <v>19</v>
      </c>
      <c r="B20" s="14" t="s">
        <v>24</v>
      </c>
      <c r="C20" s="14" t="s">
        <v>123</v>
      </c>
      <c r="D20" s="14" t="s">
        <v>204</v>
      </c>
      <c r="E20" s="14" t="s">
        <v>135</v>
      </c>
      <c r="F20" s="14" t="s">
        <v>140</v>
      </c>
      <c r="G20" s="14" t="s">
        <v>144</v>
      </c>
      <c r="H20" s="14" t="s">
        <v>4</v>
      </c>
      <c r="I20" s="14" t="s">
        <v>152</v>
      </c>
      <c r="J20" s="14">
        <v>1</v>
      </c>
      <c r="K20" s="14">
        <v>1</v>
      </c>
      <c r="L20" s="14">
        <v>0</v>
      </c>
      <c r="M20" s="14">
        <v>1</v>
      </c>
      <c r="N20" s="14">
        <v>1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1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 t="s">
        <v>155</v>
      </c>
      <c r="AD20" s="14" t="s">
        <v>198</v>
      </c>
      <c r="AE20" s="15" t="s">
        <v>158</v>
      </c>
      <c r="AF20" s="15" t="s">
        <v>163</v>
      </c>
      <c r="AG20" s="15" t="s">
        <v>168</v>
      </c>
      <c r="AH20" s="15" t="s">
        <v>168</v>
      </c>
      <c r="AI20" s="15" t="s">
        <v>168</v>
      </c>
      <c r="AJ20" s="15" t="s">
        <v>168</v>
      </c>
      <c r="AK20" s="15" t="s">
        <v>168</v>
      </c>
      <c r="AL20" s="15" t="s">
        <v>205</v>
      </c>
      <c r="AM20" s="21" t="s">
        <v>181</v>
      </c>
      <c r="AN20" s="21" t="s">
        <v>184</v>
      </c>
      <c r="AO20" s="21" t="s">
        <v>181</v>
      </c>
      <c r="AP20" s="21" t="s">
        <v>181</v>
      </c>
      <c r="AQ20" s="21" t="s">
        <v>181</v>
      </c>
      <c r="AR20" s="21" t="s">
        <v>181</v>
      </c>
      <c r="AS20" s="21" t="s">
        <v>181</v>
      </c>
      <c r="AT20" s="14">
        <v>5</v>
      </c>
      <c r="AU20" s="14" t="s">
        <v>194</v>
      </c>
      <c r="AV20" s="14">
        <v>0</v>
      </c>
      <c r="AW20" s="14">
        <v>1</v>
      </c>
      <c r="AX20" s="14">
        <v>1</v>
      </c>
      <c r="AY20" s="14">
        <v>1</v>
      </c>
      <c r="AZ20" s="14">
        <v>1</v>
      </c>
      <c r="BA20" s="14">
        <v>1</v>
      </c>
      <c r="BB20" s="14">
        <v>1</v>
      </c>
      <c r="BC20" s="14">
        <v>1</v>
      </c>
      <c r="BD20" s="14">
        <v>1</v>
      </c>
      <c r="BE20" s="14">
        <v>1</v>
      </c>
      <c r="BF20" s="14">
        <v>1</v>
      </c>
      <c r="BG20" s="14">
        <v>1</v>
      </c>
    </row>
    <row r="21" spans="1:59" x14ac:dyDescent="0.25">
      <c r="A21" s="14">
        <v>20</v>
      </c>
      <c r="B21" s="14" t="s">
        <v>25</v>
      </c>
      <c r="C21" s="14" t="s">
        <v>117</v>
      </c>
      <c r="D21" s="14" t="s">
        <v>204</v>
      </c>
      <c r="E21" s="14" t="s">
        <v>135</v>
      </c>
      <c r="F21" s="14" t="s">
        <v>137</v>
      </c>
      <c r="G21" s="14" t="s">
        <v>143</v>
      </c>
      <c r="H21" s="14" t="s">
        <v>26</v>
      </c>
      <c r="I21" s="14" t="s">
        <v>143</v>
      </c>
      <c r="J21" s="14">
        <v>1</v>
      </c>
      <c r="K21" s="14">
        <v>0</v>
      </c>
      <c r="L21" s="14">
        <v>0</v>
      </c>
      <c r="M21" s="14">
        <v>0</v>
      </c>
      <c r="N21" s="14">
        <v>0</v>
      </c>
      <c r="O21" s="14">
        <v>1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 t="s">
        <v>233</v>
      </c>
      <c r="AD21" s="14" t="s">
        <v>202</v>
      </c>
      <c r="AE21" s="15" t="s">
        <v>158</v>
      </c>
      <c r="AF21" s="15" t="s">
        <v>158</v>
      </c>
      <c r="AG21" s="15" t="s">
        <v>167</v>
      </c>
      <c r="AH21" s="15" t="s">
        <v>168</v>
      </c>
      <c r="AI21" s="15" t="s">
        <v>170</v>
      </c>
      <c r="AJ21" s="15" t="s">
        <v>170</v>
      </c>
      <c r="AK21" s="15" t="s">
        <v>167</v>
      </c>
      <c r="AL21" s="15" t="s">
        <v>205</v>
      </c>
      <c r="AM21" s="21" t="s">
        <v>182</v>
      </c>
      <c r="AN21" s="21" t="s">
        <v>182</v>
      </c>
      <c r="AO21" s="21" t="s">
        <v>184</v>
      </c>
      <c r="AP21" s="21" t="s">
        <v>184</v>
      </c>
      <c r="AQ21" s="21" t="s">
        <v>183</v>
      </c>
      <c r="AR21" s="21" t="s">
        <v>182</v>
      </c>
      <c r="AS21" s="21" t="s">
        <v>182</v>
      </c>
      <c r="AT21" s="14">
        <v>3</v>
      </c>
      <c r="AU21" s="14" t="s">
        <v>194</v>
      </c>
      <c r="AV21" s="14">
        <v>0</v>
      </c>
      <c r="AW21" s="14">
        <v>1</v>
      </c>
      <c r="AX21" s="14">
        <v>1</v>
      </c>
      <c r="AY21" s="14">
        <v>1</v>
      </c>
      <c r="AZ21" s="14">
        <v>1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1</v>
      </c>
    </row>
    <row r="22" spans="1:59" x14ac:dyDescent="0.25">
      <c r="A22" s="14">
        <v>21</v>
      </c>
      <c r="B22" s="14" t="s">
        <v>27</v>
      </c>
      <c r="C22" s="14" t="s">
        <v>123</v>
      </c>
      <c r="D22" s="14" t="s">
        <v>3</v>
      </c>
      <c r="E22" s="14" t="s">
        <v>134</v>
      </c>
      <c r="F22" s="14" t="s">
        <v>137</v>
      </c>
      <c r="G22" s="14" t="s">
        <v>143</v>
      </c>
      <c r="H22" s="14" t="s">
        <v>4</v>
      </c>
      <c r="I22" s="14" t="s">
        <v>143</v>
      </c>
      <c r="J22" s="14">
        <v>1</v>
      </c>
      <c r="K22" s="14">
        <v>1</v>
      </c>
      <c r="L22" s="14">
        <v>0</v>
      </c>
      <c r="M22" s="14">
        <v>0</v>
      </c>
      <c r="N22" s="14">
        <v>0</v>
      </c>
      <c r="O22" s="14">
        <v>1</v>
      </c>
      <c r="P22" s="14">
        <v>1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 t="s">
        <v>233</v>
      </c>
      <c r="AD22" s="14" t="s">
        <v>198</v>
      </c>
      <c r="AE22" s="15" t="s">
        <v>157</v>
      </c>
      <c r="AF22" s="15" t="s">
        <v>163</v>
      </c>
      <c r="AG22" s="15" t="s">
        <v>168</v>
      </c>
      <c r="AH22" s="15" t="s">
        <v>170</v>
      </c>
      <c r="AI22" s="15" t="s">
        <v>170</v>
      </c>
      <c r="AJ22" s="15" t="s">
        <v>170</v>
      </c>
      <c r="AK22" s="15" t="s">
        <v>167</v>
      </c>
      <c r="AL22" s="15" t="s">
        <v>178</v>
      </c>
      <c r="AM22" s="21" t="s">
        <v>184</v>
      </c>
      <c r="AN22" s="21" t="s">
        <v>181</v>
      </c>
      <c r="AO22" s="21" t="s">
        <v>184</v>
      </c>
      <c r="AP22" s="21" t="s">
        <v>181</v>
      </c>
      <c r="AQ22" s="21" t="s">
        <v>181</v>
      </c>
      <c r="AR22" s="21" t="s">
        <v>181</v>
      </c>
      <c r="AS22" s="21" t="s">
        <v>181</v>
      </c>
      <c r="AT22" s="14">
        <v>4</v>
      </c>
      <c r="AU22" s="14" t="s">
        <v>194</v>
      </c>
      <c r="AV22" s="14">
        <v>0</v>
      </c>
      <c r="AW22" s="14">
        <v>1</v>
      </c>
      <c r="AX22" s="14">
        <v>1</v>
      </c>
      <c r="AY22" s="14">
        <v>0</v>
      </c>
      <c r="AZ22" s="14">
        <v>1</v>
      </c>
      <c r="BA22" s="14">
        <v>0</v>
      </c>
      <c r="BB22" s="14">
        <v>0</v>
      </c>
      <c r="BC22" s="14">
        <v>1</v>
      </c>
      <c r="BD22" s="14">
        <v>0</v>
      </c>
      <c r="BE22" s="14">
        <v>0</v>
      </c>
      <c r="BF22" s="14">
        <v>0</v>
      </c>
      <c r="BG22" s="14">
        <v>0</v>
      </c>
    </row>
    <row r="23" spans="1:59" x14ac:dyDescent="0.25">
      <c r="A23" s="14">
        <v>22</v>
      </c>
      <c r="B23" s="14" t="s">
        <v>108</v>
      </c>
      <c r="C23" s="14" t="s">
        <v>123</v>
      </c>
      <c r="D23" s="14" t="s">
        <v>3</v>
      </c>
      <c r="E23" s="14" t="s">
        <v>134</v>
      </c>
      <c r="F23" s="14" t="s">
        <v>137</v>
      </c>
      <c r="G23" s="14" t="s">
        <v>143</v>
      </c>
      <c r="H23" s="14" t="s">
        <v>26</v>
      </c>
      <c r="I23" s="14" t="s">
        <v>152</v>
      </c>
      <c r="J23" s="14">
        <v>1</v>
      </c>
      <c r="K23" s="14">
        <v>0</v>
      </c>
      <c r="L23" s="14">
        <v>0</v>
      </c>
      <c r="M23" s="14">
        <v>1</v>
      </c>
      <c r="N23" s="14">
        <v>1</v>
      </c>
      <c r="O23" s="14">
        <v>1</v>
      </c>
      <c r="P23" s="14">
        <v>1</v>
      </c>
      <c r="Q23" s="14">
        <v>0</v>
      </c>
      <c r="R23" s="14">
        <v>1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 t="s">
        <v>155</v>
      </c>
      <c r="AD23" s="14" t="s">
        <v>202</v>
      </c>
      <c r="AE23" s="15" t="s">
        <v>157</v>
      </c>
      <c r="AF23" s="15" t="s">
        <v>158</v>
      </c>
      <c r="AG23" s="15" t="s">
        <v>168</v>
      </c>
      <c r="AH23" s="15" t="s">
        <v>168</v>
      </c>
      <c r="AI23" s="15" t="s">
        <v>168</v>
      </c>
      <c r="AJ23" s="15" t="s">
        <v>168</v>
      </c>
      <c r="AK23" s="15" t="s">
        <v>168</v>
      </c>
      <c r="AL23" s="15" t="s">
        <v>205</v>
      </c>
      <c r="AM23" s="21" t="s">
        <v>184</v>
      </c>
      <c r="AN23" s="21" t="s">
        <v>184</v>
      </c>
      <c r="AO23" s="21" t="s">
        <v>184</v>
      </c>
      <c r="AP23" s="21" t="s">
        <v>184</v>
      </c>
      <c r="AQ23" s="21" t="s">
        <v>184</v>
      </c>
      <c r="AR23" s="21" t="s">
        <v>184</v>
      </c>
      <c r="AS23" s="21" t="s">
        <v>184</v>
      </c>
      <c r="AT23" s="14">
        <v>4</v>
      </c>
      <c r="AU23" s="14" t="s">
        <v>194</v>
      </c>
      <c r="AV23" s="14">
        <v>0</v>
      </c>
      <c r="AW23" s="14">
        <v>1</v>
      </c>
      <c r="AX23" s="14">
        <v>1</v>
      </c>
      <c r="AY23" s="14">
        <v>1</v>
      </c>
      <c r="AZ23" s="14">
        <v>1</v>
      </c>
      <c r="BA23" s="14">
        <v>1</v>
      </c>
      <c r="BB23" s="14">
        <v>0</v>
      </c>
      <c r="BC23" s="14">
        <v>1</v>
      </c>
      <c r="BD23" s="14">
        <v>0</v>
      </c>
      <c r="BE23" s="14">
        <v>0</v>
      </c>
      <c r="BF23" s="14">
        <v>0</v>
      </c>
      <c r="BG23" s="14">
        <v>0</v>
      </c>
    </row>
    <row r="24" spans="1:59" x14ac:dyDescent="0.25">
      <c r="A24" s="14">
        <v>23</v>
      </c>
      <c r="B24" s="14" t="s">
        <v>109</v>
      </c>
      <c r="C24" s="14" t="s">
        <v>129</v>
      </c>
      <c r="D24" s="14" t="s">
        <v>3</v>
      </c>
      <c r="E24" s="14" t="s">
        <v>134</v>
      </c>
      <c r="F24" s="14" t="s">
        <v>137</v>
      </c>
      <c r="G24" s="14" t="s">
        <v>143</v>
      </c>
      <c r="H24" s="14" t="s">
        <v>28</v>
      </c>
      <c r="I24" s="14" t="s">
        <v>152</v>
      </c>
      <c r="J24" s="14">
        <v>1</v>
      </c>
      <c r="K24" s="14">
        <v>0</v>
      </c>
      <c r="L24" s="14">
        <v>0</v>
      </c>
      <c r="M24" s="14">
        <v>1</v>
      </c>
      <c r="N24" s="14">
        <v>1</v>
      </c>
      <c r="O24" s="14">
        <v>0</v>
      </c>
      <c r="P24" s="14">
        <v>1</v>
      </c>
      <c r="Q24" s="14">
        <v>0</v>
      </c>
      <c r="R24" s="14">
        <v>1</v>
      </c>
      <c r="S24" s="14">
        <v>1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 t="s">
        <v>155</v>
      </c>
      <c r="AD24" s="14" t="s">
        <v>202</v>
      </c>
      <c r="AE24" s="15" t="s">
        <v>156</v>
      </c>
      <c r="AF24" s="15" t="s">
        <v>163</v>
      </c>
      <c r="AG24" s="15" t="s">
        <v>170</v>
      </c>
      <c r="AH24" s="15" t="s">
        <v>170</v>
      </c>
      <c r="AI24" s="15" t="s">
        <v>170</v>
      </c>
      <c r="AJ24" s="15" t="s">
        <v>170</v>
      </c>
      <c r="AK24" s="15" t="s">
        <v>170</v>
      </c>
      <c r="AL24" s="15" t="s">
        <v>178</v>
      </c>
      <c r="AM24" s="21" t="s">
        <v>184</v>
      </c>
      <c r="AN24" s="21" t="s">
        <v>184</v>
      </c>
      <c r="AO24" s="21" t="s">
        <v>181</v>
      </c>
      <c r="AP24" s="21" t="s">
        <v>181</v>
      </c>
      <c r="AQ24" s="21" t="s">
        <v>181</v>
      </c>
      <c r="AR24" s="21" t="s">
        <v>181</v>
      </c>
      <c r="AS24" s="21" t="s">
        <v>181</v>
      </c>
      <c r="AT24" s="14">
        <v>4</v>
      </c>
      <c r="AU24" s="14" t="s">
        <v>194</v>
      </c>
      <c r="AV24" s="14">
        <v>0</v>
      </c>
      <c r="AW24" s="14">
        <v>1</v>
      </c>
      <c r="AX24" s="14">
        <v>1</v>
      </c>
      <c r="AY24" s="14">
        <v>1</v>
      </c>
      <c r="AZ24" s="14">
        <v>1</v>
      </c>
      <c r="BA24" s="14">
        <v>0</v>
      </c>
      <c r="BB24" s="14">
        <v>0</v>
      </c>
      <c r="BC24" s="14">
        <v>1</v>
      </c>
      <c r="BD24" s="14">
        <v>0</v>
      </c>
      <c r="BE24" s="14">
        <v>0</v>
      </c>
      <c r="BF24" s="14">
        <v>0</v>
      </c>
      <c r="BG24" s="14">
        <v>0</v>
      </c>
    </row>
    <row r="25" spans="1:59" x14ac:dyDescent="0.25">
      <c r="A25" s="14">
        <v>24</v>
      </c>
      <c r="B25" s="14" t="s">
        <v>110</v>
      </c>
      <c r="C25" s="14" t="s">
        <v>128</v>
      </c>
      <c r="D25" s="14" t="s">
        <v>29</v>
      </c>
      <c r="E25" s="14" t="s">
        <v>135</v>
      </c>
      <c r="F25" s="14" t="s">
        <v>139</v>
      </c>
      <c r="G25" s="14" t="s">
        <v>143</v>
      </c>
      <c r="H25" s="14" t="s">
        <v>28</v>
      </c>
      <c r="I25" s="14" t="s">
        <v>152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0</v>
      </c>
      <c r="P25" s="14">
        <v>1</v>
      </c>
      <c r="Q25" s="14">
        <v>0</v>
      </c>
      <c r="R25" s="14">
        <v>1</v>
      </c>
      <c r="S25" s="14">
        <v>1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 t="s">
        <v>155</v>
      </c>
      <c r="AD25" s="14" t="s">
        <v>202</v>
      </c>
      <c r="AE25" s="15" t="s">
        <v>159</v>
      </c>
      <c r="AF25" s="15" t="s">
        <v>163</v>
      </c>
      <c r="AG25" s="15" t="s">
        <v>170</v>
      </c>
      <c r="AH25" s="15" t="s">
        <v>168</v>
      </c>
      <c r="AI25" s="15" t="s">
        <v>168</v>
      </c>
      <c r="AJ25" s="15" t="s">
        <v>168</v>
      </c>
      <c r="AK25" s="15" t="s">
        <v>170</v>
      </c>
      <c r="AL25" s="15" t="s">
        <v>178</v>
      </c>
      <c r="AM25" s="21" t="s">
        <v>184</v>
      </c>
      <c r="AN25" s="21" t="s">
        <v>182</v>
      </c>
      <c r="AO25" s="21" t="s">
        <v>184</v>
      </c>
      <c r="AP25" s="21" t="s">
        <v>182</v>
      </c>
      <c r="AQ25" s="21" t="s">
        <v>184</v>
      </c>
      <c r="AR25" s="21" t="s">
        <v>181</v>
      </c>
      <c r="AS25" s="21" t="s">
        <v>181</v>
      </c>
      <c r="AT25" s="14">
        <v>5</v>
      </c>
      <c r="AU25" s="14" t="s">
        <v>194</v>
      </c>
      <c r="AV25" s="14">
        <v>0</v>
      </c>
      <c r="AW25" s="14">
        <v>1</v>
      </c>
      <c r="AX25" s="14">
        <v>1</v>
      </c>
      <c r="AY25" s="14">
        <v>0</v>
      </c>
      <c r="AZ25" s="14">
        <v>1</v>
      </c>
      <c r="BA25" s="14">
        <v>0</v>
      </c>
      <c r="BB25" s="14">
        <v>0</v>
      </c>
      <c r="BC25" s="14">
        <v>1</v>
      </c>
      <c r="BD25" s="14">
        <v>0</v>
      </c>
      <c r="BE25" s="14">
        <v>0</v>
      </c>
      <c r="BF25" s="14">
        <v>0</v>
      </c>
      <c r="BG25" s="14">
        <v>0</v>
      </c>
    </row>
    <row r="26" spans="1:59" x14ac:dyDescent="0.25">
      <c r="A26" s="14">
        <v>25</v>
      </c>
      <c r="B26" s="14" t="s">
        <v>111</v>
      </c>
      <c r="C26" s="14" t="s">
        <v>117</v>
      </c>
      <c r="D26" s="14" t="s">
        <v>30</v>
      </c>
      <c r="E26" s="14" t="s">
        <v>135</v>
      </c>
      <c r="F26" s="14" t="s">
        <v>141</v>
      </c>
      <c r="G26" s="14" t="s">
        <v>146</v>
      </c>
      <c r="H26" s="14" t="s">
        <v>28</v>
      </c>
      <c r="I26" s="14" t="s">
        <v>152</v>
      </c>
      <c r="J26" s="14">
        <v>1</v>
      </c>
      <c r="K26" s="14">
        <v>1</v>
      </c>
      <c r="L26" s="14">
        <v>1</v>
      </c>
      <c r="M26" s="14">
        <v>1</v>
      </c>
      <c r="N26" s="14">
        <v>1</v>
      </c>
      <c r="O26" s="14">
        <v>1</v>
      </c>
      <c r="P26" s="14">
        <v>0</v>
      </c>
      <c r="Q26" s="14">
        <v>1</v>
      </c>
      <c r="R26" s="14">
        <v>1</v>
      </c>
      <c r="S26" s="14">
        <v>1</v>
      </c>
      <c r="T26" s="14">
        <v>0</v>
      </c>
      <c r="U26" s="14">
        <v>0</v>
      </c>
      <c r="V26" s="14">
        <v>1</v>
      </c>
      <c r="W26" s="14">
        <v>0</v>
      </c>
      <c r="X26" s="14">
        <v>0</v>
      </c>
      <c r="Y26" s="14">
        <v>0</v>
      </c>
      <c r="Z26" s="14">
        <v>1</v>
      </c>
      <c r="AA26" s="14">
        <v>0</v>
      </c>
      <c r="AB26" s="14">
        <v>0</v>
      </c>
      <c r="AC26" s="14" t="s">
        <v>233</v>
      </c>
      <c r="AD26" s="14" t="s">
        <v>198</v>
      </c>
      <c r="AE26" s="15" t="s">
        <v>159</v>
      </c>
      <c r="AF26" s="15" t="s">
        <v>158</v>
      </c>
      <c r="AG26" s="15" t="s">
        <v>168</v>
      </c>
      <c r="AH26" s="15" t="s">
        <v>168</v>
      </c>
      <c r="AI26" s="15" t="s">
        <v>168</v>
      </c>
      <c r="AJ26" s="15" t="s">
        <v>168</v>
      </c>
      <c r="AK26" s="15" t="s">
        <v>168</v>
      </c>
      <c r="AL26" s="15" t="s">
        <v>178</v>
      </c>
      <c r="AM26" s="21" t="s">
        <v>181</v>
      </c>
      <c r="AN26" s="21" t="s">
        <v>181</v>
      </c>
      <c r="AO26" s="21" t="s">
        <v>181</v>
      </c>
      <c r="AP26" s="21" t="s">
        <v>181</v>
      </c>
      <c r="AQ26" s="21" t="s">
        <v>181</v>
      </c>
      <c r="AR26" s="21" t="s">
        <v>181</v>
      </c>
      <c r="AS26" s="21" t="s">
        <v>181</v>
      </c>
      <c r="AT26" s="14">
        <v>5</v>
      </c>
      <c r="AU26" s="14" t="s">
        <v>194</v>
      </c>
      <c r="AV26" s="14">
        <v>0</v>
      </c>
      <c r="AW26" s="14">
        <v>1</v>
      </c>
      <c r="AX26" s="14">
        <v>1</v>
      </c>
      <c r="AY26" s="14">
        <v>1</v>
      </c>
      <c r="AZ26" s="14">
        <v>1</v>
      </c>
      <c r="BA26" s="14">
        <v>0</v>
      </c>
      <c r="BB26" s="14">
        <v>0</v>
      </c>
      <c r="BC26" s="14">
        <v>1</v>
      </c>
      <c r="BD26" s="14">
        <v>0</v>
      </c>
      <c r="BE26" s="14">
        <v>1</v>
      </c>
      <c r="BF26" s="14">
        <v>0</v>
      </c>
      <c r="BG26" s="14">
        <v>0</v>
      </c>
    </row>
    <row r="27" spans="1:59" x14ac:dyDescent="0.25">
      <c r="A27" s="14">
        <v>26</v>
      </c>
      <c r="B27" s="14" t="s">
        <v>31</v>
      </c>
      <c r="C27" s="14" t="s">
        <v>117</v>
      </c>
      <c r="D27" s="14" t="s">
        <v>204</v>
      </c>
      <c r="E27" s="14" t="s">
        <v>135</v>
      </c>
      <c r="F27" s="14" t="s">
        <v>137</v>
      </c>
      <c r="G27" s="14" t="s">
        <v>143</v>
      </c>
      <c r="H27" s="14" t="s">
        <v>7</v>
      </c>
      <c r="I27" s="14" t="s">
        <v>152</v>
      </c>
      <c r="J27" s="14">
        <v>1</v>
      </c>
      <c r="K27" s="14">
        <v>1</v>
      </c>
      <c r="L27" s="14">
        <v>0</v>
      </c>
      <c r="M27" s="14">
        <v>1</v>
      </c>
      <c r="N27" s="14">
        <v>1</v>
      </c>
      <c r="O27" s="14">
        <v>0</v>
      </c>
      <c r="P27" s="14">
        <v>1</v>
      </c>
      <c r="Q27" s="14">
        <v>1</v>
      </c>
      <c r="R27" s="14">
        <v>1</v>
      </c>
      <c r="S27" s="14">
        <v>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 t="s">
        <v>155</v>
      </c>
      <c r="AD27" s="14" t="s">
        <v>200</v>
      </c>
      <c r="AE27" s="15" t="s">
        <v>159</v>
      </c>
      <c r="AF27" s="15" t="s">
        <v>163</v>
      </c>
      <c r="AG27" s="15" t="s">
        <v>168</v>
      </c>
      <c r="AH27" s="15" t="s">
        <v>170</v>
      </c>
      <c r="AI27" s="15" t="s">
        <v>170</v>
      </c>
      <c r="AJ27" s="15" t="s">
        <v>170</v>
      </c>
      <c r="AK27" s="15" t="s">
        <v>169</v>
      </c>
      <c r="AL27" s="15" t="s">
        <v>178</v>
      </c>
      <c r="AM27" s="21" t="s">
        <v>184</v>
      </c>
      <c r="AN27" s="21" t="s">
        <v>181</v>
      </c>
      <c r="AO27" s="21" t="s">
        <v>181</v>
      </c>
      <c r="AP27" s="21" t="s">
        <v>181</v>
      </c>
      <c r="AQ27" s="21" t="s">
        <v>184</v>
      </c>
      <c r="AR27" s="21" t="s">
        <v>184</v>
      </c>
      <c r="AS27" s="21" t="s">
        <v>182</v>
      </c>
      <c r="AT27" s="14">
        <v>5</v>
      </c>
      <c r="AU27" s="14" t="s">
        <v>194</v>
      </c>
      <c r="AV27" s="14">
        <v>0</v>
      </c>
      <c r="AW27" s="14">
        <v>1</v>
      </c>
      <c r="AX27" s="14">
        <v>0</v>
      </c>
      <c r="AY27" s="14">
        <v>0</v>
      </c>
      <c r="AZ27" s="14">
        <v>1</v>
      </c>
      <c r="BA27" s="14">
        <v>0</v>
      </c>
      <c r="BB27" s="14">
        <v>0</v>
      </c>
      <c r="BC27" s="14">
        <v>1</v>
      </c>
      <c r="BD27" s="14">
        <v>1</v>
      </c>
      <c r="BE27" s="14">
        <v>0</v>
      </c>
      <c r="BF27" s="14">
        <v>0</v>
      </c>
      <c r="BG27" s="14">
        <v>0</v>
      </c>
    </row>
    <row r="28" spans="1:59" x14ac:dyDescent="0.25">
      <c r="A28" s="14">
        <v>27</v>
      </c>
      <c r="B28" s="14" t="s">
        <v>78</v>
      </c>
      <c r="C28" s="14" t="s">
        <v>121</v>
      </c>
      <c r="D28" s="14" t="s">
        <v>3</v>
      </c>
      <c r="E28" s="14" t="s">
        <v>134</v>
      </c>
      <c r="F28" s="14" t="s">
        <v>137</v>
      </c>
      <c r="G28" s="14" t="s">
        <v>143</v>
      </c>
      <c r="H28" s="14" t="s">
        <v>4</v>
      </c>
      <c r="I28" s="14" t="s">
        <v>143</v>
      </c>
      <c r="J28" s="14">
        <v>1</v>
      </c>
      <c r="K28" s="14">
        <v>1</v>
      </c>
      <c r="L28" s="14">
        <v>0</v>
      </c>
      <c r="M28" s="14">
        <v>0</v>
      </c>
      <c r="N28" s="14">
        <v>0</v>
      </c>
      <c r="O28" s="14">
        <v>0</v>
      </c>
      <c r="P28" s="14">
        <v>1</v>
      </c>
      <c r="Q28" s="14">
        <v>1</v>
      </c>
      <c r="R28" s="14">
        <v>1</v>
      </c>
      <c r="S28" s="14">
        <v>1</v>
      </c>
      <c r="T28" s="14">
        <v>0</v>
      </c>
      <c r="U28" s="14">
        <v>1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 t="s">
        <v>155</v>
      </c>
      <c r="AD28" s="14" t="s">
        <v>198</v>
      </c>
      <c r="AE28" s="15" t="s">
        <v>156</v>
      </c>
      <c r="AF28" s="15" t="s">
        <v>161</v>
      </c>
      <c r="AG28" s="15" t="s">
        <v>168</v>
      </c>
      <c r="AH28" s="15" t="s">
        <v>170</v>
      </c>
      <c r="AI28" s="15" t="s">
        <v>170</v>
      </c>
      <c r="AJ28" s="15" t="s">
        <v>168</v>
      </c>
      <c r="AK28" s="15" t="s">
        <v>168</v>
      </c>
      <c r="AL28" s="15" t="s">
        <v>178</v>
      </c>
      <c r="AM28" s="21" t="s">
        <v>184</v>
      </c>
      <c r="AN28" s="21" t="s">
        <v>181</v>
      </c>
      <c r="AO28" s="21" t="s">
        <v>181</v>
      </c>
      <c r="AP28" s="21" t="s">
        <v>181</v>
      </c>
      <c r="AQ28" s="21" t="s">
        <v>184</v>
      </c>
      <c r="AR28" s="21" t="s">
        <v>181</v>
      </c>
      <c r="AS28" s="21" t="s">
        <v>181</v>
      </c>
      <c r="AT28" s="14">
        <v>4</v>
      </c>
      <c r="AU28" s="14" t="s">
        <v>194</v>
      </c>
      <c r="AV28" s="14">
        <v>0</v>
      </c>
      <c r="AW28" s="14">
        <v>1</v>
      </c>
      <c r="AX28" s="14">
        <v>1</v>
      </c>
      <c r="AY28" s="14">
        <v>0</v>
      </c>
      <c r="AZ28" s="14">
        <v>1</v>
      </c>
      <c r="BA28" s="14">
        <v>0</v>
      </c>
      <c r="BB28" s="14">
        <v>1</v>
      </c>
      <c r="BC28" s="14">
        <v>1</v>
      </c>
      <c r="BD28" s="14">
        <v>0</v>
      </c>
      <c r="BE28" s="14">
        <v>0</v>
      </c>
      <c r="BF28" s="14">
        <v>0</v>
      </c>
      <c r="BG28" s="14">
        <v>0</v>
      </c>
    </row>
    <row r="29" spans="1:59" x14ac:dyDescent="0.25">
      <c r="A29" s="14">
        <v>28</v>
      </c>
      <c r="B29" s="14" t="s">
        <v>32</v>
      </c>
      <c r="C29" s="14" t="s">
        <v>130</v>
      </c>
      <c r="D29" s="14" t="s">
        <v>30</v>
      </c>
      <c r="E29" s="14" t="s">
        <v>134</v>
      </c>
      <c r="F29" s="14" t="s">
        <v>137</v>
      </c>
      <c r="G29" s="14" t="s">
        <v>144</v>
      </c>
      <c r="H29" s="14" t="s">
        <v>21</v>
      </c>
      <c r="I29" s="14" t="s">
        <v>143</v>
      </c>
      <c r="J29" s="14">
        <v>1</v>
      </c>
      <c r="K29" s="14">
        <v>1</v>
      </c>
      <c r="L29" s="14">
        <v>0</v>
      </c>
      <c r="M29" s="14">
        <v>0</v>
      </c>
      <c r="N29" s="14">
        <v>1</v>
      </c>
      <c r="O29" s="14">
        <v>1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 t="s">
        <v>155</v>
      </c>
      <c r="AD29" s="14" t="s">
        <v>202</v>
      </c>
      <c r="AE29" s="15" t="s">
        <v>157</v>
      </c>
      <c r="AF29" s="15" t="s">
        <v>158</v>
      </c>
      <c r="AG29" s="15" t="s">
        <v>170</v>
      </c>
      <c r="AH29" s="15" t="s">
        <v>170</v>
      </c>
      <c r="AI29" s="15" t="s">
        <v>168</v>
      </c>
      <c r="AJ29" s="15" t="s">
        <v>168</v>
      </c>
      <c r="AK29" s="15" t="s">
        <v>168</v>
      </c>
      <c r="AL29" s="15" t="s">
        <v>205</v>
      </c>
      <c r="AM29" s="21" t="s">
        <v>181</v>
      </c>
      <c r="AN29" s="21" t="s">
        <v>184</v>
      </c>
      <c r="AO29" s="21" t="s">
        <v>181</v>
      </c>
      <c r="AP29" s="21" t="s">
        <v>181</v>
      </c>
      <c r="AQ29" s="21" t="s">
        <v>181</v>
      </c>
      <c r="AR29" s="21" t="s">
        <v>181</v>
      </c>
      <c r="AS29" s="21" t="s">
        <v>181</v>
      </c>
      <c r="AT29" s="14">
        <v>5</v>
      </c>
      <c r="AU29" s="14" t="s">
        <v>194</v>
      </c>
      <c r="AV29" s="14">
        <v>0</v>
      </c>
      <c r="AW29" s="14">
        <v>1</v>
      </c>
      <c r="AX29" s="14">
        <v>1</v>
      </c>
      <c r="AY29" s="14">
        <v>0</v>
      </c>
      <c r="AZ29" s="14">
        <v>1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</row>
    <row r="30" spans="1:59" x14ac:dyDescent="0.25">
      <c r="A30" s="14">
        <v>29</v>
      </c>
      <c r="B30" s="14" t="s">
        <v>33</v>
      </c>
      <c r="C30" s="14" t="s">
        <v>118</v>
      </c>
      <c r="D30" s="14" t="s">
        <v>30</v>
      </c>
      <c r="E30" s="14" t="s">
        <v>135</v>
      </c>
      <c r="F30" s="14" t="s">
        <v>137</v>
      </c>
      <c r="G30" s="14" t="s">
        <v>144</v>
      </c>
      <c r="H30" s="14" t="s">
        <v>21</v>
      </c>
      <c r="I30" s="14" t="s">
        <v>152</v>
      </c>
      <c r="J30" s="14">
        <v>1</v>
      </c>
      <c r="K30" s="14">
        <v>0</v>
      </c>
      <c r="L30" s="14">
        <v>0</v>
      </c>
      <c r="M30" s="14">
        <v>1</v>
      </c>
      <c r="N30" s="14">
        <v>1</v>
      </c>
      <c r="O30" s="14">
        <v>1</v>
      </c>
      <c r="P30" s="14">
        <v>1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155</v>
      </c>
      <c r="AD30" s="14" t="s">
        <v>202</v>
      </c>
      <c r="AE30" s="15" t="s">
        <v>156</v>
      </c>
      <c r="AF30" s="15" t="s">
        <v>163</v>
      </c>
      <c r="AG30" s="15" t="s">
        <v>168</v>
      </c>
      <c r="AH30" s="15" t="s">
        <v>170</v>
      </c>
      <c r="AI30" s="15" t="s">
        <v>168</v>
      </c>
      <c r="AJ30" s="15" t="s">
        <v>168</v>
      </c>
      <c r="AK30" s="15" t="s">
        <v>168</v>
      </c>
      <c r="AL30" s="15" t="s">
        <v>205</v>
      </c>
      <c r="AM30" s="21" t="s">
        <v>181</v>
      </c>
      <c r="AN30" s="21" t="s">
        <v>184</v>
      </c>
      <c r="AO30" s="21" t="s">
        <v>184</v>
      </c>
      <c r="AP30" s="21" t="s">
        <v>184</v>
      </c>
      <c r="AQ30" s="21" t="s">
        <v>184</v>
      </c>
      <c r="AR30" s="21" t="s">
        <v>184</v>
      </c>
      <c r="AS30" s="21" t="s">
        <v>181</v>
      </c>
      <c r="AT30" s="14">
        <v>4</v>
      </c>
      <c r="AU30" s="14" t="s">
        <v>194</v>
      </c>
      <c r="AV30" s="14">
        <v>0</v>
      </c>
      <c r="AW30" s="14">
        <v>1</v>
      </c>
      <c r="AX30" s="14">
        <v>1</v>
      </c>
      <c r="AY30" s="14">
        <v>0</v>
      </c>
      <c r="AZ30" s="14">
        <v>1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</row>
    <row r="31" spans="1:59" x14ac:dyDescent="0.25">
      <c r="A31" s="14">
        <v>30</v>
      </c>
      <c r="B31" s="14" t="s">
        <v>34</v>
      </c>
      <c r="C31" s="14" t="s">
        <v>119</v>
      </c>
      <c r="D31" s="14" t="s">
        <v>204</v>
      </c>
      <c r="E31" s="14" t="s">
        <v>135</v>
      </c>
      <c r="F31" s="14" t="s">
        <v>137</v>
      </c>
      <c r="G31" s="14" t="s">
        <v>143</v>
      </c>
      <c r="H31" s="14" t="s">
        <v>4</v>
      </c>
      <c r="I31" s="14" t="s">
        <v>152</v>
      </c>
      <c r="J31" s="14">
        <v>1</v>
      </c>
      <c r="K31" s="14">
        <v>1</v>
      </c>
      <c r="L31" s="14">
        <v>0</v>
      </c>
      <c r="M31" s="14">
        <v>0</v>
      </c>
      <c r="N31" s="14">
        <v>1</v>
      </c>
      <c r="O31" s="14">
        <v>1</v>
      </c>
      <c r="P31" s="14">
        <v>0</v>
      </c>
      <c r="Q31" s="14">
        <v>0</v>
      </c>
      <c r="R31" s="14">
        <v>1</v>
      </c>
      <c r="S31" s="14">
        <v>1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 t="s">
        <v>155</v>
      </c>
      <c r="AD31" s="14" t="s">
        <v>201</v>
      </c>
      <c r="AE31" s="15" t="s">
        <v>156</v>
      </c>
      <c r="AF31" s="15" t="s">
        <v>163</v>
      </c>
      <c r="AG31" s="15" t="s">
        <v>168</v>
      </c>
      <c r="AH31" s="15" t="s">
        <v>170</v>
      </c>
      <c r="AI31" s="15" t="s">
        <v>170</v>
      </c>
      <c r="AJ31" s="15" t="s">
        <v>170</v>
      </c>
      <c r="AK31" s="15" t="s">
        <v>168</v>
      </c>
      <c r="AL31" s="15" t="s">
        <v>178</v>
      </c>
      <c r="AM31" s="21" t="s">
        <v>181</v>
      </c>
      <c r="AN31" s="21" t="s">
        <v>184</v>
      </c>
      <c r="AO31" s="21" t="s">
        <v>184</v>
      </c>
      <c r="AP31" s="21" t="s">
        <v>184</v>
      </c>
      <c r="AQ31" s="21" t="s">
        <v>181</v>
      </c>
      <c r="AR31" s="21" t="s">
        <v>181</v>
      </c>
      <c r="AS31" s="21" t="s">
        <v>181</v>
      </c>
      <c r="AT31" s="14">
        <v>5</v>
      </c>
      <c r="AU31" s="14" t="s">
        <v>194</v>
      </c>
      <c r="AV31" s="14">
        <v>0</v>
      </c>
      <c r="AW31" s="14">
        <v>1</v>
      </c>
      <c r="AX31" s="14">
        <v>1</v>
      </c>
      <c r="AY31" s="14">
        <v>1</v>
      </c>
      <c r="AZ31" s="14">
        <v>1</v>
      </c>
      <c r="BA31" s="14">
        <v>0</v>
      </c>
      <c r="BB31" s="14">
        <v>0</v>
      </c>
      <c r="BC31" s="14">
        <v>1</v>
      </c>
      <c r="BD31" s="14">
        <v>0</v>
      </c>
      <c r="BE31" s="14">
        <v>0</v>
      </c>
      <c r="BF31" s="14">
        <v>0</v>
      </c>
      <c r="BG31" s="14">
        <v>0</v>
      </c>
    </row>
    <row r="32" spans="1:59" x14ac:dyDescent="0.25">
      <c r="A32" s="14">
        <v>31</v>
      </c>
      <c r="B32" s="14" t="s">
        <v>35</v>
      </c>
      <c r="C32" s="14" t="s">
        <v>118</v>
      </c>
      <c r="D32" s="14" t="s">
        <v>204</v>
      </c>
      <c r="E32" s="14" t="s">
        <v>135</v>
      </c>
      <c r="F32" s="14" t="s">
        <v>139</v>
      </c>
      <c r="G32" s="14" t="s">
        <v>143</v>
      </c>
      <c r="H32" s="14" t="s">
        <v>28</v>
      </c>
      <c r="I32" s="14" t="s">
        <v>152</v>
      </c>
      <c r="J32" s="14">
        <v>1</v>
      </c>
      <c r="K32" s="14">
        <v>1</v>
      </c>
      <c r="L32" s="14">
        <v>0</v>
      </c>
      <c r="M32" s="14">
        <v>0</v>
      </c>
      <c r="N32" s="14">
        <v>0</v>
      </c>
      <c r="O32" s="14">
        <v>1</v>
      </c>
      <c r="P32" s="14">
        <v>1</v>
      </c>
      <c r="Q32" s="14">
        <v>0</v>
      </c>
      <c r="R32" s="14">
        <v>0</v>
      </c>
      <c r="S32" s="14">
        <v>1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 t="s">
        <v>155</v>
      </c>
      <c r="AD32" s="14" t="s">
        <v>198</v>
      </c>
      <c r="AE32" s="15" t="s">
        <v>159</v>
      </c>
      <c r="AF32" s="15" t="s">
        <v>163</v>
      </c>
      <c r="AG32" s="15" t="s">
        <v>168</v>
      </c>
      <c r="AH32" s="15" t="s">
        <v>169</v>
      </c>
      <c r="AI32" s="15" t="s">
        <v>168</v>
      </c>
      <c r="AJ32" s="15" t="s">
        <v>168</v>
      </c>
      <c r="AK32" s="15" t="s">
        <v>167</v>
      </c>
      <c r="AL32" s="15" t="s">
        <v>205</v>
      </c>
      <c r="AM32" s="21" t="s">
        <v>182</v>
      </c>
      <c r="AN32" s="21" t="s">
        <v>182</v>
      </c>
      <c r="AO32" s="21" t="s">
        <v>182</v>
      </c>
      <c r="AP32" s="21" t="s">
        <v>182</v>
      </c>
      <c r="AQ32" s="21" t="s">
        <v>182</v>
      </c>
      <c r="AR32" s="21" t="s">
        <v>182</v>
      </c>
      <c r="AS32" s="21" t="s">
        <v>182</v>
      </c>
      <c r="AT32" s="14">
        <v>3</v>
      </c>
      <c r="AU32" s="14" t="s">
        <v>195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1</v>
      </c>
      <c r="BC32" s="14">
        <v>1</v>
      </c>
      <c r="BD32" s="14">
        <v>0</v>
      </c>
      <c r="BE32" s="14">
        <v>0</v>
      </c>
      <c r="BF32" s="14">
        <v>1</v>
      </c>
      <c r="BG32" s="14">
        <v>0</v>
      </c>
    </row>
    <row r="33" spans="1:59" x14ac:dyDescent="0.25">
      <c r="A33" s="14">
        <v>32</v>
      </c>
      <c r="B33" s="14" t="s">
        <v>79</v>
      </c>
      <c r="C33" s="14" t="s">
        <v>117</v>
      </c>
      <c r="D33" s="14" t="s">
        <v>204</v>
      </c>
      <c r="E33" s="14" t="s">
        <v>134</v>
      </c>
      <c r="F33" s="14" t="s">
        <v>137</v>
      </c>
      <c r="G33" s="14" t="s">
        <v>146</v>
      </c>
      <c r="H33" s="14" t="s">
        <v>7</v>
      </c>
      <c r="I33" s="14" t="s">
        <v>152</v>
      </c>
      <c r="J33" s="14">
        <v>1</v>
      </c>
      <c r="K33" s="14">
        <v>1</v>
      </c>
      <c r="L33" s="14">
        <v>0</v>
      </c>
      <c r="M33" s="14">
        <v>0</v>
      </c>
      <c r="N33" s="14">
        <v>0</v>
      </c>
      <c r="O33" s="14">
        <v>1</v>
      </c>
      <c r="P33" s="14">
        <v>1</v>
      </c>
      <c r="Q33" s="14">
        <v>0</v>
      </c>
      <c r="R33" s="14">
        <v>1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 t="s">
        <v>155</v>
      </c>
      <c r="AD33" s="14" t="s">
        <v>202</v>
      </c>
      <c r="AE33" s="15" t="s">
        <v>159</v>
      </c>
      <c r="AF33" s="15" t="s">
        <v>158</v>
      </c>
      <c r="AG33" s="15" t="s">
        <v>168</v>
      </c>
      <c r="AH33" s="15" t="s">
        <v>168</v>
      </c>
      <c r="AI33" s="15" t="s">
        <v>168</v>
      </c>
      <c r="AJ33" s="15" t="s">
        <v>168</v>
      </c>
      <c r="AK33" s="15" t="s">
        <v>167</v>
      </c>
      <c r="AL33" s="15" t="s">
        <v>205</v>
      </c>
      <c r="AM33" s="21" t="s">
        <v>184</v>
      </c>
      <c r="AN33" s="21" t="s">
        <v>184</v>
      </c>
      <c r="AO33" s="21" t="s">
        <v>181</v>
      </c>
      <c r="AP33" s="21" t="s">
        <v>181</v>
      </c>
      <c r="AQ33" s="21" t="s">
        <v>184</v>
      </c>
      <c r="AR33" s="21" t="s">
        <v>181</v>
      </c>
      <c r="AS33" s="21" t="s">
        <v>181</v>
      </c>
      <c r="AT33" s="14">
        <v>4</v>
      </c>
      <c r="AU33" s="14" t="s">
        <v>194</v>
      </c>
      <c r="AV33" s="14">
        <v>0</v>
      </c>
      <c r="AW33" s="14">
        <v>1</v>
      </c>
      <c r="AX33" s="14">
        <v>1</v>
      </c>
      <c r="AY33" s="14">
        <v>0</v>
      </c>
      <c r="AZ33" s="14">
        <v>1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</row>
    <row r="34" spans="1:59" x14ac:dyDescent="0.25">
      <c r="A34" s="14">
        <v>33</v>
      </c>
      <c r="B34" s="14" t="s">
        <v>36</v>
      </c>
      <c r="C34" s="14" t="s">
        <v>118</v>
      </c>
      <c r="D34" s="14" t="s">
        <v>30</v>
      </c>
      <c r="E34" s="14" t="s">
        <v>135</v>
      </c>
      <c r="F34" s="14" t="s">
        <v>140</v>
      </c>
      <c r="G34" s="14" t="s">
        <v>144</v>
      </c>
      <c r="H34" s="14" t="s">
        <v>26</v>
      </c>
      <c r="I34" s="14" t="s">
        <v>144</v>
      </c>
      <c r="J34" s="14">
        <v>1</v>
      </c>
      <c r="K34" s="14">
        <v>0</v>
      </c>
      <c r="L34" s="14">
        <v>0</v>
      </c>
      <c r="M34" s="14">
        <v>1</v>
      </c>
      <c r="N34" s="14">
        <v>1</v>
      </c>
      <c r="O34" s="14">
        <v>1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 t="s">
        <v>155</v>
      </c>
      <c r="AD34" s="14" t="s">
        <v>202</v>
      </c>
      <c r="AE34" s="15" t="s">
        <v>159</v>
      </c>
      <c r="AF34" s="15" t="s">
        <v>158</v>
      </c>
      <c r="AG34" s="15" t="s">
        <v>170</v>
      </c>
      <c r="AH34" s="15" t="s">
        <v>170</v>
      </c>
      <c r="AI34" s="15" t="s">
        <v>168</v>
      </c>
      <c r="AJ34" s="15" t="s">
        <v>168</v>
      </c>
      <c r="AK34" s="15" t="s">
        <v>167</v>
      </c>
      <c r="AL34" s="15" t="s">
        <v>180</v>
      </c>
      <c r="AM34" s="21" t="s">
        <v>181</v>
      </c>
      <c r="AN34" s="21" t="s">
        <v>184</v>
      </c>
      <c r="AO34" s="21" t="s">
        <v>184</v>
      </c>
      <c r="AP34" s="21" t="s">
        <v>184</v>
      </c>
      <c r="AQ34" s="21" t="s">
        <v>181</v>
      </c>
      <c r="AR34" s="21" t="s">
        <v>181</v>
      </c>
      <c r="AS34" s="21" t="s">
        <v>181</v>
      </c>
      <c r="AT34" s="14">
        <v>5</v>
      </c>
      <c r="AU34" s="14" t="s">
        <v>194</v>
      </c>
      <c r="AV34" s="14">
        <v>0</v>
      </c>
      <c r="AW34" s="14">
        <v>1</v>
      </c>
      <c r="AX34" s="14">
        <v>1</v>
      </c>
      <c r="AY34" s="14">
        <v>0</v>
      </c>
      <c r="AZ34" s="14">
        <v>1</v>
      </c>
      <c r="BA34" s="14">
        <v>0</v>
      </c>
      <c r="BB34" s="14">
        <v>0</v>
      </c>
      <c r="BC34" s="14">
        <v>1</v>
      </c>
      <c r="BD34" s="14">
        <v>0</v>
      </c>
      <c r="BE34" s="14">
        <v>0</v>
      </c>
      <c r="BF34" s="14">
        <v>0</v>
      </c>
      <c r="BG34" s="14">
        <v>0</v>
      </c>
    </row>
    <row r="35" spans="1:59" x14ac:dyDescent="0.25">
      <c r="A35" s="14">
        <v>34</v>
      </c>
      <c r="B35" s="14" t="s">
        <v>37</v>
      </c>
      <c r="C35" s="14" t="s">
        <v>127</v>
      </c>
      <c r="D35" s="14" t="s">
        <v>204</v>
      </c>
      <c r="E35" s="14" t="s">
        <v>135</v>
      </c>
      <c r="F35" s="14" t="s">
        <v>139</v>
      </c>
      <c r="G35" s="14" t="s">
        <v>144</v>
      </c>
      <c r="H35" s="14" t="s">
        <v>4</v>
      </c>
      <c r="I35" s="14" t="s">
        <v>152</v>
      </c>
      <c r="J35" s="14">
        <v>1</v>
      </c>
      <c r="K35" s="14">
        <v>0</v>
      </c>
      <c r="L35" s="14">
        <v>0</v>
      </c>
      <c r="M35" s="14">
        <v>1</v>
      </c>
      <c r="N35" s="14">
        <v>1</v>
      </c>
      <c r="O35" s="14">
        <v>1</v>
      </c>
      <c r="P35" s="14">
        <v>0</v>
      </c>
      <c r="Q35" s="14">
        <v>0</v>
      </c>
      <c r="R35" s="14">
        <v>0</v>
      </c>
      <c r="S35" s="14">
        <v>0</v>
      </c>
      <c r="T35" s="14">
        <v>1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 t="s">
        <v>155</v>
      </c>
      <c r="AD35" s="14" t="s">
        <v>202</v>
      </c>
      <c r="AE35" s="15" t="s">
        <v>159</v>
      </c>
      <c r="AF35" s="15" t="s">
        <v>161</v>
      </c>
      <c r="AG35" s="15" t="s">
        <v>170</v>
      </c>
      <c r="AH35" s="15" t="s">
        <v>170</v>
      </c>
      <c r="AI35" s="15" t="s">
        <v>168</v>
      </c>
      <c r="AJ35" s="15" t="s">
        <v>168</v>
      </c>
      <c r="AK35" s="15" t="s">
        <v>167</v>
      </c>
      <c r="AL35" s="15" t="s">
        <v>205</v>
      </c>
      <c r="AM35" s="21" t="s">
        <v>184</v>
      </c>
      <c r="AN35" s="21" t="s">
        <v>184</v>
      </c>
      <c r="AO35" s="21" t="s">
        <v>184</v>
      </c>
      <c r="AP35" s="21" t="s">
        <v>184</v>
      </c>
      <c r="AQ35" s="21" t="s">
        <v>184</v>
      </c>
      <c r="AR35" s="21" t="s">
        <v>184</v>
      </c>
      <c r="AS35" s="21" t="s">
        <v>184</v>
      </c>
      <c r="AT35" s="14">
        <v>4</v>
      </c>
      <c r="AU35" s="14" t="s">
        <v>194</v>
      </c>
      <c r="AV35" s="14">
        <v>0</v>
      </c>
      <c r="AW35" s="14">
        <v>0</v>
      </c>
      <c r="AX35" s="14">
        <v>1</v>
      </c>
      <c r="AY35" s="14">
        <v>0</v>
      </c>
      <c r="AZ35" s="14">
        <v>1</v>
      </c>
      <c r="BA35" s="14">
        <v>0</v>
      </c>
      <c r="BB35" s="14">
        <v>0</v>
      </c>
      <c r="BC35" s="14">
        <v>1</v>
      </c>
      <c r="BD35" s="14">
        <v>0</v>
      </c>
      <c r="BE35" s="14">
        <v>0</v>
      </c>
      <c r="BF35" s="14">
        <v>0</v>
      </c>
      <c r="BG35" s="14">
        <v>0</v>
      </c>
    </row>
    <row r="36" spans="1:59" x14ac:dyDescent="0.25">
      <c r="A36" s="14">
        <v>35</v>
      </c>
      <c r="B36" s="14" t="s">
        <v>38</v>
      </c>
      <c r="C36" s="14" t="s">
        <v>117</v>
      </c>
      <c r="D36" s="14" t="s">
        <v>3</v>
      </c>
      <c r="E36" s="14" t="s">
        <v>135</v>
      </c>
      <c r="F36" s="14" t="s">
        <v>137</v>
      </c>
      <c r="G36" s="14" t="s">
        <v>143</v>
      </c>
      <c r="H36" s="14" t="s">
        <v>21</v>
      </c>
      <c r="I36" s="14" t="s">
        <v>152</v>
      </c>
      <c r="J36" s="14">
        <v>1</v>
      </c>
      <c r="K36" s="14">
        <v>0</v>
      </c>
      <c r="L36" s="14">
        <v>0</v>
      </c>
      <c r="M36" s="14">
        <v>1</v>
      </c>
      <c r="N36" s="14">
        <v>0</v>
      </c>
      <c r="O36" s="14">
        <v>1</v>
      </c>
      <c r="P36" s="14">
        <v>1</v>
      </c>
      <c r="Q36" s="14">
        <v>1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 t="s">
        <v>155</v>
      </c>
      <c r="AD36" s="14" t="s">
        <v>198</v>
      </c>
      <c r="AE36" s="15" t="s">
        <v>157</v>
      </c>
      <c r="AF36" s="15" t="s">
        <v>158</v>
      </c>
      <c r="AG36" s="15" t="s">
        <v>168</v>
      </c>
      <c r="AH36" s="15" t="s">
        <v>168</v>
      </c>
      <c r="AI36" s="15" t="s">
        <v>170</v>
      </c>
      <c r="AJ36" s="15" t="s">
        <v>170</v>
      </c>
      <c r="AK36" s="15" t="s">
        <v>167</v>
      </c>
      <c r="AL36" s="15" t="s">
        <v>178</v>
      </c>
      <c r="AM36" s="21" t="s">
        <v>181</v>
      </c>
      <c r="AN36" s="21" t="s">
        <v>184</v>
      </c>
      <c r="AO36" s="21" t="s">
        <v>184</v>
      </c>
      <c r="AP36" s="21" t="s">
        <v>184</v>
      </c>
      <c r="AQ36" s="21" t="s">
        <v>184</v>
      </c>
      <c r="AR36" s="21" t="s">
        <v>184</v>
      </c>
      <c r="AS36" s="21" t="s">
        <v>181</v>
      </c>
      <c r="AT36" s="14">
        <v>3</v>
      </c>
      <c r="AU36" s="14" t="s">
        <v>194</v>
      </c>
      <c r="AV36" s="14">
        <v>0</v>
      </c>
      <c r="AW36" s="14">
        <v>1</v>
      </c>
      <c r="AX36" s="14">
        <v>0</v>
      </c>
      <c r="AY36" s="14">
        <v>1</v>
      </c>
      <c r="AZ36" s="14">
        <v>0</v>
      </c>
      <c r="BA36" s="14">
        <v>1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</row>
    <row r="37" spans="1:59" x14ac:dyDescent="0.25">
      <c r="A37" s="14">
        <v>36</v>
      </c>
      <c r="B37" s="14" t="s">
        <v>80</v>
      </c>
      <c r="C37" s="14" t="s">
        <v>126</v>
      </c>
      <c r="D37" s="14" t="s">
        <v>204</v>
      </c>
      <c r="E37" s="14" t="s">
        <v>134</v>
      </c>
      <c r="F37" s="14" t="s">
        <v>137</v>
      </c>
      <c r="G37" s="14" t="s">
        <v>143</v>
      </c>
      <c r="H37" s="14" t="s">
        <v>13</v>
      </c>
      <c r="I37" s="14" t="s">
        <v>143</v>
      </c>
      <c r="J37" s="14">
        <v>1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0</v>
      </c>
      <c r="R37" s="14">
        <v>1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 t="s">
        <v>155</v>
      </c>
      <c r="AD37" s="14" t="s">
        <v>202</v>
      </c>
      <c r="AE37" s="15" t="s">
        <v>158</v>
      </c>
      <c r="AF37" s="15" t="s">
        <v>162</v>
      </c>
      <c r="AG37" s="15" t="s">
        <v>168</v>
      </c>
      <c r="AH37" s="15" t="s">
        <v>168</v>
      </c>
      <c r="AI37" s="15" t="s">
        <v>168</v>
      </c>
      <c r="AJ37" s="15" t="s">
        <v>168</v>
      </c>
      <c r="AK37" s="15" t="s">
        <v>167</v>
      </c>
      <c r="AL37" s="15" t="s">
        <v>205</v>
      </c>
      <c r="AM37" s="21" t="s">
        <v>181</v>
      </c>
      <c r="AN37" s="21" t="s">
        <v>181</v>
      </c>
      <c r="AO37" s="21" t="s">
        <v>181</v>
      </c>
      <c r="AP37" s="21" t="s">
        <v>181</v>
      </c>
      <c r="AQ37" s="21" t="s">
        <v>181</v>
      </c>
      <c r="AR37" s="21" t="s">
        <v>181</v>
      </c>
      <c r="AS37" s="21" t="s">
        <v>181</v>
      </c>
      <c r="AT37" s="14">
        <v>5</v>
      </c>
      <c r="AU37" s="14" t="s">
        <v>194</v>
      </c>
      <c r="AV37" s="14">
        <v>0</v>
      </c>
      <c r="AW37" s="14">
        <v>1</v>
      </c>
      <c r="AX37" s="14">
        <v>1</v>
      </c>
      <c r="AY37" s="14">
        <v>0</v>
      </c>
      <c r="AZ37" s="14">
        <v>1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</row>
    <row r="38" spans="1:59" x14ac:dyDescent="0.25">
      <c r="A38" s="14">
        <v>37</v>
      </c>
      <c r="B38" s="14" t="s">
        <v>39</v>
      </c>
      <c r="C38" s="14" t="s">
        <v>130</v>
      </c>
      <c r="D38" s="14" t="s">
        <v>3</v>
      </c>
      <c r="E38" s="14" t="s">
        <v>135</v>
      </c>
      <c r="F38" s="14" t="s">
        <v>139</v>
      </c>
      <c r="G38" s="14" t="s">
        <v>147</v>
      </c>
      <c r="H38" s="14" t="s">
        <v>150</v>
      </c>
      <c r="I38" s="14" t="s">
        <v>143</v>
      </c>
      <c r="J38" s="14">
        <v>1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1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 t="s">
        <v>155</v>
      </c>
      <c r="AD38" s="14" t="s">
        <v>202</v>
      </c>
      <c r="AE38" s="15" t="s">
        <v>158</v>
      </c>
      <c r="AF38" s="15" t="s">
        <v>162</v>
      </c>
      <c r="AG38" s="15" t="s">
        <v>168</v>
      </c>
      <c r="AH38" s="15" t="s">
        <v>168</v>
      </c>
      <c r="AI38" s="15" t="s">
        <v>168</v>
      </c>
      <c r="AJ38" s="15" t="s">
        <v>168</v>
      </c>
      <c r="AK38" s="15" t="s">
        <v>167</v>
      </c>
      <c r="AL38" s="15" t="s">
        <v>178</v>
      </c>
      <c r="AM38" s="21" t="s">
        <v>181</v>
      </c>
      <c r="AN38" s="21" t="s">
        <v>181</v>
      </c>
      <c r="AO38" s="21" t="s">
        <v>181</v>
      </c>
      <c r="AP38" s="21" t="s">
        <v>181</v>
      </c>
      <c r="AQ38" s="21" t="s">
        <v>181</v>
      </c>
      <c r="AR38" s="21" t="s">
        <v>181</v>
      </c>
      <c r="AS38" s="21" t="s">
        <v>181</v>
      </c>
      <c r="AT38" s="14">
        <v>5</v>
      </c>
      <c r="AU38" s="14" t="s">
        <v>194</v>
      </c>
      <c r="AV38" s="14">
        <v>0</v>
      </c>
      <c r="AW38" s="14">
        <v>1</v>
      </c>
      <c r="AX38" s="14">
        <v>0</v>
      </c>
      <c r="AY38" s="14">
        <v>0</v>
      </c>
      <c r="AZ38" s="14">
        <v>1</v>
      </c>
      <c r="BA38" s="14">
        <v>0</v>
      </c>
      <c r="BB38" s="14">
        <v>0</v>
      </c>
      <c r="BC38" s="14">
        <v>1</v>
      </c>
      <c r="BD38" s="14">
        <v>0</v>
      </c>
      <c r="BE38" s="14">
        <v>0</v>
      </c>
      <c r="BF38" s="14">
        <v>0</v>
      </c>
      <c r="BG38" s="14">
        <v>0</v>
      </c>
    </row>
    <row r="39" spans="1:59" x14ac:dyDescent="0.25">
      <c r="A39" s="14">
        <v>38</v>
      </c>
      <c r="B39" s="14" t="s">
        <v>40</v>
      </c>
      <c r="C39" s="14" t="s">
        <v>130</v>
      </c>
      <c r="D39" s="14" t="s">
        <v>132</v>
      </c>
      <c r="E39" s="14" t="s">
        <v>134</v>
      </c>
      <c r="F39" s="14" t="s">
        <v>139</v>
      </c>
      <c r="G39" s="14" t="s">
        <v>143</v>
      </c>
      <c r="H39" s="14" t="s">
        <v>150</v>
      </c>
      <c r="I39" s="14" t="s">
        <v>143</v>
      </c>
      <c r="J39" s="14">
        <v>1</v>
      </c>
      <c r="K39" s="14">
        <v>1</v>
      </c>
      <c r="L39" s="14">
        <v>0</v>
      </c>
      <c r="M39" s="14">
        <v>0</v>
      </c>
      <c r="N39" s="14">
        <v>1</v>
      </c>
      <c r="O39" s="14">
        <v>0</v>
      </c>
      <c r="P39" s="14">
        <v>0</v>
      </c>
      <c r="Q39" s="14">
        <v>1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 t="s">
        <v>233</v>
      </c>
      <c r="AD39" s="14" t="s">
        <v>198</v>
      </c>
      <c r="AE39" s="15" t="s">
        <v>157</v>
      </c>
      <c r="AF39" s="15" t="s">
        <v>158</v>
      </c>
      <c r="AG39" s="15" t="s">
        <v>168</v>
      </c>
      <c r="AH39" s="15" t="s">
        <v>168</v>
      </c>
      <c r="AI39" s="15" t="s">
        <v>168</v>
      </c>
      <c r="AJ39" s="15" t="s">
        <v>168</v>
      </c>
      <c r="AK39" s="15" t="s">
        <v>168</v>
      </c>
      <c r="AL39" s="15" t="s">
        <v>178</v>
      </c>
      <c r="AM39" s="21" t="s">
        <v>181</v>
      </c>
      <c r="AN39" s="21" t="s">
        <v>181</v>
      </c>
      <c r="AO39" s="21" t="s">
        <v>181</v>
      </c>
      <c r="AP39" s="21" t="s">
        <v>181</v>
      </c>
      <c r="AQ39" s="21" t="s">
        <v>181</v>
      </c>
      <c r="AR39" s="21" t="s">
        <v>181</v>
      </c>
      <c r="AS39" s="21" t="s">
        <v>181</v>
      </c>
      <c r="AT39" s="14">
        <v>5</v>
      </c>
      <c r="AU39" s="14" t="s">
        <v>194</v>
      </c>
      <c r="AV39" s="14">
        <v>0</v>
      </c>
      <c r="AW39" s="14">
        <v>1</v>
      </c>
      <c r="AX39" s="14">
        <v>0</v>
      </c>
      <c r="AY39" s="14">
        <v>0</v>
      </c>
      <c r="AZ39" s="14">
        <v>1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</row>
    <row r="40" spans="1:59" x14ac:dyDescent="0.25">
      <c r="A40" s="14">
        <v>39</v>
      </c>
      <c r="B40" s="14" t="s">
        <v>81</v>
      </c>
      <c r="C40" s="14" t="s">
        <v>118</v>
      </c>
      <c r="D40" s="14" t="s">
        <v>29</v>
      </c>
      <c r="E40" s="14" t="s">
        <v>135</v>
      </c>
      <c r="F40" s="14" t="s">
        <v>140</v>
      </c>
      <c r="G40" s="14" t="s">
        <v>144</v>
      </c>
      <c r="H40" s="14" t="s">
        <v>21</v>
      </c>
      <c r="I40" s="14" t="s">
        <v>144</v>
      </c>
      <c r="J40" s="14">
        <v>1</v>
      </c>
      <c r="K40" s="14">
        <v>0</v>
      </c>
      <c r="L40" s="14">
        <v>0</v>
      </c>
      <c r="M40" s="14">
        <v>0</v>
      </c>
      <c r="N40" s="14">
        <v>0</v>
      </c>
      <c r="O40" s="14">
        <v>1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 t="s">
        <v>155</v>
      </c>
      <c r="AD40" s="14" t="s">
        <v>201</v>
      </c>
      <c r="AE40" s="15" t="s">
        <v>158</v>
      </c>
      <c r="AF40" s="15" t="s">
        <v>162</v>
      </c>
      <c r="AG40" s="15" t="s">
        <v>168</v>
      </c>
      <c r="AH40" s="15" t="s">
        <v>168</v>
      </c>
      <c r="AI40" s="15" t="s">
        <v>168</v>
      </c>
      <c r="AJ40" s="15" t="s">
        <v>168</v>
      </c>
      <c r="AK40" s="15" t="s">
        <v>167</v>
      </c>
      <c r="AL40" s="15" t="s">
        <v>179</v>
      </c>
      <c r="AM40" s="21" t="s">
        <v>181</v>
      </c>
      <c r="AN40" s="21" t="s">
        <v>181</v>
      </c>
      <c r="AO40" s="21" t="s">
        <v>181</v>
      </c>
      <c r="AP40" s="21" t="s">
        <v>181</v>
      </c>
      <c r="AQ40" s="21" t="s">
        <v>181</v>
      </c>
      <c r="AR40" s="21" t="s">
        <v>181</v>
      </c>
      <c r="AS40" s="21" t="s">
        <v>181</v>
      </c>
      <c r="AT40" s="14">
        <v>5</v>
      </c>
      <c r="AU40" s="14" t="s">
        <v>194</v>
      </c>
      <c r="AV40" s="14">
        <v>0</v>
      </c>
      <c r="AW40" s="14">
        <v>1</v>
      </c>
      <c r="AX40" s="14">
        <v>1</v>
      </c>
      <c r="AY40" s="14">
        <v>0</v>
      </c>
      <c r="AZ40" s="14">
        <v>1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</row>
    <row r="41" spans="1:59" x14ac:dyDescent="0.25">
      <c r="A41" s="14">
        <v>40</v>
      </c>
      <c r="B41" s="14" t="s">
        <v>41</v>
      </c>
      <c r="C41" s="14" t="s">
        <v>130</v>
      </c>
      <c r="D41" s="14" t="s">
        <v>204</v>
      </c>
      <c r="E41" s="14" t="s">
        <v>135</v>
      </c>
      <c r="F41" s="14" t="s">
        <v>137</v>
      </c>
      <c r="G41" s="14" t="s">
        <v>143</v>
      </c>
      <c r="H41" s="14" t="s">
        <v>28</v>
      </c>
      <c r="I41" s="14" t="s">
        <v>144</v>
      </c>
      <c r="J41" s="14">
        <v>1</v>
      </c>
      <c r="K41" s="14">
        <v>0</v>
      </c>
      <c r="L41" s="14">
        <v>0</v>
      </c>
      <c r="M41" s="14">
        <v>0</v>
      </c>
      <c r="N41" s="14">
        <v>1</v>
      </c>
      <c r="O41" s="14">
        <v>1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 t="s">
        <v>155</v>
      </c>
      <c r="AD41" s="14" t="s">
        <v>202</v>
      </c>
      <c r="AE41" s="15" t="s">
        <v>157</v>
      </c>
      <c r="AF41" s="15" t="s">
        <v>163</v>
      </c>
      <c r="AG41" s="15" t="s">
        <v>168</v>
      </c>
      <c r="AH41" s="15" t="s">
        <v>170</v>
      </c>
      <c r="AI41" s="15" t="s">
        <v>168</v>
      </c>
      <c r="AJ41" s="15" t="s">
        <v>168</v>
      </c>
      <c r="AK41" s="15" t="s">
        <v>167</v>
      </c>
      <c r="AL41" s="15" t="s">
        <v>179</v>
      </c>
      <c r="AM41" s="21" t="s">
        <v>184</v>
      </c>
      <c r="AN41" s="21" t="s">
        <v>184</v>
      </c>
      <c r="AO41" s="21" t="s">
        <v>181</v>
      </c>
      <c r="AP41" s="21" t="s">
        <v>181</v>
      </c>
      <c r="AQ41" s="21" t="s">
        <v>181</v>
      </c>
      <c r="AR41" s="21" t="s">
        <v>181</v>
      </c>
      <c r="AS41" s="21" t="s">
        <v>181</v>
      </c>
      <c r="AT41" s="14">
        <v>3</v>
      </c>
      <c r="AU41" s="14" t="s">
        <v>194</v>
      </c>
      <c r="AV41" s="14">
        <v>1</v>
      </c>
      <c r="AW41" s="14">
        <v>0</v>
      </c>
      <c r="AX41" s="14">
        <v>1</v>
      </c>
      <c r="AY41" s="14">
        <v>0</v>
      </c>
      <c r="AZ41" s="14">
        <v>1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</row>
    <row r="42" spans="1:59" x14ac:dyDescent="0.25">
      <c r="A42" s="14">
        <v>41</v>
      </c>
      <c r="B42" s="14" t="s">
        <v>42</v>
      </c>
      <c r="C42" s="14" t="s">
        <v>117</v>
      </c>
      <c r="D42" s="14" t="s">
        <v>3</v>
      </c>
      <c r="E42" s="14" t="s">
        <v>135</v>
      </c>
      <c r="F42" s="14" t="s">
        <v>139</v>
      </c>
      <c r="G42" s="14" t="s">
        <v>144</v>
      </c>
      <c r="H42" s="14" t="s">
        <v>21</v>
      </c>
      <c r="I42" s="14" t="s">
        <v>144</v>
      </c>
      <c r="J42" s="14">
        <v>1</v>
      </c>
      <c r="K42" s="14">
        <v>0</v>
      </c>
      <c r="L42" s="14">
        <v>0</v>
      </c>
      <c r="M42" s="14">
        <v>0</v>
      </c>
      <c r="N42" s="14">
        <v>1</v>
      </c>
      <c r="O42" s="14">
        <v>1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155</v>
      </c>
      <c r="AD42" s="14" t="s">
        <v>198</v>
      </c>
      <c r="AE42" s="15" t="s">
        <v>157</v>
      </c>
      <c r="AF42" s="15" t="s">
        <v>162</v>
      </c>
      <c r="AG42" s="15" t="s">
        <v>168</v>
      </c>
      <c r="AH42" s="15" t="s">
        <v>168</v>
      </c>
      <c r="AI42" s="15" t="s">
        <v>168</v>
      </c>
      <c r="AJ42" s="15" t="s">
        <v>168</v>
      </c>
      <c r="AK42" s="15" t="s">
        <v>168</v>
      </c>
      <c r="AL42" s="15" t="s">
        <v>178</v>
      </c>
      <c r="AM42" s="21" t="s">
        <v>184</v>
      </c>
      <c r="AN42" s="21" t="s">
        <v>184</v>
      </c>
      <c r="AO42" s="21" t="s">
        <v>184</v>
      </c>
      <c r="AP42" s="21" t="s">
        <v>182</v>
      </c>
      <c r="AQ42" s="21" t="s">
        <v>184</v>
      </c>
      <c r="AR42" s="21" t="s">
        <v>182</v>
      </c>
      <c r="AS42" s="21" t="s">
        <v>181</v>
      </c>
      <c r="AT42" s="14">
        <v>4</v>
      </c>
      <c r="AU42" s="14" t="s">
        <v>194</v>
      </c>
      <c r="AV42" s="14">
        <v>0</v>
      </c>
      <c r="AW42" s="14">
        <v>1</v>
      </c>
      <c r="AX42" s="14">
        <v>0</v>
      </c>
      <c r="AY42" s="14">
        <v>0</v>
      </c>
      <c r="AZ42" s="14">
        <v>1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</row>
    <row r="43" spans="1:59" x14ac:dyDescent="0.25">
      <c r="A43" s="14">
        <v>42</v>
      </c>
      <c r="B43" s="14" t="s">
        <v>43</v>
      </c>
      <c r="C43" s="14" t="s">
        <v>118</v>
      </c>
      <c r="D43" s="14" t="s">
        <v>3</v>
      </c>
      <c r="E43" s="14" t="s">
        <v>135</v>
      </c>
      <c r="F43" s="14" t="s">
        <v>137</v>
      </c>
      <c r="G43" s="14" t="s">
        <v>143</v>
      </c>
      <c r="H43" s="14" t="s">
        <v>26</v>
      </c>
      <c r="I43" s="14" t="s">
        <v>143</v>
      </c>
      <c r="J43" s="14">
        <v>1</v>
      </c>
      <c r="K43" s="14">
        <v>0</v>
      </c>
      <c r="L43" s="14">
        <v>1</v>
      </c>
      <c r="M43" s="14">
        <v>1</v>
      </c>
      <c r="N43" s="14">
        <v>0</v>
      </c>
      <c r="O43" s="14">
        <v>0</v>
      </c>
      <c r="P43" s="14">
        <v>1</v>
      </c>
      <c r="Q43" s="14">
        <v>0</v>
      </c>
      <c r="R43" s="14">
        <v>0</v>
      </c>
      <c r="S43" s="14">
        <v>0</v>
      </c>
      <c r="T43" s="14">
        <v>1</v>
      </c>
      <c r="U43" s="14">
        <v>0</v>
      </c>
      <c r="V43" s="14">
        <v>1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 t="s">
        <v>155</v>
      </c>
      <c r="AD43" s="14" t="s">
        <v>198</v>
      </c>
      <c r="AE43" s="15" t="s">
        <v>157</v>
      </c>
      <c r="AF43" s="15" t="s">
        <v>163</v>
      </c>
      <c r="AG43" s="15" t="s">
        <v>168</v>
      </c>
      <c r="AH43" s="15" t="s">
        <v>168</v>
      </c>
      <c r="AI43" s="15" t="s">
        <v>168</v>
      </c>
      <c r="AJ43" s="15" t="s">
        <v>168</v>
      </c>
      <c r="AK43" s="15" t="s">
        <v>168</v>
      </c>
      <c r="AL43" s="15" t="s">
        <v>205</v>
      </c>
      <c r="AM43" s="21" t="s">
        <v>182</v>
      </c>
      <c r="AN43" s="21" t="s">
        <v>182</v>
      </c>
      <c r="AO43" s="21" t="s">
        <v>182</v>
      </c>
      <c r="AP43" s="21" t="s">
        <v>182</v>
      </c>
      <c r="AQ43" s="21" t="s">
        <v>182</v>
      </c>
      <c r="AR43" s="21" t="s">
        <v>182</v>
      </c>
      <c r="AS43" s="21" t="s">
        <v>182</v>
      </c>
      <c r="AT43" s="14">
        <v>4</v>
      </c>
      <c r="AU43" s="14" t="s">
        <v>194</v>
      </c>
      <c r="AV43" s="14">
        <v>0</v>
      </c>
      <c r="AW43" s="14">
        <v>1</v>
      </c>
      <c r="AX43" s="14">
        <v>1</v>
      </c>
      <c r="AY43" s="14">
        <v>0</v>
      </c>
      <c r="AZ43" s="14">
        <v>1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</row>
    <row r="44" spans="1:59" x14ac:dyDescent="0.25">
      <c r="A44" s="14">
        <v>43</v>
      </c>
      <c r="B44" s="14" t="s">
        <v>44</v>
      </c>
      <c r="C44" s="14" t="s">
        <v>123</v>
      </c>
      <c r="D44" s="14" t="s">
        <v>30</v>
      </c>
      <c r="E44" s="14" t="s">
        <v>135</v>
      </c>
      <c r="F44" s="14" t="s">
        <v>137</v>
      </c>
      <c r="G44" s="14" t="s">
        <v>144</v>
      </c>
      <c r="H44" s="14" t="s">
        <v>21</v>
      </c>
      <c r="I44" s="14" t="s">
        <v>143</v>
      </c>
      <c r="J44" s="14">
        <v>1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1</v>
      </c>
      <c r="Q44" s="14">
        <v>0</v>
      </c>
      <c r="R44" s="14">
        <v>1</v>
      </c>
      <c r="S44" s="14">
        <v>1</v>
      </c>
      <c r="T44" s="14">
        <v>0</v>
      </c>
      <c r="U44" s="14">
        <v>1</v>
      </c>
      <c r="V44" s="14">
        <v>0</v>
      </c>
      <c r="W44" s="14">
        <v>1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 t="s">
        <v>155</v>
      </c>
      <c r="AD44" s="14" t="s">
        <v>202</v>
      </c>
      <c r="AE44" s="15" t="s">
        <v>157</v>
      </c>
      <c r="AF44" s="15" t="s">
        <v>162</v>
      </c>
      <c r="AG44" s="15" t="s">
        <v>168</v>
      </c>
      <c r="AH44" s="15" t="s">
        <v>168</v>
      </c>
      <c r="AI44" s="15" t="s">
        <v>168</v>
      </c>
      <c r="AJ44" s="15" t="s">
        <v>168</v>
      </c>
      <c r="AK44" s="15" t="s">
        <v>167</v>
      </c>
      <c r="AL44" s="15" t="s">
        <v>178</v>
      </c>
      <c r="AM44" s="21" t="s">
        <v>184</v>
      </c>
      <c r="AN44" s="21" t="s">
        <v>181</v>
      </c>
      <c r="AO44" s="21" t="s">
        <v>181</v>
      </c>
      <c r="AP44" s="21" t="s">
        <v>181</v>
      </c>
      <c r="AQ44" s="21" t="s">
        <v>184</v>
      </c>
      <c r="AR44" s="21" t="s">
        <v>181</v>
      </c>
      <c r="AS44" s="21" t="s">
        <v>181</v>
      </c>
      <c r="AT44" s="14">
        <v>4</v>
      </c>
      <c r="AU44" s="14" t="s">
        <v>194</v>
      </c>
      <c r="AV44" s="14">
        <v>0</v>
      </c>
      <c r="AW44" s="14">
        <v>0</v>
      </c>
      <c r="AX44" s="14">
        <v>1</v>
      </c>
      <c r="AY44" s="14">
        <v>0</v>
      </c>
      <c r="AZ44" s="14">
        <v>1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</row>
    <row r="45" spans="1:59" x14ac:dyDescent="0.25">
      <c r="A45" s="14">
        <v>44</v>
      </c>
      <c r="B45" s="14" t="s">
        <v>82</v>
      </c>
      <c r="C45" s="14" t="s">
        <v>118</v>
      </c>
      <c r="D45" s="14" t="s">
        <v>3</v>
      </c>
      <c r="E45" s="14" t="s">
        <v>135</v>
      </c>
      <c r="F45" s="14" t="s">
        <v>137</v>
      </c>
      <c r="G45" s="14" t="s">
        <v>146</v>
      </c>
      <c r="H45" s="14" t="s">
        <v>7</v>
      </c>
      <c r="I45" s="14" t="s">
        <v>152</v>
      </c>
      <c r="J45" s="14">
        <v>1</v>
      </c>
      <c r="K45" s="14">
        <v>1</v>
      </c>
      <c r="L45" s="14">
        <v>1</v>
      </c>
      <c r="M45" s="14">
        <v>1</v>
      </c>
      <c r="N45" s="14">
        <v>1</v>
      </c>
      <c r="O45" s="14">
        <v>1</v>
      </c>
      <c r="P45" s="14">
        <v>0</v>
      </c>
      <c r="Q45" s="14">
        <v>0</v>
      </c>
      <c r="R45" s="14">
        <v>0</v>
      </c>
      <c r="S45" s="14">
        <v>1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 t="s">
        <v>155</v>
      </c>
      <c r="AD45" s="14" t="s">
        <v>202</v>
      </c>
      <c r="AE45" s="15" t="s">
        <v>158</v>
      </c>
      <c r="AF45" s="15" t="s">
        <v>158</v>
      </c>
      <c r="AG45" s="15" t="s">
        <v>168</v>
      </c>
      <c r="AH45" s="15" t="s">
        <v>168</v>
      </c>
      <c r="AI45" s="15" t="s">
        <v>168</v>
      </c>
      <c r="AJ45" s="15" t="s">
        <v>168</v>
      </c>
      <c r="AK45" s="15" t="s">
        <v>168</v>
      </c>
      <c r="AL45" s="15" t="s">
        <v>178</v>
      </c>
      <c r="AM45" s="21" t="s">
        <v>181</v>
      </c>
      <c r="AN45" s="21" t="s">
        <v>181</v>
      </c>
      <c r="AO45" s="21" t="s">
        <v>181</v>
      </c>
      <c r="AP45" s="21" t="s">
        <v>181</v>
      </c>
      <c r="AQ45" s="21" t="s">
        <v>181</v>
      </c>
      <c r="AR45" s="21" t="s">
        <v>181</v>
      </c>
      <c r="AS45" s="21" t="s">
        <v>181</v>
      </c>
      <c r="AT45" s="14">
        <v>5</v>
      </c>
      <c r="AU45" s="14" t="s">
        <v>194</v>
      </c>
      <c r="AV45" s="14">
        <v>0</v>
      </c>
      <c r="AW45" s="14">
        <v>1</v>
      </c>
      <c r="AX45" s="14">
        <v>0</v>
      </c>
      <c r="AY45" s="14">
        <v>0</v>
      </c>
      <c r="AZ45" s="14">
        <v>1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</row>
    <row r="46" spans="1:59" x14ac:dyDescent="0.25">
      <c r="A46" s="14">
        <v>45</v>
      </c>
      <c r="B46" s="14" t="s">
        <v>45</v>
      </c>
      <c r="C46" s="14" t="s">
        <v>130</v>
      </c>
      <c r="D46" s="14" t="s">
        <v>204</v>
      </c>
      <c r="E46" s="14" t="s">
        <v>135</v>
      </c>
      <c r="F46" s="14" t="s">
        <v>137</v>
      </c>
      <c r="G46" s="14" t="s">
        <v>143</v>
      </c>
      <c r="H46" s="14" t="s">
        <v>4</v>
      </c>
      <c r="I46" s="14" t="s">
        <v>144</v>
      </c>
      <c r="J46" s="14">
        <v>1</v>
      </c>
      <c r="K46" s="14">
        <v>0</v>
      </c>
      <c r="L46" s="14">
        <v>0</v>
      </c>
      <c r="M46" s="14">
        <v>1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 t="s">
        <v>155</v>
      </c>
      <c r="AD46" s="14" t="s">
        <v>202</v>
      </c>
      <c r="AE46" s="15" t="s">
        <v>157</v>
      </c>
      <c r="AF46" s="15" t="s">
        <v>158</v>
      </c>
      <c r="AG46" s="15" t="s">
        <v>168</v>
      </c>
      <c r="AH46" s="15" t="s">
        <v>168</v>
      </c>
      <c r="AI46" s="15" t="s">
        <v>168</v>
      </c>
      <c r="AJ46" s="15" t="s">
        <v>168</v>
      </c>
      <c r="AK46" s="15" t="s">
        <v>167</v>
      </c>
      <c r="AL46" s="15" t="s">
        <v>205</v>
      </c>
      <c r="AM46" s="21" t="s">
        <v>184</v>
      </c>
      <c r="AN46" s="21" t="s">
        <v>184</v>
      </c>
      <c r="AO46" s="21" t="s">
        <v>184</v>
      </c>
      <c r="AP46" s="21" t="s">
        <v>184</v>
      </c>
      <c r="AQ46" s="21" t="s">
        <v>184</v>
      </c>
      <c r="AR46" s="21" t="s">
        <v>184</v>
      </c>
      <c r="AS46" s="21" t="s">
        <v>184</v>
      </c>
      <c r="AT46" s="14">
        <v>4</v>
      </c>
      <c r="AU46" s="14" t="s">
        <v>194</v>
      </c>
      <c r="AV46" s="14">
        <v>0</v>
      </c>
      <c r="AW46" s="14">
        <v>1</v>
      </c>
      <c r="AX46" s="14">
        <v>0</v>
      </c>
      <c r="AY46" s="14">
        <v>0</v>
      </c>
      <c r="AZ46" s="14">
        <v>1</v>
      </c>
      <c r="BA46" s="14">
        <v>0</v>
      </c>
      <c r="BB46" s="14">
        <v>0</v>
      </c>
      <c r="BC46" s="14">
        <v>1</v>
      </c>
      <c r="BD46" s="14">
        <v>0</v>
      </c>
      <c r="BE46" s="14">
        <v>0</v>
      </c>
      <c r="BF46" s="14">
        <v>0</v>
      </c>
      <c r="BG46" s="14">
        <v>0</v>
      </c>
    </row>
    <row r="47" spans="1:59" x14ac:dyDescent="0.25">
      <c r="A47" s="14">
        <v>46</v>
      </c>
      <c r="B47" s="14" t="s">
        <v>46</v>
      </c>
      <c r="C47" s="14" t="s">
        <v>117</v>
      </c>
      <c r="D47" s="14" t="s">
        <v>3</v>
      </c>
      <c r="E47" s="14" t="s">
        <v>134</v>
      </c>
      <c r="F47" s="14" t="s">
        <v>137</v>
      </c>
      <c r="G47" s="14" t="s">
        <v>143</v>
      </c>
      <c r="H47" s="14" t="s">
        <v>4</v>
      </c>
      <c r="I47" s="14" t="s">
        <v>152</v>
      </c>
      <c r="J47" s="14">
        <v>1</v>
      </c>
      <c r="K47" s="14">
        <v>0</v>
      </c>
      <c r="L47" s="14">
        <v>0</v>
      </c>
      <c r="M47" s="14">
        <v>1</v>
      </c>
      <c r="N47" s="14">
        <v>1</v>
      </c>
      <c r="O47" s="14">
        <v>0</v>
      </c>
      <c r="P47" s="14">
        <v>0</v>
      </c>
      <c r="Q47" s="14">
        <v>1</v>
      </c>
      <c r="R47" s="14">
        <v>0</v>
      </c>
      <c r="S47" s="14">
        <v>0</v>
      </c>
      <c r="T47" s="14">
        <v>0</v>
      </c>
      <c r="U47" s="14">
        <v>0</v>
      </c>
      <c r="V47" s="14">
        <v>1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 t="s">
        <v>155</v>
      </c>
      <c r="AD47" s="14" t="s">
        <v>201</v>
      </c>
      <c r="AE47" s="15" t="s">
        <v>157</v>
      </c>
      <c r="AF47" s="15" t="s">
        <v>163</v>
      </c>
      <c r="AG47" s="15" t="s">
        <v>168</v>
      </c>
      <c r="AH47" s="15" t="s">
        <v>168</v>
      </c>
      <c r="AI47" s="15" t="s">
        <v>168</v>
      </c>
      <c r="AJ47" s="15" t="s">
        <v>168</v>
      </c>
      <c r="AK47" s="15" t="s">
        <v>168</v>
      </c>
      <c r="AL47" s="15" t="s">
        <v>178</v>
      </c>
      <c r="AM47" s="21" t="s">
        <v>184</v>
      </c>
      <c r="AN47" s="21" t="s">
        <v>184</v>
      </c>
      <c r="AO47" s="21" t="s">
        <v>181</v>
      </c>
      <c r="AP47" s="21" t="s">
        <v>182</v>
      </c>
      <c r="AQ47" s="21" t="s">
        <v>181</v>
      </c>
      <c r="AR47" s="21" t="s">
        <v>181</v>
      </c>
      <c r="AS47" s="21" t="s">
        <v>181</v>
      </c>
      <c r="AT47" s="14">
        <v>4</v>
      </c>
      <c r="AU47" s="14" t="s">
        <v>194</v>
      </c>
      <c r="AV47" s="14">
        <v>0</v>
      </c>
      <c r="AW47" s="14">
        <v>1</v>
      </c>
      <c r="AX47" s="14">
        <v>0</v>
      </c>
      <c r="AY47" s="14">
        <v>0</v>
      </c>
      <c r="AZ47" s="14">
        <v>1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</row>
    <row r="48" spans="1:59" x14ac:dyDescent="0.25">
      <c r="A48" s="14">
        <v>47</v>
      </c>
      <c r="B48" s="14" t="s">
        <v>47</v>
      </c>
      <c r="C48" s="14" t="s">
        <v>117</v>
      </c>
      <c r="D48" s="14" t="s">
        <v>204</v>
      </c>
      <c r="E48" s="14" t="s">
        <v>135</v>
      </c>
      <c r="F48" s="14" t="s">
        <v>137</v>
      </c>
      <c r="G48" s="14" t="s">
        <v>144</v>
      </c>
      <c r="H48" s="14" t="s">
        <v>28</v>
      </c>
      <c r="I48" s="14" t="s">
        <v>144</v>
      </c>
      <c r="J48" s="14">
        <v>1</v>
      </c>
      <c r="K48" s="14">
        <v>0</v>
      </c>
      <c r="L48" s="14">
        <v>0</v>
      </c>
      <c r="M48" s="14">
        <v>1</v>
      </c>
      <c r="N48" s="14">
        <v>1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 t="s">
        <v>155</v>
      </c>
      <c r="AD48" s="14" t="s">
        <v>201</v>
      </c>
      <c r="AE48" s="15" t="s">
        <v>157</v>
      </c>
      <c r="AF48" s="15" t="s">
        <v>163</v>
      </c>
      <c r="AG48" s="15" t="s">
        <v>170</v>
      </c>
      <c r="AH48" s="15" t="s">
        <v>170</v>
      </c>
      <c r="AI48" s="15" t="s">
        <v>168</v>
      </c>
      <c r="AJ48" s="15" t="s">
        <v>168</v>
      </c>
      <c r="AK48" s="15" t="s">
        <v>167</v>
      </c>
      <c r="AL48" s="15" t="s">
        <v>178</v>
      </c>
      <c r="AM48" s="21" t="s">
        <v>182</v>
      </c>
      <c r="AN48" s="21" t="s">
        <v>182</v>
      </c>
      <c r="AO48" s="21" t="s">
        <v>181</v>
      </c>
      <c r="AP48" s="21" t="s">
        <v>182</v>
      </c>
      <c r="AQ48" s="21" t="s">
        <v>182</v>
      </c>
      <c r="AR48" s="21" t="s">
        <v>182</v>
      </c>
      <c r="AS48" s="21" t="s">
        <v>184</v>
      </c>
      <c r="AT48" s="14">
        <v>4</v>
      </c>
      <c r="AU48" s="14" t="s">
        <v>194</v>
      </c>
      <c r="AV48" s="14">
        <v>0</v>
      </c>
      <c r="AW48" s="14">
        <v>1</v>
      </c>
      <c r="AX48" s="14">
        <v>0</v>
      </c>
      <c r="AY48" s="14">
        <v>0</v>
      </c>
      <c r="AZ48" s="14">
        <v>1</v>
      </c>
      <c r="BA48" s="14">
        <v>0</v>
      </c>
      <c r="BB48" s="14">
        <v>0</v>
      </c>
      <c r="BC48" s="14">
        <v>0</v>
      </c>
      <c r="BD48" s="14">
        <v>1</v>
      </c>
      <c r="BE48" s="14">
        <v>0</v>
      </c>
      <c r="BF48" s="14">
        <v>0</v>
      </c>
      <c r="BG48" s="14">
        <v>0</v>
      </c>
    </row>
    <row r="49" spans="1:59" x14ac:dyDescent="0.25">
      <c r="A49" s="14">
        <v>48</v>
      </c>
      <c r="B49" s="14" t="s">
        <v>48</v>
      </c>
      <c r="C49" s="14" t="s">
        <v>117</v>
      </c>
      <c r="D49" s="14" t="s">
        <v>30</v>
      </c>
      <c r="E49" s="14" t="s">
        <v>135</v>
      </c>
      <c r="F49" s="14" t="s">
        <v>139</v>
      </c>
      <c r="G49" s="14" t="s">
        <v>144</v>
      </c>
      <c r="H49" s="14" t="s">
        <v>21</v>
      </c>
      <c r="I49" s="14" t="s">
        <v>144</v>
      </c>
      <c r="J49" s="14">
        <v>1</v>
      </c>
      <c r="K49" s="14">
        <v>0</v>
      </c>
      <c r="L49" s="14">
        <v>0</v>
      </c>
      <c r="M49" s="14">
        <v>1</v>
      </c>
      <c r="N49" s="14">
        <v>0</v>
      </c>
      <c r="O49" s="14">
        <v>1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 t="s">
        <v>155</v>
      </c>
      <c r="AD49" s="14" t="s">
        <v>202</v>
      </c>
      <c r="AE49" s="15" t="s">
        <v>157</v>
      </c>
      <c r="AF49" s="15" t="s">
        <v>162</v>
      </c>
      <c r="AG49" s="15" t="s">
        <v>168</v>
      </c>
      <c r="AH49" s="15" t="s">
        <v>168</v>
      </c>
      <c r="AI49" s="15" t="s">
        <v>168</v>
      </c>
      <c r="AJ49" s="15" t="s">
        <v>168</v>
      </c>
      <c r="AK49" s="15" t="s">
        <v>168</v>
      </c>
      <c r="AL49" s="15" t="s">
        <v>205</v>
      </c>
      <c r="AM49" s="21" t="s">
        <v>181</v>
      </c>
      <c r="AN49" s="21" t="s">
        <v>182</v>
      </c>
      <c r="AO49" s="21" t="s">
        <v>181</v>
      </c>
      <c r="AP49" s="21" t="s">
        <v>181</v>
      </c>
      <c r="AQ49" s="21" t="s">
        <v>182</v>
      </c>
      <c r="AR49" s="21" t="s">
        <v>182</v>
      </c>
      <c r="AS49" s="21" t="s">
        <v>182</v>
      </c>
      <c r="AT49" s="14">
        <v>4</v>
      </c>
      <c r="AU49" s="14" t="s">
        <v>194</v>
      </c>
      <c r="AV49" s="14">
        <v>0</v>
      </c>
      <c r="AW49" s="14">
        <v>1</v>
      </c>
      <c r="AX49" s="14">
        <v>1</v>
      </c>
      <c r="AY49" s="14">
        <v>0</v>
      </c>
      <c r="AZ49" s="14">
        <v>0</v>
      </c>
      <c r="BA49" s="14">
        <v>0</v>
      </c>
      <c r="BB49" s="14">
        <v>0</v>
      </c>
      <c r="BC49" s="14">
        <v>1</v>
      </c>
      <c r="BD49" s="14">
        <v>0</v>
      </c>
      <c r="BE49" s="14">
        <v>0</v>
      </c>
      <c r="BF49" s="14">
        <v>0</v>
      </c>
      <c r="BG49" s="14">
        <v>0</v>
      </c>
    </row>
    <row r="50" spans="1:59" x14ac:dyDescent="0.25">
      <c r="A50" s="14">
        <v>49</v>
      </c>
      <c r="B50" s="14" t="s">
        <v>49</v>
      </c>
      <c r="C50" s="14" t="s">
        <v>117</v>
      </c>
      <c r="D50" s="14" t="s">
        <v>204</v>
      </c>
      <c r="E50" s="14" t="s">
        <v>135</v>
      </c>
      <c r="F50" s="14" t="s">
        <v>137</v>
      </c>
      <c r="G50" s="14" t="s">
        <v>143</v>
      </c>
      <c r="H50" s="14" t="s">
        <v>26</v>
      </c>
      <c r="I50" s="14" t="s">
        <v>152</v>
      </c>
      <c r="J50" s="14">
        <v>1</v>
      </c>
      <c r="K50" s="14">
        <v>0</v>
      </c>
      <c r="L50" s="14">
        <v>1</v>
      </c>
      <c r="M50" s="14">
        <v>1</v>
      </c>
      <c r="N50" s="14">
        <v>0</v>
      </c>
      <c r="O50" s="14">
        <v>1</v>
      </c>
      <c r="P50" s="14">
        <v>0</v>
      </c>
      <c r="Q50" s="14">
        <v>1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1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 t="s">
        <v>155</v>
      </c>
      <c r="AD50" s="14" t="s">
        <v>200</v>
      </c>
      <c r="AE50" s="15" t="s">
        <v>157</v>
      </c>
      <c r="AF50" s="15" t="s">
        <v>163</v>
      </c>
      <c r="AG50" s="15" t="s">
        <v>168</v>
      </c>
      <c r="AH50" s="15" t="s">
        <v>168</v>
      </c>
      <c r="AI50" s="15" t="s">
        <v>168</v>
      </c>
      <c r="AJ50" s="15" t="s">
        <v>168</v>
      </c>
      <c r="AK50" s="15" t="s">
        <v>167</v>
      </c>
      <c r="AL50" s="15" t="s">
        <v>180</v>
      </c>
      <c r="AM50" s="21" t="s">
        <v>184</v>
      </c>
      <c r="AN50" s="21" t="s">
        <v>184</v>
      </c>
      <c r="AO50" s="21" t="s">
        <v>184</v>
      </c>
      <c r="AP50" s="21" t="s">
        <v>184</v>
      </c>
      <c r="AQ50" s="21" t="s">
        <v>181</v>
      </c>
      <c r="AR50" s="21" t="s">
        <v>181</v>
      </c>
      <c r="AS50" s="21" t="s">
        <v>181</v>
      </c>
      <c r="AT50" s="14">
        <v>3</v>
      </c>
      <c r="AU50" s="14" t="s">
        <v>194</v>
      </c>
      <c r="AV50" s="14">
        <v>0</v>
      </c>
      <c r="AW50" s="14">
        <v>0</v>
      </c>
      <c r="AX50" s="14">
        <v>1</v>
      </c>
      <c r="AY50" s="14">
        <v>0</v>
      </c>
      <c r="AZ50" s="14">
        <v>1</v>
      </c>
      <c r="BA50" s="14">
        <v>0</v>
      </c>
      <c r="BB50" s="14">
        <v>0</v>
      </c>
      <c r="BC50" s="14">
        <v>1</v>
      </c>
      <c r="BD50" s="14">
        <v>0</v>
      </c>
      <c r="BE50" s="14">
        <v>0</v>
      </c>
      <c r="BF50" s="14">
        <v>0</v>
      </c>
      <c r="BG50" s="14">
        <v>0</v>
      </c>
    </row>
    <row r="51" spans="1:59" x14ac:dyDescent="0.25">
      <c r="A51" s="14">
        <v>50</v>
      </c>
      <c r="B51" s="14" t="s">
        <v>83</v>
      </c>
      <c r="C51" s="14" t="s">
        <v>125</v>
      </c>
      <c r="D51" s="14" t="s">
        <v>132</v>
      </c>
      <c r="E51" s="14" t="s">
        <v>134</v>
      </c>
      <c r="F51" s="14" t="s">
        <v>139</v>
      </c>
      <c r="G51" s="14" t="s">
        <v>143</v>
      </c>
      <c r="H51" s="14" t="s">
        <v>26</v>
      </c>
      <c r="I51" s="14" t="s">
        <v>152</v>
      </c>
      <c r="J51" s="14">
        <v>1</v>
      </c>
      <c r="K51" s="14">
        <v>1</v>
      </c>
      <c r="L51" s="14">
        <v>0</v>
      </c>
      <c r="M51" s="14">
        <v>0</v>
      </c>
      <c r="N51" s="14">
        <v>0</v>
      </c>
      <c r="O51" s="14">
        <v>0</v>
      </c>
      <c r="P51" s="14">
        <v>1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1</v>
      </c>
      <c r="AB51" s="14">
        <v>0</v>
      </c>
      <c r="AC51" s="14" t="s">
        <v>155</v>
      </c>
      <c r="AD51" s="14" t="s">
        <v>202</v>
      </c>
      <c r="AE51" s="15" t="s">
        <v>156</v>
      </c>
      <c r="AF51" s="15" t="s">
        <v>158</v>
      </c>
      <c r="AG51" s="15" t="s">
        <v>170</v>
      </c>
      <c r="AH51" s="15" t="s">
        <v>170</v>
      </c>
      <c r="AI51" s="15" t="s">
        <v>168</v>
      </c>
      <c r="AJ51" s="15" t="s">
        <v>168</v>
      </c>
      <c r="AK51" s="15" t="s">
        <v>170</v>
      </c>
      <c r="AL51" s="15" t="s">
        <v>179</v>
      </c>
      <c r="AM51" s="21" t="s">
        <v>184</v>
      </c>
      <c r="AN51" s="21" t="s">
        <v>184</v>
      </c>
      <c r="AO51" s="21" t="s">
        <v>184</v>
      </c>
      <c r="AP51" s="21" t="s">
        <v>184</v>
      </c>
      <c r="AQ51" s="21" t="s">
        <v>184</v>
      </c>
      <c r="AR51" s="21" t="s">
        <v>184</v>
      </c>
      <c r="AS51" s="21" t="s">
        <v>184</v>
      </c>
      <c r="AT51" s="14">
        <v>4</v>
      </c>
      <c r="AU51" s="14" t="s">
        <v>194</v>
      </c>
      <c r="AV51" s="14">
        <v>0</v>
      </c>
      <c r="AW51" s="14">
        <v>1</v>
      </c>
      <c r="AX51" s="14">
        <v>1</v>
      </c>
      <c r="AY51" s="14">
        <v>0</v>
      </c>
      <c r="AZ51" s="14">
        <v>1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</row>
    <row r="52" spans="1:59" x14ac:dyDescent="0.25">
      <c r="A52" s="14">
        <v>51</v>
      </c>
      <c r="B52" s="14" t="s">
        <v>85</v>
      </c>
      <c r="C52" s="14" t="s">
        <v>124</v>
      </c>
      <c r="D52" s="14" t="s">
        <v>3</v>
      </c>
      <c r="E52" s="14" t="s">
        <v>134</v>
      </c>
      <c r="F52" s="14" t="s">
        <v>139</v>
      </c>
      <c r="G52" s="14" t="s">
        <v>146</v>
      </c>
      <c r="H52" s="14" t="s">
        <v>28</v>
      </c>
      <c r="I52" s="14" t="s">
        <v>152</v>
      </c>
      <c r="J52" s="14">
        <v>1</v>
      </c>
      <c r="K52" s="14">
        <v>0</v>
      </c>
      <c r="L52" s="14">
        <v>0</v>
      </c>
      <c r="M52" s="14">
        <v>1</v>
      </c>
      <c r="N52" s="14">
        <v>1</v>
      </c>
      <c r="O52" s="14">
        <v>0</v>
      </c>
      <c r="P52" s="14">
        <v>1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1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 t="s">
        <v>155</v>
      </c>
      <c r="AD52" s="14" t="s">
        <v>198</v>
      </c>
      <c r="AE52" s="15" t="s">
        <v>157</v>
      </c>
      <c r="AF52" s="15" t="s">
        <v>158</v>
      </c>
      <c r="AG52" s="15" t="s">
        <v>167</v>
      </c>
      <c r="AH52" s="15" t="s">
        <v>170</v>
      </c>
      <c r="AI52" s="15" t="s">
        <v>168</v>
      </c>
      <c r="AJ52" s="15" t="s">
        <v>168</v>
      </c>
      <c r="AK52" s="15" t="s">
        <v>167</v>
      </c>
      <c r="AL52" s="15" t="s">
        <v>205</v>
      </c>
      <c r="AM52" s="21" t="s">
        <v>181</v>
      </c>
      <c r="AN52" s="21" t="s">
        <v>181</v>
      </c>
      <c r="AO52" s="21" t="s">
        <v>182</v>
      </c>
      <c r="AP52" s="21" t="s">
        <v>184</v>
      </c>
      <c r="AQ52" s="21" t="s">
        <v>184</v>
      </c>
      <c r="AR52" s="21" t="s">
        <v>181</v>
      </c>
      <c r="AS52" s="21" t="s">
        <v>181</v>
      </c>
      <c r="AT52" s="14">
        <v>4</v>
      </c>
      <c r="AU52" s="14" t="s">
        <v>194</v>
      </c>
      <c r="AV52" s="14">
        <v>0</v>
      </c>
      <c r="AW52" s="14">
        <v>1</v>
      </c>
      <c r="AX52" s="14">
        <v>1</v>
      </c>
      <c r="AY52" s="14">
        <v>1</v>
      </c>
      <c r="AZ52" s="14">
        <v>1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</row>
    <row r="53" spans="1:59" x14ac:dyDescent="0.25">
      <c r="A53" s="14">
        <v>52</v>
      </c>
      <c r="B53" s="14" t="s">
        <v>84</v>
      </c>
      <c r="C53" s="14" t="s">
        <v>121</v>
      </c>
      <c r="D53" s="14" t="s">
        <v>204</v>
      </c>
      <c r="E53" s="14" t="s">
        <v>135</v>
      </c>
      <c r="F53" s="14" t="s">
        <v>137</v>
      </c>
      <c r="G53" s="14" t="s">
        <v>143</v>
      </c>
      <c r="H53" s="14" t="s">
        <v>26</v>
      </c>
      <c r="I53" s="14" t="s">
        <v>152</v>
      </c>
      <c r="J53" s="14">
        <v>1</v>
      </c>
      <c r="K53" s="14">
        <v>0</v>
      </c>
      <c r="L53" s="14">
        <v>0</v>
      </c>
      <c r="M53" s="14">
        <v>1</v>
      </c>
      <c r="N53" s="14">
        <v>1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1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 t="s">
        <v>155</v>
      </c>
      <c r="AD53" s="14" t="s">
        <v>201</v>
      </c>
      <c r="AE53" s="15" t="s">
        <v>157</v>
      </c>
      <c r="AF53" s="15" t="s">
        <v>158</v>
      </c>
      <c r="AG53" s="15" t="s">
        <v>168</v>
      </c>
      <c r="AH53" s="15" t="s">
        <v>170</v>
      </c>
      <c r="AI53" s="15" t="s">
        <v>170</v>
      </c>
      <c r="AJ53" s="15" t="s">
        <v>170</v>
      </c>
      <c r="AK53" s="15" t="s">
        <v>168</v>
      </c>
      <c r="AL53" s="15" t="s">
        <v>178</v>
      </c>
      <c r="AM53" s="21" t="s">
        <v>181</v>
      </c>
      <c r="AN53" s="21" t="s">
        <v>184</v>
      </c>
      <c r="AO53" s="21" t="s">
        <v>184</v>
      </c>
      <c r="AP53" s="21" t="s">
        <v>184</v>
      </c>
      <c r="AQ53" s="21" t="s">
        <v>184</v>
      </c>
      <c r="AR53" s="21" t="s">
        <v>184</v>
      </c>
      <c r="AS53" s="21" t="s">
        <v>184</v>
      </c>
      <c r="AT53" s="14">
        <v>4</v>
      </c>
      <c r="AU53" s="14" t="s">
        <v>194</v>
      </c>
      <c r="AV53" s="14">
        <v>0</v>
      </c>
      <c r="AW53" s="14">
        <v>1</v>
      </c>
      <c r="AX53" s="14">
        <v>1</v>
      </c>
      <c r="AY53" s="14">
        <v>0</v>
      </c>
      <c r="AZ53" s="14">
        <v>1</v>
      </c>
      <c r="BA53" s="14">
        <v>0</v>
      </c>
      <c r="BB53" s="14">
        <v>0</v>
      </c>
      <c r="BC53" s="14">
        <v>1</v>
      </c>
      <c r="BD53" s="14">
        <v>0</v>
      </c>
      <c r="BE53" s="14">
        <v>0</v>
      </c>
      <c r="BF53" s="14">
        <v>0</v>
      </c>
      <c r="BG53" s="14">
        <v>0</v>
      </c>
    </row>
    <row r="54" spans="1:59" x14ac:dyDescent="0.25">
      <c r="A54" s="14">
        <v>53</v>
      </c>
      <c r="B54" s="14" t="s">
        <v>50</v>
      </c>
      <c r="C54" s="14" t="s">
        <v>130</v>
      </c>
      <c r="D54" s="14" t="s">
        <v>204</v>
      </c>
      <c r="E54" s="14" t="s">
        <v>135</v>
      </c>
      <c r="F54" s="14" t="s">
        <v>137</v>
      </c>
      <c r="G54" s="14" t="s">
        <v>143</v>
      </c>
      <c r="H54" s="14" t="s">
        <v>28</v>
      </c>
      <c r="I54" s="14" t="s">
        <v>152</v>
      </c>
      <c r="J54" s="14">
        <v>1</v>
      </c>
      <c r="K54" s="14">
        <v>0</v>
      </c>
      <c r="L54" s="14">
        <v>0</v>
      </c>
      <c r="M54" s="14">
        <v>1</v>
      </c>
      <c r="N54" s="14">
        <v>1</v>
      </c>
      <c r="O54" s="14">
        <v>1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1</v>
      </c>
      <c r="Y54" s="14">
        <v>0</v>
      </c>
      <c r="Z54" s="14">
        <v>0</v>
      </c>
      <c r="AA54" s="14">
        <v>0</v>
      </c>
      <c r="AB54" s="14">
        <v>0</v>
      </c>
      <c r="AC54" s="14" t="s">
        <v>155</v>
      </c>
      <c r="AD54" s="14" t="s">
        <v>198</v>
      </c>
      <c r="AE54" s="15" t="s">
        <v>156</v>
      </c>
      <c r="AF54" s="15" t="s">
        <v>158</v>
      </c>
      <c r="AG54" s="15" t="s">
        <v>167</v>
      </c>
      <c r="AH54" s="15" t="s">
        <v>168</v>
      </c>
      <c r="AI54" s="15" t="s">
        <v>168</v>
      </c>
      <c r="AJ54" s="15" t="s">
        <v>168</v>
      </c>
      <c r="AK54" s="15" t="s">
        <v>167</v>
      </c>
      <c r="AL54" s="15" t="s">
        <v>205</v>
      </c>
      <c r="AM54" s="21" t="s">
        <v>182</v>
      </c>
      <c r="AN54" s="21" t="s">
        <v>182</v>
      </c>
      <c r="AO54" s="21" t="s">
        <v>182</v>
      </c>
      <c r="AP54" s="21" t="s">
        <v>182</v>
      </c>
      <c r="AQ54" s="21" t="s">
        <v>182</v>
      </c>
      <c r="AR54" s="21" t="s">
        <v>182</v>
      </c>
      <c r="AS54" s="21" t="s">
        <v>181</v>
      </c>
      <c r="AT54" s="14">
        <v>4</v>
      </c>
      <c r="AU54" s="14" t="s">
        <v>194</v>
      </c>
      <c r="AV54" s="14">
        <v>0</v>
      </c>
      <c r="AW54" s="14">
        <v>0</v>
      </c>
      <c r="AX54" s="14">
        <v>1</v>
      </c>
      <c r="AY54" s="14">
        <v>0</v>
      </c>
      <c r="AZ54" s="14">
        <v>1</v>
      </c>
      <c r="BA54" s="14">
        <v>0</v>
      </c>
      <c r="BB54" s="14">
        <v>0</v>
      </c>
      <c r="BC54" s="14">
        <v>1</v>
      </c>
      <c r="BD54" s="14">
        <v>0</v>
      </c>
      <c r="BE54" s="14">
        <v>0</v>
      </c>
      <c r="BF54" s="14">
        <v>0</v>
      </c>
      <c r="BG54" s="14">
        <v>0</v>
      </c>
    </row>
    <row r="55" spans="1:59" x14ac:dyDescent="0.25">
      <c r="A55" s="14">
        <v>54</v>
      </c>
      <c r="B55" s="14" t="s">
        <v>51</v>
      </c>
      <c r="C55" s="14" t="s">
        <v>117</v>
      </c>
      <c r="D55" s="14" t="s">
        <v>3</v>
      </c>
      <c r="E55" s="14" t="s">
        <v>134</v>
      </c>
      <c r="F55" s="14" t="s">
        <v>137</v>
      </c>
      <c r="G55" s="14" t="s">
        <v>143</v>
      </c>
      <c r="H55" s="14" t="s">
        <v>4</v>
      </c>
      <c r="I55" s="14" t="s">
        <v>152</v>
      </c>
      <c r="J55" s="14">
        <v>1</v>
      </c>
      <c r="K55" s="14">
        <v>0</v>
      </c>
      <c r="L55" s="14">
        <v>0</v>
      </c>
      <c r="M55" s="14">
        <v>1</v>
      </c>
      <c r="N55" s="14">
        <v>1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 t="s">
        <v>155</v>
      </c>
      <c r="AD55" s="14" t="s">
        <v>202</v>
      </c>
      <c r="AE55" s="15" t="s">
        <v>157</v>
      </c>
      <c r="AF55" s="15" t="s">
        <v>158</v>
      </c>
      <c r="AG55" s="15" t="s">
        <v>167</v>
      </c>
      <c r="AH55" s="15" t="s">
        <v>168</v>
      </c>
      <c r="AI55" s="15" t="s">
        <v>168</v>
      </c>
      <c r="AJ55" s="15" t="s">
        <v>168</v>
      </c>
      <c r="AK55" s="15" t="s">
        <v>168</v>
      </c>
      <c r="AL55" s="15" t="s">
        <v>178</v>
      </c>
      <c r="AM55" s="21" t="s">
        <v>184</v>
      </c>
      <c r="AN55" s="21" t="s">
        <v>184</v>
      </c>
      <c r="AO55" s="21" t="s">
        <v>184</v>
      </c>
      <c r="AP55" s="21" t="s">
        <v>184</v>
      </c>
      <c r="AQ55" s="21" t="s">
        <v>184</v>
      </c>
      <c r="AR55" s="21" t="s">
        <v>184</v>
      </c>
      <c r="AS55" s="21" t="s">
        <v>184</v>
      </c>
      <c r="AT55" s="14">
        <v>4</v>
      </c>
      <c r="AU55" s="14" t="s">
        <v>194</v>
      </c>
      <c r="AV55" s="14">
        <v>0</v>
      </c>
      <c r="AW55" s="14">
        <v>0</v>
      </c>
      <c r="AX55" s="14">
        <v>1</v>
      </c>
      <c r="AY55" s="14">
        <v>0</v>
      </c>
      <c r="AZ55" s="14">
        <v>1</v>
      </c>
      <c r="BA55" s="14">
        <v>0</v>
      </c>
      <c r="BB55" s="14">
        <v>0</v>
      </c>
      <c r="BC55" s="14">
        <v>1</v>
      </c>
      <c r="BD55" s="14">
        <v>0</v>
      </c>
      <c r="BE55" s="14">
        <v>0</v>
      </c>
      <c r="BF55" s="14">
        <v>0</v>
      </c>
      <c r="BG55" s="14">
        <v>0</v>
      </c>
    </row>
    <row r="56" spans="1:59" x14ac:dyDescent="0.25">
      <c r="A56" s="14">
        <v>55</v>
      </c>
      <c r="B56" s="14" t="s">
        <v>52</v>
      </c>
      <c r="C56" s="14" t="s">
        <v>117</v>
      </c>
      <c r="D56" s="14" t="s">
        <v>204</v>
      </c>
      <c r="E56" s="14" t="s">
        <v>135</v>
      </c>
      <c r="F56" s="14" t="s">
        <v>137</v>
      </c>
      <c r="G56" s="14" t="s">
        <v>144</v>
      </c>
      <c r="H56" s="14" t="s">
        <v>21</v>
      </c>
      <c r="I56" s="14" t="s">
        <v>152</v>
      </c>
      <c r="J56" s="14">
        <v>1</v>
      </c>
      <c r="K56" s="14">
        <v>1</v>
      </c>
      <c r="L56" s="14">
        <v>0</v>
      </c>
      <c r="M56" s="14">
        <v>1</v>
      </c>
      <c r="N56" s="14">
        <v>1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1</v>
      </c>
      <c r="U56" s="14">
        <v>1</v>
      </c>
      <c r="V56" s="14">
        <v>1</v>
      </c>
      <c r="W56" s="14">
        <v>0</v>
      </c>
      <c r="X56" s="14">
        <v>0</v>
      </c>
      <c r="Y56" s="14">
        <v>0</v>
      </c>
      <c r="Z56" s="14">
        <v>0</v>
      </c>
      <c r="AA56" s="14">
        <v>1</v>
      </c>
      <c r="AB56" s="14">
        <v>0</v>
      </c>
      <c r="AC56" s="14" t="s">
        <v>155</v>
      </c>
      <c r="AD56" s="14" t="s">
        <v>198</v>
      </c>
      <c r="AE56" s="15" t="s">
        <v>157</v>
      </c>
      <c r="AF56" s="15" t="s">
        <v>158</v>
      </c>
      <c r="AG56" s="15" t="s">
        <v>167</v>
      </c>
      <c r="AH56" s="15" t="s">
        <v>168</v>
      </c>
      <c r="AI56" s="15" t="s">
        <v>168</v>
      </c>
      <c r="AJ56" s="15" t="s">
        <v>168</v>
      </c>
      <c r="AK56" s="15" t="s">
        <v>170</v>
      </c>
      <c r="AL56" s="15" t="s">
        <v>179</v>
      </c>
      <c r="AM56" s="21" t="s">
        <v>182</v>
      </c>
      <c r="AN56" s="21" t="s">
        <v>182</v>
      </c>
      <c r="AO56" s="21" t="s">
        <v>182</v>
      </c>
      <c r="AP56" s="21" t="s">
        <v>182</v>
      </c>
      <c r="AQ56" s="21" t="s">
        <v>182</v>
      </c>
      <c r="AR56" s="21" t="s">
        <v>182</v>
      </c>
      <c r="AS56" s="21" t="s">
        <v>182</v>
      </c>
      <c r="AT56" s="14">
        <v>3</v>
      </c>
      <c r="AU56" s="14" t="s">
        <v>194</v>
      </c>
      <c r="AV56" s="14">
        <v>0</v>
      </c>
      <c r="AW56" s="14">
        <v>0</v>
      </c>
      <c r="AX56" s="14">
        <v>0</v>
      </c>
      <c r="AY56" s="14">
        <v>1</v>
      </c>
      <c r="AZ56" s="14">
        <v>1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</row>
    <row r="57" spans="1:59" x14ac:dyDescent="0.25">
      <c r="A57" s="14">
        <v>56</v>
      </c>
      <c r="B57" s="14" t="s">
        <v>112</v>
      </c>
      <c r="C57" s="14" t="s">
        <v>123</v>
      </c>
      <c r="D57" s="14" t="s">
        <v>204</v>
      </c>
      <c r="E57" s="14" t="s">
        <v>135</v>
      </c>
      <c r="F57" s="14" t="s">
        <v>137</v>
      </c>
      <c r="G57" s="14" t="s">
        <v>144</v>
      </c>
      <c r="H57" s="14" t="s">
        <v>26</v>
      </c>
      <c r="I57" s="14" t="s">
        <v>152</v>
      </c>
      <c r="J57" s="14">
        <v>1</v>
      </c>
      <c r="K57" s="14">
        <v>1</v>
      </c>
      <c r="L57" s="14">
        <v>0</v>
      </c>
      <c r="M57" s="14">
        <v>0</v>
      </c>
      <c r="N57" s="14">
        <v>1</v>
      </c>
      <c r="O57" s="14">
        <v>1</v>
      </c>
      <c r="P57" s="14">
        <v>0</v>
      </c>
      <c r="Q57" s="14">
        <v>0</v>
      </c>
      <c r="R57" s="14">
        <v>0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1</v>
      </c>
      <c r="AA57" s="14">
        <v>0</v>
      </c>
      <c r="AB57" s="14">
        <v>0</v>
      </c>
      <c r="AC57" s="14" t="s">
        <v>155</v>
      </c>
      <c r="AD57" s="14" t="s">
        <v>200</v>
      </c>
      <c r="AE57" s="15" t="s">
        <v>158</v>
      </c>
      <c r="AF57" s="15" t="s">
        <v>158</v>
      </c>
      <c r="AG57" s="15" t="s">
        <v>167</v>
      </c>
      <c r="AH57" s="15" t="s">
        <v>170</v>
      </c>
      <c r="AI57" s="15" t="s">
        <v>168</v>
      </c>
      <c r="AJ57" s="15" t="s">
        <v>168</v>
      </c>
      <c r="AK57" s="15" t="s">
        <v>168</v>
      </c>
      <c r="AL57" s="15" t="s">
        <v>205</v>
      </c>
      <c r="AM57" s="21" t="s">
        <v>181</v>
      </c>
      <c r="AN57" s="21" t="s">
        <v>184</v>
      </c>
      <c r="AO57" s="21" t="s">
        <v>184</v>
      </c>
      <c r="AP57" s="21" t="s">
        <v>184</v>
      </c>
      <c r="AQ57" s="21" t="s">
        <v>184</v>
      </c>
      <c r="AR57" s="21" t="s">
        <v>184</v>
      </c>
      <c r="AS57" s="21" t="s">
        <v>184</v>
      </c>
      <c r="AT57" s="14">
        <v>4</v>
      </c>
      <c r="AU57" s="14" t="s">
        <v>194</v>
      </c>
      <c r="AV57" s="14">
        <v>1</v>
      </c>
      <c r="AW57" s="14">
        <v>0</v>
      </c>
      <c r="AX57" s="14">
        <v>1</v>
      </c>
      <c r="AY57" s="14">
        <v>1</v>
      </c>
      <c r="AZ57" s="14">
        <v>1</v>
      </c>
      <c r="BA57" s="14">
        <v>0</v>
      </c>
      <c r="BB57" s="14">
        <v>0</v>
      </c>
      <c r="BC57" s="14">
        <v>1</v>
      </c>
      <c r="BD57" s="14">
        <v>0</v>
      </c>
      <c r="BE57" s="14">
        <v>0</v>
      </c>
      <c r="BF57" s="14">
        <v>0</v>
      </c>
      <c r="BG57" s="14">
        <v>0</v>
      </c>
    </row>
    <row r="58" spans="1:59" x14ac:dyDescent="0.25">
      <c r="A58" s="14">
        <v>57</v>
      </c>
      <c r="B58" s="14" t="s">
        <v>86</v>
      </c>
      <c r="C58" s="14" t="s">
        <v>117</v>
      </c>
      <c r="D58" s="14" t="s">
        <v>30</v>
      </c>
      <c r="E58" s="14" t="s">
        <v>135</v>
      </c>
      <c r="F58" s="14" t="s">
        <v>137</v>
      </c>
      <c r="G58" s="14" t="s">
        <v>143</v>
      </c>
      <c r="H58" s="14" t="s">
        <v>28</v>
      </c>
      <c r="I58" s="14" t="s">
        <v>152</v>
      </c>
      <c r="J58" s="14">
        <v>1</v>
      </c>
      <c r="K58" s="14">
        <v>0</v>
      </c>
      <c r="L58" s="14">
        <v>0</v>
      </c>
      <c r="M58" s="14">
        <v>1</v>
      </c>
      <c r="N58" s="14">
        <v>1</v>
      </c>
      <c r="O58" s="14">
        <v>0</v>
      </c>
      <c r="P58" s="14">
        <v>1</v>
      </c>
      <c r="Q58" s="14">
        <v>0</v>
      </c>
      <c r="R58" s="14">
        <v>0</v>
      </c>
      <c r="S58" s="14">
        <v>0</v>
      </c>
      <c r="T58" s="14">
        <v>1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 t="s">
        <v>155</v>
      </c>
      <c r="AD58" s="14" t="s">
        <v>198</v>
      </c>
      <c r="AE58" s="15" t="s">
        <v>157</v>
      </c>
      <c r="AF58" s="15" t="s">
        <v>158</v>
      </c>
      <c r="AG58" s="15" t="s">
        <v>168</v>
      </c>
      <c r="AH58" s="15" t="s">
        <v>168</v>
      </c>
      <c r="AI58" s="15" t="s">
        <v>168</v>
      </c>
      <c r="AJ58" s="15" t="s">
        <v>168</v>
      </c>
      <c r="AK58" s="15" t="s">
        <v>168</v>
      </c>
      <c r="AL58" s="15" t="s">
        <v>178</v>
      </c>
      <c r="AM58" s="21" t="s">
        <v>184</v>
      </c>
      <c r="AN58" s="21" t="s">
        <v>184</v>
      </c>
      <c r="AO58" s="21" t="s">
        <v>184</v>
      </c>
      <c r="AP58" s="21" t="s">
        <v>184</v>
      </c>
      <c r="AQ58" s="21" t="s">
        <v>184</v>
      </c>
      <c r="AR58" s="21" t="s">
        <v>184</v>
      </c>
      <c r="AS58" s="21" t="s">
        <v>184</v>
      </c>
      <c r="AT58" s="14">
        <v>4</v>
      </c>
      <c r="AU58" s="14" t="s">
        <v>194</v>
      </c>
      <c r="AV58" s="14">
        <v>0</v>
      </c>
      <c r="AW58" s="14">
        <v>1</v>
      </c>
      <c r="AX58" s="14">
        <v>1</v>
      </c>
      <c r="AY58" s="14">
        <v>0</v>
      </c>
      <c r="AZ58" s="14">
        <v>1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</row>
    <row r="59" spans="1:59" x14ac:dyDescent="0.25">
      <c r="A59" s="14">
        <v>58</v>
      </c>
      <c r="B59" s="14" t="s">
        <v>53</v>
      </c>
      <c r="C59" s="14" t="s">
        <v>117</v>
      </c>
      <c r="D59" s="14" t="s">
        <v>204</v>
      </c>
      <c r="E59" s="14" t="s">
        <v>135</v>
      </c>
      <c r="F59" s="14" t="s">
        <v>137</v>
      </c>
      <c r="G59" s="14" t="s">
        <v>143</v>
      </c>
      <c r="H59" s="14" t="s">
        <v>28</v>
      </c>
      <c r="I59" s="14" t="s">
        <v>152</v>
      </c>
      <c r="J59" s="14">
        <v>1</v>
      </c>
      <c r="K59" s="14">
        <v>0</v>
      </c>
      <c r="L59" s="14">
        <v>0</v>
      </c>
      <c r="M59" s="14">
        <v>1</v>
      </c>
      <c r="N59" s="14">
        <v>1</v>
      </c>
      <c r="O59" s="14">
        <v>0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 t="s">
        <v>155</v>
      </c>
      <c r="AD59" s="14" t="s">
        <v>198</v>
      </c>
      <c r="AE59" s="15" t="s">
        <v>158</v>
      </c>
      <c r="AF59" s="15" t="s">
        <v>158</v>
      </c>
      <c r="AG59" s="15" t="s">
        <v>167</v>
      </c>
      <c r="AH59" s="15" t="s">
        <v>170</v>
      </c>
      <c r="AI59" s="15" t="s">
        <v>170</v>
      </c>
      <c r="AJ59" s="15" t="s">
        <v>170</v>
      </c>
      <c r="AK59" s="15" t="s">
        <v>167</v>
      </c>
      <c r="AL59" s="15" t="s">
        <v>178</v>
      </c>
      <c r="AM59" s="21" t="s">
        <v>182</v>
      </c>
      <c r="AN59" s="21" t="s">
        <v>182</v>
      </c>
      <c r="AO59" s="21" t="s">
        <v>182</v>
      </c>
      <c r="AP59" s="21" t="s">
        <v>182</v>
      </c>
      <c r="AQ59" s="21" t="s">
        <v>182</v>
      </c>
      <c r="AR59" s="21" t="s">
        <v>182</v>
      </c>
      <c r="AS59" s="21" t="s">
        <v>182</v>
      </c>
      <c r="AT59" s="14">
        <v>5</v>
      </c>
      <c r="AU59" s="14" t="s">
        <v>194</v>
      </c>
      <c r="AV59" s="14">
        <v>0</v>
      </c>
      <c r="AW59" s="14">
        <v>0</v>
      </c>
      <c r="AX59" s="14">
        <v>1</v>
      </c>
      <c r="AY59" s="14">
        <v>0</v>
      </c>
      <c r="AZ59" s="14">
        <v>1</v>
      </c>
      <c r="BA59" s="14">
        <v>0</v>
      </c>
      <c r="BB59" s="14">
        <v>0</v>
      </c>
      <c r="BC59" s="14">
        <v>1</v>
      </c>
      <c r="BD59" s="14">
        <v>0</v>
      </c>
      <c r="BE59" s="14">
        <v>0</v>
      </c>
      <c r="BF59" s="14">
        <v>0</v>
      </c>
      <c r="BG59" s="14">
        <v>0</v>
      </c>
    </row>
    <row r="60" spans="1:59" x14ac:dyDescent="0.25">
      <c r="A60" s="14">
        <v>59</v>
      </c>
      <c r="B60" s="14" t="s">
        <v>54</v>
      </c>
      <c r="C60" s="14" t="s">
        <v>117</v>
      </c>
      <c r="D60" s="14" t="s">
        <v>30</v>
      </c>
      <c r="E60" s="14" t="s">
        <v>134</v>
      </c>
      <c r="F60" s="14" t="s">
        <v>137</v>
      </c>
      <c r="G60" s="14" t="s">
        <v>143</v>
      </c>
      <c r="H60" s="14" t="s">
        <v>28</v>
      </c>
      <c r="I60" s="14" t="s">
        <v>144</v>
      </c>
      <c r="J60" s="14">
        <v>1</v>
      </c>
      <c r="K60" s="14">
        <v>0</v>
      </c>
      <c r="L60" s="14">
        <v>0</v>
      </c>
      <c r="M60" s="14">
        <v>0</v>
      </c>
      <c r="N60" s="14">
        <v>1</v>
      </c>
      <c r="O60" s="14">
        <v>1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 t="s">
        <v>155</v>
      </c>
      <c r="AD60" s="14" t="s">
        <v>198</v>
      </c>
      <c r="AE60" s="15" t="s">
        <v>158</v>
      </c>
      <c r="AF60" s="15" t="s">
        <v>162</v>
      </c>
      <c r="AG60" s="15" t="s">
        <v>168</v>
      </c>
      <c r="AH60" s="15" t="s">
        <v>168</v>
      </c>
      <c r="AI60" s="15" t="s">
        <v>168</v>
      </c>
      <c r="AJ60" s="15" t="s">
        <v>168</v>
      </c>
      <c r="AK60" s="15" t="s">
        <v>168</v>
      </c>
      <c r="AL60" s="15" t="s">
        <v>178</v>
      </c>
      <c r="AM60" s="21" t="s">
        <v>184</v>
      </c>
      <c r="AN60" s="21" t="s">
        <v>184</v>
      </c>
      <c r="AO60" s="21" t="s">
        <v>184</v>
      </c>
      <c r="AP60" s="21" t="s">
        <v>184</v>
      </c>
      <c r="AQ60" s="21" t="s">
        <v>184</v>
      </c>
      <c r="AR60" s="21" t="s">
        <v>184</v>
      </c>
      <c r="AS60" s="21" t="s">
        <v>184</v>
      </c>
      <c r="AT60" s="14">
        <v>4</v>
      </c>
      <c r="AU60" s="14" t="s">
        <v>194</v>
      </c>
      <c r="AV60" s="14">
        <v>0</v>
      </c>
      <c r="AW60" s="14">
        <v>1</v>
      </c>
      <c r="AX60" s="14">
        <v>1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</row>
    <row r="61" spans="1:59" x14ac:dyDescent="0.25">
      <c r="A61" s="14">
        <v>60</v>
      </c>
      <c r="B61" s="14" t="s">
        <v>55</v>
      </c>
      <c r="C61" s="14" t="s">
        <v>119</v>
      </c>
      <c r="D61" s="14" t="s">
        <v>3</v>
      </c>
      <c r="E61" s="14" t="s">
        <v>134</v>
      </c>
      <c r="F61" s="14" t="s">
        <v>137</v>
      </c>
      <c r="G61" s="14" t="s">
        <v>143</v>
      </c>
      <c r="H61" s="14" t="s">
        <v>28</v>
      </c>
      <c r="I61" s="14" t="s">
        <v>152</v>
      </c>
      <c r="J61" s="14">
        <v>1</v>
      </c>
      <c r="K61" s="14">
        <v>0</v>
      </c>
      <c r="L61" s="14">
        <v>0</v>
      </c>
      <c r="M61" s="14">
        <v>1</v>
      </c>
      <c r="N61" s="14">
        <v>1</v>
      </c>
      <c r="O61" s="14">
        <v>1</v>
      </c>
      <c r="P61" s="14">
        <v>0</v>
      </c>
      <c r="Q61" s="14">
        <v>0</v>
      </c>
      <c r="R61" s="14">
        <v>1</v>
      </c>
      <c r="S61" s="14">
        <v>0</v>
      </c>
      <c r="T61" s="14">
        <v>1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 t="s">
        <v>155</v>
      </c>
      <c r="AD61" s="14" t="s">
        <v>202</v>
      </c>
      <c r="AE61" s="15" t="s">
        <v>158</v>
      </c>
      <c r="AF61" s="15" t="s">
        <v>162</v>
      </c>
      <c r="AG61" s="15" t="s">
        <v>167</v>
      </c>
      <c r="AH61" s="15" t="s">
        <v>170</v>
      </c>
      <c r="AI61" s="15" t="s">
        <v>170</v>
      </c>
      <c r="AJ61" s="15" t="s">
        <v>170</v>
      </c>
      <c r="AK61" s="15" t="s">
        <v>167</v>
      </c>
      <c r="AL61" s="15" t="s">
        <v>180</v>
      </c>
      <c r="AM61" s="21" t="s">
        <v>182</v>
      </c>
      <c r="AN61" s="21" t="s">
        <v>182</v>
      </c>
      <c r="AO61" s="21" t="s">
        <v>182</v>
      </c>
      <c r="AP61" s="21" t="s">
        <v>182</v>
      </c>
      <c r="AQ61" s="21" t="s">
        <v>182</v>
      </c>
      <c r="AR61" s="21" t="s">
        <v>182</v>
      </c>
      <c r="AS61" s="21" t="s">
        <v>182</v>
      </c>
      <c r="AT61" s="14">
        <v>5</v>
      </c>
      <c r="AU61" s="14" t="s">
        <v>194</v>
      </c>
      <c r="AV61" s="14">
        <v>0</v>
      </c>
      <c r="AW61" s="14">
        <v>1</v>
      </c>
      <c r="AX61" s="14">
        <v>0</v>
      </c>
      <c r="AY61" s="14">
        <v>1</v>
      </c>
      <c r="AZ61" s="14">
        <v>0</v>
      </c>
      <c r="BA61" s="14">
        <v>0</v>
      </c>
      <c r="BB61" s="14">
        <v>0</v>
      </c>
      <c r="BC61" s="14">
        <v>1</v>
      </c>
      <c r="BD61" s="14">
        <v>0</v>
      </c>
      <c r="BE61" s="14">
        <v>0</v>
      </c>
      <c r="BF61" s="14">
        <v>0</v>
      </c>
      <c r="BG61" s="14">
        <v>0</v>
      </c>
    </row>
    <row r="62" spans="1:59" x14ac:dyDescent="0.25">
      <c r="A62" s="14">
        <v>61</v>
      </c>
      <c r="B62" s="14" t="s">
        <v>87</v>
      </c>
      <c r="C62" s="14" t="s">
        <v>122</v>
      </c>
      <c r="D62" s="14" t="s">
        <v>30</v>
      </c>
      <c r="E62" s="14" t="s">
        <v>135</v>
      </c>
      <c r="F62" s="14" t="s">
        <v>137</v>
      </c>
      <c r="G62" s="14" t="s">
        <v>143</v>
      </c>
      <c r="H62" s="14" t="s">
        <v>28</v>
      </c>
      <c r="I62" s="14" t="s">
        <v>152</v>
      </c>
      <c r="J62" s="14">
        <v>1</v>
      </c>
      <c r="K62" s="14">
        <v>1</v>
      </c>
      <c r="L62" s="14">
        <v>0</v>
      </c>
      <c r="M62" s="14">
        <v>0</v>
      </c>
      <c r="N62" s="14">
        <v>0</v>
      </c>
      <c r="O62" s="14">
        <v>1</v>
      </c>
      <c r="P62" s="14">
        <v>1</v>
      </c>
      <c r="Q62" s="14">
        <v>0</v>
      </c>
      <c r="R62" s="14">
        <v>1</v>
      </c>
      <c r="S62" s="14">
        <v>1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 t="s">
        <v>155</v>
      </c>
      <c r="AD62" s="14" t="s">
        <v>198</v>
      </c>
      <c r="AE62" s="15" t="s">
        <v>158</v>
      </c>
      <c r="AF62" s="15" t="s">
        <v>162</v>
      </c>
      <c r="AG62" s="15" t="s">
        <v>167</v>
      </c>
      <c r="AH62" s="15" t="s">
        <v>170</v>
      </c>
      <c r="AI62" s="15" t="s">
        <v>170</v>
      </c>
      <c r="AJ62" s="15" t="s">
        <v>170</v>
      </c>
      <c r="AK62" s="15" t="s">
        <v>167</v>
      </c>
      <c r="AL62" s="15" t="s">
        <v>180</v>
      </c>
      <c r="AM62" s="21" t="s">
        <v>182</v>
      </c>
      <c r="AN62" s="21" t="s">
        <v>182</v>
      </c>
      <c r="AO62" s="21" t="s">
        <v>182</v>
      </c>
      <c r="AP62" s="21" t="s">
        <v>182</v>
      </c>
      <c r="AQ62" s="21" t="s">
        <v>182</v>
      </c>
      <c r="AR62" s="21" t="s">
        <v>182</v>
      </c>
      <c r="AS62" s="21" t="s">
        <v>182</v>
      </c>
      <c r="AT62" s="14">
        <v>4</v>
      </c>
      <c r="AU62" s="14" t="s">
        <v>194</v>
      </c>
      <c r="AV62" s="14">
        <v>0</v>
      </c>
      <c r="AW62" s="14">
        <v>0</v>
      </c>
      <c r="AX62" s="14">
        <v>1</v>
      </c>
      <c r="AY62" s="14">
        <v>0</v>
      </c>
      <c r="AZ62" s="14">
        <v>1</v>
      </c>
      <c r="BA62" s="14">
        <v>0</v>
      </c>
      <c r="BB62" s="14">
        <v>0</v>
      </c>
      <c r="BC62" s="14">
        <v>1</v>
      </c>
      <c r="BD62" s="14">
        <v>0</v>
      </c>
      <c r="BE62" s="14">
        <v>0</v>
      </c>
      <c r="BF62" s="14">
        <v>0</v>
      </c>
      <c r="BG62" s="14">
        <v>0</v>
      </c>
    </row>
    <row r="63" spans="1:59" x14ac:dyDescent="0.25">
      <c r="A63" s="14">
        <v>62</v>
      </c>
      <c r="B63" s="14" t="s">
        <v>56</v>
      </c>
      <c r="C63" s="14" t="s">
        <v>117</v>
      </c>
      <c r="D63" s="14" t="s">
        <v>204</v>
      </c>
      <c r="E63" s="14" t="s">
        <v>135</v>
      </c>
      <c r="F63" s="14" t="s">
        <v>137</v>
      </c>
      <c r="G63" s="14" t="s">
        <v>143</v>
      </c>
      <c r="H63" s="14" t="s">
        <v>26</v>
      </c>
      <c r="I63" s="14" t="s">
        <v>152</v>
      </c>
      <c r="J63" s="14">
        <v>1</v>
      </c>
      <c r="K63" s="14">
        <v>0</v>
      </c>
      <c r="L63" s="14">
        <v>0</v>
      </c>
      <c r="M63" s="14">
        <v>0</v>
      </c>
      <c r="N63" s="14">
        <v>0</v>
      </c>
      <c r="O63" s="14">
        <v>1</v>
      </c>
      <c r="P63" s="14">
        <v>0</v>
      </c>
      <c r="Q63" s="14">
        <v>0</v>
      </c>
      <c r="R63" s="14">
        <v>0</v>
      </c>
      <c r="S63" s="14">
        <v>1</v>
      </c>
      <c r="T63" s="14">
        <v>1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 t="s">
        <v>155</v>
      </c>
      <c r="AD63" s="14" t="s">
        <v>198</v>
      </c>
      <c r="AE63" s="15" t="s">
        <v>158</v>
      </c>
      <c r="AF63" s="15" t="s">
        <v>162</v>
      </c>
      <c r="AG63" s="15" t="s">
        <v>168</v>
      </c>
      <c r="AH63" s="15" t="s">
        <v>168</v>
      </c>
      <c r="AI63" s="15" t="s">
        <v>168</v>
      </c>
      <c r="AJ63" s="15" t="s">
        <v>168</v>
      </c>
      <c r="AK63" s="15" t="s">
        <v>167</v>
      </c>
      <c r="AL63" s="15" t="s">
        <v>178</v>
      </c>
      <c r="AM63" s="21" t="s">
        <v>182</v>
      </c>
      <c r="AN63" s="21" t="s">
        <v>182</v>
      </c>
      <c r="AO63" s="21" t="s">
        <v>182</v>
      </c>
      <c r="AP63" s="21" t="s">
        <v>182</v>
      </c>
      <c r="AQ63" s="21" t="s">
        <v>182</v>
      </c>
      <c r="AR63" s="21" t="s">
        <v>182</v>
      </c>
      <c r="AS63" s="21" t="s">
        <v>182</v>
      </c>
      <c r="AT63" s="14">
        <v>4</v>
      </c>
      <c r="AU63" s="14" t="s">
        <v>194</v>
      </c>
      <c r="AV63" s="14">
        <v>0</v>
      </c>
      <c r="AW63" s="14">
        <v>1</v>
      </c>
      <c r="AX63" s="14">
        <v>1</v>
      </c>
      <c r="AY63" s="14">
        <v>0</v>
      </c>
      <c r="AZ63" s="14">
        <v>1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</row>
    <row r="64" spans="1:59" x14ac:dyDescent="0.25">
      <c r="A64" s="14">
        <v>63</v>
      </c>
      <c r="B64" s="14" t="s">
        <v>57</v>
      </c>
      <c r="C64" s="14" t="s">
        <v>117</v>
      </c>
      <c r="D64" s="14" t="s">
        <v>204</v>
      </c>
      <c r="E64" s="14" t="s">
        <v>135</v>
      </c>
      <c r="F64" s="14" t="s">
        <v>137</v>
      </c>
      <c r="G64" s="14" t="s">
        <v>143</v>
      </c>
      <c r="H64" s="14" t="s">
        <v>58</v>
      </c>
      <c r="I64" s="14" t="s">
        <v>152</v>
      </c>
      <c r="J64" s="14">
        <v>1</v>
      </c>
      <c r="K64" s="14">
        <v>0</v>
      </c>
      <c r="L64" s="14">
        <v>0</v>
      </c>
      <c r="M64" s="14">
        <v>0</v>
      </c>
      <c r="N64" s="14">
        <v>1</v>
      </c>
      <c r="O64" s="14">
        <v>0</v>
      </c>
      <c r="P64" s="14">
        <v>0</v>
      </c>
      <c r="Q64" s="14">
        <v>0</v>
      </c>
      <c r="R64" s="14">
        <v>0</v>
      </c>
      <c r="S64" s="14">
        <v>1</v>
      </c>
      <c r="T64" s="14">
        <v>1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 t="s">
        <v>155</v>
      </c>
      <c r="AD64" s="14" t="s">
        <v>198</v>
      </c>
      <c r="AE64" s="15" t="s">
        <v>158</v>
      </c>
      <c r="AF64" s="15" t="s">
        <v>162</v>
      </c>
      <c r="AG64" s="15" t="s">
        <v>168</v>
      </c>
      <c r="AH64" s="15" t="s">
        <v>168</v>
      </c>
      <c r="AI64" s="15" t="s">
        <v>168</v>
      </c>
      <c r="AJ64" s="15" t="s">
        <v>168</v>
      </c>
      <c r="AK64" s="15" t="s">
        <v>167</v>
      </c>
      <c r="AL64" s="15" t="s">
        <v>178</v>
      </c>
      <c r="AM64" s="21" t="s">
        <v>182</v>
      </c>
      <c r="AN64" s="21" t="s">
        <v>182</v>
      </c>
      <c r="AO64" s="21" t="s">
        <v>182</v>
      </c>
      <c r="AP64" s="21" t="s">
        <v>182</v>
      </c>
      <c r="AQ64" s="21" t="s">
        <v>182</v>
      </c>
      <c r="AR64" s="21" t="s">
        <v>182</v>
      </c>
      <c r="AS64" s="21" t="s">
        <v>182</v>
      </c>
      <c r="AT64" s="14">
        <v>5</v>
      </c>
      <c r="AU64" s="14" t="s">
        <v>194</v>
      </c>
      <c r="AV64" s="14">
        <v>0</v>
      </c>
      <c r="AW64" s="14">
        <v>1</v>
      </c>
      <c r="AX64" s="14">
        <v>1</v>
      </c>
      <c r="AY64" s="14">
        <v>0</v>
      </c>
      <c r="AZ64" s="14">
        <v>1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</row>
    <row r="65" spans="1:59" x14ac:dyDescent="0.25">
      <c r="A65" s="14">
        <v>64</v>
      </c>
      <c r="B65" s="14" t="s">
        <v>59</v>
      </c>
      <c r="C65" s="14" t="s">
        <v>117</v>
      </c>
      <c r="D65" s="14" t="s">
        <v>204</v>
      </c>
      <c r="E65" s="14" t="s">
        <v>134</v>
      </c>
      <c r="F65" s="14" t="s">
        <v>137</v>
      </c>
      <c r="G65" s="14" t="s">
        <v>143</v>
      </c>
      <c r="H65" s="14" t="s">
        <v>28</v>
      </c>
      <c r="I65" s="14" t="s">
        <v>152</v>
      </c>
      <c r="J65" s="14">
        <v>1</v>
      </c>
      <c r="K65" s="14">
        <v>0</v>
      </c>
      <c r="L65" s="14">
        <v>0</v>
      </c>
      <c r="M65" s="14">
        <v>0</v>
      </c>
      <c r="N65" s="14">
        <v>0</v>
      </c>
      <c r="O65" s="14">
        <v>1</v>
      </c>
      <c r="P65" s="14">
        <v>1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 t="s">
        <v>155</v>
      </c>
      <c r="AD65" s="14" t="s">
        <v>198</v>
      </c>
      <c r="AE65" s="15" t="s">
        <v>157</v>
      </c>
      <c r="AF65" s="15" t="s">
        <v>158</v>
      </c>
      <c r="AG65" s="15" t="s">
        <v>168</v>
      </c>
      <c r="AH65" s="15" t="s">
        <v>168</v>
      </c>
      <c r="AI65" s="15" t="s">
        <v>168</v>
      </c>
      <c r="AJ65" s="15" t="s">
        <v>168</v>
      </c>
      <c r="AK65" s="15" t="s">
        <v>168</v>
      </c>
      <c r="AL65" s="15" t="s">
        <v>178</v>
      </c>
      <c r="AM65" s="21" t="s">
        <v>182</v>
      </c>
      <c r="AN65" s="21" t="s">
        <v>182</v>
      </c>
      <c r="AO65" s="21" t="s">
        <v>182</v>
      </c>
      <c r="AP65" s="21" t="s">
        <v>182</v>
      </c>
      <c r="AQ65" s="21" t="s">
        <v>182</v>
      </c>
      <c r="AR65" s="21" t="s">
        <v>182</v>
      </c>
      <c r="AS65" s="21" t="s">
        <v>181</v>
      </c>
      <c r="AT65" s="14">
        <v>3</v>
      </c>
      <c r="AU65" s="14" t="s">
        <v>194</v>
      </c>
      <c r="AV65" s="14">
        <v>0</v>
      </c>
      <c r="AW65" s="14">
        <v>1</v>
      </c>
      <c r="AX65" s="14">
        <v>0</v>
      </c>
      <c r="AY65" s="14">
        <v>1</v>
      </c>
      <c r="AZ65" s="14">
        <v>1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</row>
    <row r="66" spans="1:59" x14ac:dyDescent="0.25">
      <c r="A66" s="14">
        <v>65</v>
      </c>
      <c r="B66" s="14" t="s">
        <v>60</v>
      </c>
      <c r="C66" s="14" t="s">
        <v>121</v>
      </c>
      <c r="D66" s="14" t="s">
        <v>204</v>
      </c>
      <c r="E66" s="14" t="s">
        <v>135</v>
      </c>
      <c r="F66" s="14" t="s">
        <v>137</v>
      </c>
      <c r="G66" s="14" t="s">
        <v>143</v>
      </c>
      <c r="H66" s="14" t="s">
        <v>26</v>
      </c>
      <c r="I66" s="14" t="s">
        <v>143</v>
      </c>
      <c r="J66" s="14">
        <v>1</v>
      </c>
      <c r="K66" s="14">
        <v>0</v>
      </c>
      <c r="L66" s="14">
        <v>0</v>
      </c>
      <c r="M66" s="14">
        <v>1</v>
      </c>
      <c r="N66" s="14">
        <v>0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 t="s">
        <v>155</v>
      </c>
      <c r="AD66" s="14" t="s">
        <v>198</v>
      </c>
      <c r="AE66" s="15" t="s">
        <v>158</v>
      </c>
      <c r="AF66" s="15" t="s">
        <v>162</v>
      </c>
      <c r="AG66" s="15" t="s">
        <v>167</v>
      </c>
      <c r="AH66" s="15" t="s">
        <v>168</v>
      </c>
      <c r="AI66" s="15" t="s">
        <v>168</v>
      </c>
      <c r="AJ66" s="15" t="s">
        <v>168</v>
      </c>
      <c r="AK66" s="15" t="s">
        <v>168</v>
      </c>
      <c r="AL66" s="15" t="s">
        <v>178</v>
      </c>
      <c r="AM66" s="21" t="s">
        <v>184</v>
      </c>
      <c r="AN66" s="21" t="s">
        <v>184</v>
      </c>
      <c r="AO66" s="21" t="s">
        <v>184</v>
      </c>
      <c r="AP66" s="21" t="s">
        <v>184</v>
      </c>
      <c r="AQ66" s="21" t="s">
        <v>184</v>
      </c>
      <c r="AR66" s="21" t="s">
        <v>184</v>
      </c>
      <c r="AS66" s="21" t="s">
        <v>181</v>
      </c>
      <c r="AT66" s="14">
        <v>4</v>
      </c>
      <c r="AU66" s="14" t="s">
        <v>194</v>
      </c>
      <c r="AV66" s="14">
        <v>0</v>
      </c>
      <c r="AW66" s="14">
        <v>1</v>
      </c>
      <c r="AX66" s="14">
        <v>0</v>
      </c>
      <c r="AY66" s="14">
        <v>0</v>
      </c>
      <c r="AZ66" s="14">
        <v>1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</row>
    <row r="67" spans="1:59" x14ac:dyDescent="0.25">
      <c r="A67" s="14">
        <v>66</v>
      </c>
      <c r="B67" s="14" t="s">
        <v>61</v>
      </c>
      <c r="C67" s="14" t="s">
        <v>117</v>
      </c>
      <c r="D67" s="14" t="s">
        <v>30</v>
      </c>
      <c r="E67" s="14" t="s">
        <v>135</v>
      </c>
      <c r="F67" s="14" t="s">
        <v>137</v>
      </c>
      <c r="G67" s="14" t="s">
        <v>143</v>
      </c>
      <c r="H67" s="14" t="s">
        <v>28</v>
      </c>
      <c r="I67" s="14" t="s">
        <v>143</v>
      </c>
      <c r="J67" s="14">
        <v>1</v>
      </c>
      <c r="K67" s="14">
        <v>0</v>
      </c>
      <c r="L67" s="14">
        <v>0</v>
      </c>
      <c r="M67" s="14">
        <v>1</v>
      </c>
      <c r="N67" s="14">
        <v>1</v>
      </c>
      <c r="O67" s="14">
        <v>1</v>
      </c>
      <c r="P67" s="14">
        <v>0</v>
      </c>
      <c r="Q67" s="14">
        <v>0</v>
      </c>
      <c r="R67" s="14">
        <v>1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 t="s">
        <v>155</v>
      </c>
      <c r="AD67" s="14" t="s">
        <v>198</v>
      </c>
      <c r="AE67" s="15" t="s">
        <v>158</v>
      </c>
      <c r="AF67" s="15" t="s">
        <v>162</v>
      </c>
      <c r="AG67" s="15" t="s">
        <v>167</v>
      </c>
      <c r="AH67" s="15" t="s">
        <v>168</v>
      </c>
      <c r="AI67" s="15" t="s">
        <v>168</v>
      </c>
      <c r="AJ67" s="15" t="s">
        <v>168</v>
      </c>
      <c r="AK67" s="15" t="s">
        <v>167</v>
      </c>
      <c r="AL67" s="15" t="s">
        <v>178</v>
      </c>
      <c r="AM67" s="21" t="s">
        <v>182</v>
      </c>
      <c r="AN67" s="21" t="s">
        <v>182</v>
      </c>
      <c r="AO67" s="21" t="s">
        <v>182</v>
      </c>
      <c r="AP67" s="21" t="s">
        <v>182</v>
      </c>
      <c r="AQ67" s="21" t="s">
        <v>182</v>
      </c>
      <c r="AR67" s="21" t="s">
        <v>182</v>
      </c>
      <c r="AS67" s="21" t="s">
        <v>182</v>
      </c>
      <c r="AT67" s="14">
        <v>5</v>
      </c>
      <c r="AU67" s="14" t="s">
        <v>194</v>
      </c>
      <c r="AV67" s="14">
        <v>0</v>
      </c>
      <c r="AW67" s="14">
        <v>1</v>
      </c>
      <c r="AX67" s="14">
        <v>1</v>
      </c>
      <c r="AY67" s="14">
        <v>0</v>
      </c>
      <c r="AZ67" s="14">
        <v>1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</row>
    <row r="68" spans="1:59" x14ac:dyDescent="0.25">
      <c r="A68" s="14">
        <v>67</v>
      </c>
      <c r="B68" s="14" t="s">
        <v>88</v>
      </c>
      <c r="C68" s="14" t="s">
        <v>117</v>
      </c>
      <c r="D68" s="14" t="s">
        <v>30</v>
      </c>
      <c r="E68" s="14" t="s">
        <v>135</v>
      </c>
      <c r="F68" s="14" t="s">
        <v>137</v>
      </c>
      <c r="G68" s="14" t="s">
        <v>143</v>
      </c>
      <c r="H68" s="14" t="s">
        <v>4</v>
      </c>
      <c r="I68" s="14" t="s">
        <v>152</v>
      </c>
      <c r="J68" s="14">
        <v>1</v>
      </c>
      <c r="K68" s="14">
        <v>0</v>
      </c>
      <c r="L68" s="14">
        <v>0</v>
      </c>
      <c r="M68" s="14">
        <v>1</v>
      </c>
      <c r="N68" s="14">
        <v>1</v>
      </c>
      <c r="O68" s="14">
        <v>0</v>
      </c>
      <c r="P68" s="14">
        <v>0</v>
      </c>
      <c r="Q68" s="14">
        <v>1</v>
      </c>
      <c r="R68" s="14">
        <v>0</v>
      </c>
      <c r="S68" s="14">
        <v>1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 t="s">
        <v>155</v>
      </c>
      <c r="AD68" s="14" t="s">
        <v>198</v>
      </c>
      <c r="AE68" s="15" t="s">
        <v>158</v>
      </c>
      <c r="AF68" s="15" t="s">
        <v>162</v>
      </c>
      <c r="AG68" s="15" t="s">
        <v>167</v>
      </c>
      <c r="AH68" s="15" t="s">
        <v>168</v>
      </c>
      <c r="AI68" s="15" t="s">
        <v>168</v>
      </c>
      <c r="AJ68" s="15" t="s">
        <v>168</v>
      </c>
      <c r="AK68" s="15" t="s">
        <v>167</v>
      </c>
      <c r="AL68" s="15" t="s">
        <v>205</v>
      </c>
      <c r="AM68" s="21" t="s">
        <v>182</v>
      </c>
      <c r="AN68" s="21" t="s">
        <v>182</v>
      </c>
      <c r="AO68" s="21" t="s">
        <v>182</v>
      </c>
      <c r="AP68" s="21" t="s">
        <v>182</v>
      </c>
      <c r="AQ68" s="21" t="s">
        <v>182</v>
      </c>
      <c r="AR68" s="21" t="s">
        <v>182</v>
      </c>
      <c r="AS68" s="21" t="s">
        <v>182</v>
      </c>
      <c r="AT68" s="14">
        <v>4</v>
      </c>
      <c r="AU68" s="14" t="s">
        <v>194</v>
      </c>
      <c r="AV68" s="14">
        <v>0</v>
      </c>
      <c r="AW68" s="14">
        <v>0</v>
      </c>
      <c r="AX68" s="14">
        <v>1</v>
      </c>
      <c r="AY68" s="14">
        <v>0</v>
      </c>
      <c r="AZ68" s="14">
        <v>1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</row>
    <row r="69" spans="1:59" x14ac:dyDescent="0.25">
      <c r="A69" s="14">
        <v>68</v>
      </c>
      <c r="B69" s="14" t="s">
        <v>89</v>
      </c>
      <c r="C69" s="14" t="s">
        <v>118</v>
      </c>
      <c r="D69" s="14" t="s">
        <v>3</v>
      </c>
      <c r="E69" s="14" t="s">
        <v>135</v>
      </c>
      <c r="F69" s="14" t="s">
        <v>137</v>
      </c>
      <c r="G69" s="14" t="s">
        <v>143</v>
      </c>
      <c r="H69" s="14" t="s">
        <v>28</v>
      </c>
      <c r="I69" s="14" t="s">
        <v>152</v>
      </c>
      <c r="J69" s="14">
        <v>1</v>
      </c>
      <c r="K69" s="14">
        <v>0</v>
      </c>
      <c r="L69" s="14">
        <v>0</v>
      </c>
      <c r="M69" s="14">
        <v>1</v>
      </c>
      <c r="N69" s="14">
        <v>1</v>
      </c>
      <c r="O69" s="14">
        <v>0</v>
      </c>
      <c r="P69" s="14">
        <v>0</v>
      </c>
      <c r="Q69" s="14">
        <v>0</v>
      </c>
      <c r="R69" s="14">
        <v>1</v>
      </c>
      <c r="S69" s="14">
        <v>1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 t="s">
        <v>155</v>
      </c>
      <c r="AD69" s="14" t="s">
        <v>198</v>
      </c>
      <c r="AE69" s="15" t="s">
        <v>158</v>
      </c>
      <c r="AF69" s="15" t="s">
        <v>162</v>
      </c>
      <c r="AG69" s="15" t="s">
        <v>167</v>
      </c>
      <c r="AH69" s="15" t="s">
        <v>168</v>
      </c>
      <c r="AI69" s="15" t="s">
        <v>168</v>
      </c>
      <c r="AJ69" s="15" t="s">
        <v>168</v>
      </c>
      <c r="AK69" s="15" t="s">
        <v>167</v>
      </c>
      <c r="AL69" s="15" t="s">
        <v>178</v>
      </c>
      <c r="AM69" s="21" t="s">
        <v>184</v>
      </c>
      <c r="AN69" s="21" t="s">
        <v>184</v>
      </c>
      <c r="AO69" s="21" t="s">
        <v>184</v>
      </c>
      <c r="AP69" s="21" t="s">
        <v>182</v>
      </c>
      <c r="AQ69" s="21" t="s">
        <v>182</v>
      </c>
      <c r="AR69" s="21" t="s">
        <v>182</v>
      </c>
      <c r="AS69" s="21" t="s">
        <v>182</v>
      </c>
      <c r="AT69" s="14">
        <v>5</v>
      </c>
      <c r="AU69" s="14" t="s">
        <v>194</v>
      </c>
      <c r="AV69" s="14">
        <v>0</v>
      </c>
      <c r="AW69" s="14">
        <v>1</v>
      </c>
      <c r="AX69" s="14">
        <v>0</v>
      </c>
      <c r="AY69" s="14">
        <v>0</v>
      </c>
      <c r="AZ69" s="14">
        <v>1</v>
      </c>
      <c r="BA69" s="14">
        <v>1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</row>
    <row r="70" spans="1:59" x14ac:dyDescent="0.25">
      <c r="A70" s="14">
        <v>69</v>
      </c>
      <c r="B70" s="14" t="s">
        <v>90</v>
      </c>
      <c r="C70" s="14" t="s">
        <v>117</v>
      </c>
      <c r="D70" s="14" t="s">
        <v>3</v>
      </c>
      <c r="E70" s="14" t="s">
        <v>135</v>
      </c>
      <c r="F70" s="14" t="s">
        <v>137</v>
      </c>
      <c r="G70" s="14" t="s">
        <v>146</v>
      </c>
      <c r="H70" s="14" t="s">
        <v>4</v>
      </c>
      <c r="I70" s="14" t="s">
        <v>152</v>
      </c>
      <c r="J70" s="14">
        <v>1</v>
      </c>
      <c r="K70" s="14">
        <v>0</v>
      </c>
      <c r="L70" s="14">
        <v>0</v>
      </c>
      <c r="M70" s="14">
        <v>1</v>
      </c>
      <c r="N70" s="14">
        <v>1</v>
      </c>
      <c r="O70" s="14">
        <v>0</v>
      </c>
      <c r="P70" s="14">
        <v>0</v>
      </c>
      <c r="Q70" s="14">
        <v>1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 t="s">
        <v>155</v>
      </c>
      <c r="AD70" s="14" t="s">
        <v>198</v>
      </c>
      <c r="AE70" s="15" t="s">
        <v>158</v>
      </c>
      <c r="AF70" s="15" t="s">
        <v>162</v>
      </c>
      <c r="AG70" s="15" t="s">
        <v>168</v>
      </c>
      <c r="AH70" s="15" t="s">
        <v>168</v>
      </c>
      <c r="AI70" s="15" t="s">
        <v>168</v>
      </c>
      <c r="AJ70" s="15" t="s">
        <v>168</v>
      </c>
      <c r="AK70" s="15" t="s">
        <v>167</v>
      </c>
      <c r="AL70" s="15" t="s">
        <v>180</v>
      </c>
      <c r="AM70" s="21" t="s">
        <v>184</v>
      </c>
      <c r="AN70" s="21" t="s">
        <v>184</v>
      </c>
      <c r="AO70" s="21" t="s">
        <v>184</v>
      </c>
      <c r="AP70" s="21" t="s">
        <v>184</v>
      </c>
      <c r="AQ70" s="21" t="s">
        <v>184</v>
      </c>
      <c r="AR70" s="21" t="s">
        <v>184</v>
      </c>
      <c r="AS70" s="21" t="s">
        <v>184</v>
      </c>
      <c r="AT70" s="14">
        <v>5</v>
      </c>
      <c r="AU70" s="14" t="s">
        <v>194</v>
      </c>
      <c r="AV70" s="14">
        <v>0</v>
      </c>
      <c r="AW70" s="14">
        <v>1</v>
      </c>
      <c r="AX70" s="14">
        <v>1</v>
      </c>
      <c r="AY70" s="14">
        <v>0</v>
      </c>
      <c r="AZ70" s="14">
        <v>1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</row>
    <row r="71" spans="1:59" x14ac:dyDescent="0.25">
      <c r="A71" s="14">
        <v>70</v>
      </c>
      <c r="B71" s="14" t="s">
        <v>91</v>
      </c>
      <c r="C71" s="14" t="s">
        <v>118</v>
      </c>
      <c r="D71" s="14" t="s">
        <v>30</v>
      </c>
      <c r="E71" s="14" t="s">
        <v>135</v>
      </c>
      <c r="F71" s="14" t="s">
        <v>137</v>
      </c>
      <c r="G71" s="14" t="s">
        <v>143</v>
      </c>
      <c r="H71" s="14" t="s">
        <v>4</v>
      </c>
      <c r="I71" s="14" t="s">
        <v>152</v>
      </c>
      <c r="J71" s="14">
        <v>1</v>
      </c>
      <c r="K71" s="14">
        <v>0</v>
      </c>
      <c r="L71" s="14">
        <v>0</v>
      </c>
      <c r="M71" s="14">
        <v>1</v>
      </c>
      <c r="N71" s="14">
        <v>0</v>
      </c>
      <c r="O71" s="14">
        <v>1</v>
      </c>
      <c r="P71" s="14">
        <v>1</v>
      </c>
      <c r="Q71" s="14">
        <v>0</v>
      </c>
      <c r="R71" s="14">
        <v>0</v>
      </c>
      <c r="S71" s="14">
        <v>0</v>
      </c>
      <c r="T71" s="14">
        <v>0</v>
      </c>
      <c r="U71" s="14">
        <v>1</v>
      </c>
      <c r="V71" s="14">
        <v>0</v>
      </c>
      <c r="W71" s="14">
        <v>1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 t="s">
        <v>155</v>
      </c>
      <c r="AD71" s="14" t="s">
        <v>198</v>
      </c>
      <c r="AE71" s="15" t="s">
        <v>157</v>
      </c>
      <c r="AF71" s="15" t="s">
        <v>158</v>
      </c>
      <c r="AG71" s="15" t="s">
        <v>167</v>
      </c>
      <c r="AH71" s="15" t="s">
        <v>168</v>
      </c>
      <c r="AI71" s="15" t="s">
        <v>168</v>
      </c>
      <c r="AJ71" s="15" t="s">
        <v>168</v>
      </c>
      <c r="AK71" s="15" t="s">
        <v>167</v>
      </c>
      <c r="AL71" s="15" t="s">
        <v>178</v>
      </c>
      <c r="AM71" s="21" t="s">
        <v>184</v>
      </c>
      <c r="AN71" s="21" t="s">
        <v>184</v>
      </c>
      <c r="AO71" s="21" t="s">
        <v>184</v>
      </c>
      <c r="AP71" s="21" t="s">
        <v>184</v>
      </c>
      <c r="AQ71" s="21" t="s">
        <v>184</v>
      </c>
      <c r="AR71" s="21" t="s">
        <v>184</v>
      </c>
      <c r="AS71" s="21" t="s">
        <v>184</v>
      </c>
      <c r="AT71" s="14">
        <v>4</v>
      </c>
      <c r="AU71" s="14" t="s">
        <v>194</v>
      </c>
      <c r="AV71" s="14">
        <v>0</v>
      </c>
      <c r="AW71" s="14">
        <v>1</v>
      </c>
      <c r="AX71" s="14">
        <v>1</v>
      </c>
      <c r="AY71" s="14">
        <v>0</v>
      </c>
      <c r="AZ71" s="14">
        <v>1</v>
      </c>
      <c r="BA71" s="14">
        <v>0</v>
      </c>
      <c r="BB71" s="14">
        <v>0</v>
      </c>
      <c r="BC71" s="14">
        <v>1</v>
      </c>
      <c r="BD71" s="14">
        <v>0</v>
      </c>
      <c r="BE71" s="14">
        <v>0</v>
      </c>
      <c r="BF71" s="14">
        <v>0</v>
      </c>
      <c r="BG71" s="14">
        <v>0</v>
      </c>
    </row>
    <row r="72" spans="1:59" x14ac:dyDescent="0.25">
      <c r="A72" s="14">
        <v>71</v>
      </c>
      <c r="B72" s="14" t="s">
        <v>92</v>
      </c>
      <c r="C72" s="14" t="s">
        <v>118</v>
      </c>
      <c r="D72" s="14" t="s">
        <v>204</v>
      </c>
      <c r="E72" s="14" t="s">
        <v>135</v>
      </c>
      <c r="F72" s="14" t="s">
        <v>137</v>
      </c>
      <c r="G72" s="14" t="s">
        <v>143</v>
      </c>
      <c r="H72" s="14" t="s">
        <v>26</v>
      </c>
      <c r="I72" s="14" t="s">
        <v>143</v>
      </c>
      <c r="J72" s="14">
        <v>1</v>
      </c>
      <c r="K72" s="14">
        <v>0</v>
      </c>
      <c r="L72" s="14">
        <v>1</v>
      </c>
      <c r="M72" s="14">
        <v>1</v>
      </c>
      <c r="N72" s="14">
        <v>0</v>
      </c>
      <c r="O72" s="14">
        <v>1</v>
      </c>
      <c r="P72" s="14">
        <v>1</v>
      </c>
      <c r="Q72" s="14">
        <v>0</v>
      </c>
      <c r="R72" s="14">
        <v>0</v>
      </c>
      <c r="S72" s="14">
        <v>1</v>
      </c>
      <c r="T72" s="14">
        <v>1</v>
      </c>
      <c r="U72" s="14">
        <v>0</v>
      </c>
      <c r="V72" s="14">
        <v>0</v>
      </c>
      <c r="W72" s="14">
        <v>1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 t="s">
        <v>155</v>
      </c>
      <c r="AD72" s="14" t="s">
        <v>198</v>
      </c>
      <c r="AE72" s="15" t="s">
        <v>157</v>
      </c>
      <c r="AF72" s="15" t="s">
        <v>158</v>
      </c>
      <c r="AG72" s="15" t="s">
        <v>167</v>
      </c>
      <c r="AH72" s="15" t="s">
        <v>168</v>
      </c>
      <c r="AI72" s="15" t="s">
        <v>168</v>
      </c>
      <c r="AJ72" s="15" t="s">
        <v>168</v>
      </c>
      <c r="AK72" s="15" t="s">
        <v>167</v>
      </c>
      <c r="AL72" s="15" t="s">
        <v>205</v>
      </c>
      <c r="AM72" s="21" t="s">
        <v>184</v>
      </c>
      <c r="AN72" s="21" t="s">
        <v>184</v>
      </c>
      <c r="AO72" s="21" t="s">
        <v>184</v>
      </c>
      <c r="AP72" s="21" t="s">
        <v>184</v>
      </c>
      <c r="AQ72" s="21" t="s">
        <v>184</v>
      </c>
      <c r="AR72" s="21" t="s">
        <v>184</v>
      </c>
      <c r="AS72" s="21" t="s">
        <v>184</v>
      </c>
      <c r="AT72" s="14">
        <v>5</v>
      </c>
      <c r="AU72" s="14" t="s">
        <v>194</v>
      </c>
      <c r="AV72" s="14">
        <v>0</v>
      </c>
      <c r="AW72" s="14">
        <v>1</v>
      </c>
      <c r="AX72" s="14">
        <v>1</v>
      </c>
      <c r="AY72" s="14">
        <v>0</v>
      </c>
      <c r="AZ72" s="14">
        <v>1</v>
      </c>
      <c r="BA72" s="14">
        <v>1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</row>
    <row r="73" spans="1:59" x14ac:dyDescent="0.25">
      <c r="A73" s="14">
        <v>72</v>
      </c>
      <c r="B73" s="14" t="s">
        <v>93</v>
      </c>
      <c r="C73" s="14" t="s">
        <v>130</v>
      </c>
      <c r="D73" s="14" t="s">
        <v>204</v>
      </c>
      <c r="E73" s="14" t="s">
        <v>135</v>
      </c>
      <c r="F73" s="14" t="s">
        <v>137</v>
      </c>
      <c r="G73" s="14" t="s">
        <v>146</v>
      </c>
      <c r="H73" s="14" t="s">
        <v>28</v>
      </c>
      <c r="I73" s="14" t="s">
        <v>143</v>
      </c>
      <c r="J73" s="14">
        <v>1</v>
      </c>
      <c r="K73" s="14">
        <v>0</v>
      </c>
      <c r="L73" s="14">
        <v>0</v>
      </c>
      <c r="M73" s="14">
        <v>0</v>
      </c>
      <c r="N73" s="14">
        <v>0</v>
      </c>
      <c r="O73" s="14">
        <v>1</v>
      </c>
      <c r="P73" s="14">
        <v>0</v>
      </c>
      <c r="Q73" s="14">
        <v>1</v>
      </c>
      <c r="R73" s="14">
        <v>0</v>
      </c>
      <c r="S73" s="14">
        <v>0</v>
      </c>
      <c r="T73" s="14">
        <v>1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 t="s">
        <v>155</v>
      </c>
      <c r="AD73" s="14" t="s">
        <v>198</v>
      </c>
      <c r="AE73" s="15" t="s">
        <v>158</v>
      </c>
      <c r="AF73" s="15" t="s">
        <v>162</v>
      </c>
      <c r="AG73" s="15" t="s">
        <v>167</v>
      </c>
      <c r="AH73" s="15" t="s">
        <v>170</v>
      </c>
      <c r="AI73" s="15" t="s">
        <v>170</v>
      </c>
      <c r="AJ73" s="15" t="s">
        <v>170</v>
      </c>
      <c r="AK73" s="15" t="s">
        <v>167</v>
      </c>
      <c r="AL73" s="15" t="s">
        <v>178</v>
      </c>
      <c r="AM73" s="21" t="s">
        <v>184</v>
      </c>
      <c r="AN73" s="21" t="s">
        <v>184</v>
      </c>
      <c r="AO73" s="21" t="s">
        <v>184</v>
      </c>
      <c r="AP73" s="21" t="s">
        <v>184</v>
      </c>
      <c r="AQ73" s="21" t="s">
        <v>184</v>
      </c>
      <c r="AR73" s="21" t="s">
        <v>184</v>
      </c>
      <c r="AS73" s="21" t="s">
        <v>184</v>
      </c>
      <c r="AT73" s="14">
        <v>4</v>
      </c>
      <c r="AU73" s="14" t="s">
        <v>194</v>
      </c>
      <c r="AV73" s="14">
        <v>0</v>
      </c>
      <c r="AW73" s="14">
        <v>1</v>
      </c>
      <c r="AX73" s="14">
        <v>1</v>
      </c>
      <c r="AY73" s="14">
        <v>0</v>
      </c>
      <c r="AZ73" s="14">
        <v>0</v>
      </c>
      <c r="BA73" s="14">
        <v>0</v>
      </c>
      <c r="BB73" s="14">
        <v>0</v>
      </c>
      <c r="BC73" s="14">
        <v>1</v>
      </c>
      <c r="BD73" s="14">
        <v>0</v>
      </c>
      <c r="BE73" s="14">
        <v>0</v>
      </c>
      <c r="BF73" s="14">
        <v>0</v>
      </c>
      <c r="BG73" s="14">
        <v>0</v>
      </c>
    </row>
    <row r="74" spans="1:59" x14ac:dyDescent="0.25">
      <c r="A74" s="14">
        <v>73</v>
      </c>
      <c r="B74" s="14" t="s">
        <v>94</v>
      </c>
      <c r="C74" s="14" t="s">
        <v>117</v>
      </c>
      <c r="D74" s="14" t="s">
        <v>3</v>
      </c>
      <c r="E74" s="14" t="s">
        <v>135</v>
      </c>
      <c r="F74" s="14" t="s">
        <v>137</v>
      </c>
      <c r="G74" s="14" t="s">
        <v>143</v>
      </c>
      <c r="H74" s="14" t="s">
        <v>4</v>
      </c>
      <c r="I74" s="14" t="s">
        <v>152</v>
      </c>
      <c r="J74" s="14">
        <v>1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1</v>
      </c>
      <c r="Q74" s="14">
        <v>0</v>
      </c>
      <c r="R74" s="14">
        <v>0</v>
      </c>
      <c r="S74" s="14">
        <v>1</v>
      </c>
      <c r="T74" s="14">
        <v>1</v>
      </c>
      <c r="U74" s="14">
        <v>1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 t="s">
        <v>233</v>
      </c>
      <c r="AD74" s="14" t="s">
        <v>202</v>
      </c>
      <c r="AE74" s="15" t="s">
        <v>158</v>
      </c>
      <c r="AF74" s="15" t="s">
        <v>162</v>
      </c>
      <c r="AG74" s="15" t="s">
        <v>167</v>
      </c>
      <c r="AH74" s="15" t="s">
        <v>168</v>
      </c>
      <c r="AI74" s="15" t="s">
        <v>168</v>
      </c>
      <c r="AJ74" s="15" t="s">
        <v>168</v>
      </c>
      <c r="AK74" s="15" t="s">
        <v>168</v>
      </c>
      <c r="AL74" s="15" t="s">
        <v>205</v>
      </c>
      <c r="AM74" s="21" t="s">
        <v>181</v>
      </c>
      <c r="AN74" s="21" t="s">
        <v>182</v>
      </c>
      <c r="AO74" s="21" t="s">
        <v>182</v>
      </c>
      <c r="AP74" s="21" t="s">
        <v>182</v>
      </c>
      <c r="AQ74" s="21" t="s">
        <v>182</v>
      </c>
      <c r="AR74" s="21" t="s">
        <v>182</v>
      </c>
      <c r="AS74" s="21" t="s">
        <v>182</v>
      </c>
      <c r="AT74" s="14">
        <v>5</v>
      </c>
      <c r="AU74" s="14" t="s">
        <v>194</v>
      </c>
      <c r="AV74" s="14">
        <v>0</v>
      </c>
      <c r="AW74" s="14">
        <v>0</v>
      </c>
      <c r="AX74" s="14">
        <v>1</v>
      </c>
      <c r="AY74" s="14">
        <v>0</v>
      </c>
      <c r="AZ74" s="14">
        <v>1</v>
      </c>
      <c r="BA74" s="14">
        <v>0</v>
      </c>
      <c r="BB74" s="14">
        <v>0</v>
      </c>
      <c r="BC74" s="14">
        <v>1</v>
      </c>
      <c r="BD74" s="14">
        <v>0</v>
      </c>
      <c r="BE74" s="14">
        <v>0</v>
      </c>
      <c r="BF74" s="14">
        <v>0</v>
      </c>
      <c r="BG74" s="14">
        <v>0</v>
      </c>
    </row>
    <row r="75" spans="1:59" x14ac:dyDescent="0.25">
      <c r="A75" s="14">
        <v>74</v>
      </c>
      <c r="B75" s="14" t="s">
        <v>95</v>
      </c>
      <c r="C75" s="14" t="s">
        <v>121</v>
      </c>
      <c r="D75" s="14" t="s">
        <v>204</v>
      </c>
      <c r="E75" s="14" t="s">
        <v>135</v>
      </c>
      <c r="F75" s="14" t="s">
        <v>137</v>
      </c>
      <c r="G75" s="14" t="s">
        <v>143</v>
      </c>
      <c r="H75" s="14" t="s">
        <v>26</v>
      </c>
      <c r="I75" s="14" t="s">
        <v>152</v>
      </c>
      <c r="J75" s="14">
        <v>1</v>
      </c>
      <c r="K75" s="14">
        <v>0</v>
      </c>
      <c r="L75" s="14">
        <v>0</v>
      </c>
      <c r="M75" s="14">
        <v>1</v>
      </c>
      <c r="N75" s="14">
        <v>1</v>
      </c>
      <c r="O75" s="14">
        <v>0</v>
      </c>
      <c r="P75" s="14">
        <v>1</v>
      </c>
      <c r="Q75" s="14">
        <v>0</v>
      </c>
      <c r="R75" s="14">
        <v>1</v>
      </c>
      <c r="S75" s="14">
        <v>0</v>
      </c>
      <c r="T75" s="14">
        <v>1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 t="s">
        <v>155</v>
      </c>
      <c r="AD75" s="14" t="s">
        <v>198</v>
      </c>
      <c r="AE75" s="15" t="s">
        <v>158</v>
      </c>
      <c r="AF75" s="15" t="s">
        <v>162</v>
      </c>
      <c r="AG75" s="15" t="s">
        <v>167</v>
      </c>
      <c r="AH75" s="15" t="s">
        <v>168</v>
      </c>
      <c r="AI75" s="15" t="s">
        <v>168</v>
      </c>
      <c r="AJ75" s="15" t="s">
        <v>168</v>
      </c>
      <c r="AK75" s="15" t="s">
        <v>167</v>
      </c>
      <c r="AL75" s="15" t="s">
        <v>178</v>
      </c>
      <c r="AM75" s="21" t="s">
        <v>181</v>
      </c>
      <c r="AN75" s="21" t="s">
        <v>182</v>
      </c>
      <c r="AO75" s="21" t="s">
        <v>182</v>
      </c>
      <c r="AP75" s="21" t="s">
        <v>182</v>
      </c>
      <c r="AQ75" s="21" t="s">
        <v>182</v>
      </c>
      <c r="AR75" s="21" t="s">
        <v>182</v>
      </c>
      <c r="AS75" s="21" t="s">
        <v>182</v>
      </c>
      <c r="AT75" s="14">
        <v>5</v>
      </c>
      <c r="AU75" s="14" t="s">
        <v>194</v>
      </c>
      <c r="AV75" s="14">
        <v>0</v>
      </c>
      <c r="AW75" s="14">
        <v>1</v>
      </c>
      <c r="AX75" s="14">
        <v>1</v>
      </c>
      <c r="AY75" s="14">
        <v>0</v>
      </c>
      <c r="AZ75" s="14">
        <v>1</v>
      </c>
      <c r="BA75" s="14">
        <v>0</v>
      </c>
      <c r="BB75" s="14">
        <v>0</v>
      </c>
      <c r="BC75" s="14">
        <v>1</v>
      </c>
      <c r="BD75" s="14">
        <v>0</v>
      </c>
      <c r="BE75" s="14">
        <v>0</v>
      </c>
      <c r="BF75" s="14">
        <v>0</v>
      </c>
      <c r="BG75" s="14">
        <v>0</v>
      </c>
    </row>
    <row r="76" spans="1:59" x14ac:dyDescent="0.25">
      <c r="A76" s="14">
        <v>75</v>
      </c>
      <c r="B76" s="14" t="s">
        <v>96</v>
      </c>
      <c r="C76" s="14" t="s">
        <v>117</v>
      </c>
      <c r="D76" s="14" t="s">
        <v>204</v>
      </c>
      <c r="E76" s="14" t="s">
        <v>135</v>
      </c>
      <c r="F76" s="14" t="s">
        <v>137</v>
      </c>
      <c r="G76" s="14" t="s">
        <v>143</v>
      </c>
      <c r="H76" s="14" t="s">
        <v>26</v>
      </c>
      <c r="I76" s="14" t="s">
        <v>152</v>
      </c>
      <c r="J76" s="14">
        <v>1</v>
      </c>
      <c r="K76" s="14">
        <v>0</v>
      </c>
      <c r="L76" s="14">
        <v>0</v>
      </c>
      <c r="M76" s="14">
        <v>1</v>
      </c>
      <c r="N76" s="14">
        <v>1</v>
      </c>
      <c r="O76" s="14">
        <v>1</v>
      </c>
      <c r="P76" s="14">
        <v>0</v>
      </c>
      <c r="Q76" s="14">
        <v>1</v>
      </c>
      <c r="R76" s="14">
        <v>0</v>
      </c>
      <c r="S76" s="14">
        <v>0</v>
      </c>
      <c r="T76" s="14">
        <v>1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 t="s">
        <v>155</v>
      </c>
      <c r="AD76" s="14" t="s">
        <v>198</v>
      </c>
      <c r="AE76" s="15" t="s">
        <v>158</v>
      </c>
      <c r="AF76" s="15" t="s">
        <v>162</v>
      </c>
      <c r="AG76" s="15" t="s">
        <v>167</v>
      </c>
      <c r="AH76" s="15" t="s">
        <v>168</v>
      </c>
      <c r="AI76" s="15" t="s">
        <v>168</v>
      </c>
      <c r="AJ76" s="15" t="s">
        <v>168</v>
      </c>
      <c r="AK76" s="15" t="s">
        <v>167</v>
      </c>
      <c r="AL76" s="15" t="s">
        <v>178</v>
      </c>
      <c r="AM76" s="21" t="s">
        <v>182</v>
      </c>
      <c r="AN76" s="21" t="s">
        <v>182</v>
      </c>
      <c r="AO76" s="21" t="s">
        <v>182</v>
      </c>
      <c r="AP76" s="21" t="s">
        <v>182</v>
      </c>
      <c r="AQ76" s="21" t="s">
        <v>182</v>
      </c>
      <c r="AR76" s="21" t="s">
        <v>182</v>
      </c>
      <c r="AS76" s="21" t="s">
        <v>182</v>
      </c>
      <c r="AT76" s="14">
        <v>5</v>
      </c>
      <c r="AU76" s="14" t="s">
        <v>194</v>
      </c>
      <c r="AV76" s="14">
        <v>0</v>
      </c>
      <c r="AW76" s="14">
        <v>1</v>
      </c>
      <c r="AX76" s="14">
        <v>1</v>
      </c>
      <c r="AY76" s="14">
        <v>0</v>
      </c>
      <c r="AZ76" s="14">
        <v>1</v>
      </c>
      <c r="BA76" s="14">
        <v>0</v>
      </c>
      <c r="BB76" s="14">
        <v>0</v>
      </c>
      <c r="BC76" s="14">
        <v>1</v>
      </c>
      <c r="BD76" s="14">
        <v>0</v>
      </c>
      <c r="BE76" s="14">
        <v>0</v>
      </c>
      <c r="BF76" s="14">
        <v>0</v>
      </c>
      <c r="BG76" s="14">
        <v>0</v>
      </c>
    </row>
    <row r="77" spans="1:59" x14ac:dyDescent="0.25">
      <c r="A77" s="14">
        <v>76</v>
      </c>
      <c r="B77" s="14" t="s">
        <v>97</v>
      </c>
      <c r="C77" s="14" t="s">
        <v>117</v>
      </c>
      <c r="D77" s="14" t="s">
        <v>204</v>
      </c>
      <c r="E77" s="14" t="s">
        <v>135</v>
      </c>
      <c r="F77" s="14" t="s">
        <v>137</v>
      </c>
      <c r="G77" s="14" t="s">
        <v>144</v>
      </c>
      <c r="H77" s="14" t="s">
        <v>28</v>
      </c>
      <c r="I77" s="14" t="s">
        <v>152</v>
      </c>
      <c r="J77" s="14">
        <v>1</v>
      </c>
      <c r="K77" s="14">
        <v>0</v>
      </c>
      <c r="L77" s="14">
        <v>0</v>
      </c>
      <c r="M77" s="14">
        <v>1</v>
      </c>
      <c r="N77" s="14">
        <v>0</v>
      </c>
      <c r="O77" s="14">
        <v>1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1</v>
      </c>
      <c r="V77" s="14">
        <v>0</v>
      </c>
      <c r="W77" s="14">
        <v>1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155</v>
      </c>
      <c r="AD77" s="14" t="s">
        <v>198</v>
      </c>
      <c r="AE77" s="15" t="s">
        <v>158</v>
      </c>
      <c r="AF77" s="15" t="s">
        <v>162</v>
      </c>
      <c r="AG77" s="15" t="s">
        <v>167</v>
      </c>
      <c r="AH77" s="15" t="s">
        <v>168</v>
      </c>
      <c r="AI77" s="15" t="s">
        <v>168</v>
      </c>
      <c r="AJ77" s="15" t="s">
        <v>168</v>
      </c>
      <c r="AK77" s="15" t="s">
        <v>168</v>
      </c>
      <c r="AL77" s="15" t="s">
        <v>178</v>
      </c>
      <c r="AM77" s="21" t="s">
        <v>182</v>
      </c>
      <c r="AN77" s="21" t="s">
        <v>182</v>
      </c>
      <c r="AO77" s="21" t="s">
        <v>182</v>
      </c>
      <c r="AP77" s="21" t="s">
        <v>182</v>
      </c>
      <c r="AQ77" s="21" t="s">
        <v>182</v>
      </c>
      <c r="AR77" s="21" t="s">
        <v>182</v>
      </c>
      <c r="AS77" s="21" t="s">
        <v>182</v>
      </c>
      <c r="AT77" s="14">
        <v>5</v>
      </c>
      <c r="AU77" s="14" t="s">
        <v>194</v>
      </c>
      <c r="AV77" s="14">
        <v>0</v>
      </c>
      <c r="AW77" s="14">
        <v>1</v>
      </c>
      <c r="AX77" s="14">
        <v>1</v>
      </c>
      <c r="AY77" s="14">
        <v>0</v>
      </c>
      <c r="AZ77" s="14">
        <v>1</v>
      </c>
      <c r="BA77" s="14">
        <v>0</v>
      </c>
      <c r="BB77" s="14">
        <v>0</v>
      </c>
      <c r="BC77" s="14">
        <v>1</v>
      </c>
      <c r="BD77" s="14">
        <v>1</v>
      </c>
      <c r="BE77" s="14">
        <v>0</v>
      </c>
      <c r="BF77" s="14">
        <v>0</v>
      </c>
      <c r="BG77" s="14">
        <v>0</v>
      </c>
    </row>
    <row r="78" spans="1:59" x14ac:dyDescent="0.25">
      <c r="A78" s="14">
        <v>77</v>
      </c>
      <c r="B78" s="14" t="s">
        <v>98</v>
      </c>
      <c r="C78" s="14" t="s">
        <v>117</v>
      </c>
      <c r="D78" s="14" t="s">
        <v>3</v>
      </c>
      <c r="E78" s="14" t="s">
        <v>135</v>
      </c>
      <c r="F78" s="14" t="s">
        <v>137</v>
      </c>
      <c r="G78" s="14" t="s">
        <v>143</v>
      </c>
      <c r="H78" s="14" t="s">
        <v>26</v>
      </c>
      <c r="I78" s="14" t="s">
        <v>152</v>
      </c>
      <c r="J78" s="14">
        <v>1</v>
      </c>
      <c r="K78" s="14">
        <v>0</v>
      </c>
      <c r="L78" s="14">
        <v>0</v>
      </c>
      <c r="M78" s="14">
        <v>1</v>
      </c>
      <c r="N78" s="14">
        <v>1</v>
      </c>
      <c r="O78" s="14">
        <v>0</v>
      </c>
      <c r="P78" s="14">
        <v>0</v>
      </c>
      <c r="Q78" s="14">
        <v>0</v>
      </c>
      <c r="R78" s="14">
        <v>1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1</v>
      </c>
      <c r="Z78" s="14">
        <v>1</v>
      </c>
      <c r="AA78" s="14">
        <v>0</v>
      </c>
      <c r="AB78" s="14">
        <v>0</v>
      </c>
      <c r="AC78" s="14" t="s">
        <v>155</v>
      </c>
      <c r="AD78" s="14" t="s">
        <v>202</v>
      </c>
      <c r="AE78" s="15" t="s">
        <v>157</v>
      </c>
      <c r="AF78" s="15" t="s">
        <v>158</v>
      </c>
      <c r="AG78" s="15" t="s">
        <v>167</v>
      </c>
      <c r="AH78" s="15" t="s">
        <v>168</v>
      </c>
      <c r="AI78" s="15" t="s">
        <v>168</v>
      </c>
      <c r="AJ78" s="15" t="s">
        <v>168</v>
      </c>
      <c r="AK78" s="15" t="s">
        <v>168</v>
      </c>
      <c r="AL78" s="15" t="s">
        <v>178</v>
      </c>
      <c r="AM78" s="21" t="s">
        <v>184</v>
      </c>
      <c r="AN78" s="21" t="s">
        <v>184</v>
      </c>
      <c r="AO78" s="21" t="s">
        <v>184</v>
      </c>
      <c r="AP78" s="21" t="s">
        <v>184</v>
      </c>
      <c r="AQ78" s="21" t="s">
        <v>184</v>
      </c>
      <c r="AR78" s="21" t="s">
        <v>184</v>
      </c>
      <c r="AS78" s="21" t="s">
        <v>184</v>
      </c>
      <c r="AT78" s="14">
        <v>5</v>
      </c>
      <c r="AU78" s="14" t="s">
        <v>194</v>
      </c>
      <c r="AV78" s="14">
        <v>0</v>
      </c>
      <c r="AW78" s="14">
        <v>0</v>
      </c>
      <c r="AX78" s="14">
        <v>1</v>
      </c>
      <c r="AY78" s="14">
        <v>0</v>
      </c>
      <c r="AZ78" s="14">
        <v>1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</row>
    <row r="79" spans="1:59" x14ac:dyDescent="0.25">
      <c r="A79" s="14">
        <v>78</v>
      </c>
      <c r="B79" s="14" t="s">
        <v>99</v>
      </c>
      <c r="C79" s="14" t="s">
        <v>118</v>
      </c>
      <c r="D79" s="14" t="s">
        <v>204</v>
      </c>
      <c r="E79" s="14" t="s">
        <v>134</v>
      </c>
      <c r="F79" s="14" t="s">
        <v>137</v>
      </c>
      <c r="G79" s="14" t="s">
        <v>143</v>
      </c>
      <c r="H79" s="14" t="s">
        <v>28</v>
      </c>
      <c r="I79" s="14" t="s">
        <v>152</v>
      </c>
      <c r="J79" s="14">
        <v>1</v>
      </c>
      <c r="K79" s="14">
        <v>0</v>
      </c>
      <c r="L79" s="14">
        <v>0</v>
      </c>
      <c r="M79" s="14">
        <v>1</v>
      </c>
      <c r="N79" s="14">
        <v>1</v>
      </c>
      <c r="O79" s="14">
        <v>0</v>
      </c>
      <c r="P79" s="14">
        <v>1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1</v>
      </c>
      <c r="Z79" s="14">
        <v>0</v>
      </c>
      <c r="AA79" s="14">
        <v>1</v>
      </c>
      <c r="AB79" s="14">
        <v>0</v>
      </c>
      <c r="AC79" s="14" t="s">
        <v>155</v>
      </c>
      <c r="AD79" s="14" t="s">
        <v>198</v>
      </c>
      <c r="AE79" s="15" t="s">
        <v>158</v>
      </c>
      <c r="AF79" s="15" t="s">
        <v>162</v>
      </c>
      <c r="AG79" s="15" t="s">
        <v>168</v>
      </c>
      <c r="AH79" s="15" t="s">
        <v>168</v>
      </c>
      <c r="AI79" s="15" t="s">
        <v>168</v>
      </c>
      <c r="AJ79" s="15" t="s">
        <v>168</v>
      </c>
      <c r="AK79" s="15" t="s">
        <v>168</v>
      </c>
      <c r="AL79" s="15" t="s">
        <v>178</v>
      </c>
      <c r="AM79" s="21" t="s">
        <v>182</v>
      </c>
      <c r="AN79" s="21" t="s">
        <v>182</v>
      </c>
      <c r="AO79" s="21" t="s">
        <v>182</v>
      </c>
      <c r="AP79" s="21" t="s">
        <v>182</v>
      </c>
      <c r="AQ79" s="21" t="s">
        <v>182</v>
      </c>
      <c r="AR79" s="21" t="s">
        <v>182</v>
      </c>
      <c r="AS79" s="21" t="s">
        <v>182</v>
      </c>
      <c r="AT79" s="14">
        <v>5</v>
      </c>
      <c r="AU79" s="14" t="s">
        <v>194</v>
      </c>
      <c r="AV79" s="14">
        <v>0</v>
      </c>
      <c r="AW79" s="14">
        <v>0</v>
      </c>
      <c r="AX79" s="14">
        <v>1</v>
      </c>
      <c r="AY79" s="14">
        <v>0</v>
      </c>
      <c r="AZ79" s="14">
        <v>1</v>
      </c>
      <c r="BA79" s="14">
        <v>0</v>
      </c>
      <c r="BB79" s="14">
        <v>0</v>
      </c>
      <c r="BC79" s="14">
        <v>1</v>
      </c>
      <c r="BD79" s="14">
        <v>0</v>
      </c>
      <c r="BE79" s="14">
        <v>0</v>
      </c>
      <c r="BF79" s="14">
        <v>0</v>
      </c>
      <c r="BG79" s="14">
        <v>0</v>
      </c>
    </row>
    <row r="80" spans="1:59" x14ac:dyDescent="0.25">
      <c r="A80" s="14">
        <v>79</v>
      </c>
      <c r="B80" s="14" t="s">
        <v>100</v>
      </c>
      <c r="C80" s="14" t="s">
        <v>118</v>
      </c>
      <c r="D80" s="14" t="s">
        <v>204</v>
      </c>
      <c r="E80" s="14" t="s">
        <v>135</v>
      </c>
      <c r="F80" s="14" t="s">
        <v>137</v>
      </c>
      <c r="G80" s="14" t="s">
        <v>143</v>
      </c>
      <c r="H80" s="14" t="s">
        <v>26</v>
      </c>
      <c r="I80" s="14" t="s">
        <v>152</v>
      </c>
      <c r="J80" s="14">
        <v>1</v>
      </c>
      <c r="K80" s="14">
        <v>0</v>
      </c>
      <c r="L80" s="14">
        <v>0</v>
      </c>
      <c r="M80" s="14">
        <v>1</v>
      </c>
      <c r="N80" s="14">
        <v>1</v>
      </c>
      <c r="O80" s="14">
        <v>1</v>
      </c>
      <c r="P80" s="14">
        <v>0</v>
      </c>
      <c r="Q80" s="14">
        <v>0</v>
      </c>
      <c r="R80" s="14">
        <v>0</v>
      </c>
      <c r="S80" s="14">
        <v>1</v>
      </c>
      <c r="T80" s="14">
        <v>1</v>
      </c>
      <c r="U80" s="14">
        <v>1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 t="s">
        <v>155</v>
      </c>
      <c r="AD80" s="14" t="s">
        <v>198</v>
      </c>
      <c r="AE80" s="15" t="s">
        <v>158</v>
      </c>
      <c r="AF80" s="15" t="s">
        <v>162</v>
      </c>
      <c r="AG80" s="15" t="s">
        <v>167</v>
      </c>
      <c r="AH80" s="15" t="s">
        <v>170</v>
      </c>
      <c r="AI80" s="15" t="s">
        <v>168</v>
      </c>
      <c r="AJ80" s="15" t="s">
        <v>168</v>
      </c>
      <c r="AK80" s="15" t="s">
        <v>167</v>
      </c>
      <c r="AL80" s="15" t="s">
        <v>178</v>
      </c>
      <c r="AM80" s="21" t="s">
        <v>182</v>
      </c>
      <c r="AN80" s="21" t="s">
        <v>182</v>
      </c>
      <c r="AO80" s="21" t="s">
        <v>182</v>
      </c>
      <c r="AP80" s="21" t="s">
        <v>182</v>
      </c>
      <c r="AQ80" s="21" t="s">
        <v>182</v>
      </c>
      <c r="AR80" s="21" t="s">
        <v>182</v>
      </c>
      <c r="AS80" s="21" t="s">
        <v>182</v>
      </c>
      <c r="AT80" s="14">
        <v>5</v>
      </c>
      <c r="AU80" s="14" t="s">
        <v>194</v>
      </c>
      <c r="AV80" s="14">
        <v>0</v>
      </c>
      <c r="AW80" s="14">
        <v>1</v>
      </c>
      <c r="AX80" s="14">
        <v>1</v>
      </c>
      <c r="AY80" s="14">
        <v>0</v>
      </c>
      <c r="AZ80" s="14">
        <v>1</v>
      </c>
      <c r="BA80" s="14">
        <v>0</v>
      </c>
      <c r="BB80" s="14">
        <v>0</v>
      </c>
      <c r="BC80" s="14">
        <v>1</v>
      </c>
      <c r="BD80" s="14">
        <v>0</v>
      </c>
      <c r="BE80" s="14">
        <v>0</v>
      </c>
      <c r="BF80" s="14">
        <v>0</v>
      </c>
      <c r="BG80" s="14">
        <v>0</v>
      </c>
    </row>
    <row r="81" spans="1:59" x14ac:dyDescent="0.25">
      <c r="A81" s="14">
        <v>80</v>
      </c>
      <c r="B81" s="14" t="s">
        <v>62</v>
      </c>
      <c r="C81" s="14" t="s">
        <v>118</v>
      </c>
      <c r="D81" s="14" t="s">
        <v>204</v>
      </c>
      <c r="E81" s="14" t="s">
        <v>135</v>
      </c>
      <c r="F81" s="14" t="s">
        <v>137</v>
      </c>
      <c r="G81" s="14" t="s">
        <v>143</v>
      </c>
      <c r="H81" s="14" t="s">
        <v>26</v>
      </c>
      <c r="I81" s="14" t="s">
        <v>152</v>
      </c>
      <c r="J81" s="14">
        <v>1</v>
      </c>
      <c r="K81" s="14">
        <v>0</v>
      </c>
      <c r="L81" s="14">
        <v>0</v>
      </c>
      <c r="M81" s="14">
        <v>1</v>
      </c>
      <c r="N81" s="14">
        <v>0</v>
      </c>
      <c r="O81" s="14">
        <v>1</v>
      </c>
      <c r="P81" s="14">
        <v>1</v>
      </c>
      <c r="Q81" s="14">
        <v>0</v>
      </c>
      <c r="R81" s="14">
        <v>1</v>
      </c>
      <c r="S81" s="14">
        <v>1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 t="s">
        <v>155</v>
      </c>
      <c r="AD81" s="14" t="s">
        <v>198</v>
      </c>
      <c r="AE81" s="15" t="s">
        <v>158</v>
      </c>
      <c r="AF81" s="15" t="s">
        <v>162</v>
      </c>
      <c r="AG81" s="15" t="s">
        <v>168</v>
      </c>
      <c r="AH81" s="15" t="s">
        <v>168</v>
      </c>
      <c r="AI81" s="15" t="s">
        <v>168</v>
      </c>
      <c r="AJ81" s="15" t="s">
        <v>168</v>
      </c>
      <c r="AK81" s="15" t="s">
        <v>168</v>
      </c>
      <c r="AL81" s="15" t="s">
        <v>178</v>
      </c>
      <c r="AM81" s="21" t="s">
        <v>181</v>
      </c>
      <c r="AN81" s="21" t="s">
        <v>184</v>
      </c>
      <c r="AO81" s="21" t="s">
        <v>182</v>
      </c>
      <c r="AP81" s="21" t="s">
        <v>182</v>
      </c>
      <c r="AQ81" s="21" t="s">
        <v>182</v>
      </c>
      <c r="AR81" s="21" t="s">
        <v>182</v>
      </c>
      <c r="AS81" s="21" t="s">
        <v>182</v>
      </c>
      <c r="AT81" s="14">
        <v>5</v>
      </c>
      <c r="AU81" s="14" t="s">
        <v>194</v>
      </c>
      <c r="AV81" s="14">
        <v>0</v>
      </c>
      <c r="AW81" s="14">
        <v>1</v>
      </c>
      <c r="AX81" s="14">
        <v>0</v>
      </c>
      <c r="AY81" s="14">
        <v>0</v>
      </c>
      <c r="AZ81" s="14">
        <v>1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</row>
    <row r="82" spans="1:59" x14ac:dyDescent="0.25">
      <c r="A82" s="14">
        <v>81</v>
      </c>
      <c r="B82" s="14" t="s">
        <v>63</v>
      </c>
      <c r="C82" s="14" t="s">
        <v>117</v>
      </c>
      <c r="D82" s="14" t="s">
        <v>30</v>
      </c>
      <c r="E82" s="14" t="s">
        <v>135</v>
      </c>
      <c r="F82" s="14" t="s">
        <v>137</v>
      </c>
      <c r="G82" s="14" t="s">
        <v>146</v>
      </c>
      <c r="H82" s="14" t="s">
        <v>149</v>
      </c>
      <c r="I82" s="14" t="s">
        <v>143</v>
      </c>
      <c r="J82" s="14">
        <v>1</v>
      </c>
      <c r="K82" s="14">
        <v>1</v>
      </c>
      <c r="L82" s="14">
        <v>1</v>
      </c>
      <c r="M82" s="14">
        <v>1</v>
      </c>
      <c r="N82" s="14">
        <v>0</v>
      </c>
      <c r="O82" s="14">
        <v>0</v>
      </c>
      <c r="P82" s="14">
        <v>0</v>
      </c>
      <c r="Q82" s="14">
        <v>1</v>
      </c>
      <c r="R82" s="14">
        <v>1</v>
      </c>
      <c r="S82" s="14">
        <v>1</v>
      </c>
      <c r="T82" s="14">
        <v>0</v>
      </c>
      <c r="U82" s="14">
        <v>0</v>
      </c>
      <c r="V82" s="14">
        <v>0</v>
      </c>
      <c r="W82" s="14">
        <v>0</v>
      </c>
      <c r="X82" s="14">
        <v>1</v>
      </c>
      <c r="Y82" s="14">
        <v>0</v>
      </c>
      <c r="Z82" s="14">
        <v>0</v>
      </c>
      <c r="AA82" s="14">
        <v>0</v>
      </c>
      <c r="AB82" s="14">
        <v>0</v>
      </c>
      <c r="AC82" s="14" t="s">
        <v>155</v>
      </c>
      <c r="AD82" s="14" t="s">
        <v>198</v>
      </c>
      <c r="AE82" s="15" t="s">
        <v>156</v>
      </c>
      <c r="AF82" s="15" t="s">
        <v>163</v>
      </c>
      <c r="AG82" s="15" t="s">
        <v>168</v>
      </c>
      <c r="AH82" s="15" t="s">
        <v>168</v>
      </c>
      <c r="AI82" s="15" t="s">
        <v>170</v>
      </c>
      <c r="AJ82" s="15" t="s">
        <v>170</v>
      </c>
      <c r="AK82" s="15" t="s">
        <v>170</v>
      </c>
      <c r="AL82" s="15" t="s">
        <v>178</v>
      </c>
      <c r="AM82" s="21" t="s">
        <v>184</v>
      </c>
      <c r="AN82" s="21" t="s">
        <v>184</v>
      </c>
      <c r="AO82" s="21" t="s">
        <v>182</v>
      </c>
      <c r="AP82" s="21" t="s">
        <v>182</v>
      </c>
      <c r="AQ82" s="21" t="s">
        <v>182</v>
      </c>
      <c r="AR82" s="21" t="s">
        <v>182</v>
      </c>
      <c r="AS82" s="21" t="s">
        <v>184</v>
      </c>
      <c r="AT82" s="14">
        <v>5</v>
      </c>
      <c r="AU82" s="14" t="s">
        <v>194</v>
      </c>
      <c r="AV82" s="14">
        <v>0</v>
      </c>
      <c r="AW82" s="14">
        <v>1</v>
      </c>
      <c r="AX82" s="14">
        <v>1</v>
      </c>
      <c r="AY82" s="14">
        <v>0</v>
      </c>
      <c r="AZ82" s="14">
        <v>1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</row>
    <row r="83" spans="1:59" x14ac:dyDescent="0.25">
      <c r="A83" s="14">
        <v>82</v>
      </c>
      <c r="B83" s="14" t="s">
        <v>64</v>
      </c>
      <c r="C83" s="14" t="s">
        <v>117</v>
      </c>
      <c r="D83" s="14" t="s">
        <v>204</v>
      </c>
      <c r="E83" s="14" t="s">
        <v>135</v>
      </c>
      <c r="F83" s="14" t="s">
        <v>137</v>
      </c>
      <c r="G83" s="14" t="s">
        <v>143</v>
      </c>
      <c r="H83" s="14" t="s">
        <v>26</v>
      </c>
      <c r="I83" s="14" t="s">
        <v>152</v>
      </c>
      <c r="J83" s="14">
        <v>1</v>
      </c>
      <c r="K83" s="14">
        <v>0</v>
      </c>
      <c r="L83" s="14">
        <v>0</v>
      </c>
      <c r="M83" s="14">
        <v>1</v>
      </c>
      <c r="N83" s="14">
        <v>1</v>
      </c>
      <c r="O83" s="14">
        <v>0</v>
      </c>
      <c r="P83" s="14">
        <v>1</v>
      </c>
      <c r="Q83" s="14">
        <v>1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 t="s">
        <v>155</v>
      </c>
      <c r="AD83" s="14" t="s">
        <v>198</v>
      </c>
      <c r="AE83" s="15" t="s">
        <v>158</v>
      </c>
      <c r="AF83" s="15" t="s">
        <v>162</v>
      </c>
      <c r="AG83" s="15" t="s">
        <v>167</v>
      </c>
      <c r="AH83" s="15" t="s">
        <v>168</v>
      </c>
      <c r="AI83" s="15" t="s">
        <v>168</v>
      </c>
      <c r="AJ83" s="15" t="s">
        <v>168</v>
      </c>
      <c r="AK83" s="15" t="s">
        <v>168</v>
      </c>
      <c r="AL83" s="15" t="s">
        <v>178</v>
      </c>
      <c r="AM83" s="21" t="s">
        <v>184</v>
      </c>
      <c r="AN83" s="21" t="s">
        <v>184</v>
      </c>
      <c r="AO83" s="21" t="s">
        <v>184</v>
      </c>
      <c r="AP83" s="21" t="s">
        <v>184</v>
      </c>
      <c r="AQ83" s="21" t="s">
        <v>184</v>
      </c>
      <c r="AR83" s="21" t="s">
        <v>184</v>
      </c>
      <c r="AS83" s="21" t="s">
        <v>184</v>
      </c>
      <c r="AT83" s="14">
        <v>5</v>
      </c>
      <c r="AU83" s="14" t="s">
        <v>194</v>
      </c>
      <c r="AV83" s="14">
        <v>1</v>
      </c>
      <c r="AW83" s="14">
        <v>1</v>
      </c>
      <c r="AX83" s="14">
        <v>1</v>
      </c>
      <c r="AY83" s="14">
        <v>0</v>
      </c>
      <c r="AZ83" s="14">
        <v>1</v>
      </c>
      <c r="BA83" s="14">
        <v>0</v>
      </c>
      <c r="BB83" s="14">
        <v>0</v>
      </c>
      <c r="BC83" s="14">
        <v>1</v>
      </c>
      <c r="BD83" s="14">
        <v>0</v>
      </c>
      <c r="BE83" s="14">
        <v>0</v>
      </c>
      <c r="BF83" s="14">
        <v>0</v>
      </c>
      <c r="BG83" s="14">
        <v>0</v>
      </c>
    </row>
    <row r="84" spans="1:59" x14ac:dyDescent="0.25">
      <c r="A84" s="14">
        <v>83</v>
      </c>
      <c r="B84" s="14" t="s">
        <v>65</v>
      </c>
      <c r="C84" s="14" t="s">
        <v>118</v>
      </c>
      <c r="D84" s="14" t="s">
        <v>132</v>
      </c>
      <c r="E84" s="14" t="s">
        <v>135</v>
      </c>
      <c r="F84" s="14" t="s">
        <v>137</v>
      </c>
      <c r="G84" s="14" t="s">
        <v>146</v>
      </c>
      <c r="H84" s="14" t="s">
        <v>4</v>
      </c>
      <c r="I84" s="14" t="s">
        <v>143</v>
      </c>
      <c r="J84" s="14">
        <v>1</v>
      </c>
      <c r="K84" s="14">
        <v>0</v>
      </c>
      <c r="L84" s="14">
        <v>0</v>
      </c>
      <c r="M84" s="14">
        <v>1</v>
      </c>
      <c r="N84" s="14">
        <v>0</v>
      </c>
      <c r="O84" s="14">
        <v>0</v>
      </c>
      <c r="P84" s="14">
        <v>1</v>
      </c>
      <c r="Q84" s="14">
        <v>0</v>
      </c>
      <c r="R84" s="14">
        <v>0</v>
      </c>
      <c r="S84" s="14">
        <v>1</v>
      </c>
      <c r="T84" s="14">
        <v>1</v>
      </c>
      <c r="U84" s="14">
        <v>1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 t="s">
        <v>155</v>
      </c>
      <c r="AD84" s="14" t="s">
        <v>202</v>
      </c>
      <c r="AE84" s="15" t="s">
        <v>158</v>
      </c>
      <c r="AF84" s="15" t="s">
        <v>162</v>
      </c>
      <c r="AG84" s="15" t="s">
        <v>167</v>
      </c>
      <c r="AH84" s="15" t="s">
        <v>168</v>
      </c>
      <c r="AI84" s="15" t="s">
        <v>168</v>
      </c>
      <c r="AJ84" s="15" t="s">
        <v>168</v>
      </c>
      <c r="AK84" s="15" t="s">
        <v>168</v>
      </c>
      <c r="AL84" s="15" t="s">
        <v>178</v>
      </c>
      <c r="AM84" s="21" t="s">
        <v>182</v>
      </c>
      <c r="AN84" s="21" t="s">
        <v>182</v>
      </c>
      <c r="AO84" s="21" t="s">
        <v>184</v>
      </c>
      <c r="AP84" s="21" t="s">
        <v>184</v>
      </c>
      <c r="AQ84" s="21" t="s">
        <v>182</v>
      </c>
      <c r="AR84" s="21" t="s">
        <v>182</v>
      </c>
      <c r="AS84" s="21" t="s">
        <v>181</v>
      </c>
      <c r="AT84" s="14">
        <v>5</v>
      </c>
      <c r="AU84" s="14" t="s">
        <v>194</v>
      </c>
      <c r="AV84" s="14">
        <v>0</v>
      </c>
      <c r="AW84" s="14">
        <v>1</v>
      </c>
      <c r="AX84" s="14">
        <v>0</v>
      </c>
      <c r="AY84" s="14">
        <v>0</v>
      </c>
      <c r="AZ84" s="14">
        <v>1</v>
      </c>
      <c r="BA84" s="14">
        <v>0</v>
      </c>
      <c r="BB84" s="14">
        <v>0</v>
      </c>
      <c r="BC84" s="14">
        <v>1</v>
      </c>
      <c r="BD84" s="14">
        <v>0</v>
      </c>
      <c r="BE84" s="14">
        <v>0</v>
      </c>
      <c r="BF84" s="14">
        <v>0</v>
      </c>
      <c r="BG84" s="14">
        <v>0</v>
      </c>
    </row>
    <row r="85" spans="1:59" x14ac:dyDescent="0.25">
      <c r="A85" s="14">
        <v>84</v>
      </c>
      <c r="B85" s="14" t="s">
        <v>66</v>
      </c>
      <c r="C85" s="14" t="s">
        <v>118</v>
      </c>
      <c r="D85" s="14" t="s">
        <v>30</v>
      </c>
      <c r="E85" s="14" t="s">
        <v>135</v>
      </c>
      <c r="F85" s="14" t="s">
        <v>137</v>
      </c>
      <c r="G85" s="14" t="s">
        <v>144</v>
      </c>
      <c r="H85" s="14" t="s">
        <v>13</v>
      </c>
      <c r="I85" s="14" t="s">
        <v>152</v>
      </c>
      <c r="J85" s="14">
        <v>1</v>
      </c>
      <c r="K85" s="14">
        <v>1</v>
      </c>
      <c r="L85" s="14">
        <v>0</v>
      </c>
      <c r="M85" s="14">
        <v>1</v>
      </c>
      <c r="N85" s="14">
        <v>0</v>
      </c>
      <c r="O85" s="14">
        <v>1</v>
      </c>
      <c r="P85" s="14">
        <v>0</v>
      </c>
      <c r="Q85" s="14">
        <v>0</v>
      </c>
      <c r="R85" s="14">
        <v>0</v>
      </c>
      <c r="S85" s="14">
        <v>1</v>
      </c>
      <c r="T85" s="14">
        <v>0</v>
      </c>
      <c r="U85" s="14">
        <v>1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 t="s">
        <v>155</v>
      </c>
      <c r="AD85" s="14" t="s">
        <v>198</v>
      </c>
      <c r="AE85" s="15" t="s">
        <v>158</v>
      </c>
      <c r="AF85" s="15" t="s">
        <v>162</v>
      </c>
      <c r="AG85" s="15" t="s">
        <v>167</v>
      </c>
      <c r="AH85" s="15" t="s">
        <v>168</v>
      </c>
      <c r="AI85" s="15" t="s">
        <v>168</v>
      </c>
      <c r="AJ85" s="15" t="s">
        <v>168</v>
      </c>
      <c r="AK85" s="15" t="s">
        <v>168</v>
      </c>
      <c r="AL85" s="15" t="s">
        <v>178</v>
      </c>
      <c r="AM85" s="21" t="s">
        <v>184</v>
      </c>
      <c r="AN85" s="21" t="s">
        <v>184</v>
      </c>
      <c r="AO85" s="21" t="s">
        <v>182</v>
      </c>
      <c r="AP85" s="21" t="s">
        <v>182</v>
      </c>
      <c r="AQ85" s="21" t="s">
        <v>182</v>
      </c>
      <c r="AR85" s="21" t="s">
        <v>182</v>
      </c>
      <c r="AS85" s="21" t="s">
        <v>182</v>
      </c>
      <c r="AT85" s="14">
        <v>5</v>
      </c>
      <c r="AU85" s="14" t="s">
        <v>194</v>
      </c>
      <c r="AV85" s="14">
        <v>0</v>
      </c>
      <c r="AW85" s="14">
        <v>1</v>
      </c>
      <c r="AX85" s="14">
        <v>1</v>
      </c>
      <c r="AY85" s="14">
        <v>0</v>
      </c>
      <c r="AZ85" s="14">
        <v>0</v>
      </c>
      <c r="BA85" s="14">
        <v>0</v>
      </c>
      <c r="BB85" s="14">
        <v>0</v>
      </c>
      <c r="BC85" s="14">
        <v>1</v>
      </c>
      <c r="BD85" s="14">
        <v>0</v>
      </c>
      <c r="BE85" s="14">
        <v>0</v>
      </c>
      <c r="BF85" s="14">
        <v>0</v>
      </c>
      <c r="BG85" s="14">
        <v>0</v>
      </c>
    </row>
    <row r="86" spans="1:59" x14ac:dyDescent="0.25">
      <c r="A86" s="14">
        <v>85</v>
      </c>
      <c r="B86" s="14" t="s">
        <v>67</v>
      </c>
      <c r="C86" s="14" t="s">
        <v>117</v>
      </c>
      <c r="D86" s="14" t="s">
        <v>3</v>
      </c>
      <c r="E86" s="14" t="s">
        <v>135</v>
      </c>
      <c r="F86" s="14" t="s">
        <v>137</v>
      </c>
      <c r="G86" s="14" t="s">
        <v>144</v>
      </c>
      <c r="H86" s="14" t="s">
        <v>28</v>
      </c>
      <c r="I86" s="14" t="s">
        <v>152</v>
      </c>
      <c r="J86" s="14">
        <v>1</v>
      </c>
      <c r="K86" s="14">
        <v>0</v>
      </c>
      <c r="L86" s="14">
        <v>0</v>
      </c>
      <c r="M86" s="14">
        <v>1</v>
      </c>
      <c r="N86" s="14">
        <v>1</v>
      </c>
      <c r="O86" s="14">
        <v>0</v>
      </c>
      <c r="P86" s="14">
        <v>0</v>
      </c>
      <c r="Q86" s="14">
        <v>0</v>
      </c>
      <c r="R86" s="14">
        <v>1</v>
      </c>
      <c r="S86" s="14">
        <v>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 t="s">
        <v>155</v>
      </c>
      <c r="AD86" s="14" t="s">
        <v>198</v>
      </c>
      <c r="AE86" s="15" t="s">
        <v>158</v>
      </c>
      <c r="AF86" s="15" t="s">
        <v>162</v>
      </c>
      <c r="AG86" s="15" t="s">
        <v>168</v>
      </c>
      <c r="AH86" s="15" t="s">
        <v>168</v>
      </c>
      <c r="AI86" s="15" t="s">
        <v>168</v>
      </c>
      <c r="AJ86" s="15" t="s">
        <v>168</v>
      </c>
      <c r="AK86" s="15" t="s">
        <v>168</v>
      </c>
      <c r="AL86" s="15" t="s">
        <v>178</v>
      </c>
      <c r="AM86" s="21" t="s">
        <v>181</v>
      </c>
      <c r="AN86" s="21" t="s">
        <v>184</v>
      </c>
      <c r="AO86" s="21" t="s">
        <v>184</v>
      </c>
      <c r="AP86" s="21" t="s">
        <v>184</v>
      </c>
      <c r="AQ86" s="21" t="s">
        <v>184</v>
      </c>
      <c r="AR86" s="21" t="s">
        <v>184</v>
      </c>
      <c r="AS86" s="21" t="s">
        <v>184</v>
      </c>
      <c r="AT86" s="14">
        <v>5</v>
      </c>
      <c r="AU86" s="14" t="s">
        <v>194</v>
      </c>
      <c r="AV86" s="14">
        <v>0</v>
      </c>
      <c r="AW86" s="14">
        <v>0</v>
      </c>
      <c r="AX86" s="14">
        <v>1</v>
      </c>
      <c r="AY86" s="14">
        <v>0</v>
      </c>
      <c r="AZ86" s="14">
        <v>1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</row>
    <row r="87" spans="1:59" x14ac:dyDescent="0.25">
      <c r="A87" s="14">
        <v>86</v>
      </c>
      <c r="B87" s="14" t="s">
        <v>68</v>
      </c>
      <c r="C87" s="14" t="s">
        <v>120</v>
      </c>
      <c r="D87" s="14" t="s">
        <v>204</v>
      </c>
      <c r="E87" s="14" t="s">
        <v>135</v>
      </c>
      <c r="F87" s="14" t="s">
        <v>139</v>
      </c>
      <c r="G87" s="14" t="s">
        <v>146</v>
      </c>
      <c r="H87" s="14" t="s">
        <v>4</v>
      </c>
      <c r="I87" s="14" t="s">
        <v>152</v>
      </c>
      <c r="J87" s="14">
        <v>1</v>
      </c>
      <c r="K87" s="14">
        <v>1</v>
      </c>
      <c r="L87" s="14">
        <v>1</v>
      </c>
      <c r="M87" s="14">
        <v>1</v>
      </c>
      <c r="N87" s="14">
        <v>0</v>
      </c>
      <c r="O87" s="14">
        <v>1</v>
      </c>
      <c r="P87" s="14">
        <v>1</v>
      </c>
      <c r="Q87" s="14">
        <v>0</v>
      </c>
      <c r="R87" s="14">
        <v>0</v>
      </c>
      <c r="S87" s="14">
        <v>1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 t="s">
        <v>155</v>
      </c>
      <c r="AD87" s="14" t="s">
        <v>202</v>
      </c>
      <c r="AE87" s="15" t="s">
        <v>158</v>
      </c>
      <c r="AF87" s="15" t="s">
        <v>162</v>
      </c>
      <c r="AG87" s="15" t="s">
        <v>167</v>
      </c>
      <c r="AH87" s="15" t="s">
        <v>168</v>
      </c>
      <c r="AI87" s="15" t="s">
        <v>168</v>
      </c>
      <c r="AJ87" s="15" t="s">
        <v>168</v>
      </c>
      <c r="AK87" s="15" t="s">
        <v>168</v>
      </c>
      <c r="AL87" s="15" t="s">
        <v>178</v>
      </c>
      <c r="AM87" s="21" t="s">
        <v>181</v>
      </c>
      <c r="AN87" s="21" t="s">
        <v>184</v>
      </c>
      <c r="AO87" s="21" t="s">
        <v>184</v>
      </c>
      <c r="AP87" s="21" t="s">
        <v>184</v>
      </c>
      <c r="AQ87" s="21" t="s">
        <v>184</v>
      </c>
      <c r="AR87" s="21" t="s">
        <v>184</v>
      </c>
      <c r="AS87" s="21" t="s">
        <v>184</v>
      </c>
      <c r="AT87" s="14">
        <v>5</v>
      </c>
      <c r="AU87" s="14" t="s">
        <v>194</v>
      </c>
      <c r="AV87" s="14">
        <v>0</v>
      </c>
      <c r="AW87" s="14">
        <v>0</v>
      </c>
      <c r="AX87" s="14">
        <v>1</v>
      </c>
      <c r="AY87" s="14">
        <v>0</v>
      </c>
      <c r="AZ87" s="14">
        <v>1</v>
      </c>
      <c r="BA87" s="14">
        <v>0</v>
      </c>
      <c r="BB87" s="14">
        <v>0</v>
      </c>
      <c r="BC87" s="14">
        <v>0</v>
      </c>
      <c r="BD87" s="14">
        <v>1</v>
      </c>
      <c r="BE87" s="14">
        <v>0</v>
      </c>
      <c r="BF87" s="14">
        <v>0</v>
      </c>
      <c r="BG87" s="14">
        <v>0</v>
      </c>
    </row>
    <row r="88" spans="1:59" x14ac:dyDescent="0.25">
      <c r="A88" s="14">
        <v>87</v>
      </c>
      <c r="B88" s="14" t="s">
        <v>69</v>
      </c>
      <c r="C88" s="14" t="s">
        <v>118</v>
      </c>
      <c r="D88" s="14" t="s">
        <v>3</v>
      </c>
      <c r="E88" s="14" t="s">
        <v>135</v>
      </c>
      <c r="F88" s="14" t="s">
        <v>137</v>
      </c>
      <c r="G88" s="14" t="s">
        <v>143</v>
      </c>
      <c r="H88" s="14" t="s">
        <v>4</v>
      </c>
      <c r="I88" s="14" t="s">
        <v>152</v>
      </c>
      <c r="J88" s="14">
        <v>1</v>
      </c>
      <c r="K88" s="14">
        <v>1</v>
      </c>
      <c r="L88" s="14">
        <v>0</v>
      </c>
      <c r="M88" s="14">
        <v>1</v>
      </c>
      <c r="N88" s="14">
        <v>0</v>
      </c>
      <c r="O88" s="14">
        <v>1</v>
      </c>
      <c r="P88" s="14">
        <v>1</v>
      </c>
      <c r="Q88" s="14">
        <v>0</v>
      </c>
      <c r="R88" s="14">
        <v>1</v>
      </c>
      <c r="S88" s="14">
        <v>1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 t="s">
        <v>233</v>
      </c>
      <c r="AD88" s="14" t="s">
        <v>198</v>
      </c>
      <c r="AE88" s="15" t="s">
        <v>158</v>
      </c>
      <c r="AF88" s="15" t="s">
        <v>162</v>
      </c>
      <c r="AG88" s="15" t="s">
        <v>167</v>
      </c>
      <c r="AH88" s="15" t="s">
        <v>168</v>
      </c>
      <c r="AI88" s="15" t="s">
        <v>168</v>
      </c>
      <c r="AJ88" s="15" t="s">
        <v>168</v>
      </c>
      <c r="AK88" s="15" t="s">
        <v>170</v>
      </c>
      <c r="AL88" s="15" t="s">
        <v>178</v>
      </c>
      <c r="AM88" s="21" t="s">
        <v>184</v>
      </c>
      <c r="AN88" s="21" t="s">
        <v>182</v>
      </c>
      <c r="AO88" s="21" t="s">
        <v>184</v>
      </c>
      <c r="AP88" s="21" t="s">
        <v>182</v>
      </c>
      <c r="AQ88" s="21" t="s">
        <v>182</v>
      </c>
      <c r="AR88" s="21" t="s">
        <v>182</v>
      </c>
      <c r="AS88" s="21" t="s">
        <v>184</v>
      </c>
      <c r="AT88" s="14">
        <v>4</v>
      </c>
      <c r="AU88" s="14" t="s">
        <v>194</v>
      </c>
      <c r="AV88" s="14">
        <v>0</v>
      </c>
      <c r="AW88" s="14">
        <v>1</v>
      </c>
      <c r="AX88" s="14">
        <v>1</v>
      </c>
      <c r="AY88" s="14">
        <v>0</v>
      </c>
      <c r="AZ88" s="14">
        <v>1</v>
      </c>
      <c r="BA88" s="14">
        <v>0</v>
      </c>
      <c r="BB88" s="14">
        <v>0</v>
      </c>
      <c r="BC88" s="14">
        <v>1</v>
      </c>
      <c r="BD88" s="14">
        <v>0</v>
      </c>
      <c r="BE88" s="14">
        <v>0</v>
      </c>
      <c r="BF88" s="14">
        <v>0</v>
      </c>
      <c r="BG88" s="14">
        <v>0</v>
      </c>
    </row>
    <row r="89" spans="1:59" x14ac:dyDescent="0.25">
      <c r="A89" s="14">
        <v>88</v>
      </c>
      <c r="B89" s="14" t="s">
        <v>70</v>
      </c>
      <c r="C89" s="14" t="s">
        <v>118</v>
      </c>
      <c r="D89" s="14" t="s">
        <v>204</v>
      </c>
      <c r="E89" s="14" t="s">
        <v>135</v>
      </c>
      <c r="F89" s="14" t="s">
        <v>137</v>
      </c>
      <c r="G89" s="14" t="s">
        <v>143</v>
      </c>
      <c r="H89" s="14" t="s">
        <v>28</v>
      </c>
      <c r="I89" s="14" t="s">
        <v>143</v>
      </c>
      <c r="J89" s="14">
        <v>1</v>
      </c>
      <c r="K89" s="14">
        <v>0</v>
      </c>
      <c r="L89" s="14">
        <v>0</v>
      </c>
      <c r="M89" s="14">
        <v>1</v>
      </c>
      <c r="N89" s="14">
        <v>0</v>
      </c>
      <c r="O89" s="14">
        <v>0</v>
      </c>
      <c r="P89" s="14">
        <v>1</v>
      </c>
      <c r="Q89" s="14">
        <v>0</v>
      </c>
      <c r="R89" s="14">
        <v>1</v>
      </c>
      <c r="S89" s="14">
        <v>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 t="s">
        <v>155</v>
      </c>
      <c r="AD89" s="14" t="s">
        <v>201</v>
      </c>
      <c r="AE89" s="15" t="s">
        <v>158</v>
      </c>
      <c r="AF89" s="15" t="s">
        <v>162</v>
      </c>
      <c r="AG89" s="15" t="s">
        <v>167</v>
      </c>
      <c r="AH89" s="15" t="s">
        <v>168</v>
      </c>
      <c r="AI89" s="15" t="s">
        <v>168</v>
      </c>
      <c r="AJ89" s="15" t="s">
        <v>168</v>
      </c>
      <c r="AK89" s="15" t="s">
        <v>168</v>
      </c>
      <c r="AL89" s="15" t="s">
        <v>178</v>
      </c>
      <c r="AM89" s="21" t="s">
        <v>184</v>
      </c>
      <c r="AN89" s="21" t="s">
        <v>182</v>
      </c>
      <c r="AO89" s="21" t="s">
        <v>184</v>
      </c>
      <c r="AP89" s="21" t="s">
        <v>184</v>
      </c>
      <c r="AQ89" s="21" t="s">
        <v>184</v>
      </c>
      <c r="AR89" s="21" t="s">
        <v>184</v>
      </c>
      <c r="AS89" s="21" t="s">
        <v>182</v>
      </c>
      <c r="AT89" s="14">
        <v>4</v>
      </c>
      <c r="AU89" s="14" t="s">
        <v>194</v>
      </c>
      <c r="AV89" s="14">
        <v>0</v>
      </c>
      <c r="AW89" s="14">
        <v>1</v>
      </c>
      <c r="AX89" s="14">
        <v>1</v>
      </c>
      <c r="AY89" s="14">
        <v>0</v>
      </c>
      <c r="AZ89" s="14">
        <v>1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</row>
    <row r="90" spans="1:59" x14ac:dyDescent="0.25">
      <c r="A90" s="14">
        <v>89</v>
      </c>
      <c r="B90" s="14" t="s">
        <v>71</v>
      </c>
      <c r="C90" s="14" t="s">
        <v>118</v>
      </c>
      <c r="D90" s="14" t="s">
        <v>30</v>
      </c>
      <c r="E90" s="14" t="s">
        <v>134</v>
      </c>
      <c r="F90" s="14" t="s">
        <v>137</v>
      </c>
      <c r="G90" s="14" t="s">
        <v>143</v>
      </c>
      <c r="H90" s="14" t="s">
        <v>58</v>
      </c>
      <c r="I90" s="14" t="s">
        <v>152</v>
      </c>
      <c r="J90" s="14">
        <v>1</v>
      </c>
      <c r="K90" s="14">
        <v>1</v>
      </c>
      <c r="L90" s="14">
        <v>0</v>
      </c>
      <c r="M90" s="14">
        <v>0</v>
      </c>
      <c r="N90" s="14">
        <v>0</v>
      </c>
      <c r="O90" s="14">
        <v>1</v>
      </c>
      <c r="P90" s="14">
        <v>0</v>
      </c>
      <c r="Q90" s="14">
        <v>0</v>
      </c>
      <c r="R90" s="14">
        <v>1</v>
      </c>
      <c r="S90" s="14">
        <v>1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1</v>
      </c>
      <c r="AC90" s="14" t="s">
        <v>155</v>
      </c>
      <c r="AD90" s="14" t="s">
        <v>198</v>
      </c>
      <c r="AE90" s="15" t="s">
        <v>157</v>
      </c>
      <c r="AF90" s="15" t="s">
        <v>158</v>
      </c>
      <c r="AG90" s="15" t="s">
        <v>168</v>
      </c>
      <c r="AH90" s="15" t="s">
        <v>168</v>
      </c>
      <c r="AI90" s="15" t="s">
        <v>170</v>
      </c>
      <c r="AJ90" s="15" t="s">
        <v>170</v>
      </c>
      <c r="AK90" s="15" t="s">
        <v>170</v>
      </c>
      <c r="AL90" s="15" t="s">
        <v>178</v>
      </c>
      <c r="AM90" s="21" t="s">
        <v>182</v>
      </c>
      <c r="AN90" s="21" t="s">
        <v>182</v>
      </c>
      <c r="AO90" s="21" t="s">
        <v>184</v>
      </c>
      <c r="AP90" s="21" t="s">
        <v>184</v>
      </c>
      <c r="AQ90" s="21" t="s">
        <v>182</v>
      </c>
      <c r="AR90" s="21" t="s">
        <v>182</v>
      </c>
      <c r="AS90" s="21" t="s">
        <v>184</v>
      </c>
      <c r="AT90" s="14">
        <v>4</v>
      </c>
      <c r="AU90" s="14" t="s">
        <v>194</v>
      </c>
      <c r="AV90" s="14">
        <v>0</v>
      </c>
      <c r="AW90" s="14">
        <v>1</v>
      </c>
      <c r="AX90" s="14">
        <v>1</v>
      </c>
      <c r="AY90" s="14">
        <v>0</v>
      </c>
      <c r="AZ90" s="14">
        <v>1</v>
      </c>
      <c r="BA90" s="14">
        <v>0</v>
      </c>
      <c r="BB90" s="14">
        <v>0</v>
      </c>
      <c r="BC90" s="14">
        <v>1</v>
      </c>
      <c r="BD90" s="14">
        <v>1</v>
      </c>
      <c r="BE90" s="14">
        <v>0</v>
      </c>
      <c r="BF90" s="14">
        <v>0</v>
      </c>
      <c r="BG90" s="14">
        <v>0</v>
      </c>
    </row>
    <row r="91" spans="1:59" x14ac:dyDescent="0.25">
      <c r="A91" s="14">
        <v>90</v>
      </c>
      <c r="B91" s="14" t="s">
        <v>72</v>
      </c>
      <c r="C91" s="14" t="s">
        <v>117</v>
      </c>
      <c r="D91" s="14" t="s">
        <v>30</v>
      </c>
      <c r="E91" s="14" t="s">
        <v>135</v>
      </c>
      <c r="F91" s="14" t="s">
        <v>137</v>
      </c>
      <c r="G91" s="14" t="s">
        <v>144</v>
      </c>
      <c r="H91" s="14" t="s">
        <v>21</v>
      </c>
      <c r="I91" s="14" t="s">
        <v>152</v>
      </c>
      <c r="J91" s="14">
        <v>1</v>
      </c>
      <c r="K91" s="14">
        <v>0</v>
      </c>
      <c r="L91" s="14">
        <v>0</v>
      </c>
      <c r="M91" s="14">
        <v>1</v>
      </c>
      <c r="N91" s="14">
        <v>0</v>
      </c>
      <c r="O91" s="14">
        <v>1</v>
      </c>
      <c r="P91" s="14">
        <v>1</v>
      </c>
      <c r="Q91" s="14">
        <v>0</v>
      </c>
      <c r="R91" s="14">
        <v>0</v>
      </c>
      <c r="S91" s="14">
        <v>1</v>
      </c>
      <c r="T91" s="14">
        <v>0</v>
      </c>
      <c r="U91" s="14">
        <v>1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 t="s">
        <v>155</v>
      </c>
      <c r="AD91" s="14" t="s">
        <v>202</v>
      </c>
      <c r="AE91" s="15" t="s">
        <v>159</v>
      </c>
      <c r="AF91" s="15" t="s">
        <v>158</v>
      </c>
      <c r="AG91" s="15" t="s">
        <v>168</v>
      </c>
      <c r="AH91" s="15" t="s">
        <v>168</v>
      </c>
      <c r="AI91" s="15" t="s">
        <v>170</v>
      </c>
      <c r="AJ91" s="15" t="s">
        <v>170</v>
      </c>
      <c r="AK91" s="15" t="s">
        <v>170</v>
      </c>
      <c r="AL91" s="15" t="s">
        <v>178</v>
      </c>
      <c r="AM91" s="21" t="s">
        <v>184</v>
      </c>
      <c r="AN91" s="21" t="s">
        <v>184</v>
      </c>
      <c r="AO91" s="21" t="s">
        <v>182</v>
      </c>
      <c r="AP91" s="21" t="s">
        <v>182</v>
      </c>
      <c r="AQ91" s="21" t="s">
        <v>182</v>
      </c>
      <c r="AR91" s="21" t="s">
        <v>182</v>
      </c>
      <c r="AS91" s="21" t="s">
        <v>184</v>
      </c>
      <c r="AT91" s="14">
        <v>4</v>
      </c>
      <c r="AU91" s="14" t="s">
        <v>194</v>
      </c>
      <c r="AV91" s="14">
        <v>0</v>
      </c>
      <c r="AW91" s="14">
        <v>1</v>
      </c>
      <c r="AX91" s="14">
        <v>1</v>
      </c>
      <c r="AY91" s="14">
        <v>0</v>
      </c>
      <c r="AZ91" s="14">
        <v>1</v>
      </c>
      <c r="BA91" s="14">
        <v>0</v>
      </c>
      <c r="BB91" s="14">
        <v>0</v>
      </c>
      <c r="BC91" s="14">
        <v>1</v>
      </c>
      <c r="BD91" s="14">
        <v>1</v>
      </c>
      <c r="BE91" s="14">
        <v>0</v>
      </c>
      <c r="BF91" s="14">
        <v>0</v>
      </c>
      <c r="BG91" s="14">
        <v>0</v>
      </c>
    </row>
    <row r="92" spans="1:59" x14ac:dyDescent="0.25">
      <c r="A92" s="14">
        <v>91</v>
      </c>
      <c r="B92" s="14" t="s">
        <v>73</v>
      </c>
      <c r="C92" s="14" t="s">
        <v>117</v>
      </c>
      <c r="D92" s="14" t="s">
        <v>204</v>
      </c>
      <c r="E92" s="14" t="s">
        <v>135</v>
      </c>
      <c r="F92" s="14" t="s">
        <v>137</v>
      </c>
      <c r="G92" s="14" t="s">
        <v>144</v>
      </c>
      <c r="H92" s="14" t="s">
        <v>13</v>
      </c>
      <c r="I92" s="14" t="s">
        <v>144</v>
      </c>
      <c r="J92" s="14">
        <v>1</v>
      </c>
      <c r="K92" s="14">
        <v>0</v>
      </c>
      <c r="L92" s="14">
        <v>0</v>
      </c>
      <c r="M92" s="14">
        <v>1</v>
      </c>
      <c r="N92" s="14">
        <v>1</v>
      </c>
      <c r="O92" s="14">
        <v>1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1</v>
      </c>
      <c r="AC92" s="14" t="s">
        <v>155</v>
      </c>
      <c r="AD92" s="14" t="s">
        <v>202</v>
      </c>
      <c r="AE92" s="15" t="s">
        <v>156</v>
      </c>
      <c r="AF92" s="15" t="s">
        <v>158</v>
      </c>
      <c r="AG92" s="15" t="s">
        <v>168</v>
      </c>
      <c r="AH92" s="15" t="s">
        <v>168</v>
      </c>
      <c r="AI92" s="15" t="s">
        <v>168</v>
      </c>
      <c r="AJ92" s="15" t="s">
        <v>168</v>
      </c>
      <c r="AK92" s="15" t="s">
        <v>168</v>
      </c>
      <c r="AL92" s="15" t="s">
        <v>205</v>
      </c>
      <c r="AM92" s="21" t="s">
        <v>184</v>
      </c>
      <c r="AN92" s="21" t="s">
        <v>182</v>
      </c>
      <c r="AO92" s="21" t="s">
        <v>184</v>
      </c>
      <c r="AP92" s="21" t="s">
        <v>182</v>
      </c>
      <c r="AQ92" s="21" t="s">
        <v>182</v>
      </c>
      <c r="AR92" s="21" t="s">
        <v>182</v>
      </c>
      <c r="AS92" s="21" t="s">
        <v>184</v>
      </c>
      <c r="AT92" s="14">
        <v>4</v>
      </c>
      <c r="AU92" s="14" t="s">
        <v>194</v>
      </c>
      <c r="AV92" s="14">
        <v>0</v>
      </c>
      <c r="AW92" s="14">
        <v>1</v>
      </c>
      <c r="AX92" s="14">
        <v>1</v>
      </c>
      <c r="AY92" s="14">
        <v>0</v>
      </c>
      <c r="AZ92" s="14">
        <v>1</v>
      </c>
      <c r="BA92" s="14">
        <v>0</v>
      </c>
      <c r="BB92" s="14">
        <v>0</v>
      </c>
      <c r="BC92" s="14">
        <v>1</v>
      </c>
      <c r="BD92" s="14">
        <v>0</v>
      </c>
      <c r="BE92" s="14">
        <v>1</v>
      </c>
      <c r="BF92" s="14">
        <v>0</v>
      </c>
      <c r="BG92" s="14">
        <v>0</v>
      </c>
    </row>
    <row r="93" spans="1:59" x14ac:dyDescent="0.25">
      <c r="A93" s="14">
        <v>92</v>
      </c>
      <c r="B93" s="14" t="s">
        <v>74</v>
      </c>
      <c r="C93" s="14" t="s">
        <v>130</v>
      </c>
      <c r="D93" s="14" t="s">
        <v>204</v>
      </c>
      <c r="E93" s="14" t="s">
        <v>134</v>
      </c>
      <c r="F93" s="14" t="s">
        <v>137</v>
      </c>
      <c r="G93" s="14" t="s">
        <v>143</v>
      </c>
      <c r="H93" s="14" t="s">
        <v>28</v>
      </c>
      <c r="I93" s="14" t="s">
        <v>143</v>
      </c>
      <c r="J93" s="14">
        <v>1</v>
      </c>
      <c r="K93" s="14">
        <v>1</v>
      </c>
      <c r="L93" s="14">
        <v>0</v>
      </c>
      <c r="M93" s="14">
        <v>0</v>
      </c>
      <c r="N93" s="14">
        <v>0</v>
      </c>
      <c r="O93" s="14">
        <v>0</v>
      </c>
      <c r="P93" s="14">
        <v>1</v>
      </c>
      <c r="Q93" s="14">
        <v>0</v>
      </c>
      <c r="R93" s="14">
        <v>1</v>
      </c>
      <c r="S93" s="14">
        <v>1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 t="s">
        <v>155</v>
      </c>
      <c r="AD93" s="14" t="s">
        <v>198</v>
      </c>
      <c r="AE93" s="15" t="s">
        <v>157</v>
      </c>
      <c r="AF93" s="15" t="s">
        <v>158</v>
      </c>
      <c r="AG93" s="15" t="s">
        <v>167</v>
      </c>
      <c r="AH93" s="15" t="s">
        <v>168</v>
      </c>
      <c r="AI93" s="15" t="s">
        <v>168</v>
      </c>
      <c r="AJ93" s="15" t="s">
        <v>168</v>
      </c>
      <c r="AK93" s="15" t="s">
        <v>170</v>
      </c>
      <c r="AL93" s="15" t="s">
        <v>178</v>
      </c>
      <c r="AM93" s="21" t="s">
        <v>184</v>
      </c>
      <c r="AN93" s="21" t="s">
        <v>184</v>
      </c>
      <c r="AO93" s="21" t="s">
        <v>184</v>
      </c>
      <c r="AP93" s="21" t="s">
        <v>182</v>
      </c>
      <c r="AQ93" s="21" t="s">
        <v>182</v>
      </c>
      <c r="AR93" s="21" t="s">
        <v>182</v>
      </c>
      <c r="AS93" s="21" t="s">
        <v>182</v>
      </c>
      <c r="AT93" s="14">
        <v>3</v>
      </c>
      <c r="AU93" s="14" t="s">
        <v>194</v>
      </c>
      <c r="AV93" s="14">
        <v>0</v>
      </c>
      <c r="AW93" s="14">
        <v>1</v>
      </c>
      <c r="AX93" s="14">
        <v>1</v>
      </c>
      <c r="AY93" s="14">
        <v>0</v>
      </c>
      <c r="AZ93" s="14">
        <v>1</v>
      </c>
      <c r="BA93" s="14">
        <v>0</v>
      </c>
      <c r="BB93" s="14">
        <v>0</v>
      </c>
      <c r="BC93" s="14">
        <v>0</v>
      </c>
      <c r="BD93" s="14">
        <v>0</v>
      </c>
      <c r="BE93" s="14">
        <v>1</v>
      </c>
      <c r="BF93" s="14">
        <v>0</v>
      </c>
      <c r="BG93" s="14">
        <v>0</v>
      </c>
    </row>
    <row r="94" spans="1:59" x14ac:dyDescent="0.25">
      <c r="A94" s="14">
        <v>93</v>
      </c>
      <c r="B94" s="14" t="s">
        <v>75</v>
      </c>
      <c r="C94" s="14" t="s">
        <v>118</v>
      </c>
      <c r="D94" s="14" t="s">
        <v>204</v>
      </c>
      <c r="E94" s="14" t="s">
        <v>135</v>
      </c>
      <c r="F94" s="14" t="s">
        <v>137</v>
      </c>
      <c r="G94" s="14" t="s">
        <v>144</v>
      </c>
      <c r="H94" s="14" t="s">
        <v>150</v>
      </c>
      <c r="I94" s="14" t="s">
        <v>144</v>
      </c>
      <c r="J94" s="14">
        <v>1</v>
      </c>
      <c r="K94" s="14">
        <v>0</v>
      </c>
      <c r="L94" s="14">
        <v>0</v>
      </c>
      <c r="M94" s="14">
        <v>0</v>
      </c>
      <c r="N94" s="14">
        <v>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 t="s">
        <v>155</v>
      </c>
      <c r="AD94" s="14" t="s">
        <v>202</v>
      </c>
      <c r="AE94" s="15" t="s">
        <v>158</v>
      </c>
      <c r="AF94" s="15" t="s">
        <v>162</v>
      </c>
      <c r="AG94" s="15" t="s">
        <v>168</v>
      </c>
      <c r="AH94" s="15" t="s">
        <v>168</v>
      </c>
      <c r="AI94" s="15" t="s">
        <v>167</v>
      </c>
      <c r="AJ94" s="15" t="s">
        <v>168</v>
      </c>
      <c r="AK94" s="15" t="s">
        <v>167</v>
      </c>
      <c r="AL94" s="15" t="s">
        <v>178</v>
      </c>
      <c r="AM94" s="21" t="s">
        <v>182</v>
      </c>
      <c r="AN94" s="21" t="s">
        <v>182</v>
      </c>
      <c r="AO94" s="21" t="s">
        <v>182</v>
      </c>
      <c r="AP94" s="21" t="s">
        <v>182</v>
      </c>
      <c r="AQ94" s="21" t="s">
        <v>182</v>
      </c>
      <c r="AR94" s="21" t="s">
        <v>182</v>
      </c>
      <c r="AS94" s="21" t="s">
        <v>182</v>
      </c>
      <c r="AT94" s="14">
        <v>4</v>
      </c>
      <c r="AU94" s="14" t="s">
        <v>194</v>
      </c>
      <c r="AV94" s="14">
        <v>0</v>
      </c>
      <c r="AW94" s="14">
        <v>1</v>
      </c>
      <c r="AX94" s="14">
        <v>1</v>
      </c>
      <c r="AY94" s="14">
        <v>0</v>
      </c>
      <c r="AZ94" s="14">
        <v>1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</row>
    <row r="95" spans="1:59" x14ac:dyDescent="0.25">
      <c r="A95" s="14">
        <v>94</v>
      </c>
      <c r="B95" s="14" t="s">
        <v>76</v>
      </c>
      <c r="C95" s="14" t="s">
        <v>130</v>
      </c>
      <c r="D95" s="14" t="s">
        <v>3</v>
      </c>
      <c r="E95" s="14" t="s">
        <v>135</v>
      </c>
      <c r="F95" s="14" t="s">
        <v>137</v>
      </c>
      <c r="G95" s="14" t="s">
        <v>143</v>
      </c>
      <c r="H95" s="14" t="s">
        <v>21</v>
      </c>
      <c r="I95" s="14" t="s">
        <v>152</v>
      </c>
      <c r="J95" s="14">
        <v>1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0</v>
      </c>
      <c r="S95" s="14">
        <v>1</v>
      </c>
      <c r="T95" s="14">
        <v>0</v>
      </c>
      <c r="U95" s="14">
        <v>1</v>
      </c>
      <c r="V95" s="14">
        <v>0</v>
      </c>
      <c r="W95" s="14">
        <v>1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 t="s">
        <v>155</v>
      </c>
      <c r="AD95" s="14" t="s">
        <v>202</v>
      </c>
      <c r="AE95" s="15" t="s">
        <v>158</v>
      </c>
      <c r="AF95" s="15" t="s">
        <v>162</v>
      </c>
      <c r="AG95" s="15" t="s">
        <v>168</v>
      </c>
      <c r="AH95" s="15" t="s">
        <v>170</v>
      </c>
      <c r="AI95" s="15" t="s">
        <v>170</v>
      </c>
      <c r="AJ95" s="15" t="s">
        <v>170</v>
      </c>
      <c r="AK95" s="15" t="s">
        <v>170</v>
      </c>
      <c r="AL95" s="15" t="s">
        <v>178</v>
      </c>
      <c r="AM95" s="21" t="s">
        <v>182</v>
      </c>
      <c r="AN95" s="21" t="s">
        <v>182</v>
      </c>
      <c r="AO95" s="21" t="s">
        <v>182</v>
      </c>
      <c r="AP95" s="21" t="s">
        <v>182</v>
      </c>
      <c r="AQ95" s="21" t="s">
        <v>182</v>
      </c>
      <c r="AR95" s="21" t="s">
        <v>182</v>
      </c>
      <c r="AS95" s="21" t="s">
        <v>182</v>
      </c>
      <c r="AT95" s="14">
        <v>3</v>
      </c>
      <c r="AU95" s="14" t="s">
        <v>194</v>
      </c>
      <c r="AV95" s="14">
        <v>0</v>
      </c>
      <c r="AW95" s="14">
        <v>1</v>
      </c>
      <c r="AX95" s="14">
        <v>1</v>
      </c>
      <c r="AY95" s="14">
        <v>0</v>
      </c>
      <c r="AZ95" s="14">
        <v>1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</row>
    <row r="96" spans="1:59" x14ac:dyDescent="0.25">
      <c r="A96" s="14">
        <v>95</v>
      </c>
      <c r="B96" s="14" t="s">
        <v>101</v>
      </c>
      <c r="C96" s="14" t="s">
        <v>130</v>
      </c>
      <c r="D96" s="14" t="s">
        <v>30</v>
      </c>
      <c r="E96" s="14" t="s">
        <v>135</v>
      </c>
      <c r="F96" s="14" t="s">
        <v>137</v>
      </c>
      <c r="G96" s="14" t="s">
        <v>143</v>
      </c>
      <c r="H96" s="14" t="s">
        <v>28</v>
      </c>
      <c r="I96" s="14" t="s">
        <v>152</v>
      </c>
      <c r="J96" s="14">
        <v>1</v>
      </c>
      <c r="K96" s="14">
        <v>0</v>
      </c>
      <c r="L96" s="14">
        <v>0</v>
      </c>
      <c r="M96" s="14">
        <v>1</v>
      </c>
      <c r="N96" s="14">
        <v>1</v>
      </c>
      <c r="O96" s="14">
        <v>1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 t="s">
        <v>155</v>
      </c>
      <c r="AD96" s="14" t="s">
        <v>198</v>
      </c>
      <c r="AE96" s="15" t="s">
        <v>157</v>
      </c>
      <c r="AF96" s="15" t="s">
        <v>158</v>
      </c>
      <c r="AG96" s="15" t="s">
        <v>168</v>
      </c>
      <c r="AH96" s="15" t="s">
        <v>168</v>
      </c>
      <c r="AI96" s="15" t="s">
        <v>168</v>
      </c>
      <c r="AJ96" s="15" t="s">
        <v>168</v>
      </c>
      <c r="AK96" s="15" t="s">
        <v>167</v>
      </c>
      <c r="AL96" s="15" t="s">
        <v>178</v>
      </c>
      <c r="AM96" s="21" t="s">
        <v>184</v>
      </c>
      <c r="AN96" s="21" t="s">
        <v>182</v>
      </c>
      <c r="AO96" s="21" t="s">
        <v>182</v>
      </c>
      <c r="AP96" s="21" t="s">
        <v>182</v>
      </c>
      <c r="AQ96" s="21" t="s">
        <v>182</v>
      </c>
      <c r="AR96" s="21" t="s">
        <v>182</v>
      </c>
      <c r="AS96" s="21" t="s">
        <v>182</v>
      </c>
      <c r="AT96" s="14">
        <v>3</v>
      </c>
      <c r="AU96" s="14" t="s">
        <v>194</v>
      </c>
      <c r="AV96" s="14">
        <v>0</v>
      </c>
      <c r="AW96" s="14">
        <v>1</v>
      </c>
      <c r="AX96" s="14">
        <v>1</v>
      </c>
      <c r="AY96" s="14">
        <v>0</v>
      </c>
      <c r="AZ96" s="14">
        <v>1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</row>
    <row r="97" spans="1:59" x14ac:dyDescent="0.25">
      <c r="A97" s="14">
        <v>96</v>
      </c>
      <c r="B97" s="14" t="s">
        <v>102</v>
      </c>
      <c r="C97" s="14" t="s">
        <v>130</v>
      </c>
      <c r="D97" s="14" t="s">
        <v>3</v>
      </c>
      <c r="E97" s="14" t="s">
        <v>135</v>
      </c>
      <c r="F97" s="14" t="s">
        <v>137</v>
      </c>
      <c r="G97" s="14" t="s">
        <v>143</v>
      </c>
      <c r="H97" s="14" t="s">
        <v>28</v>
      </c>
      <c r="I97" s="14" t="s">
        <v>152</v>
      </c>
      <c r="J97" s="14">
        <v>1</v>
      </c>
      <c r="K97" s="14">
        <v>0</v>
      </c>
      <c r="L97" s="14">
        <v>0</v>
      </c>
      <c r="M97" s="14">
        <v>1</v>
      </c>
      <c r="N97" s="14">
        <v>0</v>
      </c>
      <c r="O97" s="14">
        <v>1</v>
      </c>
      <c r="P97" s="14">
        <v>1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 t="s">
        <v>155</v>
      </c>
      <c r="AD97" s="14" t="s">
        <v>202</v>
      </c>
      <c r="AE97" s="15" t="s">
        <v>157</v>
      </c>
      <c r="AF97" s="15" t="s">
        <v>158</v>
      </c>
      <c r="AG97" s="15" t="s">
        <v>167</v>
      </c>
      <c r="AH97" s="15" t="s">
        <v>168</v>
      </c>
      <c r="AI97" s="15" t="s">
        <v>168</v>
      </c>
      <c r="AJ97" s="15" t="s">
        <v>168</v>
      </c>
      <c r="AK97" s="15" t="s">
        <v>167</v>
      </c>
      <c r="AL97" s="15" t="s">
        <v>178</v>
      </c>
      <c r="AM97" s="21" t="s">
        <v>182</v>
      </c>
      <c r="AN97" s="21" t="s">
        <v>182</v>
      </c>
      <c r="AO97" s="21" t="s">
        <v>182</v>
      </c>
      <c r="AP97" s="21" t="s">
        <v>182</v>
      </c>
      <c r="AQ97" s="21" t="s">
        <v>182</v>
      </c>
      <c r="AR97" s="21" t="s">
        <v>182</v>
      </c>
      <c r="AS97" s="21" t="s">
        <v>182</v>
      </c>
      <c r="AT97" s="14">
        <v>4</v>
      </c>
      <c r="AU97" s="14" t="s">
        <v>194</v>
      </c>
      <c r="AV97" s="14">
        <v>0</v>
      </c>
      <c r="AW97" s="14">
        <v>1</v>
      </c>
      <c r="AX97" s="14">
        <v>1</v>
      </c>
      <c r="AY97" s="14">
        <v>1</v>
      </c>
      <c r="AZ97" s="14">
        <v>1</v>
      </c>
      <c r="BA97" s="14">
        <v>0</v>
      </c>
      <c r="BB97" s="14">
        <v>0</v>
      </c>
      <c r="BC97" s="14">
        <v>1</v>
      </c>
      <c r="BD97" s="14">
        <v>1</v>
      </c>
      <c r="BE97" s="14">
        <v>0</v>
      </c>
      <c r="BF97" s="14">
        <v>0</v>
      </c>
      <c r="BG97" s="14">
        <v>0</v>
      </c>
    </row>
    <row r="98" spans="1:59" x14ac:dyDescent="0.25">
      <c r="A98" s="14">
        <v>97</v>
      </c>
      <c r="B98" s="14" t="s">
        <v>103</v>
      </c>
      <c r="C98" s="14" t="s">
        <v>117</v>
      </c>
      <c r="D98" s="14" t="s">
        <v>3</v>
      </c>
      <c r="E98" s="14" t="s">
        <v>135</v>
      </c>
      <c r="F98" s="14" t="s">
        <v>141</v>
      </c>
      <c r="G98" s="14" t="s">
        <v>145</v>
      </c>
      <c r="H98" s="14" t="s">
        <v>26</v>
      </c>
      <c r="I98" s="14" t="s">
        <v>152</v>
      </c>
      <c r="J98" s="14">
        <v>1</v>
      </c>
      <c r="K98" s="14">
        <v>1</v>
      </c>
      <c r="L98" s="14">
        <v>0</v>
      </c>
      <c r="M98" s="14">
        <v>1</v>
      </c>
      <c r="N98" s="14">
        <v>1</v>
      </c>
      <c r="O98" s="14">
        <v>0</v>
      </c>
      <c r="P98" s="14">
        <v>0</v>
      </c>
      <c r="Q98" s="14">
        <v>0</v>
      </c>
      <c r="R98" s="14">
        <v>1</v>
      </c>
      <c r="S98" s="14">
        <v>1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 t="s">
        <v>155</v>
      </c>
      <c r="AD98" s="14" t="s">
        <v>202</v>
      </c>
      <c r="AE98" s="15" t="s">
        <v>157</v>
      </c>
      <c r="AF98" s="15" t="s">
        <v>163</v>
      </c>
      <c r="AG98" s="15" t="s">
        <v>168</v>
      </c>
      <c r="AH98" s="15" t="s">
        <v>168</v>
      </c>
      <c r="AI98" s="15" t="s">
        <v>168</v>
      </c>
      <c r="AJ98" s="15" t="s">
        <v>168</v>
      </c>
      <c r="AK98" s="15" t="s">
        <v>167</v>
      </c>
      <c r="AL98" s="15" t="s">
        <v>205</v>
      </c>
      <c r="AM98" s="21" t="s">
        <v>182</v>
      </c>
      <c r="AN98" s="21" t="s">
        <v>182</v>
      </c>
      <c r="AO98" s="21" t="s">
        <v>181</v>
      </c>
      <c r="AP98" s="21" t="s">
        <v>182</v>
      </c>
      <c r="AQ98" s="21" t="s">
        <v>182</v>
      </c>
      <c r="AR98" s="21" t="s">
        <v>182</v>
      </c>
      <c r="AS98" s="21" t="s">
        <v>181</v>
      </c>
      <c r="AT98" s="14">
        <v>3</v>
      </c>
      <c r="AU98" s="14" t="s">
        <v>194</v>
      </c>
      <c r="AV98" s="14">
        <v>0</v>
      </c>
      <c r="AW98" s="14">
        <v>0</v>
      </c>
      <c r="AX98" s="14">
        <v>1</v>
      </c>
      <c r="AY98" s="14">
        <v>0</v>
      </c>
      <c r="AZ98" s="14">
        <v>1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</row>
    <row r="99" spans="1:59" x14ac:dyDescent="0.25">
      <c r="A99" s="14">
        <v>98</v>
      </c>
      <c r="B99" s="14" t="s">
        <v>104</v>
      </c>
      <c r="C99" s="14" t="s">
        <v>130</v>
      </c>
      <c r="D99" s="14" t="s">
        <v>30</v>
      </c>
      <c r="E99" s="14" t="s">
        <v>134</v>
      </c>
      <c r="F99" s="14" t="s">
        <v>139</v>
      </c>
      <c r="G99" s="14" t="s">
        <v>143</v>
      </c>
      <c r="H99" s="14" t="s">
        <v>26</v>
      </c>
      <c r="I99" s="14" t="s">
        <v>152</v>
      </c>
      <c r="J99" s="14">
        <v>1</v>
      </c>
      <c r="K99" s="14">
        <v>0</v>
      </c>
      <c r="L99" s="14">
        <v>0</v>
      </c>
      <c r="M99" s="14">
        <v>1</v>
      </c>
      <c r="N99" s="14">
        <v>0</v>
      </c>
      <c r="O99" s="14">
        <v>1</v>
      </c>
      <c r="P99" s="14">
        <v>1</v>
      </c>
      <c r="Q99" s="14">
        <v>0</v>
      </c>
      <c r="R99" s="14">
        <v>1</v>
      </c>
      <c r="S99" s="14">
        <v>1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 t="s">
        <v>155</v>
      </c>
      <c r="AD99" s="14" t="s">
        <v>198</v>
      </c>
      <c r="AE99" s="15" t="s">
        <v>157</v>
      </c>
      <c r="AF99" s="15" t="s">
        <v>158</v>
      </c>
      <c r="AG99" s="15" t="s">
        <v>168</v>
      </c>
      <c r="AH99" s="15" t="s">
        <v>170</v>
      </c>
      <c r="AI99" s="15" t="s">
        <v>170</v>
      </c>
      <c r="AJ99" s="15" t="s">
        <v>170</v>
      </c>
      <c r="AK99" s="15" t="s">
        <v>167</v>
      </c>
      <c r="AL99" s="15" t="s">
        <v>205</v>
      </c>
      <c r="AM99" s="21" t="s">
        <v>182</v>
      </c>
      <c r="AN99" s="21" t="s">
        <v>182</v>
      </c>
      <c r="AO99" s="21" t="s">
        <v>182</v>
      </c>
      <c r="AP99" s="21" t="s">
        <v>182</v>
      </c>
      <c r="AQ99" s="21" t="s">
        <v>182</v>
      </c>
      <c r="AR99" s="21" t="s">
        <v>182</v>
      </c>
      <c r="AS99" s="21" t="s">
        <v>182</v>
      </c>
      <c r="AT99" s="14">
        <v>3</v>
      </c>
      <c r="AU99" s="14" t="s">
        <v>194</v>
      </c>
      <c r="AV99" s="14">
        <v>0</v>
      </c>
      <c r="AW99" s="14">
        <v>1</v>
      </c>
      <c r="AX99" s="14">
        <v>1</v>
      </c>
      <c r="AY99" s="14">
        <v>0</v>
      </c>
      <c r="AZ99" s="14">
        <v>1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</row>
    <row r="100" spans="1:59" x14ac:dyDescent="0.25">
      <c r="A100" s="14">
        <v>99</v>
      </c>
      <c r="B100" s="14" t="s">
        <v>105</v>
      </c>
      <c r="C100" s="14" t="s">
        <v>130</v>
      </c>
      <c r="D100" s="14" t="s">
        <v>30</v>
      </c>
      <c r="E100" s="14" t="s">
        <v>135</v>
      </c>
      <c r="F100" s="14" t="s">
        <v>137</v>
      </c>
      <c r="G100" s="14" t="s">
        <v>144</v>
      </c>
      <c r="H100" s="14" t="s">
        <v>21</v>
      </c>
      <c r="I100" s="14" t="s">
        <v>144</v>
      </c>
      <c r="J100" s="14">
        <v>1</v>
      </c>
      <c r="K100" s="14">
        <v>1</v>
      </c>
      <c r="L100" s="14">
        <v>0</v>
      </c>
      <c r="M100" s="14">
        <v>0</v>
      </c>
      <c r="N100" s="14">
        <v>0</v>
      </c>
      <c r="O100" s="14">
        <v>1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1</v>
      </c>
      <c r="AC100" s="14" t="s">
        <v>155</v>
      </c>
      <c r="AD100" s="14" t="s">
        <v>198</v>
      </c>
      <c r="AE100" s="15" t="s">
        <v>158</v>
      </c>
      <c r="AF100" s="15" t="s">
        <v>158</v>
      </c>
      <c r="AG100" s="15" t="s">
        <v>168</v>
      </c>
      <c r="AH100" s="15" t="s">
        <v>168</v>
      </c>
      <c r="AI100" s="15" t="s">
        <v>168</v>
      </c>
      <c r="AJ100" s="15" t="s">
        <v>168</v>
      </c>
      <c r="AK100" s="15" t="s">
        <v>167</v>
      </c>
      <c r="AL100" s="15" t="s">
        <v>178</v>
      </c>
      <c r="AM100" s="21" t="s">
        <v>184</v>
      </c>
      <c r="AN100" s="21" t="s">
        <v>182</v>
      </c>
      <c r="AO100" s="21" t="s">
        <v>181</v>
      </c>
      <c r="AP100" s="21" t="s">
        <v>182</v>
      </c>
      <c r="AQ100" s="21" t="s">
        <v>182</v>
      </c>
      <c r="AR100" s="21" t="s">
        <v>182</v>
      </c>
      <c r="AS100" s="21" t="s">
        <v>182</v>
      </c>
      <c r="AT100" s="14">
        <v>3</v>
      </c>
      <c r="AU100" s="14" t="s">
        <v>194</v>
      </c>
      <c r="AV100" s="14">
        <v>1</v>
      </c>
      <c r="AW100" s="14">
        <v>1</v>
      </c>
      <c r="AX100" s="14">
        <v>1</v>
      </c>
      <c r="AY100" s="14">
        <v>0</v>
      </c>
      <c r="AZ100" s="14">
        <v>1</v>
      </c>
      <c r="BA100" s="14">
        <v>0</v>
      </c>
      <c r="BB100" s="14">
        <v>0</v>
      </c>
      <c r="BC100" s="14">
        <v>1</v>
      </c>
      <c r="BD100" s="14">
        <v>1</v>
      </c>
      <c r="BE100" s="14">
        <v>0</v>
      </c>
      <c r="BF100" s="14">
        <v>0</v>
      </c>
      <c r="BG100" s="14">
        <v>0</v>
      </c>
    </row>
    <row r="101" spans="1:59" x14ac:dyDescent="0.25">
      <c r="A101" s="14">
        <v>100</v>
      </c>
      <c r="B101" s="14" t="s">
        <v>106</v>
      </c>
      <c r="C101" s="14" t="s">
        <v>130</v>
      </c>
      <c r="D101" s="14" t="s">
        <v>3</v>
      </c>
      <c r="E101" s="14" t="s">
        <v>135</v>
      </c>
      <c r="F101" s="14" t="s">
        <v>141</v>
      </c>
      <c r="G101" s="14" t="s">
        <v>144</v>
      </c>
      <c r="H101" s="14" t="s">
        <v>26</v>
      </c>
      <c r="I101" s="14" t="s">
        <v>152</v>
      </c>
      <c r="J101" s="14">
        <v>1</v>
      </c>
      <c r="K101" s="14">
        <v>1</v>
      </c>
      <c r="L101" s="14">
        <v>0</v>
      </c>
      <c r="M101" s="14">
        <v>0</v>
      </c>
      <c r="N101" s="14">
        <v>1</v>
      </c>
      <c r="O101" s="14">
        <v>1</v>
      </c>
      <c r="P101" s="14">
        <v>0</v>
      </c>
      <c r="Q101" s="14">
        <v>1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1</v>
      </c>
      <c r="AC101" s="14" t="s">
        <v>155</v>
      </c>
      <c r="AD101" s="14" t="s">
        <v>202</v>
      </c>
      <c r="AE101" s="15" t="s">
        <v>157</v>
      </c>
      <c r="AF101" s="15" t="s">
        <v>158</v>
      </c>
      <c r="AG101" s="15" t="s">
        <v>168</v>
      </c>
      <c r="AH101" s="15" t="s">
        <v>168</v>
      </c>
      <c r="AI101" s="15" t="s">
        <v>168</v>
      </c>
      <c r="AJ101" s="15" t="s">
        <v>168</v>
      </c>
      <c r="AK101" s="15" t="s">
        <v>167</v>
      </c>
      <c r="AL101" s="15" t="s">
        <v>178</v>
      </c>
      <c r="AM101" s="21" t="s">
        <v>182</v>
      </c>
      <c r="AN101" s="21" t="s">
        <v>182</v>
      </c>
      <c r="AO101" s="21" t="s">
        <v>182</v>
      </c>
      <c r="AP101" s="21" t="s">
        <v>182</v>
      </c>
      <c r="AQ101" s="21" t="s">
        <v>182</v>
      </c>
      <c r="AR101" s="21" t="s">
        <v>182</v>
      </c>
      <c r="AS101" s="21" t="s">
        <v>182</v>
      </c>
      <c r="AT101" s="14">
        <v>3</v>
      </c>
      <c r="AU101" s="14" t="s">
        <v>195</v>
      </c>
      <c r="AV101" s="14">
        <v>0</v>
      </c>
      <c r="AW101" s="14">
        <v>1</v>
      </c>
      <c r="AX101" s="14">
        <v>1</v>
      </c>
      <c r="AY101" s="14">
        <v>0</v>
      </c>
      <c r="AZ101" s="14">
        <v>1</v>
      </c>
      <c r="BA101" s="14">
        <v>0</v>
      </c>
      <c r="BB101" s="14">
        <v>0</v>
      </c>
      <c r="BC101" s="14">
        <v>1</v>
      </c>
      <c r="BD101" s="14">
        <v>1</v>
      </c>
      <c r="BE101" s="14">
        <v>0</v>
      </c>
      <c r="BF101" s="14">
        <v>0</v>
      </c>
      <c r="BG101" s="14">
        <v>0</v>
      </c>
    </row>
    <row r="102" spans="1:59" x14ac:dyDescent="0.25">
      <c r="A102" s="14">
        <v>101</v>
      </c>
      <c r="B102" s="14" t="s">
        <v>107</v>
      </c>
      <c r="C102" s="14" t="s">
        <v>117</v>
      </c>
      <c r="D102" s="14" t="s">
        <v>204</v>
      </c>
      <c r="E102" s="14" t="s">
        <v>134</v>
      </c>
      <c r="F102" s="14" t="s">
        <v>137</v>
      </c>
      <c r="G102" s="14" t="s">
        <v>143</v>
      </c>
      <c r="H102" s="14" t="s">
        <v>26</v>
      </c>
      <c r="I102" s="14" t="s">
        <v>144</v>
      </c>
      <c r="J102" s="14">
        <v>1</v>
      </c>
      <c r="K102" s="14">
        <v>1</v>
      </c>
      <c r="L102" s="14">
        <v>0</v>
      </c>
      <c r="M102" s="14">
        <v>0</v>
      </c>
      <c r="N102" s="14">
        <v>0</v>
      </c>
      <c r="O102" s="14">
        <v>1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1</v>
      </c>
      <c r="AC102" s="14" t="s">
        <v>155</v>
      </c>
      <c r="AD102" s="14" t="s">
        <v>198</v>
      </c>
      <c r="AE102" s="15" t="s">
        <v>158</v>
      </c>
      <c r="AF102" s="15" t="s">
        <v>162</v>
      </c>
      <c r="AG102" s="15" t="s">
        <v>167</v>
      </c>
      <c r="AH102" s="15" t="s">
        <v>168</v>
      </c>
      <c r="AI102" s="15" t="s">
        <v>168</v>
      </c>
      <c r="AJ102" s="15" t="s">
        <v>168</v>
      </c>
      <c r="AK102" s="15" t="s">
        <v>168</v>
      </c>
      <c r="AL102" s="15" t="s">
        <v>178</v>
      </c>
      <c r="AM102" s="21" t="s">
        <v>181</v>
      </c>
      <c r="AN102" s="21" t="s">
        <v>182</v>
      </c>
      <c r="AO102" s="21" t="s">
        <v>182</v>
      </c>
      <c r="AP102" s="21" t="s">
        <v>182</v>
      </c>
      <c r="AQ102" s="21" t="s">
        <v>182</v>
      </c>
      <c r="AR102" s="21" t="s">
        <v>182</v>
      </c>
      <c r="AS102" s="21" t="s">
        <v>182</v>
      </c>
      <c r="AT102" s="14">
        <v>3</v>
      </c>
      <c r="AU102" s="14" t="s">
        <v>195</v>
      </c>
      <c r="AV102" s="14">
        <v>0</v>
      </c>
      <c r="AW102" s="14">
        <v>0</v>
      </c>
      <c r="AX102" s="14">
        <v>1</v>
      </c>
      <c r="AY102" s="14">
        <v>0</v>
      </c>
      <c r="AZ102" s="14">
        <v>1</v>
      </c>
      <c r="BA102" s="14">
        <v>0</v>
      </c>
      <c r="BB102" s="14">
        <v>0</v>
      </c>
      <c r="BC102" s="14">
        <v>1</v>
      </c>
      <c r="BD102" s="14">
        <v>0</v>
      </c>
      <c r="BE102" s="14">
        <v>0</v>
      </c>
      <c r="BF102" s="14">
        <v>0</v>
      </c>
      <c r="BG102" s="14">
        <v>0</v>
      </c>
    </row>
    <row r="103" spans="1:59" x14ac:dyDescent="0.25">
      <c r="A103" s="14">
        <v>102</v>
      </c>
      <c r="B103" s="14" t="s">
        <v>77</v>
      </c>
      <c r="C103" s="14" t="s">
        <v>117</v>
      </c>
      <c r="D103" s="14" t="s">
        <v>204</v>
      </c>
      <c r="E103" s="14" t="s">
        <v>134</v>
      </c>
      <c r="F103" s="14" t="s">
        <v>140</v>
      </c>
      <c r="G103" s="14" t="s">
        <v>143</v>
      </c>
      <c r="H103" s="14" t="s">
        <v>7</v>
      </c>
      <c r="I103" s="14" t="s">
        <v>143</v>
      </c>
      <c r="J103" s="14">
        <v>1</v>
      </c>
      <c r="K103" s="14">
        <v>0</v>
      </c>
      <c r="L103" s="14">
        <v>1</v>
      </c>
      <c r="M103" s="14">
        <v>0</v>
      </c>
      <c r="N103" s="14">
        <v>0</v>
      </c>
      <c r="O103" s="14">
        <v>1</v>
      </c>
      <c r="P103" s="14">
        <v>1</v>
      </c>
      <c r="Q103" s="14">
        <v>0</v>
      </c>
      <c r="R103" s="14">
        <v>0</v>
      </c>
      <c r="S103" s="14">
        <v>0</v>
      </c>
      <c r="T103" s="14">
        <v>1</v>
      </c>
      <c r="U103" s="14">
        <v>1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 t="s">
        <v>233</v>
      </c>
      <c r="AD103" s="14" t="s">
        <v>202</v>
      </c>
      <c r="AE103" s="15" t="s">
        <v>158</v>
      </c>
      <c r="AF103" s="15" t="s">
        <v>163</v>
      </c>
      <c r="AG103" s="15" t="s">
        <v>167</v>
      </c>
      <c r="AH103" s="15" t="s">
        <v>168</v>
      </c>
      <c r="AI103" s="15" t="s">
        <v>168</v>
      </c>
      <c r="AJ103" s="15" t="s">
        <v>168</v>
      </c>
      <c r="AK103" s="15" t="s">
        <v>168</v>
      </c>
      <c r="AL103" s="15" t="s">
        <v>178</v>
      </c>
      <c r="AM103" s="21" t="s">
        <v>181</v>
      </c>
      <c r="AN103" s="21" t="s">
        <v>184</v>
      </c>
      <c r="AO103" s="21" t="s">
        <v>181</v>
      </c>
      <c r="AP103" s="21" t="s">
        <v>181</v>
      </c>
      <c r="AQ103" s="21" t="s">
        <v>181</v>
      </c>
      <c r="AR103" s="21" t="s">
        <v>181</v>
      </c>
      <c r="AS103" s="21" t="s">
        <v>181</v>
      </c>
      <c r="AT103" s="14">
        <v>4</v>
      </c>
      <c r="AU103" s="14" t="s">
        <v>194</v>
      </c>
      <c r="AV103" s="14">
        <v>0</v>
      </c>
      <c r="AW103" s="14">
        <v>1</v>
      </c>
      <c r="AX103" s="14">
        <v>1</v>
      </c>
      <c r="AY103" s="14">
        <v>1</v>
      </c>
      <c r="AZ103" s="14">
        <v>0</v>
      </c>
      <c r="BA103" s="14">
        <v>0</v>
      </c>
      <c r="BB103" s="14">
        <v>0</v>
      </c>
      <c r="BC103" s="14">
        <v>1</v>
      </c>
      <c r="BD103" s="14">
        <v>0</v>
      </c>
      <c r="BE103" s="14">
        <v>0</v>
      </c>
      <c r="BF103" s="14">
        <v>0</v>
      </c>
      <c r="BG103" s="14">
        <v>0</v>
      </c>
    </row>
    <row r="104" spans="1:59" x14ac:dyDescent="0.25">
      <c r="A104" s="14">
        <v>103</v>
      </c>
      <c r="B104" s="14" t="s">
        <v>113</v>
      </c>
      <c r="C104" s="14" t="s">
        <v>117</v>
      </c>
      <c r="D104" s="14" t="s">
        <v>204</v>
      </c>
      <c r="E104" s="14" t="s">
        <v>134</v>
      </c>
      <c r="F104" s="14" t="s">
        <v>137</v>
      </c>
      <c r="G104" s="14" t="s">
        <v>143</v>
      </c>
      <c r="H104" s="14" t="s">
        <v>149</v>
      </c>
      <c r="I104" s="14" t="s">
        <v>152</v>
      </c>
      <c r="J104" s="14">
        <v>1</v>
      </c>
      <c r="K104" s="14">
        <v>0</v>
      </c>
      <c r="L104" s="14">
        <v>0</v>
      </c>
      <c r="M104" s="14">
        <v>0</v>
      </c>
      <c r="N104" s="14">
        <v>0</v>
      </c>
      <c r="O104" s="14">
        <v>1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 t="s">
        <v>155</v>
      </c>
      <c r="AD104" s="14" t="s">
        <v>202</v>
      </c>
      <c r="AE104" s="15" t="s">
        <v>158</v>
      </c>
      <c r="AF104" s="15" t="s">
        <v>158</v>
      </c>
      <c r="AG104" s="15" t="s">
        <v>167</v>
      </c>
      <c r="AH104" s="15" t="s">
        <v>168</v>
      </c>
      <c r="AI104" s="15" t="s">
        <v>168</v>
      </c>
      <c r="AJ104" s="15" t="s">
        <v>167</v>
      </c>
      <c r="AK104" s="15" t="s">
        <v>168</v>
      </c>
      <c r="AL104" s="15" t="s">
        <v>205</v>
      </c>
      <c r="AM104" s="21" t="s">
        <v>184</v>
      </c>
      <c r="AN104" s="21" t="s">
        <v>182</v>
      </c>
      <c r="AO104" s="21" t="s">
        <v>181</v>
      </c>
      <c r="AP104" s="21" t="s">
        <v>184</v>
      </c>
      <c r="AQ104" s="21" t="s">
        <v>184</v>
      </c>
      <c r="AR104" s="21" t="s">
        <v>182</v>
      </c>
      <c r="AS104" s="21" t="s">
        <v>182</v>
      </c>
      <c r="AT104" s="14">
        <v>4</v>
      </c>
      <c r="AU104" s="14" t="s">
        <v>194</v>
      </c>
      <c r="AV104" s="14">
        <v>0</v>
      </c>
      <c r="AW104" s="14">
        <v>1</v>
      </c>
      <c r="AX104" s="14">
        <v>1</v>
      </c>
      <c r="AY104" s="14">
        <v>1</v>
      </c>
      <c r="AZ104" s="14">
        <v>1</v>
      </c>
      <c r="BA104" s="14">
        <v>1</v>
      </c>
      <c r="BB104" s="14">
        <v>1</v>
      </c>
      <c r="BC104" s="14">
        <v>1</v>
      </c>
      <c r="BD104" s="14">
        <v>1</v>
      </c>
      <c r="BE104" s="14">
        <v>1</v>
      </c>
      <c r="BF104" s="14">
        <v>1</v>
      </c>
      <c r="BG104" s="14">
        <v>1</v>
      </c>
    </row>
    <row r="105" spans="1:59" x14ac:dyDescent="0.25">
      <c r="A105" s="7"/>
      <c r="B105" s="8"/>
      <c r="C105" s="8"/>
      <c r="D105" s="7"/>
      <c r="E105" s="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7"/>
      <c r="AD105" s="7"/>
      <c r="AE105" s="9"/>
      <c r="AF105" s="9"/>
      <c r="AG105" s="9"/>
      <c r="AH105" s="9"/>
      <c r="AI105" s="9"/>
      <c r="AJ105" s="9"/>
      <c r="AK105" s="9"/>
      <c r="AL105" s="9"/>
      <c r="AM105" s="22"/>
      <c r="AN105" s="22"/>
      <c r="AO105" s="22"/>
      <c r="AP105" s="22"/>
      <c r="AQ105" s="22"/>
      <c r="AR105" s="22"/>
      <c r="AS105" s="22"/>
      <c r="AT105" s="7"/>
      <c r="AU105" s="7"/>
      <c r="AX105">
        <f>SUM(AX2:AX104)</f>
        <v>84</v>
      </c>
      <c r="AZ105">
        <f>SUM(AZ2:AZ104)</f>
        <v>92</v>
      </c>
    </row>
    <row r="106" spans="1:59" x14ac:dyDescent="0.25">
      <c r="A106" s="7"/>
      <c r="B106" s="8"/>
      <c r="C106" s="8"/>
      <c r="D106" s="7"/>
      <c r="E106" s="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7"/>
      <c r="AD106" s="7"/>
      <c r="AE106" s="9"/>
      <c r="AF106" s="9"/>
      <c r="AG106" s="9"/>
      <c r="AH106" s="9"/>
      <c r="AI106" s="9"/>
      <c r="AJ106" s="9"/>
      <c r="AK106" s="9"/>
      <c r="AL106" s="9"/>
      <c r="AM106" s="22"/>
      <c r="AN106" s="22"/>
      <c r="AO106" s="22"/>
      <c r="AP106" s="22"/>
      <c r="AQ106" s="22"/>
      <c r="AR106" s="22"/>
      <c r="AS106" s="22"/>
      <c r="AT106" s="7"/>
      <c r="AU106" s="7"/>
    </row>
    <row r="107" spans="1:59" ht="14.25" customHeight="1" x14ac:dyDescent="0.25">
      <c r="A107" s="7"/>
      <c r="B107" s="8"/>
      <c r="C107" s="8"/>
      <c r="D107" s="7"/>
      <c r="E107" s="7"/>
      <c r="F107" s="8"/>
      <c r="G107" s="18" t="s">
        <v>238</v>
      </c>
      <c r="H107" s="18" t="s">
        <v>239</v>
      </c>
      <c r="I107" s="8"/>
      <c r="J107" s="8"/>
      <c r="K107" s="8" t="s">
        <v>150</v>
      </c>
      <c r="L107">
        <f>COUNTIF($H$2:$H$104,$K107)</f>
        <v>4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7"/>
      <c r="AA107" s="7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22"/>
      <c r="AN107" s="22"/>
      <c r="AO107" s="22"/>
      <c r="AP107" s="22"/>
      <c r="AQ107" s="22"/>
      <c r="AR107" s="22"/>
    </row>
    <row r="108" spans="1:59" x14ac:dyDescent="0.25">
      <c r="A108" s="7"/>
      <c r="B108" t="s">
        <v>132</v>
      </c>
      <c r="C108">
        <f>COUNTIF($D$2:$D$104,$B108)</f>
        <v>3</v>
      </c>
      <c r="G108" s="19" t="s">
        <v>143</v>
      </c>
      <c r="H108" s="19">
        <v>67</v>
      </c>
      <c r="I108" s="8"/>
      <c r="J108" s="8"/>
      <c r="K108" s="8" t="s">
        <v>13</v>
      </c>
      <c r="L108">
        <f t="shared" ref="L108:L116" si="0">COUNTIF($H$2:$H$104,$K108)</f>
        <v>4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7"/>
      <c r="AA108" s="7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22"/>
      <c r="AN108" s="22"/>
      <c r="AO108" s="22"/>
      <c r="AP108" s="22"/>
      <c r="AQ108" s="22"/>
      <c r="AR108" s="22"/>
    </row>
    <row r="109" spans="1:59" x14ac:dyDescent="0.25">
      <c r="A109" s="7"/>
      <c r="B109" s="8" t="s">
        <v>3</v>
      </c>
      <c r="C109">
        <f t="shared" ref="C109:C114" si="1">COUNTIF($D$2:$D$104,$B109)</f>
        <v>28</v>
      </c>
      <c r="D109" s="7"/>
      <c r="E109" s="7"/>
      <c r="F109" s="8"/>
      <c r="G109" s="19" t="s">
        <v>144</v>
      </c>
      <c r="H109" s="19">
        <v>24</v>
      </c>
      <c r="I109" s="8"/>
      <c r="J109" s="8"/>
      <c r="K109" s="8" t="s">
        <v>21</v>
      </c>
      <c r="L109">
        <f t="shared" si="0"/>
        <v>12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7"/>
      <c r="AA109" s="7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22"/>
      <c r="AN109" s="22"/>
      <c r="AO109" s="22"/>
      <c r="AP109" s="22"/>
    </row>
    <row r="110" spans="1:59" x14ac:dyDescent="0.25">
      <c r="A110" s="7"/>
      <c r="B110" s="8" t="s">
        <v>204</v>
      </c>
      <c r="C110">
        <f t="shared" si="1"/>
        <v>51</v>
      </c>
      <c r="D110" s="7"/>
      <c r="E110" s="7"/>
      <c r="F110" s="8"/>
      <c r="G110" s="19" t="s">
        <v>146</v>
      </c>
      <c r="H110" s="19">
        <v>10</v>
      </c>
      <c r="I110" s="8"/>
      <c r="J110" s="8"/>
      <c r="K110" s="8" t="s">
        <v>28</v>
      </c>
      <c r="L110">
        <f t="shared" si="0"/>
        <v>24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7"/>
      <c r="AA110" s="7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22"/>
      <c r="AN110" s="22"/>
      <c r="AO110" s="22"/>
      <c r="AP110" s="22"/>
      <c r="AS110" s="24" t="s">
        <v>226</v>
      </c>
      <c r="AU110">
        <v>6</v>
      </c>
      <c r="AV110">
        <f>AU110/103*100</f>
        <v>5.825242718446602</v>
      </c>
    </row>
    <row r="111" spans="1:59" x14ac:dyDescent="0.25">
      <c r="A111" s="7"/>
      <c r="B111" s="8" t="s">
        <v>30</v>
      </c>
      <c r="C111">
        <f t="shared" si="1"/>
        <v>19</v>
      </c>
      <c r="D111" s="7"/>
      <c r="E111" s="7"/>
      <c r="F111" s="8"/>
      <c r="G111" s="19" t="s">
        <v>147</v>
      </c>
      <c r="H111" s="19">
        <v>1</v>
      </c>
      <c r="I111" s="8"/>
      <c r="J111" s="8"/>
      <c r="K111" s="8" t="s">
        <v>4</v>
      </c>
      <c r="L111">
        <f t="shared" si="0"/>
        <v>21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7"/>
      <c r="AA111" s="7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22"/>
      <c r="AN111" s="22"/>
      <c r="AO111" s="22"/>
      <c r="AP111" s="22"/>
      <c r="AS111" s="24" t="s">
        <v>227</v>
      </c>
      <c r="AU111">
        <v>82</v>
      </c>
      <c r="AV111">
        <f t="shared" ref="AV111:AY121" si="2">AU111/103*100</f>
        <v>79.611650485436897</v>
      </c>
    </row>
    <row r="112" spans="1:59" x14ac:dyDescent="0.25">
      <c r="A112" s="7"/>
      <c r="B112" s="6" t="s">
        <v>29</v>
      </c>
      <c r="C112">
        <f t="shared" si="1"/>
        <v>2</v>
      </c>
      <c r="D112" s="7"/>
      <c r="E112" s="7"/>
      <c r="F112" s="8"/>
      <c r="G112" s="19" t="s">
        <v>145</v>
      </c>
      <c r="H112" s="19">
        <v>1</v>
      </c>
      <c r="I112" s="8"/>
      <c r="J112" s="8"/>
      <c r="K112" s="8" t="s">
        <v>26</v>
      </c>
      <c r="L112">
        <f t="shared" si="0"/>
        <v>21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7"/>
      <c r="AC112" s="7"/>
      <c r="AD112" s="9"/>
      <c r="AE112" s="9"/>
      <c r="AF112" s="9"/>
      <c r="AG112" s="9"/>
      <c r="AH112" s="9"/>
      <c r="AI112" s="9"/>
      <c r="AJ112" s="9"/>
      <c r="AK112" s="9"/>
      <c r="AL112" s="9"/>
      <c r="AM112" s="22"/>
      <c r="AN112" s="22"/>
      <c r="AO112" s="22"/>
      <c r="AP112" s="22"/>
      <c r="AQ112" s="22"/>
      <c r="AR112" s="22"/>
      <c r="AS112" s="22"/>
      <c r="AT112" s="7"/>
      <c r="AU112" s="17" t="s">
        <v>221</v>
      </c>
      <c r="AW112">
        <v>84</v>
      </c>
      <c r="AX112">
        <f t="shared" si="2"/>
        <v>81.553398058252426</v>
      </c>
    </row>
    <row r="113" spans="1:51" x14ac:dyDescent="0.25">
      <c r="A113" s="7"/>
      <c r="B113" s="6" t="s">
        <v>206</v>
      </c>
      <c r="C113">
        <f t="shared" si="1"/>
        <v>0</v>
      </c>
      <c r="D113" s="7"/>
      <c r="E113" s="7"/>
      <c r="F113" s="8"/>
      <c r="I113" s="8"/>
      <c r="J113" s="8"/>
      <c r="K113" s="8" t="s">
        <v>58</v>
      </c>
      <c r="L113">
        <f t="shared" si="0"/>
        <v>2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7"/>
      <c r="AC113" s="7"/>
      <c r="AD113" s="9"/>
      <c r="AE113" s="9"/>
      <c r="AF113" s="9"/>
      <c r="AG113" s="9"/>
      <c r="AH113" s="9"/>
      <c r="AI113" s="9"/>
      <c r="AJ113" s="9"/>
      <c r="AK113" s="9"/>
      <c r="AL113" s="9"/>
      <c r="AM113" s="22"/>
      <c r="AN113" s="22"/>
      <c r="AO113" s="22"/>
      <c r="AP113" s="22"/>
      <c r="AQ113" s="22"/>
      <c r="AR113" s="22"/>
      <c r="AS113" s="22"/>
      <c r="AT113" s="7"/>
      <c r="AU113" s="17" t="s">
        <v>228</v>
      </c>
      <c r="AW113">
        <v>28</v>
      </c>
      <c r="AX113">
        <f t="shared" si="2"/>
        <v>27.184466019417474</v>
      </c>
    </row>
    <row r="114" spans="1:51" x14ac:dyDescent="0.25">
      <c r="A114" s="7"/>
      <c r="B114" s="8" t="s">
        <v>207</v>
      </c>
      <c r="C114">
        <f t="shared" si="1"/>
        <v>0</v>
      </c>
      <c r="D114" s="7"/>
      <c r="E114" s="7"/>
      <c r="F114" s="8"/>
      <c r="I114" s="8"/>
      <c r="J114" s="8"/>
      <c r="K114" s="8" t="s">
        <v>7</v>
      </c>
      <c r="L114">
        <f t="shared" si="0"/>
        <v>8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7"/>
      <c r="AC114" s="7"/>
      <c r="AD114" s="9"/>
      <c r="AE114" s="9"/>
      <c r="AF114" s="9"/>
      <c r="AG114" s="9"/>
      <c r="AH114" s="9"/>
      <c r="AI114" s="9"/>
      <c r="AJ114" s="9"/>
      <c r="AK114" s="9"/>
      <c r="AL114" s="9"/>
      <c r="AM114" s="22"/>
      <c r="AN114" s="22"/>
      <c r="AO114" s="22"/>
      <c r="AP114" s="22"/>
      <c r="AQ114" s="22"/>
      <c r="AR114" s="22"/>
      <c r="AS114" s="22"/>
      <c r="AT114" s="7"/>
      <c r="AU114" s="17" t="s">
        <v>222</v>
      </c>
      <c r="AW114">
        <v>92</v>
      </c>
      <c r="AX114">
        <f t="shared" si="2"/>
        <v>89.320388349514573</v>
      </c>
    </row>
    <row r="115" spans="1:51" x14ac:dyDescent="0.25">
      <c r="A115" s="7"/>
      <c r="B115" s="8"/>
      <c r="C115" s="8"/>
      <c r="D115" s="7"/>
      <c r="E115" s="7"/>
      <c r="F115" s="8"/>
      <c r="I115" s="8"/>
      <c r="J115" s="8"/>
      <c r="K115" s="8" t="s">
        <v>16</v>
      </c>
      <c r="L115">
        <f t="shared" si="0"/>
        <v>2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7"/>
      <c r="AC115" s="7"/>
      <c r="AD115" s="9"/>
      <c r="AE115" s="9"/>
      <c r="AF115" s="9"/>
      <c r="AG115" s="9"/>
      <c r="AH115" s="9"/>
      <c r="AI115" s="9"/>
      <c r="AJ115" s="9"/>
      <c r="AK115" s="9"/>
      <c r="AL115" s="9"/>
      <c r="AM115" s="22"/>
      <c r="AN115" s="22"/>
      <c r="AO115" s="22"/>
      <c r="AP115" s="22"/>
      <c r="AQ115" s="22"/>
      <c r="AR115" s="22"/>
      <c r="AS115" s="22"/>
      <c r="AT115" s="7"/>
      <c r="AU115" s="17" t="s">
        <v>223</v>
      </c>
      <c r="AW115">
        <v>12</v>
      </c>
      <c r="AX115">
        <f t="shared" si="2"/>
        <v>11.650485436893204</v>
      </c>
    </row>
    <row r="116" spans="1:51" x14ac:dyDescent="0.25">
      <c r="A116" s="7"/>
      <c r="B116" s="8"/>
      <c r="C116" s="8"/>
      <c r="D116" s="7"/>
      <c r="E116" s="7"/>
      <c r="F116" s="8"/>
      <c r="G116" s="25"/>
      <c r="I116" s="8"/>
      <c r="J116" s="8"/>
      <c r="K116" s="8" t="s">
        <v>149</v>
      </c>
      <c r="L116">
        <f t="shared" si="0"/>
        <v>0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7"/>
      <c r="AC116" s="7"/>
      <c r="AD116" s="9"/>
      <c r="AE116" s="9"/>
      <c r="AF116" s="9"/>
      <c r="AG116" s="9"/>
      <c r="AH116" s="9"/>
      <c r="AI116" s="9"/>
      <c r="AJ116" s="9"/>
      <c r="AK116" s="9"/>
      <c r="AL116" s="9"/>
      <c r="AM116" s="22"/>
      <c r="AN116" s="22"/>
      <c r="AO116" s="22"/>
      <c r="AP116" s="22"/>
      <c r="AQ116" s="22"/>
      <c r="AR116" s="22"/>
      <c r="AS116" s="22"/>
      <c r="AT116" s="7"/>
      <c r="AU116" s="17" t="s">
        <v>224</v>
      </c>
      <c r="AW116">
        <v>11</v>
      </c>
      <c r="AX116">
        <f t="shared" si="2"/>
        <v>10.679611650485436</v>
      </c>
    </row>
    <row r="117" spans="1:51" x14ac:dyDescent="0.25">
      <c r="A117" s="7"/>
      <c r="B117" s="6" t="s">
        <v>155</v>
      </c>
      <c r="C117" s="8">
        <f>COUNTIF(AC2:AC104,$B117)</f>
        <v>94</v>
      </c>
      <c r="D117" s="7"/>
      <c r="E117" s="7"/>
      <c r="F117" s="8"/>
      <c r="G117" s="14" t="s">
        <v>143</v>
      </c>
      <c r="H117" s="3">
        <f>COUNTIF($I$2:$I$104,$G117)</f>
        <v>27</v>
      </c>
      <c r="I117" s="3">
        <f>COUNTIF($I$2:$I$104,$G117)</f>
        <v>27</v>
      </c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7"/>
      <c r="AC117" s="7"/>
      <c r="AD117" s="9"/>
      <c r="AE117" s="9"/>
      <c r="AF117" s="9"/>
      <c r="AG117" s="9"/>
      <c r="AH117" s="9"/>
      <c r="AI117" s="9"/>
      <c r="AJ117" s="9"/>
      <c r="AK117" s="9"/>
      <c r="AL117" s="9"/>
      <c r="AM117" s="22"/>
      <c r="AN117" s="22"/>
      <c r="AO117" s="22"/>
      <c r="AP117" s="22"/>
      <c r="AQ117" s="22"/>
      <c r="AR117" s="22"/>
      <c r="AS117" s="22"/>
      <c r="AT117" s="7"/>
      <c r="AU117" s="17" t="s">
        <v>229</v>
      </c>
      <c r="AW117">
        <v>53</v>
      </c>
      <c r="AX117">
        <f t="shared" si="2"/>
        <v>51.456310679611647</v>
      </c>
    </row>
    <row r="118" spans="1:51" x14ac:dyDescent="0.25">
      <c r="A118" s="7"/>
      <c r="B118" s="6" t="s">
        <v>233</v>
      </c>
      <c r="C118" s="8">
        <f>COUNTIF(AC3:AC105,$B118)</f>
        <v>9</v>
      </c>
      <c r="D118" s="7"/>
      <c r="E118" s="7"/>
      <c r="F118" s="8"/>
      <c r="G118" s="14" t="s">
        <v>152</v>
      </c>
      <c r="H118" s="3">
        <f t="shared" ref="H118:H119" si="3">COUNTIF($I$2:$I$104,$G118)</f>
        <v>61</v>
      </c>
      <c r="I118" s="26">
        <f>SUM(H118:H119)</f>
        <v>76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7"/>
      <c r="AD118" s="7"/>
      <c r="AE118" s="9"/>
      <c r="AF118" s="9"/>
      <c r="AG118" s="9"/>
      <c r="AH118" s="9"/>
      <c r="AI118" s="9"/>
      <c r="AJ118" s="9"/>
      <c r="AK118" s="9"/>
      <c r="AL118" s="9"/>
      <c r="AM118" s="22"/>
      <c r="AN118" s="22"/>
      <c r="AO118" s="22"/>
      <c r="AP118" s="22"/>
      <c r="AQ118" s="22"/>
      <c r="AR118" s="22"/>
      <c r="AS118" s="22"/>
      <c r="AT118" s="7"/>
      <c r="AU118" s="7"/>
      <c r="AV118" s="17" t="s">
        <v>225</v>
      </c>
      <c r="AX118">
        <v>14</v>
      </c>
      <c r="AY118">
        <f t="shared" si="2"/>
        <v>13.592233009708737</v>
      </c>
    </row>
    <row r="119" spans="1:51" x14ac:dyDescent="0.25">
      <c r="A119" s="7"/>
      <c r="B119" s="8"/>
      <c r="C119" s="8"/>
      <c r="D119" s="7"/>
      <c r="E119" s="7"/>
      <c r="F119" s="8"/>
      <c r="G119" s="14" t="s">
        <v>144</v>
      </c>
      <c r="H119" s="3">
        <f t="shared" si="3"/>
        <v>15</v>
      </c>
      <c r="I119" s="2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7"/>
      <c r="AD119" s="7"/>
      <c r="AE119" s="9"/>
      <c r="AF119" s="9"/>
      <c r="AG119" s="9"/>
      <c r="AH119" s="9"/>
      <c r="AI119" s="9"/>
      <c r="AJ119" s="9"/>
      <c r="AK119" s="9"/>
      <c r="AL119" s="9"/>
      <c r="AM119" s="22"/>
      <c r="AN119" s="22"/>
      <c r="AO119" s="22"/>
      <c r="AP119" s="22"/>
      <c r="AQ119" s="22"/>
      <c r="AR119" s="22"/>
      <c r="AS119" s="22"/>
      <c r="AT119" s="7"/>
      <c r="AU119" s="7"/>
      <c r="AV119" s="17" t="s">
        <v>230</v>
      </c>
      <c r="AX119">
        <v>10</v>
      </c>
      <c r="AY119">
        <f t="shared" si="2"/>
        <v>9.7087378640776691</v>
      </c>
    </row>
    <row r="120" spans="1:51" x14ac:dyDescent="0.25">
      <c r="A120" s="7"/>
      <c r="B120" s="8"/>
      <c r="C120" s="8"/>
      <c r="D120" s="7"/>
      <c r="E120" s="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7"/>
      <c r="AD120" s="7"/>
      <c r="AE120" s="9"/>
      <c r="AF120" s="9"/>
      <c r="AG120" s="9"/>
      <c r="AH120" s="9"/>
      <c r="AI120" s="9"/>
      <c r="AJ120" s="9"/>
      <c r="AK120" s="9"/>
      <c r="AL120" s="9"/>
      <c r="AM120" s="22"/>
      <c r="AN120" s="22"/>
      <c r="AO120" s="22"/>
      <c r="AP120" s="22"/>
      <c r="AQ120" s="22"/>
      <c r="AR120" s="22"/>
      <c r="AS120" s="22"/>
      <c r="AT120" s="7"/>
      <c r="AU120" s="7"/>
      <c r="AV120" s="17" t="s">
        <v>231</v>
      </c>
      <c r="AX120">
        <v>5</v>
      </c>
      <c r="AY120">
        <f t="shared" si="2"/>
        <v>4.8543689320388346</v>
      </c>
    </row>
    <row r="121" spans="1:51" x14ac:dyDescent="0.25">
      <c r="A121" s="7"/>
      <c r="B121" s="4" t="s">
        <v>141</v>
      </c>
      <c r="C121" s="4">
        <f>COUNTIF(E$2:$F121,$B121)</f>
        <v>3</v>
      </c>
      <c r="D121" s="7"/>
      <c r="E121" s="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7"/>
      <c r="AD121" s="7"/>
      <c r="AE121" s="9"/>
      <c r="AF121" s="9"/>
      <c r="AG121" s="9"/>
      <c r="AH121" s="9"/>
      <c r="AI121" s="9"/>
      <c r="AJ121" s="9"/>
      <c r="AK121" s="9"/>
      <c r="AL121" s="9"/>
      <c r="AM121" s="22"/>
      <c r="AN121" s="22"/>
      <c r="AO121" s="22"/>
      <c r="AP121" s="22"/>
      <c r="AQ121" s="22"/>
      <c r="AR121" s="22"/>
      <c r="AS121" s="22"/>
      <c r="AT121" s="7"/>
      <c r="AU121" s="7"/>
      <c r="AV121" s="17" t="s">
        <v>232</v>
      </c>
      <c r="AX121">
        <v>12</v>
      </c>
      <c r="AY121">
        <f t="shared" si="2"/>
        <v>11.650485436893204</v>
      </c>
    </row>
    <row r="122" spans="1:51" x14ac:dyDescent="0.25">
      <c r="A122" s="7"/>
      <c r="B122" s="16" t="s">
        <v>139</v>
      </c>
      <c r="C122" s="4">
        <f>COUNTIF(E$2:$F122,$B122)</f>
        <v>12</v>
      </c>
      <c r="D122" s="7"/>
      <c r="E122" s="7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7"/>
      <c r="AD122" s="7"/>
      <c r="AE122" s="9"/>
      <c r="AF122" s="9"/>
      <c r="AG122" s="9"/>
      <c r="AH122" s="9"/>
      <c r="AI122" s="9"/>
      <c r="AJ122" s="9"/>
      <c r="AK122" s="9"/>
      <c r="AL122" s="9"/>
      <c r="AM122" s="22"/>
      <c r="AN122" s="22"/>
      <c r="AO122" s="22"/>
      <c r="AP122" s="22"/>
      <c r="AQ122" s="22"/>
      <c r="AR122" s="22"/>
      <c r="AS122" s="22"/>
      <c r="AT122" s="7"/>
      <c r="AU122" s="7"/>
    </row>
    <row r="123" spans="1:51" x14ac:dyDescent="0.25">
      <c r="A123" s="7"/>
      <c r="B123" s="14" t="s">
        <v>137</v>
      </c>
      <c r="C123" s="4">
        <f>COUNTIF(E$2:$F123,$B123)</f>
        <v>82</v>
      </c>
      <c r="D123" s="7"/>
      <c r="E123" s="7"/>
      <c r="F123" s="8"/>
      <c r="G123" s="8" t="s">
        <v>238</v>
      </c>
      <c r="H123" s="8" t="s">
        <v>239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7"/>
      <c r="AD123" s="7"/>
      <c r="AE123" s="9"/>
      <c r="AF123" s="9"/>
      <c r="AG123" s="9"/>
      <c r="AH123" s="9"/>
      <c r="AI123" s="9"/>
      <c r="AJ123" s="9"/>
      <c r="AK123" s="9"/>
      <c r="AL123" s="9"/>
      <c r="AM123" s="22"/>
      <c r="AN123" s="22"/>
      <c r="AO123" s="22"/>
      <c r="AP123" s="22"/>
      <c r="AQ123" s="22"/>
      <c r="AR123" s="22"/>
      <c r="AS123" s="22"/>
      <c r="AT123" s="7"/>
      <c r="AU123" s="7"/>
    </row>
    <row r="124" spans="1:51" x14ac:dyDescent="0.25">
      <c r="A124" s="7"/>
      <c r="B124" s="14" t="s">
        <v>140</v>
      </c>
      <c r="C124" s="4">
        <f>COUNTIF(E$2:$F124,$B124)</f>
        <v>5</v>
      </c>
      <c r="D124" s="7"/>
      <c r="E124" s="7"/>
      <c r="F124" s="8"/>
      <c r="G124" s="8" t="s">
        <v>143</v>
      </c>
      <c r="H124" s="8">
        <v>67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7"/>
      <c r="AD124" s="7"/>
      <c r="AE124" s="9"/>
      <c r="AF124" s="9"/>
      <c r="AG124" s="9"/>
      <c r="AH124" s="9"/>
      <c r="AI124" s="9"/>
      <c r="AJ124" s="9"/>
      <c r="AK124" s="9"/>
      <c r="AL124" s="9"/>
      <c r="AM124" s="22"/>
      <c r="AN124" s="22"/>
      <c r="AO124" s="22"/>
      <c r="AP124" s="22"/>
      <c r="AQ124" s="22"/>
      <c r="AR124" s="22"/>
      <c r="AS124" s="22"/>
      <c r="AT124" s="7"/>
      <c r="AU124" s="7"/>
    </row>
    <row r="125" spans="1:51" x14ac:dyDescent="0.25">
      <c r="A125" s="7"/>
      <c r="B125" s="14" t="s">
        <v>138</v>
      </c>
      <c r="C125" s="4">
        <f>COUNTIF(E$2:$F125,$B125)</f>
        <v>1</v>
      </c>
      <c r="D125" s="7"/>
      <c r="E125" s="7"/>
      <c r="F125" s="8"/>
      <c r="G125" s="8" t="s">
        <v>144</v>
      </c>
      <c r="H125" s="8">
        <v>24</v>
      </c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7"/>
      <c r="AD125" s="7"/>
      <c r="AE125" s="9"/>
      <c r="AF125" s="9"/>
      <c r="AG125" s="9"/>
      <c r="AH125" s="9"/>
      <c r="AI125" s="9"/>
      <c r="AJ125" s="9"/>
      <c r="AK125" s="9"/>
      <c r="AL125" s="9"/>
      <c r="AM125" s="22"/>
      <c r="AN125" s="22"/>
      <c r="AO125" s="22"/>
      <c r="AP125" s="22"/>
      <c r="AQ125" s="22"/>
      <c r="AR125" s="22"/>
      <c r="AS125" s="22"/>
      <c r="AT125" s="7"/>
      <c r="AU125" s="7"/>
    </row>
    <row r="126" spans="1:51" x14ac:dyDescent="0.25">
      <c r="A126" s="7"/>
      <c r="B126" s="8"/>
      <c r="C126" s="8"/>
      <c r="D126" s="7"/>
      <c r="E126" s="7"/>
      <c r="F126" s="8"/>
      <c r="G126" s="8" t="s">
        <v>146</v>
      </c>
      <c r="H126" s="8">
        <v>10</v>
      </c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7"/>
      <c r="AD126" s="7"/>
      <c r="AE126" s="9"/>
      <c r="AF126" s="9"/>
      <c r="AG126" s="9"/>
      <c r="AH126" s="9"/>
      <c r="AI126" s="9"/>
      <c r="AJ126" s="9"/>
      <c r="AK126" s="9"/>
      <c r="AL126" s="9"/>
      <c r="AM126" s="22"/>
      <c r="AN126" s="22"/>
      <c r="AO126" s="22"/>
      <c r="AP126" s="22"/>
      <c r="AQ126" s="22"/>
      <c r="AR126" s="22"/>
      <c r="AS126" s="22"/>
      <c r="AT126" s="7"/>
      <c r="AU126" s="7"/>
    </row>
    <row r="127" spans="1:51" x14ac:dyDescent="0.25">
      <c r="A127" s="7"/>
      <c r="B127" s="8"/>
      <c r="C127" s="8"/>
      <c r="D127" s="7"/>
      <c r="E127" s="7"/>
      <c r="F127" s="8"/>
      <c r="G127" s="8" t="s">
        <v>147</v>
      </c>
      <c r="H127" s="8">
        <v>1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7"/>
      <c r="AD127" s="7"/>
      <c r="AE127" s="9"/>
      <c r="AF127" s="9"/>
      <c r="AG127" s="9"/>
      <c r="AH127" s="9"/>
      <c r="AI127" s="9"/>
      <c r="AJ127" s="9"/>
      <c r="AK127" s="9"/>
      <c r="AL127" s="9"/>
      <c r="AM127" s="22"/>
      <c r="AN127" s="22"/>
      <c r="AO127" s="22"/>
      <c r="AP127" s="22"/>
      <c r="AQ127" s="22"/>
      <c r="AR127" s="22"/>
      <c r="AS127" s="22"/>
      <c r="AT127" s="7"/>
      <c r="AU127" s="7"/>
    </row>
    <row r="128" spans="1:51" x14ac:dyDescent="0.25">
      <c r="A128" s="7"/>
      <c r="B128" s="8"/>
      <c r="C128" s="8"/>
      <c r="D128" s="7"/>
      <c r="E128" s="7"/>
      <c r="F128" s="8"/>
      <c r="G128" s="8" t="s">
        <v>145</v>
      </c>
      <c r="H128" s="8">
        <v>1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7"/>
      <c r="AD128" s="7"/>
      <c r="AE128" s="9"/>
      <c r="AF128" s="9"/>
      <c r="AG128" s="9"/>
      <c r="AH128" s="9"/>
      <c r="AI128" s="9"/>
      <c r="AJ128" s="9"/>
      <c r="AK128" s="9"/>
      <c r="AL128" s="9"/>
      <c r="AM128" s="22"/>
      <c r="AN128" s="22"/>
      <c r="AO128" s="22"/>
      <c r="AP128" s="22"/>
      <c r="AQ128" s="22"/>
      <c r="AR128" s="22"/>
      <c r="AS128" s="22"/>
      <c r="AT128" s="7"/>
      <c r="AU128" s="7"/>
      <c r="AV128" s="11" t="s">
        <v>193</v>
      </c>
      <c r="AW128" s="7"/>
    </row>
    <row r="129" spans="1:49" x14ac:dyDescent="0.25">
      <c r="A129" s="7"/>
      <c r="B129" s="14" t="s">
        <v>153</v>
      </c>
      <c r="C129">
        <f>SUM(J2:J104)</f>
        <v>103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7"/>
      <c r="AD129" s="7"/>
      <c r="AE129" s="9"/>
      <c r="AF129" s="9"/>
      <c r="AG129" s="9"/>
      <c r="AH129" s="9"/>
      <c r="AI129" s="9"/>
      <c r="AJ129" s="9"/>
      <c r="AK129" s="9"/>
      <c r="AL129" s="9"/>
      <c r="AM129" s="22"/>
      <c r="AN129" s="22"/>
      <c r="AO129" s="22"/>
      <c r="AP129" s="22"/>
      <c r="AQ129" s="22"/>
      <c r="AR129" s="22"/>
      <c r="AS129" s="22"/>
      <c r="AT129" s="7"/>
      <c r="AU129" s="7"/>
      <c r="AV129" s="14" t="s">
        <v>194</v>
      </c>
      <c r="AW129" s="7">
        <v>100</v>
      </c>
    </row>
    <row r="130" spans="1:49" x14ac:dyDescent="0.25">
      <c r="A130" s="7"/>
      <c r="B130" s="14" t="s">
        <v>235</v>
      </c>
      <c r="C130">
        <f>SUM(K2:K104)</f>
        <v>32</v>
      </c>
      <c r="D130" s="7"/>
      <c r="E130" s="7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7"/>
      <c r="AD130" s="7"/>
      <c r="AE130" s="9"/>
      <c r="AF130" s="9"/>
      <c r="AG130" s="9"/>
      <c r="AH130" s="9"/>
      <c r="AI130" s="9"/>
      <c r="AJ130" s="9"/>
      <c r="AK130" s="9"/>
      <c r="AL130" s="9"/>
      <c r="AM130" s="22"/>
      <c r="AN130" s="22"/>
      <c r="AO130" s="22"/>
      <c r="AP130" s="22"/>
      <c r="AQ130" s="22"/>
      <c r="AR130" s="22"/>
      <c r="AS130" s="22"/>
      <c r="AT130" s="7"/>
      <c r="AU130" s="7"/>
      <c r="AV130" s="8" t="s">
        <v>237</v>
      </c>
      <c r="AW130" s="7">
        <v>3</v>
      </c>
    </row>
    <row r="131" spans="1:49" x14ac:dyDescent="0.25">
      <c r="A131" s="7"/>
      <c r="B131" s="14" t="s">
        <v>236</v>
      </c>
      <c r="C131">
        <f>SUM(L2:L104)</f>
        <v>10</v>
      </c>
      <c r="D131" s="7"/>
      <c r="E131" s="7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7"/>
      <c r="AD131" s="7"/>
      <c r="AE131" s="9"/>
      <c r="AF131" s="9"/>
      <c r="AG131" s="9"/>
      <c r="AH131" s="9"/>
      <c r="AI131" s="9"/>
      <c r="AJ131" s="9"/>
      <c r="AK131" s="9"/>
      <c r="AL131" s="9"/>
      <c r="AM131" s="22"/>
      <c r="AN131" s="22"/>
      <c r="AO131" s="22"/>
      <c r="AP131" s="22"/>
      <c r="AQ131" s="22"/>
      <c r="AR131" s="22"/>
      <c r="AS131" s="22"/>
      <c r="AT131" s="7"/>
      <c r="AU131" s="7"/>
    </row>
    <row r="132" spans="1:49" x14ac:dyDescent="0.25">
      <c r="A132" s="7"/>
      <c r="B132" s="14" t="s">
        <v>234</v>
      </c>
      <c r="C132">
        <f>SUM(M2:M104)</f>
        <v>58</v>
      </c>
      <c r="D132" s="7"/>
      <c r="E132" s="7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7"/>
      <c r="AD132" s="7"/>
      <c r="AE132" s="9"/>
      <c r="AF132" s="9"/>
      <c r="AG132" s="9"/>
      <c r="AH132" s="9"/>
      <c r="AI132" s="9"/>
      <c r="AJ132" s="9"/>
      <c r="AK132" s="9"/>
      <c r="AL132" s="9"/>
      <c r="AM132" s="22"/>
      <c r="AN132" s="22"/>
      <c r="AO132" s="22"/>
      <c r="AP132" s="22"/>
      <c r="AQ132" s="22"/>
      <c r="AR132" s="22"/>
      <c r="AS132" s="22"/>
      <c r="AT132" s="7"/>
      <c r="AU132" s="7"/>
    </row>
    <row r="133" spans="1:49" x14ac:dyDescent="0.25">
      <c r="A133" s="7"/>
      <c r="B133" s="8"/>
      <c r="C133" s="8"/>
      <c r="D133" s="7"/>
      <c r="E133" s="7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7"/>
      <c r="AD133" s="7"/>
      <c r="AE133" s="9"/>
      <c r="AF133" s="9"/>
      <c r="AG133" s="9"/>
      <c r="AH133" s="9"/>
      <c r="AI133" s="9"/>
      <c r="AJ133" s="9"/>
      <c r="AK133" s="9"/>
      <c r="AL133" s="9"/>
      <c r="AM133" s="22"/>
      <c r="AN133" s="22"/>
      <c r="AO133" s="22"/>
      <c r="AP133" s="22"/>
      <c r="AQ133" s="22"/>
      <c r="AR133" s="22"/>
      <c r="AS133" s="22"/>
      <c r="AT133" s="7"/>
      <c r="AU133" s="7"/>
    </row>
    <row r="134" spans="1:49" x14ac:dyDescent="0.25">
      <c r="A134" s="7"/>
      <c r="B134" s="8"/>
      <c r="C134" s="8"/>
      <c r="D134" s="7"/>
      <c r="E134" s="7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7"/>
      <c r="AD134" s="7"/>
      <c r="AE134" s="9"/>
      <c r="AF134" s="9"/>
      <c r="AG134" s="9"/>
      <c r="AH134" s="9"/>
      <c r="AI134" s="9"/>
      <c r="AJ134" s="9"/>
      <c r="AK134" s="9"/>
      <c r="AL134" s="9"/>
      <c r="AM134" s="22"/>
      <c r="AN134" s="22"/>
      <c r="AO134" s="22"/>
      <c r="AP134" s="22"/>
      <c r="AQ134" s="22"/>
      <c r="AR134" s="22"/>
      <c r="AS134" s="22"/>
      <c r="AT134" s="7"/>
      <c r="AU134" s="7"/>
    </row>
    <row r="135" spans="1:49" x14ac:dyDescent="0.25">
      <c r="A135" s="7"/>
      <c r="B135" s="8" t="s">
        <v>209</v>
      </c>
      <c r="C135" s="8">
        <f>SUM(N$2:N$104)</f>
        <v>51</v>
      </c>
      <c r="D135" s="7"/>
      <c r="E135" s="7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7"/>
      <c r="AD135" s="7"/>
      <c r="AE135" s="9"/>
      <c r="AF135" s="9"/>
      <c r="AG135" s="9"/>
      <c r="AH135" s="9"/>
      <c r="AI135" s="9"/>
      <c r="AJ135" s="9"/>
      <c r="AK135" s="9"/>
      <c r="AL135" s="9"/>
      <c r="AM135" s="22"/>
      <c r="AN135" s="22"/>
      <c r="AO135" s="22"/>
      <c r="AP135" s="22"/>
      <c r="AQ135" s="22"/>
      <c r="AR135" s="22"/>
      <c r="AS135" s="22"/>
      <c r="AT135" s="7"/>
      <c r="AU135" s="7"/>
    </row>
    <row r="136" spans="1:49" x14ac:dyDescent="0.25">
      <c r="A136" s="7"/>
      <c r="B136" s="8" t="s">
        <v>208</v>
      </c>
      <c r="C136" s="8">
        <f>SUM(O$2:O$104)</f>
        <v>53</v>
      </c>
      <c r="D136" s="7"/>
      <c r="E136" s="7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7"/>
      <c r="AD136" s="7"/>
      <c r="AE136" s="9"/>
      <c r="AF136" s="9"/>
      <c r="AG136" s="9"/>
      <c r="AH136" s="9"/>
      <c r="AI136" s="9"/>
      <c r="AJ136" s="9"/>
      <c r="AK136" s="9"/>
      <c r="AL136" s="9"/>
      <c r="AM136" s="22"/>
      <c r="AN136" s="22"/>
      <c r="AO136" s="22"/>
      <c r="AP136" s="22"/>
      <c r="AQ136" s="22"/>
      <c r="AR136" s="22"/>
      <c r="AS136" s="22"/>
      <c r="AT136" s="7"/>
      <c r="AU136" s="7"/>
    </row>
    <row r="137" spans="1:49" x14ac:dyDescent="0.25">
      <c r="A137" s="7"/>
      <c r="B137" s="8" t="s">
        <v>210</v>
      </c>
      <c r="C137" s="8">
        <f>SUM(P$2:P$104)</f>
        <v>52</v>
      </c>
      <c r="D137" s="7"/>
      <c r="E137" s="7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7"/>
      <c r="AD137" s="7"/>
      <c r="AE137" s="9"/>
      <c r="AF137" s="9"/>
      <c r="AG137" s="9"/>
      <c r="AH137" s="9"/>
      <c r="AI137" s="9"/>
      <c r="AJ137" s="9"/>
      <c r="AK137" s="9"/>
      <c r="AL137" s="9"/>
      <c r="AM137" s="22"/>
      <c r="AN137" s="22"/>
      <c r="AO137" s="22"/>
      <c r="AP137" s="22"/>
      <c r="AQ137" s="22"/>
      <c r="AR137" s="22"/>
      <c r="AS137" s="22"/>
      <c r="AT137" s="7"/>
      <c r="AU137" s="7"/>
    </row>
    <row r="138" spans="1:49" x14ac:dyDescent="0.25">
      <c r="A138" s="7"/>
      <c r="B138" s="8" t="s">
        <v>197</v>
      </c>
      <c r="C138" s="8">
        <f>SUM(Q$2:Q$104)</f>
        <v>17</v>
      </c>
      <c r="D138" s="7"/>
      <c r="E138" s="7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7"/>
      <c r="AD138" s="7"/>
      <c r="AE138" s="9"/>
      <c r="AF138" s="9"/>
      <c r="AG138" s="9"/>
      <c r="AH138" s="9"/>
      <c r="AI138" s="9"/>
      <c r="AJ138" s="9"/>
      <c r="AK138" s="9"/>
      <c r="AL138" s="9"/>
      <c r="AM138" s="22"/>
      <c r="AN138" s="22"/>
      <c r="AO138" s="22"/>
      <c r="AP138" s="22"/>
      <c r="AQ138" s="22"/>
      <c r="AR138" s="22"/>
      <c r="AS138" s="22"/>
      <c r="AT138" s="7"/>
      <c r="AU138" s="7"/>
    </row>
    <row r="139" spans="1:49" x14ac:dyDescent="0.25">
      <c r="A139" s="7"/>
      <c r="B139" s="8" t="s">
        <v>196</v>
      </c>
      <c r="C139" s="8">
        <f>SUM(R$2:R$104)</f>
        <v>26</v>
      </c>
      <c r="D139" s="7"/>
      <c r="E139" s="7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7"/>
      <c r="AD139" s="7"/>
      <c r="AE139" s="9"/>
      <c r="AF139" s="9"/>
      <c r="AG139" s="9"/>
      <c r="AH139" s="9"/>
      <c r="AI139" s="9"/>
      <c r="AJ139" s="9"/>
      <c r="AK139" s="9"/>
      <c r="AL139" s="9"/>
      <c r="AM139" s="22"/>
      <c r="AN139" s="22"/>
      <c r="AO139" s="22"/>
      <c r="AP139" s="22"/>
      <c r="AQ139" s="22"/>
      <c r="AR139" s="22"/>
      <c r="AS139" s="22"/>
      <c r="AT139" s="7"/>
      <c r="AU139" s="7"/>
    </row>
    <row r="140" spans="1:49" x14ac:dyDescent="0.25">
      <c r="A140" s="7"/>
      <c r="B140" s="8" t="s">
        <v>211</v>
      </c>
      <c r="C140" s="8">
        <f>SUM(S$2:S$104)</f>
        <v>35</v>
      </c>
      <c r="D140" s="7"/>
      <c r="E140" s="7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7"/>
      <c r="AD140" s="7"/>
      <c r="AE140" s="9"/>
      <c r="AF140" s="9"/>
      <c r="AG140" s="9"/>
      <c r="AH140" s="9"/>
      <c r="AI140" s="9"/>
      <c r="AJ140" s="9"/>
      <c r="AK140" s="9"/>
      <c r="AL140" s="9"/>
      <c r="AM140" s="22"/>
      <c r="AN140" s="22"/>
      <c r="AO140" s="22"/>
      <c r="AP140" s="22"/>
      <c r="AQ140" s="22"/>
      <c r="AR140" s="22"/>
      <c r="AS140" s="22"/>
      <c r="AT140" s="7"/>
      <c r="AU140" s="7"/>
    </row>
    <row r="141" spans="1:49" x14ac:dyDescent="0.25">
      <c r="A141" s="7"/>
      <c r="B141" s="8" t="s">
        <v>212</v>
      </c>
      <c r="C141" s="8">
        <f>SUM(T$2:T$104)</f>
        <v>17</v>
      </c>
      <c r="D141" s="7"/>
      <c r="E141" s="7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7"/>
      <c r="AD141" s="7"/>
      <c r="AE141" s="9"/>
      <c r="AF141" s="9"/>
      <c r="AG141" s="9"/>
      <c r="AH141" s="9"/>
      <c r="AI141" s="9"/>
      <c r="AJ141" s="9"/>
      <c r="AK141" s="9"/>
      <c r="AL141" s="9"/>
      <c r="AM141" s="22"/>
      <c r="AN141" s="22"/>
      <c r="AO141" s="22"/>
      <c r="AP141" s="22"/>
      <c r="AQ141" s="22"/>
      <c r="AR141" s="22"/>
      <c r="AS141" s="22"/>
      <c r="AT141" s="7"/>
      <c r="AU141" s="7"/>
    </row>
    <row r="142" spans="1:49" x14ac:dyDescent="0.25">
      <c r="A142" s="7"/>
      <c r="B142" s="8" t="s">
        <v>213</v>
      </c>
      <c r="C142" s="8">
        <f>SUM(U$2:U$104)</f>
        <v>13</v>
      </c>
      <c r="D142" s="7"/>
      <c r="E142" s="7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7"/>
      <c r="AD142" s="7"/>
      <c r="AE142" s="9"/>
      <c r="AF142" s="9"/>
      <c r="AG142" s="9"/>
      <c r="AH142" s="9"/>
      <c r="AI142" s="9"/>
      <c r="AJ142" s="9"/>
      <c r="AK142" s="9"/>
      <c r="AL142" s="9"/>
      <c r="AM142" s="22"/>
      <c r="AN142" s="22"/>
      <c r="AO142" s="22"/>
      <c r="AP142" s="22"/>
      <c r="AQ142" s="22"/>
      <c r="AR142" s="22"/>
      <c r="AS142" s="22"/>
      <c r="AT142" s="7"/>
      <c r="AU142" s="7"/>
    </row>
    <row r="143" spans="1:49" x14ac:dyDescent="0.25">
      <c r="A143" s="7"/>
      <c r="B143" s="8" t="s">
        <v>214</v>
      </c>
      <c r="C143" s="8">
        <f>SUM(V$2:V$104)</f>
        <v>5</v>
      </c>
      <c r="D143" s="7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7"/>
      <c r="AD143" s="7"/>
      <c r="AE143" s="9"/>
      <c r="AF143" s="9"/>
      <c r="AG143" s="9"/>
      <c r="AH143" s="9"/>
      <c r="AI143" s="9"/>
      <c r="AJ143" s="9"/>
      <c r="AK143" s="9"/>
      <c r="AL143" s="9"/>
      <c r="AM143" s="22"/>
      <c r="AN143" s="22"/>
      <c r="AO143" s="22"/>
      <c r="AP143" s="22"/>
      <c r="AQ143" s="22"/>
      <c r="AR143" s="22"/>
      <c r="AS143" s="22"/>
      <c r="AT143" s="7"/>
      <c r="AU143" s="7"/>
    </row>
    <row r="144" spans="1:49" x14ac:dyDescent="0.25">
      <c r="A144" s="7"/>
      <c r="B144" s="8" t="s">
        <v>215</v>
      </c>
      <c r="C144" s="8">
        <f>SUM(W$2:W$104)</f>
        <v>8</v>
      </c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7"/>
      <c r="AD144" s="7"/>
      <c r="AE144" s="9"/>
      <c r="AF144" s="9"/>
      <c r="AG144" s="9"/>
      <c r="AH144" s="9"/>
      <c r="AI144" s="9"/>
      <c r="AJ144" s="9"/>
      <c r="AK144" s="9"/>
      <c r="AL144" s="9"/>
      <c r="AM144" s="22"/>
      <c r="AN144" s="22"/>
      <c r="AO144" s="22"/>
      <c r="AP144" s="22"/>
      <c r="AQ144" s="22"/>
      <c r="AR144" s="22"/>
      <c r="AS144" s="22"/>
      <c r="AT144" s="7"/>
      <c r="AU144" s="7"/>
    </row>
    <row r="145" spans="1:47" x14ac:dyDescent="0.25">
      <c r="A145" s="7"/>
      <c r="B145" s="8" t="s">
        <v>216</v>
      </c>
      <c r="C145" s="8">
        <f>SUM(X$2:X$104)</f>
        <v>2</v>
      </c>
      <c r="D145" s="7"/>
      <c r="E145" s="7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7"/>
      <c r="AD145" s="7"/>
      <c r="AE145" s="9"/>
      <c r="AF145" s="9"/>
      <c r="AG145" s="9"/>
      <c r="AH145" s="9"/>
      <c r="AI145" s="9"/>
      <c r="AJ145" s="9"/>
      <c r="AK145" s="9"/>
      <c r="AL145" s="9"/>
      <c r="AM145" s="22"/>
      <c r="AN145" s="22"/>
      <c r="AO145" s="22"/>
      <c r="AP145" s="22"/>
      <c r="AQ145" s="22"/>
      <c r="AR145" s="22"/>
      <c r="AS145" s="22"/>
      <c r="AT145" s="7"/>
      <c r="AU145" s="7"/>
    </row>
    <row r="146" spans="1:47" x14ac:dyDescent="0.25">
      <c r="A146" s="7"/>
      <c r="B146" s="8" t="s">
        <v>217</v>
      </c>
      <c r="C146" s="8">
        <f>SUM(Y$2:Y$104)</f>
        <v>2</v>
      </c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7"/>
      <c r="AD146" s="7"/>
      <c r="AE146" s="9"/>
      <c r="AF146" s="9"/>
      <c r="AG146" s="9"/>
      <c r="AH146" s="9"/>
      <c r="AI146" s="9"/>
      <c r="AJ146" s="9"/>
      <c r="AK146" s="9"/>
      <c r="AL146" s="9"/>
      <c r="AM146" s="22"/>
      <c r="AN146" s="22"/>
      <c r="AO146" s="22"/>
      <c r="AP146" s="22"/>
      <c r="AQ146" s="22"/>
      <c r="AR146" s="22"/>
      <c r="AS146" s="22"/>
      <c r="AT146" s="7"/>
      <c r="AU146" s="7"/>
    </row>
    <row r="147" spans="1:47" x14ac:dyDescent="0.25">
      <c r="A147" s="7"/>
      <c r="B147" s="8" t="s">
        <v>218</v>
      </c>
      <c r="C147" s="8">
        <f>SUM(Z$2:Z$104)</f>
        <v>4</v>
      </c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7"/>
      <c r="AD147" s="7"/>
      <c r="AE147" s="9"/>
      <c r="AF147" s="9"/>
      <c r="AG147" s="9"/>
      <c r="AH147" s="9"/>
      <c r="AI147" s="9"/>
      <c r="AJ147" s="9"/>
      <c r="AK147" s="9"/>
      <c r="AL147" s="9"/>
      <c r="AM147" s="22"/>
      <c r="AN147" s="22"/>
      <c r="AO147" s="22"/>
      <c r="AP147" s="22"/>
      <c r="AQ147" s="22"/>
      <c r="AR147" s="22"/>
      <c r="AS147" s="22"/>
      <c r="AT147" s="7"/>
      <c r="AU147" s="7"/>
    </row>
    <row r="148" spans="1:47" x14ac:dyDescent="0.25">
      <c r="A148" s="7"/>
      <c r="B148" s="8" t="s">
        <v>219</v>
      </c>
      <c r="C148" s="8">
        <f>SUM(AA$2:AA$104)</f>
        <v>3</v>
      </c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7"/>
      <c r="AD148" s="7"/>
      <c r="AE148" s="9"/>
      <c r="AF148" s="9"/>
      <c r="AG148" s="9"/>
      <c r="AH148" s="9"/>
      <c r="AI148" s="9"/>
      <c r="AJ148" s="9"/>
      <c r="AK148" s="9"/>
      <c r="AL148" s="9"/>
      <c r="AM148" s="22"/>
      <c r="AN148" s="22"/>
      <c r="AO148" s="22"/>
      <c r="AP148" s="22"/>
      <c r="AQ148" s="22"/>
      <c r="AR148" s="22"/>
      <c r="AS148" s="22"/>
      <c r="AT148" s="7"/>
      <c r="AU148" s="7"/>
    </row>
    <row r="149" spans="1:47" x14ac:dyDescent="0.25">
      <c r="A149" s="7"/>
      <c r="B149" s="8" t="s">
        <v>220</v>
      </c>
      <c r="C149" s="8">
        <f>SUM(AB2:AB104)</f>
        <v>5</v>
      </c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7"/>
      <c r="AD149" s="7"/>
      <c r="AE149" s="9"/>
      <c r="AF149" s="9"/>
      <c r="AG149" s="9"/>
      <c r="AH149" s="9"/>
      <c r="AI149" s="9"/>
      <c r="AJ149" s="9"/>
      <c r="AK149" s="9"/>
      <c r="AL149" s="9"/>
      <c r="AM149" s="22"/>
      <c r="AN149" s="22"/>
      <c r="AO149" s="22"/>
      <c r="AP149" s="22"/>
      <c r="AQ149" s="22"/>
      <c r="AR149" s="22"/>
      <c r="AS149" s="22"/>
      <c r="AT149" s="7"/>
      <c r="AU149" s="7"/>
    </row>
    <row r="150" spans="1:47" x14ac:dyDescent="0.25">
      <c r="A150" s="7"/>
      <c r="B150" s="8"/>
      <c r="C150" s="8"/>
      <c r="D150" s="7"/>
      <c r="E150" s="7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7"/>
      <c r="AD150" s="7"/>
      <c r="AE150" s="9"/>
      <c r="AF150" s="9"/>
      <c r="AG150" s="9"/>
      <c r="AH150" s="9"/>
      <c r="AI150" s="9"/>
      <c r="AJ150" s="9"/>
      <c r="AK150" s="9"/>
      <c r="AL150" s="9"/>
      <c r="AM150" s="22"/>
      <c r="AN150" s="22"/>
      <c r="AO150" s="22"/>
      <c r="AP150" s="22"/>
      <c r="AQ150" s="22"/>
      <c r="AR150" s="22"/>
      <c r="AS150" s="22"/>
      <c r="AT150" s="7"/>
      <c r="AU150" s="7"/>
    </row>
    <row r="151" spans="1:47" x14ac:dyDescent="0.25">
      <c r="A151" s="7"/>
      <c r="B151" s="8"/>
      <c r="C151" s="8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7"/>
      <c r="AD151" s="7"/>
      <c r="AE151" s="9"/>
      <c r="AF151" s="9"/>
      <c r="AG151" s="9"/>
      <c r="AH151" s="9"/>
      <c r="AI151" s="9"/>
      <c r="AJ151" s="9"/>
      <c r="AK151" s="9"/>
      <c r="AL151" s="9"/>
      <c r="AM151" s="22"/>
      <c r="AN151" s="22"/>
      <c r="AO151" s="22"/>
      <c r="AP151" s="22"/>
      <c r="AQ151" s="22"/>
      <c r="AR151" s="22"/>
      <c r="AS151" s="22"/>
      <c r="AT151" s="7"/>
      <c r="AU151" s="7"/>
    </row>
    <row r="152" spans="1:47" x14ac:dyDescent="0.25">
      <c r="A152" s="7"/>
      <c r="B152" s="8"/>
      <c r="C152" s="8"/>
      <c r="D152" s="7"/>
      <c r="E152" s="7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7"/>
      <c r="AD152" s="7"/>
      <c r="AE152" s="9"/>
      <c r="AF152" s="9"/>
      <c r="AG152" s="9"/>
      <c r="AH152" s="9"/>
      <c r="AI152" s="9"/>
      <c r="AJ152" s="9"/>
      <c r="AK152" s="9"/>
      <c r="AL152" s="9"/>
      <c r="AM152" s="22"/>
      <c r="AN152" s="22"/>
      <c r="AO152" s="22"/>
      <c r="AP152" s="22"/>
      <c r="AQ152" s="22"/>
      <c r="AR152" s="22"/>
      <c r="AS152" s="22"/>
      <c r="AT152" s="7"/>
      <c r="AU152" s="7"/>
    </row>
    <row r="153" spans="1:47" x14ac:dyDescent="0.25">
      <c r="A153" s="7"/>
      <c r="B153" s="8"/>
      <c r="C153" s="8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7"/>
      <c r="AD153" s="7"/>
      <c r="AE153" s="9"/>
      <c r="AF153" s="9"/>
      <c r="AG153" s="9"/>
      <c r="AH153" s="9"/>
      <c r="AI153" s="9"/>
      <c r="AJ153" s="9"/>
      <c r="AK153" s="9"/>
      <c r="AL153" s="9"/>
      <c r="AM153" s="22"/>
      <c r="AN153" s="22"/>
      <c r="AO153" s="22"/>
      <c r="AP153" s="22"/>
      <c r="AQ153" s="22"/>
      <c r="AR153" s="22"/>
      <c r="AS153" s="22"/>
      <c r="AT153" s="7"/>
      <c r="AU153" s="7"/>
    </row>
    <row r="154" spans="1:47" x14ac:dyDescent="0.25">
      <c r="A154" s="7"/>
      <c r="B154" s="8"/>
      <c r="C154" s="8"/>
      <c r="D154" s="7"/>
      <c r="E154" s="7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7"/>
      <c r="AD154" s="7"/>
      <c r="AE154" s="9"/>
      <c r="AF154" s="9"/>
      <c r="AG154" s="9"/>
      <c r="AH154" s="9"/>
      <c r="AI154" s="9"/>
      <c r="AJ154" s="9"/>
      <c r="AK154" s="9"/>
      <c r="AL154" s="9"/>
      <c r="AM154" s="22"/>
      <c r="AN154" s="22"/>
      <c r="AO154" s="22"/>
      <c r="AP154" s="22"/>
      <c r="AQ154" s="22"/>
      <c r="AR154" s="22"/>
      <c r="AS154" s="22"/>
      <c r="AT154" s="7"/>
      <c r="AU154" s="7"/>
    </row>
    <row r="155" spans="1:47" x14ac:dyDescent="0.25">
      <c r="A155" s="7"/>
      <c r="B155" s="8"/>
      <c r="C155" s="8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7"/>
      <c r="AD155" s="7"/>
      <c r="AE155" s="9"/>
      <c r="AF155" s="9"/>
      <c r="AG155" s="9"/>
      <c r="AH155" s="9"/>
      <c r="AI155" s="9"/>
      <c r="AJ155" s="9"/>
      <c r="AK155" s="9"/>
      <c r="AL155" s="9"/>
      <c r="AM155" s="22"/>
      <c r="AN155" s="22"/>
      <c r="AO155" s="22"/>
      <c r="AP155" s="22"/>
      <c r="AQ155" s="22"/>
      <c r="AR155" s="22"/>
      <c r="AS155" s="22"/>
      <c r="AT155" s="7"/>
      <c r="AU155" s="7"/>
    </row>
    <row r="156" spans="1:47" x14ac:dyDescent="0.25">
      <c r="A156" s="7"/>
      <c r="B156" s="8"/>
      <c r="C156" s="8"/>
      <c r="D156" s="7"/>
      <c r="E156" s="7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7"/>
      <c r="AD156" s="7"/>
      <c r="AE156" s="9"/>
      <c r="AF156" s="9"/>
      <c r="AG156" s="9"/>
      <c r="AH156" s="9"/>
      <c r="AI156" s="9"/>
      <c r="AJ156" s="9"/>
      <c r="AK156" s="9"/>
      <c r="AL156" s="9"/>
      <c r="AM156" s="22"/>
      <c r="AN156" s="22"/>
      <c r="AO156" s="22"/>
      <c r="AP156" s="22"/>
      <c r="AQ156" s="22"/>
      <c r="AR156" s="22"/>
      <c r="AS156" s="22"/>
      <c r="AT156" s="7"/>
      <c r="AU156" s="7"/>
    </row>
    <row r="157" spans="1:47" x14ac:dyDescent="0.25">
      <c r="A157" s="7"/>
      <c r="B157" s="8"/>
      <c r="C157" s="8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7"/>
      <c r="AD157" s="7"/>
      <c r="AE157" s="9"/>
      <c r="AF157" s="9"/>
      <c r="AG157" s="9"/>
      <c r="AH157" s="9"/>
      <c r="AI157" s="9"/>
      <c r="AJ157" s="9"/>
      <c r="AK157" s="9"/>
      <c r="AL157" s="9"/>
      <c r="AM157" s="22"/>
      <c r="AN157" s="22"/>
      <c r="AO157" s="22"/>
      <c r="AP157" s="22"/>
      <c r="AQ157" s="22"/>
      <c r="AR157" s="22"/>
      <c r="AS157" s="22"/>
      <c r="AT157" s="7"/>
      <c r="AU157" s="7"/>
    </row>
    <row r="158" spans="1:47" x14ac:dyDescent="0.25">
      <c r="A158" s="7"/>
      <c r="B158" s="8"/>
      <c r="C158" s="8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7"/>
      <c r="AD158" s="7"/>
      <c r="AE158" s="9"/>
      <c r="AF158" s="9"/>
      <c r="AG158" s="9"/>
      <c r="AH158" s="9"/>
      <c r="AI158" s="9"/>
      <c r="AJ158" s="9"/>
      <c r="AK158" s="9"/>
      <c r="AL158" s="9"/>
      <c r="AM158" s="22"/>
      <c r="AN158" s="22"/>
      <c r="AO158" s="22"/>
      <c r="AP158" s="22"/>
      <c r="AQ158" s="22"/>
      <c r="AR158" s="22"/>
      <c r="AS158" s="22"/>
      <c r="AT158" s="7"/>
      <c r="AU158" s="7"/>
    </row>
    <row r="159" spans="1:47" x14ac:dyDescent="0.25">
      <c r="A159" s="7"/>
      <c r="B159" s="8"/>
      <c r="C159" s="8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7"/>
      <c r="AD159" s="7"/>
      <c r="AE159" s="9"/>
      <c r="AF159" s="9"/>
      <c r="AG159" s="9"/>
      <c r="AH159" s="9"/>
      <c r="AI159" s="9"/>
      <c r="AJ159" s="9"/>
      <c r="AK159" s="9"/>
      <c r="AL159" s="9"/>
      <c r="AM159" s="22"/>
      <c r="AN159" s="22"/>
      <c r="AO159" s="22"/>
      <c r="AP159" s="22"/>
      <c r="AQ159" s="22"/>
      <c r="AR159" s="22"/>
      <c r="AS159" s="22"/>
      <c r="AT159" s="7"/>
      <c r="AU159" s="7"/>
    </row>
    <row r="160" spans="1:47" x14ac:dyDescent="0.25">
      <c r="A160" s="7"/>
      <c r="B160" s="8"/>
      <c r="C160" s="8"/>
      <c r="D160" s="7"/>
      <c r="E160" s="7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7"/>
      <c r="AD160" s="7"/>
      <c r="AE160" s="9"/>
      <c r="AF160" s="9"/>
      <c r="AG160" s="9"/>
      <c r="AH160" s="9"/>
      <c r="AI160" s="9"/>
      <c r="AJ160" s="9"/>
      <c r="AK160" s="9"/>
      <c r="AL160" s="9"/>
      <c r="AM160" s="22"/>
      <c r="AN160" s="22"/>
      <c r="AO160" s="22"/>
      <c r="AP160" s="22"/>
      <c r="AQ160" s="22"/>
      <c r="AR160" s="22"/>
      <c r="AS160" s="22"/>
      <c r="AT160" s="7"/>
      <c r="AU160" s="7"/>
    </row>
    <row r="161" spans="1:47" x14ac:dyDescent="0.25">
      <c r="A161" s="7"/>
      <c r="B161" s="8"/>
      <c r="C161" s="8"/>
      <c r="D161" s="7"/>
      <c r="E161" s="7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7"/>
      <c r="AD161" s="7"/>
      <c r="AE161" s="9"/>
      <c r="AF161" s="9"/>
      <c r="AG161" s="9"/>
      <c r="AH161" s="9"/>
      <c r="AI161" s="9"/>
      <c r="AJ161" s="9"/>
      <c r="AK161" s="9"/>
      <c r="AL161" s="9"/>
      <c r="AM161" s="22"/>
      <c r="AN161" s="22"/>
      <c r="AO161" s="22"/>
      <c r="AP161" s="22"/>
      <c r="AQ161" s="22"/>
      <c r="AR161" s="22"/>
      <c r="AS161" s="22"/>
      <c r="AT161" s="7"/>
      <c r="AU161" s="7"/>
    </row>
    <row r="162" spans="1:47" x14ac:dyDescent="0.25">
      <c r="A162" s="7"/>
      <c r="B162" s="8"/>
      <c r="C162" s="8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7"/>
      <c r="AD162" s="7"/>
      <c r="AE162" s="9"/>
      <c r="AF162" s="9"/>
      <c r="AG162" s="9"/>
      <c r="AH162" s="9"/>
      <c r="AI162" s="9"/>
      <c r="AJ162" s="9"/>
      <c r="AK162" s="9"/>
      <c r="AL162" s="9"/>
      <c r="AM162" s="22"/>
      <c r="AN162" s="22"/>
      <c r="AO162" s="22"/>
      <c r="AP162" s="22"/>
      <c r="AQ162" s="22"/>
      <c r="AR162" s="22"/>
      <c r="AS162" s="22"/>
      <c r="AT162" s="7"/>
      <c r="AU162" s="7"/>
    </row>
    <row r="163" spans="1:47" x14ac:dyDescent="0.25">
      <c r="A163" s="7"/>
      <c r="B163" s="8"/>
      <c r="C163" s="8"/>
      <c r="D163" s="7"/>
      <c r="E163" s="7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7"/>
      <c r="AD163" s="7"/>
      <c r="AE163" s="9"/>
      <c r="AF163" s="9"/>
      <c r="AG163" s="9"/>
      <c r="AH163" s="9"/>
      <c r="AI163" s="9"/>
      <c r="AJ163" s="9"/>
      <c r="AK163" s="9"/>
      <c r="AL163" s="9"/>
      <c r="AM163" s="22"/>
      <c r="AN163" s="22"/>
      <c r="AO163" s="22"/>
      <c r="AP163" s="22"/>
      <c r="AQ163" s="22"/>
      <c r="AR163" s="22"/>
      <c r="AS163" s="22"/>
      <c r="AT163" s="7"/>
      <c r="AU163" s="7"/>
    </row>
    <row r="164" spans="1:47" x14ac:dyDescent="0.25">
      <c r="A164" s="7"/>
      <c r="B164" s="8"/>
      <c r="C164" s="8"/>
      <c r="D164" s="7"/>
      <c r="E164" s="7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7"/>
      <c r="AD164" s="7"/>
      <c r="AE164" s="9"/>
      <c r="AF164" s="9"/>
      <c r="AG164" s="9"/>
      <c r="AH164" s="9"/>
      <c r="AI164" s="9"/>
      <c r="AJ164" s="9"/>
      <c r="AK164" s="9"/>
      <c r="AL164" s="9"/>
      <c r="AM164" s="22"/>
      <c r="AN164" s="22"/>
      <c r="AO164" s="22"/>
      <c r="AP164" s="22"/>
      <c r="AQ164" s="22"/>
      <c r="AR164" s="22"/>
      <c r="AS164" s="22"/>
      <c r="AT164" s="7"/>
      <c r="AU164" s="7"/>
    </row>
    <row r="165" spans="1:47" x14ac:dyDescent="0.25">
      <c r="A165" s="7"/>
      <c r="B165" s="8"/>
      <c r="C165" s="8"/>
      <c r="D165" s="7"/>
      <c r="E165" s="7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7"/>
      <c r="AD165" s="7"/>
      <c r="AE165" s="9"/>
      <c r="AF165" s="9"/>
      <c r="AG165" s="9"/>
      <c r="AH165" s="9"/>
      <c r="AI165" s="9"/>
      <c r="AJ165" s="9"/>
      <c r="AK165" s="9"/>
      <c r="AL165" s="9"/>
      <c r="AM165" s="22"/>
      <c r="AN165" s="22"/>
      <c r="AO165" s="22"/>
      <c r="AP165" s="22"/>
      <c r="AQ165" s="22"/>
      <c r="AR165" s="22"/>
      <c r="AS165" s="22"/>
      <c r="AT165" s="7"/>
      <c r="AU165" s="7"/>
    </row>
    <row r="166" spans="1:47" x14ac:dyDescent="0.25">
      <c r="A166" s="7"/>
      <c r="B166" s="8"/>
      <c r="C166" s="8"/>
      <c r="D166" s="7"/>
      <c r="E166" s="7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7"/>
      <c r="AD166" s="7"/>
      <c r="AE166" s="9"/>
      <c r="AF166" s="9"/>
      <c r="AG166" s="9"/>
      <c r="AH166" s="9"/>
      <c r="AI166" s="9"/>
      <c r="AJ166" s="9"/>
      <c r="AK166" s="9"/>
      <c r="AL166" s="9"/>
      <c r="AM166" s="22"/>
      <c r="AN166" s="22"/>
      <c r="AO166" s="22"/>
      <c r="AP166" s="22"/>
      <c r="AQ166" s="22"/>
      <c r="AR166" s="22"/>
      <c r="AS166" s="22"/>
      <c r="AT166" s="7"/>
      <c r="AU166" s="7"/>
    </row>
    <row r="167" spans="1:47" x14ac:dyDescent="0.25">
      <c r="A167" s="7"/>
      <c r="B167" s="8"/>
      <c r="C167" s="8"/>
      <c r="D167" s="7"/>
      <c r="E167" s="7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7"/>
      <c r="AD167" s="7"/>
      <c r="AE167" s="9"/>
      <c r="AF167" s="9"/>
      <c r="AG167" s="9"/>
      <c r="AH167" s="9"/>
      <c r="AI167" s="9"/>
      <c r="AJ167" s="9"/>
      <c r="AK167" s="9"/>
      <c r="AL167" s="9"/>
      <c r="AM167" s="22"/>
      <c r="AN167" s="22"/>
      <c r="AO167" s="22"/>
      <c r="AP167" s="22"/>
      <c r="AQ167" s="22"/>
      <c r="AR167" s="22"/>
      <c r="AS167" s="22"/>
      <c r="AT167" s="7"/>
      <c r="AU167" s="7"/>
    </row>
    <row r="168" spans="1:47" x14ac:dyDescent="0.25">
      <c r="A168" s="7"/>
      <c r="B168" s="8"/>
      <c r="C168" s="8"/>
      <c r="D168" s="7"/>
      <c r="E168" s="7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7"/>
      <c r="AD168" s="7"/>
      <c r="AE168" s="9"/>
      <c r="AF168" s="9"/>
      <c r="AG168" s="9"/>
      <c r="AH168" s="9"/>
      <c r="AI168" s="9"/>
      <c r="AJ168" s="9"/>
      <c r="AK168" s="9"/>
      <c r="AL168" s="9"/>
      <c r="AM168" s="22"/>
      <c r="AN168" s="22"/>
      <c r="AO168" s="22"/>
      <c r="AP168" s="22"/>
      <c r="AQ168" s="22"/>
      <c r="AR168" s="22"/>
      <c r="AS168" s="22"/>
      <c r="AT168" s="7"/>
      <c r="AU168" s="7"/>
    </row>
    <row r="169" spans="1:47" x14ac:dyDescent="0.25">
      <c r="A169" s="7"/>
      <c r="B169" s="8"/>
      <c r="C169" s="8"/>
      <c r="D169" s="7"/>
      <c r="E169" s="7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7"/>
      <c r="AD169" s="7"/>
      <c r="AE169" s="9"/>
      <c r="AF169" s="9"/>
      <c r="AG169" s="9"/>
      <c r="AH169" s="9"/>
      <c r="AI169" s="9"/>
      <c r="AJ169" s="9"/>
      <c r="AK169" s="9"/>
      <c r="AL169" s="9"/>
      <c r="AM169" s="22"/>
      <c r="AN169" s="22"/>
      <c r="AO169" s="22"/>
      <c r="AP169" s="22"/>
      <c r="AQ169" s="22"/>
      <c r="AR169" s="22"/>
      <c r="AS169" s="22"/>
      <c r="AT169" s="7"/>
      <c r="AU169" s="7"/>
    </row>
    <row r="170" spans="1:47" x14ac:dyDescent="0.25">
      <c r="A170" s="7"/>
      <c r="B170" s="8"/>
      <c r="C170" s="8"/>
      <c r="D170" s="7"/>
      <c r="E170" s="7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7"/>
      <c r="AD170" s="7"/>
      <c r="AE170" s="9"/>
      <c r="AF170" s="9"/>
      <c r="AG170" s="9"/>
      <c r="AH170" s="9"/>
      <c r="AI170" s="9"/>
      <c r="AJ170" s="9"/>
      <c r="AK170" s="9"/>
      <c r="AL170" s="9"/>
      <c r="AM170" s="22"/>
      <c r="AN170" s="22"/>
      <c r="AO170" s="22"/>
      <c r="AP170" s="22"/>
      <c r="AQ170" s="22"/>
      <c r="AR170" s="22"/>
      <c r="AS170" s="22"/>
      <c r="AT170" s="7"/>
      <c r="AU170" s="7"/>
    </row>
    <row r="171" spans="1:47" x14ac:dyDescent="0.25">
      <c r="A171" s="7"/>
      <c r="B171" s="8"/>
      <c r="C171" s="8"/>
      <c r="D171" s="7"/>
      <c r="E171" s="7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7"/>
      <c r="AD171" s="7"/>
      <c r="AE171" s="9"/>
      <c r="AF171" s="9"/>
      <c r="AG171" s="9"/>
      <c r="AH171" s="9"/>
      <c r="AI171" s="9"/>
      <c r="AJ171" s="9"/>
      <c r="AK171" s="9"/>
      <c r="AL171" s="9"/>
      <c r="AM171" s="22"/>
      <c r="AN171" s="22"/>
      <c r="AO171" s="22"/>
      <c r="AP171" s="22"/>
      <c r="AQ171" s="22"/>
      <c r="AR171" s="22"/>
      <c r="AS171" s="22"/>
      <c r="AT171" s="7"/>
      <c r="AU171" s="7"/>
    </row>
    <row r="174" spans="1:47" x14ac:dyDescent="0.25">
      <c r="C174" s="3"/>
      <c r="D174" s="4" t="s">
        <v>132</v>
      </c>
      <c r="E174" s="3" t="s">
        <v>3</v>
      </c>
      <c r="F174" s="3" t="s">
        <v>204</v>
      </c>
      <c r="G174" s="3"/>
      <c r="H174" s="3" t="s">
        <v>29</v>
      </c>
      <c r="I174" s="3" t="s">
        <v>206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D174" s="3" t="s">
        <v>155</v>
      </c>
      <c r="AE174" s="10"/>
      <c r="AF174" s="10"/>
    </row>
    <row r="175" spans="1:47" x14ac:dyDescent="0.25">
      <c r="C175" s="4" t="s">
        <v>117</v>
      </c>
      <c r="D175" s="3">
        <f t="shared" ref="D175:I188" si="4">COUNTIFS($C$2:$C$104,$C175,$D$2:$D$104,D$174)</f>
        <v>0</v>
      </c>
      <c r="E175" s="3">
        <f t="shared" si="4"/>
        <v>11</v>
      </c>
      <c r="F175" s="3">
        <f t="shared" si="4"/>
        <v>22</v>
      </c>
      <c r="G175" s="3"/>
      <c r="H175" s="3">
        <f t="shared" si="4"/>
        <v>0</v>
      </c>
      <c r="I175" s="3">
        <f t="shared" si="4"/>
        <v>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D175" s="3" t="s">
        <v>233</v>
      </c>
    </row>
    <row r="176" spans="1:47" x14ac:dyDescent="0.25">
      <c r="C176" s="4" t="s">
        <v>130</v>
      </c>
      <c r="D176" s="3">
        <f t="shared" si="4"/>
        <v>1</v>
      </c>
      <c r="E176" s="3">
        <f t="shared" si="4"/>
        <v>5</v>
      </c>
      <c r="F176" s="3">
        <f t="shared" si="4"/>
        <v>8</v>
      </c>
      <c r="G176" s="3"/>
      <c r="H176" s="3">
        <f t="shared" si="4"/>
        <v>0</v>
      </c>
      <c r="I176" s="3">
        <f t="shared" si="4"/>
        <v>0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3:28" x14ac:dyDescent="0.25">
      <c r="C177" s="4" t="s">
        <v>118</v>
      </c>
      <c r="D177" s="3">
        <f t="shared" si="4"/>
        <v>1</v>
      </c>
      <c r="E177" s="3">
        <f t="shared" si="4"/>
        <v>4</v>
      </c>
      <c r="F177" s="3">
        <f t="shared" si="4"/>
        <v>10</v>
      </c>
      <c r="G177" s="3"/>
      <c r="H177" s="3">
        <f t="shared" si="4"/>
        <v>1</v>
      </c>
      <c r="I177" s="3">
        <f t="shared" si="4"/>
        <v>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3:28" x14ac:dyDescent="0.25">
      <c r="C178" s="4" t="s">
        <v>120</v>
      </c>
      <c r="D178" s="3">
        <f t="shared" si="4"/>
        <v>0</v>
      </c>
      <c r="E178" s="3">
        <f t="shared" si="4"/>
        <v>0</v>
      </c>
      <c r="F178" s="3">
        <f t="shared" si="4"/>
        <v>1</v>
      </c>
      <c r="G178" s="3"/>
      <c r="H178" s="3">
        <f t="shared" si="4"/>
        <v>0</v>
      </c>
      <c r="I178" s="3">
        <f t="shared" si="4"/>
        <v>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3:28" x14ac:dyDescent="0.25">
      <c r="C179" s="4" t="s">
        <v>121</v>
      </c>
      <c r="D179" s="3">
        <f t="shared" si="4"/>
        <v>0</v>
      </c>
      <c r="E179" s="3">
        <f t="shared" si="4"/>
        <v>1</v>
      </c>
      <c r="F179" s="3">
        <f t="shared" si="4"/>
        <v>5</v>
      </c>
      <c r="G179" s="3"/>
      <c r="H179" s="3">
        <f t="shared" si="4"/>
        <v>0</v>
      </c>
      <c r="I179" s="3">
        <f t="shared" si="4"/>
        <v>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3:28" x14ac:dyDescent="0.25">
      <c r="C180" s="4" t="s">
        <v>122</v>
      </c>
      <c r="D180" s="3">
        <f t="shared" si="4"/>
        <v>0</v>
      </c>
      <c r="E180" s="3">
        <f t="shared" si="4"/>
        <v>1</v>
      </c>
      <c r="F180" s="3">
        <f t="shared" si="4"/>
        <v>0</v>
      </c>
      <c r="G180" s="3"/>
      <c r="H180" s="3">
        <f t="shared" si="4"/>
        <v>0</v>
      </c>
      <c r="I180" s="3">
        <f t="shared" si="4"/>
        <v>0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3:28" x14ac:dyDescent="0.25">
      <c r="C181" s="4" t="s">
        <v>119</v>
      </c>
      <c r="D181" s="3">
        <f t="shared" si="4"/>
        <v>0</v>
      </c>
      <c r="E181" s="3">
        <f t="shared" si="4"/>
        <v>2</v>
      </c>
      <c r="F181" s="3">
        <f t="shared" si="4"/>
        <v>1</v>
      </c>
      <c r="G181" s="3"/>
      <c r="H181" s="3">
        <f t="shared" si="4"/>
        <v>0</v>
      </c>
      <c r="I181" s="3">
        <f t="shared" si="4"/>
        <v>0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3:28" x14ac:dyDescent="0.25">
      <c r="C182" s="4" t="s">
        <v>125</v>
      </c>
      <c r="D182" s="3">
        <f t="shared" si="4"/>
        <v>1</v>
      </c>
      <c r="E182" s="3">
        <f t="shared" si="4"/>
        <v>0</v>
      </c>
      <c r="F182" s="3">
        <f t="shared" si="4"/>
        <v>0</v>
      </c>
      <c r="G182" s="3"/>
      <c r="H182" s="3">
        <f t="shared" si="4"/>
        <v>0</v>
      </c>
      <c r="I182" s="3">
        <f t="shared" si="4"/>
        <v>0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3:28" x14ac:dyDescent="0.25">
      <c r="C183" s="4" t="s">
        <v>124</v>
      </c>
      <c r="D183" s="3">
        <f t="shared" si="4"/>
        <v>0</v>
      </c>
      <c r="E183" s="3">
        <f t="shared" si="4"/>
        <v>1</v>
      </c>
      <c r="F183" s="3">
        <f t="shared" si="4"/>
        <v>0</v>
      </c>
      <c r="G183" s="3"/>
      <c r="H183" s="3">
        <f t="shared" si="4"/>
        <v>0</v>
      </c>
      <c r="I183" s="3">
        <f t="shared" si="4"/>
        <v>0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3:28" x14ac:dyDescent="0.25">
      <c r="C184" s="4" t="s">
        <v>126</v>
      </c>
      <c r="D184" s="3">
        <f t="shared" si="4"/>
        <v>0</v>
      </c>
      <c r="E184" s="3">
        <f t="shared" si="4"/>
        <v>0</v>
      </c>
      <c r="F184" s="3">
        <f t="shared" si="4"/>
        <v>1</v>
      </c>
      <c r="G184" s="3"/>
      <c r="H184" s="3">
        <f t="shared" si="4"/>
        <v>0</v>
      </c>
      <c r="I184" s="3">
        <f t="shared" si="4"/>
        <v>0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3:28" x14ac:dyDescent="0.25">
      <c r="C185" s="4" t="s">
        <v>127</v>
      </c>
      <c r="D185" s="3">
        <f t="shared" si="4"/>
        <v>0</v>
      </c>
      <c r="E185" s="3">
        <f t="shared" si="4"/>
        <v>0</v>
      </c>
      <c r="F185" s="3">
        <f t="shared" si="4"/>
        <v>1</v>
      </c>
      <c r="G185" s="3"/>
      <c r="H185" s="3">
        <f t="shared" si="4"/>
        <v>0</v>
      </c>
      <c r="I185" s="3">
        <f t="shared" si="4"/>
        <v>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3:28" x14ac:dyDescent="0.25">
      <c r="C186" s="4" t="s">
        <v>128</v>
      </c>
      <c r="D186" s="3">
        <f t="shared" si="4"/>
        <v>0</v>
      </c>
      <c r="E186" s="3">
        <f t="shared" si="4"/>
        <v>0</v>
      </c>
      <c r="F186" s="3">
        <f t="shared" si="4"/>
        <v>0</v>
      </c>
      <c r="G186" s="3"/>
      <c r="H186" s="3">
        <f t="shared" si="4"/>
        <v>1</v>
      </c>
      <c r="I186" s="3">
        <f t="shared" si="4"/>
        <v>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3:28" x14ac:dyDescent="0.25">
      <c r="C187" s="4" t="s">
        <v>123</v>
      </c>
      <c r="D187" s="3">
        <f t="shared" si="4"/>
        <v>0</v>
      </c>
      <c r="E187" s="3">
        <f t="shared" si="4"/>
        <v>2</v>
      </c>
      <c r="F187" s="3">
        <f t="shared" si="4"/>
        <v>2</v>
      </c>
      <c r="G187" s="3"/>
      <c r="H187" s="3">
        <f t="shared" si="4"/>
        <v>0</v>
      </c>
      <c r="I187" s="3">
        <f t="shared" si="4"/>
        <v>0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3:28" x14ac:dyDescent="0.25">
      <c r="C188" s="4" t="s">
        <v>129</v>
      </c>
      <c r="D188" s="3">
        <f t="shared" si="4"/>
        <v>0</v>
      </c>
      <c r="E188" s="3">
        <f t="shared" si="4"/>
        <v>1</v>
      </c>
      <c r="F188" s="3">
        <f t="shared" si="4"/>
        <v>0</v>
      </c>
      <c r="G188" s="3"/>
      <c r="H188" s="3">
        <f t="shared" si="4"/>
        <v>0</v>
      </c>
      <c r="I188" s="3">
        <f t="shared" si="4"/>
        <v>0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3:2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4" spans="3:28" ht="15.75" x14ac:dyDescent="0.25">
      <c r="C194" s="5"/>
    </row>
    <row r="195" spans="3:28" x14ac:dyDescent="0.25">
      <c r="C195" s="4" t="s">
        <v>4</v>
      </c>
      <c r="E195" s="3" t="s">
        <v>204</v>
      </c>
    </row>
    <row r="196" spans="3:28" x14ac:dyDescent="0.25">
      <c r="C196" s="4" t="s">
        <v>149</v>
      </c>
      <c r="E196" s="3" t="s">
        <v>204</v>
      </c>
    </row>
    <row r="197" spans="3:28" x14ac:dyDescent="0.25">
      <c r="C197" s="4" t="s">
        <v>4</v>
      </c>
      <c r="E197" s="3" t="s">
        <v>3</v>
      </c>
    </row>
    <row r="198" spans="3:28" x14ac:dyDescent="0.25">
      <c r="C198" s="3" t="s">
        <v>7</v>
      </c>
      <c r="E198" s="3" t="s">
        <v>29</v>
      </c>
    </row>
    <row r="199" spans="3:28" x14ac:dyDescent="0.25">
      <c r="C199" s="3" t="s">
        <v>13</v>
      </c>
      <c r="E199" s="3" t="s">
        <v>30</v>
      </c>
    </row>
    <row r="200" spans="3:28" x14ac:dyDescent="0.25">
      <c r="C200" s="4" t="s">
        <v>150</v>
      </c>
      <c r="E200" s="4" t="s">
        <v>132</v>
      </c>
    </row>
    <row r="201" spans="3:28" x14ac:dyDescent="0.25">
      <c r="C201" s="3" t="s">
        <v>16</v>
      </c>
    </row>
    <row r="202" spans="3:28" x14ac:dyDescent="0.25">
      <c r="C202" s="3" t="s">
        <v>21</v>
      </c>
    </row>
    <row r="203" spans="3:28" x14ac:dyDescent="0.25">
      <c r="C203" s="3" t="s">
        <v>26</v>
      </c>
    </row>
    <row r="204" spans="3:28" x14ac:dyDescent="0.25">
      <c r="C204" s="3" t="s">
        <v>28</v>
      </c>
    </row>
    <row r="205" spans="3:28" x14ac:dyDescent="0.25">
      <c r="C205" s="3" t="s">
        <v>58</v>
      </c>
    </row>
    <row r="207" spans="3:28" x14ac:dyDescent="0.25">
      <c r="D207" s="4" t="s">
        <v>132</v>
      </c>
      <c r="E207" s="3" t="s">
        <v>3</v>
      </c>
      <c r="F207" s="3" t="s">
        <v>204</v>
      </c>
      <c r="G207" s="3"/>
      <c r="H207" s="3" t="s">
        <v>29</v>
      </c>
      <c r="I207" s="3" t="s">
        <v>206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3:28" x14ac:dyDescent="0.25">
      <c r="C208" s="1" t="s">
        <v>134</v>
      </c>
      <c r="D208">
        <f t="shared" ref="D208:I209" si="5">COUNTIFS($E$2:$E$104,$C208,$D$2:$D$104,D$207)</f>
        <v>2</v>
      </c>
      <c r="E208">
        <f t="shared" si="5"/>
        <v>13</v>
      </c>
      <c r="F208">
        <f t="shared" si="5"/>
        <v>14</v>
      </c>
      <c r="H208">
        <f t="shared" si="5"/>
        <v>0</v>
      </c>
      <c r="I208">
        <f t="shared" si="5"/>
        <v>0</v>
      </c>
    </row>
    <row r="209" spans="2:28" x14ac:dyDescent="0.25">
      <c r="C209" s="6" t="s">
        <v>135</v>
      </c>
      <c r="D209">
        <f t="shared" si="5"/>
        <v>1</v>
      </c>
      <c r="E209">
        <f t="shared" si="5"/>
        <v>15</v>
      </c>
      <c r="F209">
        <f t="shared" si="5"/>
        <v>37</v>
      </c>
      <c r="H209">
        <f t="shared" si="5"/>
        <v>2</v>
      </c>
      <c r="I209">
        <f t="shared" si="5"/>
        <v>0</v>
      </c>
    </row>
    <row r="212" spans="2:28" x14ac:dyDescent="0.25">
      <c r="D212" s="4" t="s">
        <v>132</v>
      </c>
      <c r="E212" s="3" t="s">
        <v>3</v>
      </c>
      <c r="F212" s="3" t="s">
        <v>204</v>
      </c>
      <c r="G212" s="3"/>
      <c r="H212" s="3" t="s">
        <v>29</v>
      </c>
      <c r="I212" s="3" t="s">
        <v>206</v>
      </c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2:28" x14ac:dyDescent="0.25">
      <c r="B213">
        <f>SUM(D213:I213)</f>
        <v>29</v>
      </c>
      <c r="C213" s="1" t="s">
        <v>134</v>
      </c>
      <c r="D213">
        <f t="shared" ref="D213:I214" si="6">COUNTIFS($E$2:$E$104,$C213,$D$2:$D$104,D$207)</f>
        <v>2</v>
      </c>
      <c r="E213">
        <f t="shared" si="6"/>
        <v>13</v>
      </c>
      <c r="F213">
        <f t="shared" si="6"/>
        <v>14</v>
      </c>
      <c r="H213">
        <f t="shared" si="6"/>
        <v>0</v>
      </c>
      <c r="I213">
        <f t="shared" si="6"/>
        <v>0</v>
      </c>
    </row>
    <row r="214" spans="2:28" x14ac:dyDescent="0.25">
      <c r="B214">
        <f>SUM(D214:I214)</f>
        <v>55</v>
      </c>
      <c r="C214" s="6" t="s">
        <v>135</v>
      </c>
      <c r="D214">
        <f t="shared" si="6"/>
        <v>1</v>
      </c>
      <c r="E214">
        <f t="shared" si="6"/>
        <v>15</v>
      </c>
      <c r="F214">
        <f t="shared" si="6"/>
        <v>37</v>
      </c>
      <c r="H214">
        <f t="shared" si="6"/>
        <v>2</v>
      </c>
      <c r="I214">
        <f t="shared" si="6"/>
        <v>0</v>
      </c>
    </row>
    <row r="217" spans="2:28" x14ac:dyDescent="0.25">
      <c r="C217" s="3"/>
      <c r="D217" s="3" t="s">
        <v>132</v>
      </c>
      <c r="E217" s="3" t="s">
        <v>3</v>
      </c>
      <c r="F217" s="3" t="s">
        <v>204</v>
      </c>
      <c r="G217" s="3"/>
      <c r="H217" s="3" t="s">
        <v>29</v>
      </c>
      <c r="I217" s="3" t="s">
        <v>206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2:28" x14ac:dyDescent="0.25">
      <c r="B218">
        <v>33</v>
      </c>
      <c r="C218" s="3" t="s">
        <v>134</v>
      </c>
      <c r="D218" s="3">
        <f>D$213/103*100</f>
        <v>1.9417475728155338</v>
      </c>
      <c r="E218" s="3">
        <f t="shared" ref="E218:I218" si="7">E$213/103*100</f>
        <v>12.621359223300971</v>
      </c>
      <c r="F218" s="3">
        <f t="shared" si="7"/>
        <v>13.592233009708737</v>
      </c>
      <c r="G218" s="3"/>
      <c r="H218" s="3">
        <f t="shared" si="7"/>
        <v>0</v>
      </c>
      <c r="I218" s="3">
        <f t="shared" si="7"/>
        <v>0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2:28" x14ac:dyDescent="0.25">
      <c r="B219">
        <v>70</v>
      </c>
      <c r="C219" s="3" t="s">
        <v>135</v>
      </c>
      <c r="D219" s="3">
        <f>D$214/103*100</f>
        <v>0.97087378640776689</v>
      </c>
      <c r="E219" s="3">
        <f t="shared" ref="E219:I219" si="8">E$214/103*100</f>
        <v>14.563106796116504</v>
      </c>
      <c r="F219" s="3">
        <f t="shared" si="8"/>
        <v>35.922330097087382</v>
      </c>
      <c r="G219" s="3"/>
      <c r="H219" s="3">
        <f t="shared" si="8"/>
        <v>1.9417475728155338</v>
      </c>
      <c r="I219" s="3">
        <f t="shared" si="8"/>
        <v>0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4" spans="2:28" x14ac:dyDescent="0.25">
      <c r="C224" s="14" t="s">
        <v>198</v>
      </c>
      <c r="D224">
        <f>COUNTIF($AD$2:$AD$104,$C224)</f>
        <v>53</v>
      </c>
    </row>
    <row r="225" spans="3:4" x14ac:dyDescent="0.25">
      <c r="C225" s="14" t="s">
        <v>199</v>
      </c>
      <c r="D225">
        <f t="shared" ref="D225:D228" si="9">COUNTIF($AD$2:$AD$104,$C225)</f>
        <v>2</v>
      </c>
    </row>
    <row r="226" spans="3:4" x14ac:dyDescent="0.25">
      <c r="C226" s="14" t="s">
        <v>200</v>
      </c>
      <c r="D226">
        <f t="shared" si="9"/>
        <v>5</v>
      </c>
    </row>
    <row r="227" spans="3:4" x14ac:dyDescent="0.25">
      <c r="C227" s="14" t="s">
        <v>201</v>
      </c>
      <c r="D227">
        <f t="shared" si="9"/>
        <v>8</v>
      </c>
    </row>
    <row r="228" spans="3:4" x14ac:dyDescent="0.25">
      <c r="C228" s="14" t="s">
        <v>202</v>
      </c>
      <c r="D228">
        <f t="shared" si="9"/>
        <v>35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I118:I11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5045-9962-4C6A-BF63-489B8142488B}">
  <dimension ref="A1:P106"/>
  <sheetViews>
    <sheetView topLeftCell="G16" workbookViewId="0">
      <selection activeCell="L52" sqref="L52"/>
    </sheetView>
  </sheetViews>
  <sheetFormatPr defaultRowHeight="15" x14ac:dyDescent="0.25"/>
  <cols>
    <col min="12" max="12" width="29.140625" bestFit="1" customWidth="1"/>
    <col min="13" max="13" width="15.5703125" bestFit="1" customWidth="1"/>
    <col min="14" max="14" width="19.140625" bestFit="1" customWidth="1"/>
    <col min="15" max="15" width="6" bestFit="1" customWidth="1"/>
  </cols>
  <sheetData>
    <row r="1" spans="1:16" x14ac:dyDescent="0.25">
      <c r="A1" t="s">
        <v>153</v>
      </c>
      <c r="B1" t="s">
        <v>235</v>
      </c>
      <c r="C1" t="s">
        <v>236</v>
      </c>
      <c r="D1" t="s">
        <v>234</v>
      </c>
      <c r="F1" t="s">
        <v>153</v>
      </c>
      <c r="G1" t="s">
        <v>235</v>
      </c>
      <c r="H1" t="s">
        <v>236</v>
      </c>
      <c r="I1" t="s">
        <v>234</v>
      </c>
      <c r="L1" t="s">
        <v>153</v>
      </c>
      <c r="M1" t="s">
        <v>235</v>
      </c>
      <c r="N1" t="s">
        <v>236</v>
      </c>
      <c r="O1" t="s">
        <v>234</v>
      </c>
    </row>
    <row r="2" spans="1:16" x14ac:dyDescent="0.25">
      <c r="A2">
        <v>1</v>
      </c>
      <c r="B2">
        <v>0</v>
      </c>
      <c r="C2">
        <v>0</v>
      </c>
      <c r="D2">
        <v>1</v>
      </c>
      <c r="F2">
        <v>1</v>
      </c>
      <c r="G2">
        <v>1</v>
      </c>
      <c r="H2">
        <v>0</v>
      </c>
      <c r="I2">
        <v>0</v>
      </c>
      <c r="L2">
        <v>103</v>
      </c>
      <c r="M2">
        <v>32</v>
      </c>
      <c r="N2">
        <v>10</v>
      </c>
      <c r="O2">
        <v>58</v>
      </c>
    </row>
    <row r="3" spans="1:16" x14ac:dyDescent="0.25">
      <c r="A3">
        <v>1</v>
      </c>
      <c r="B3">
        <v>0</v>
      </c>
      <c r="C3">
        <v>0</v>
      </c>
      <c r="D3">
        <v>1</v>
      </c>
      <c r="F3">
        <v>1</v>
      </c>
      <c r="G3">
        <v>0</v>
      </c>
      <c r="H3">
        <v>0</v>
      </c>
      <c r="I3">
        <v>0</v>
      </c>
      <c r="L3">
        <v>48</v>
      </c>
      <c r="M3">
        <v>18</v>
      </c>
      <c r="N3">
        <v>5</v>
      </c>
      <c r="O3">
        <v>27</v>
      </c>
    </row>
    <row r="4" spans="1:16" x14ac:dyDescent="0.25">
      <c r="A4">
        <v>1</v>
      </c>
      <c r="B4">
        <v>0</v>
      </c>
      <c r="C4">
        <v>0</v>
      </c>
      <c r="D4">
        <v>0</v>
      </c>
      <c r="F4">
        <v>1</v>
      </c>
      <c r="G4">
        <v>0</v>
      </c>
      <c r="H4">
        <v>1</v>
      </c>
      <c r="I4">
        <v>0</v>
      </c>
    </row>
    <row r="5" spans="1:16" x14ac:dyDescent="0.25">
      <c r="A5">
        <v>1</v>
      </c>
      <c r="B5">
        <v>1</v>
      </c>
      <c r="C5">
        <v>0</v>
      </c>
      <c r="D5">
        <v>0</v>
      </c>
      <c r="F5">
        <v>1</v>
      </c>
      <c r="G5">
        <v>0</v>
      </c>
      <c r="H5">
        <v>0</v>
      </c>
      <c r="I5">
        <v>0</v>
      </c>
    </row>
    <row r="6" spans="1:16" x14ac:dyDescent="0.25">
      <c r="A6">
        <v>1</v>
      </c>
      <c r="B6">
        <v>0</v>
      </c>
      <c r="C6">
        <v>0</v>
      </c>
      <c r="D6">
        <v>0</v>
      </c>
      <c r="F6">
        <v>1</v>
      </c>
      <c r="G6">
        <v>1</v>
      </c>
      <c r="H6">
        <v>0</v>
      </c>
      <c r="I6">
        <v>1</v>
      </c>
    </row>
    <row r="7" spans="1:16" x14ac:dyDescent="0.25">
      <c r="A7">
        <v>1</v>
      </c>
      <c r="B7">
        <v>0</v>
      </c>
      <c r="C7">
        <v>1</v>
      </c>
      <c r="D7">
        <v>0</v>
      </c>
      <c r="F7">
        <v>1</v>
      </c>
      <c r="G7">
        <v>1</v>
      </c>
      <c r="H7">
        <v>0</v>
      </c>
      <c r="I7">
        <v>0</v>
      </c>
      <c r="L7" t="s">
        <v>153</v>
      </c>
      <c r="M7" t="s">
        <v>235</v>
      </c>
      <c r="N7" t="s">
        <v>236</v>
      </c>
      <c r="O7" t="s">
        <v>234</v>
      </c>
    </row>
    <row r="8" spans="1:16" x14ac:dyDescent="0.25">
      <c r="A8">
        <v>1</v>
      </c>
      <c r="B8">
        <v>0</v>
      </c>
      <c r="C8">
        <v>0</v>
      </c>
      <c r="D8">
        <v>0</v>
      </c>
      <c r="F8">
        <v>1</v>
      </c>
      <c r="G8">
        <v>0</v>
      </c>
      <c r="H8">
        <v>0</v>
      </c>
      <c r="I8">
        <v>0</v>
      </c>
      <c r="L8">
        <f>SUM(L2:L3)</f>
        <v>151</v>
      </c>
      <c r="M8">
        <f t="shared" ref="M8:O8" si="0">SUM(M2:M3)</f>
        <v>50</v>
      </c>
      <c r="N8">
        <f t="shared" si="0"/>
        <v>15</v>
      </c>
      <c r="O8">
        <f t="shared" si="0"/>
        <v>85</v>
      </c>
    </row>
    <row r="9" spans="1:16" x14ac:dyDescent="0.25">
      <c r="A9">
        <v>1</v>
      </c>
      <c r="B9">
        <v>1</v>
      </c>
      <c r="C9">
        <v>0</v>
      </c>
      <c r="D9">
        <v>1</v>
      </c>
      <c r="F9">
        <v>1</v>
      </c>
      <c r="G9">
        <v>1</v>
      </c>
      <c r="H9">
        <v>0</v>
      </c>
      <c r="I9">
        <v>1</v>
      </c>
    </row>
    <row r="10" spans="1:16" x14ac:dyDescent="0.25">
      <c r="A10">
        <v>1</v>
      </c>
      <c r="B10">
        <v>1</v>
      </c>
      <c r="C10">
        <v>0</v>
      </c>
      <c r="D10">
        <v>0</v>
      </c>
      <c r="F10">
        <v>1</v>
      </c>
      <c r="G10">
        <v>0</v>
      </c>
      <c r="H10">
        <v>0</v>
      </c>
      <c r="I10">
        <v>0</v>
      </c>
    </row>
    <row r="11" spans="1:16" x14ac:dyDescent="0.25">
      <c r="A11">
        <v>1</v>
      </c>
      <c r="B11">
        <v>0</v>
      </c>
      <c r="C11">
        <v>0</v>
      </c>
      <c r="D11">
        <v>0</v>
      </c>
      <c r="F11">
        <v>1</v>
      </c>
      <c r="G11">
        <v>1</v>
      </c>
      <c r="H11">
        <v>0</v>
      </c>
      <c r="I11">
        <v>0</v>
      </c>
    </row>
    <row r="12" spans="1:16" x14ac:dyDescent="0.25">
      <c r="A12">
        <v>1</v>
      </c>
      <c r="B12">
        <v>0</v>
      </c>
      <c r="C12">
        <v>0</v>
      </c>
      <c r="D12">
        <v>0</v>
      </c>
      <c r="F12">
        <v>1</v>
      </c>
      <c r="G12">
        <v>0</v>
      </c>
      <c r="H12">
        <v>0</v>
      </c>
      <c r="I12">
        <v>1</v>
      </c>
    </row>
    <row r="13" spans="1:16" x14ac:dyDescent="0.25">
      <c r="A13">
        <v>1</v>
      </c>
      <c r="B13">
        <v>0</v>
      </c>
      <c r="C13">
        <v>0</v>
      </c>
      <c r="D13">
        <v>0</v>
      </c>
      <c r="F13">
        <v>1</v>
      </c>
      <c r="G13">
        <v>1</v>
      </c>
      <c r="H13">
        <v>1</v>
      </c>
      <c r="I13">
        <v>1</v>
      </c>
    </row>
    <row r="14" spans="1:16" x14ac:dyDescent="0.25">
      <c r="A14">
        <v>1</v>
      </c>
      <c r="B14">
        <v>1</v>
      </c>
      <c r="C14">
        <v>0</v>
      </c>
      <c r="D14">
        <v>0</v>
      </c>
      <c r="F14">
        <v>1</v>
      </c>
      <c r="G14">
        <v>1</v>
      </c>
      <c r="H14">
        <v>1</v>
      </c>
      <c r="I14">
        <v>1</v>
      </c>
    </row>
    <row r="15" spans="1:16" x14ac:dyDescent="0.25">
      <c r="A15">
        <v>1</v>
      </c>
      <c r="B15">
        <v>1</v>
      </c>
      <c r="C15">
        <v>0</v>
      </c>
      <c r="D15">
        <v>0</v>
      </c>
      <c r="F15">
        <v>1</v>
      </c>
      <c r="G15">
        <v>0</v>
      </c>
      <c r="H15">
        <v>0</v>
      </c>
      <c r="I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F16">
        <v>1</v>
      </c>
      <c r="G16">
        <v>1</v>
      </c>
      <c r="H16">
        <v>0</v>
      </c>
      <c r="I16">
        <v>0</v>
      </c>
      <c r="M16" t="s">
        <v>153</v>
      </c>
      <c r="N16" t="s">
        <v>235</v>
      </c>
      <c r="O16" t="s">
        <v>236</v>
      </c>
      <c r="P16" t="s">
        <v>234</v>
      </c>
    </row>
    <row r="17" spans="1:16" x14ac:dyDescent="0.25">
      <c r="A17">
        <v>1</v>
      </c>
      <c r="B17">
        <v>0</v>
      </c>
      <c r="C17">
        <v>0</v>
      </c>
      <c r="D17">
        <v>1</v>
      </c>
      <c r="F17">
        <v>1</v>
      </c>
      <c r="G17">
        <v>1</v>
      </c>
      <c r="H17">
        <v>0</v>
      </c>
      <c r="I17">
        <v>0</v>
      </c>
      <c r="L17" s="1" t="s">
        <v>240</v>
      </c>
      <c r="M17">
        <v>103</v>
      </c>
      <c r="N17">
        <v>32</v>
      </c>
      <c r="O17">
        <v>10</v>
      </c>
      <c r="P17">
        <v>58</v>
      </c>
    </row>
    <row r="18" spans="1:16" x14ac:dyDescent="0.25">
      <c r="A18">
        <v>1</v>
      </c>
      <c r="B18">
        <v>1</v>
      </c>
      <c r="C18">
        <v>0</v>
      </c>
      <c r="D18">
        <v>1</v>
      </c>
      <c r="F18">
        <v>1</v>
      </c>
      <c r="G18">
        <v>1</v>
      </c>
      <c r="H18">
        <v>0</v>
      </c>
      <c r="I18">
        <v>0</v>
      </c>
      <c r="L18" s="1" t="s">
        <v>241</v>
      </c>
      <c r="M18">
        <v>48</v>
      </c>
      <c r="N18">
        <v>18</v>
      </c>
      <c r="O18">
        <v>5</v>
      </c>
      <c r="P18">
        <v>35</v>
      </c>
    </row>
    <row r="19" spans="1:16" x14ac:dyDescent="0.25">
      <c r="A19">
        <v>1</v>
      </c>
      <c r="B19">
        <v>0</v>
      </c>
      <c r="C19">
        <v>0</v>
      </c>
      <c r="D19">
        <v>0</v>
      </c>
      <c r="F19">
        <v>1</v>
      </c>
      <c r="G19">
        <v>0</v>
      </c>
      <c r="H19">
        <v>0</v>
      </c>
      <c r="I19">
        <v>1</v>
      </c>
    </row>
    <row r="20" spans="1:16" x14ac:dyDescent="0.25">
      <c r="A20">
        <v>1</v>
      </c>
      <c r="B20">
        <v>1</v>
      </c>
      <c r="C20">
        <v>0</v>
      </c>
      <c r="D20">
        <v>1</v>
      </c>
      <c r="F20">
        <v>1</v>
      </c>
      <c r="G20">
        <v>0</v>
      </c>
      <c r="H20">
        <v>0</v>
      </c>
      <c r="I20">
        <v>1</v>
      </c>
    </row>
    <row r="21" spans="1:16" x14ac:dyDescent="0.25">
      <c r="A21">
        <v>1</v>
      </c>
      <c r="B21">
        <v>0</v>
      </c>
      <c r="C21">
        <v>0</v>
      </c>
      <c r="D21">
        <v>0</v>
      </c>
      <c r="F21">
        <v>1</v>
      </c>
      <c r="G21">
        <v>0</v>
      </c>
      <c r="H21">
        <v>0</v>
      </c>
      <c r="I21">
        <v>1</v>
      </c>
    </row>
    <row r="22" spans="1:16" x14ac:dyDescent="0.25">
      <c r="A22">
        <v>1</v>
      </c>
      <c r="B22">
        <v>1</v>
      </c>
      <c r="C22">
        <v>0</v>
      </c>
      <c r="D22">
        <v>0</v>
      </c>
      <c r="F22">
        <v>1</v>
      </c>
      <c r="G22">
        <v>0</v>
      </c>
      <c r="H22">
        <v>0</v>
      </c>
      <c r="I22">
        <v>0</v>
      </c>
      <c r="M22" t="s">
        <v>153</v>
      </c>
      <c r="N22" t="s">
        <v>235</v>
      </c>
      <c r="O22" t="s">
        <v>236</v>
      </c>
      <c r="P22" t="s">
        <v>234</v>
      </c>
    </row>
    <row r="23" spans="1:16" x14ac:dyDescent="0.25">
      <c r="A23">
        <v>1</v>
      </c>
      <c r="B23">
        <v>0</v>
      </c>
      <c r="C23">
        <v>0</v>
      </c>
      <c r="D23">
        <v>1</v>
      </c>
      <c r="F23">
        <v>1</v>
      </c>
      <c r="G23">
        <v>0</v>
      </c>
      <c r="H23">
        <v>0</v>
      </c>
      <c r="I23">
        <v>0</v>
      </c>
      <c r="L23" s="1" t="s">
        <v>240</v>
      </c>
      <c r="M23">
        <f>M17/151*100</f>
        <v>68.211920529801333</v>
      </c>
      <c r="N23">
        <f t="shared" ref="N23:P23" si="1">N17/151*100</f>
        <v>21.192052980132452</v>
      </c>
      <c r="O23">
        <f t="shared" si="1"/>
        <v>6.6225165562913908</v>
      </c>
      <c r="P23">
        <f t="shared" si="1"/>
        <v>38.410596026490069</v>
      </c>
    </row>
    <row r="24" spans="1:16" x14ac:dyDescent="0.25">
      <c r="A24">
        <v>1</v>
      </c>
      <c r="B24">
        <v>0</v>
      </c>
      <c r="C24">
        <v>0</v>
      </c>
      <c r="D24">
        <v>1</v>
      </c>
      <c r="F24">
        <v>1</v>
      </c>
      <c r="G24">
        <v>0</v>
      </c>
      <c r="H24">
        <v>1</v>
      </c>
      <c r="I24">
        <v>1</v>
      </c>
      <c r="L24" s="1" t="s">
        <v>241</v>
      </c>
      <c r="M24">
        <f>M18/151*100</f>
        <v>31.788079470198678</v>
      </c>
      <c r="N24">
        <f t="shared" ref="N24:P24" si="2">N18/151*100</f>
        <v>11.920529801324504</v>
      </c>
      <c r="O24">
        <f t="shared" si="2"/>
        <v>3.3112582781456954</v>
      </c>
      <c r="P24">
        <f t="shared" si="2"/>
        <v>23.178807947019866</v>
      </c>
    </row>
    <row r="25" spans="1:16" x14ac:dyDescent="0.25">
      <c r="A25">
        <v>1</v>
      </c>
      <c r="B25">
        <v>1</v>
      </c>
      <c r="C25">
        <v>1</v>
      </c>
      <c r="D25">
        <v>1</v>
      </c>
      <c r="F25">
        <v>1</v>
      </c>
      <c r="G25">
        <v>0</v>
      </c>
      <c r="H25">
        <v>1</v>
      </c>
      <c r="I25">
        <v>1</v>
      </c>
    </row>
    <row r="26" spans="1:16" x14ac:dyDescent="0.25">
      <c r="A26">
        <v>1</v>
      </c>
      <c r="B26">
        <v>1</v>
      </c>
      <c r="C26">
        <v>1</v>
      </c>
      <c r="D26">
        <v>1</v>
      </c>
      <c r="F26">
        <v>1</v>
      </c>
      <c r="G26">
        <v>1</v>
      </c>
      <c r="H26">
        <v>0</v>
      </c>
      <c r="I26">
        <v>0</v>
      </c>
    </row>
    <row r="27" spans="1:16" x14ac:dyDescent="0.25">
      <c r="A27">
        <v>1</v>
      </c>
      <c r="B27">
        <v>1</v>
      </c>
      <c r="C27">
        <v>0</v>
      </c>
      <c r="D27">
        <v>1</v>
      </c>
      <c r="F27">
        <v>1</v>
      </c>
      <c r="G27">
        <v>0</v>
      </c>
      <c r="H27">
        <v>0</v>
      </c>
      <c r="I27">
        <v>1</v>
      </c>
    </row>
    <row r="28" spans="1:16" x14ac:dyDescent="0.25">
      <c r="A28">
        <v>1</v>
      </c>
      <c r="B28">
        <v>1</v>
      </c>
      <c r="C28">
        <v>0</v>
      </c>
      <c r="D28">
        <v>0</v>
      </c>
      <c r="F28">
        <v>1</v>
      </c>
      <c r="G28">
        <v>0</v>
      </c>
      <c r="H28">
        <v>0</v>
      </c>
      <c r="I28">
        <v>1</v>
      </c>
      <c r="M28" t="s">
        <v>153</v>
      </c>
      <c r="N28" t="s">
        <v>235</v>
      </c>
      <c r="O28" t="s">
        <v>236</v>
      </c>
      <c r="P28" t="s">
        <v>234</v>
      </c>
    </row>
    <row r="29" spans="1:16" x14ac:dyDescent="0.25">
      <c r="A29">
        <v>1</v>
      </c>
      <c r="B29">
        <v>1</v>
      </c>
      <c r="C29">
        <v>0</v>
      </c>
      <c r="D29">
        <v>0</v>
      </c>
      <c r="F29">
        <v>1</v>
      </c>
      <c r="G29">
        <v>1</v>
      </c>
      <c r="H29">
        <v>0</v>
      </c>
      <c r="I29">
        <v>1</v>
      </c>
      <c r="L29" s="1" t="s">
        <v>242</v>
      </c>
      <c r="M29">
        <v>151</v>
      </c>
      <c r="N29">
        <v>50</v>
      </c>
      <c r="O29">
        <v>15</v>
      </c>
      <c r="P29">
        <v>85</v>
      </c>
    </row>
    <row r="30" spans="1:16" x14ac:dyDescent="0.25">
      <c r="A30">
        <v>1</v>
      </c>
      <c r="B30">
        <v>0</v>
      </c>
      <c r="C30">
        <v>0</v>
      </c>
      <c r="D30">
        <v>1</v>
      </c>
      <c r="F30">
        <v>1</v>
      </c>
      <c r="G30">
        <v>1</v>
      </c>
      <c r="H30">
        <v>0</v>
      </c>
      <c r="I30">
        <v>0</v>
      </c>
    </row>
    <row r="31" spans="1:16" x14ac:dyDescent="0.25">
      <c r="A31">
        <v>1</v>
      </c>
      <c r="B31">
        <v>1</v>
      </c>
      <c r="C31">
        <v>0</v>
      </c>
      <c r="D31">
        <v>0</v>
      </c>
      <c r="F31">
        <v>1</v>
      </c>
      <c r="G31">
        <v>0</v>
      </c>
      <c r="H31">
        <v>0</v>
      </c>
      <c r="I31">
        <v>1</v>
      </c>
    </row>
    <row r="32" spans="1:16" x14ac:dyDescent="0.25">
      <c r="A32">
        <v>1</v>
      </c>
      <c r="B32">
        <v>1</v>
      </c>
      <c r="C32">
        <v>0</v>
      </c>
      <c r="D32">
        <v>0</v>
      </c>
      <c r="F32">
        <v>1</v>
      </c>
      <c r="G32">
        <v>0</v>
      </c>
      <c r="H32">
        <v>0</v>
      </c>
      <c r="I32">
        <v>1</v>
      </c>
    </row>
    <row r="33" spans="1:16" x14ac:dyDescent="0.25">
      <c r="A33">
        <v>1</v>
      </c>
      <c r="B33">
        <v>1</v>
      </c>
      <c r="C33">
        <v>0</v>
      </c>
      <c r="D33">
        <v>0</v>
      </c>
      <c r="F33">
        <v>1</v>
      </c>
      <c r="G33">
        <v>1</v>
      </c>
      <c r="H33">
        <v>0</v>
      </c>
      <c r="I33">
        <v>0</v>
      </c>
      <c r="M33" t="s">
        <v>153</v>
      </c>
      <c r="N33" t="s">
        <v>235</v>
      </c>
      <c r="O33" t="s">
        <v>236</v>
      </c>
      <c r="P33" t="s">
        <v>234</v>
      </c>
    </row>
    <row r="34" spans="1:16" x14ac:dyDescent="0.25">
      <c r="A34">
        <v>1</v>
      </c>
      <c r="B34">
        <v>0</v>
      </c>
      <c r="C34">
        <v>0</v>
      </c>
      <c r="D34">
        <v>1</v>
      </c>
      <c r="F34">
        <v>1</v>
      </c>
      <c r="G34">
        <v>0</v>
      </c>
      <c r="H34">
        <v>0</v>
      </c>
      <c r="I34">
        <v>1</v>
      </c>
      <c r="L34" t="s">
        <v>242</v>
      </c>
      <c r="M34" s="1">
        <f>M29/151*100</f>
        <v>100</v>
      </c>
      <c r="N34" s="1">
        <f t="shared" ref="N34:P34" si="3">N29/151*100</f>
        <v>33.112582781456958</v>
      </c>
      <c r="O34" s="1">
        <f t="shared" si="3"/>
        <v>9.9337748344370862</v>
      </c>
      <c r="P34" s="1">
        <f t="shared" si="3"/>
        <v>56.29139072847682</v>
      </c>
    </row>
    <row r="35" spans="1:16" x14ac:dyDescent="0.25">
      <c r="A35">
        <v>1</v>
      </c>
      <c r="B35">
        <v>0</v>
      </c>
      <c r="C35">
        <v>0</v>
      </c>
      <c r="D35">
        <v>1</v>
      </c>
      <c r="F35">
        <v>1</v>
      </c>
      <c r="G35">
        <v>0</v>
      </c>
      <c r="H35">
        <v>0</v>
      </c>
      <c r="I35">
        <v>1</v>
      </c>
    </row>
    <row r="36" spans="1:16" x14ac:dyDescent="0.25">
      <c r="A36">
        <v>1</v>
      </c>
      <c r="B36">
        <v>0</v>
      </c>
      <c r="C36">
        <v>0</v>
      </c>
      <c r="D36">
        <v>1</v>
      </c>
      <c r="F36">
        <v>1</v>
      </c>
      <c r="G36">
        <v>0</v>
      </c>
      <c r="H36">
        <v>0</v>
      </c>
      <c r="I36">
        <v>1</v>
      </c>
      <c r="L36" s="3"/>
      <c r="M36" s="3" t="s">
        <v>153</v>
      </c>
      <c r="N36" s="3" t="s">
        <v>235</v>
      </c>
      <c r="O36" s="3" t="s">
        <v>236</v>
      </c>
      <c r="P36" s="3" t="s">
        <v>234</v>
      </c>
    </row>
    <row r="37" spans="1:16" x14ac:dyDescent="0.25">
      <c r="A37">
        <v>1</v>
      </c>
      <c r="B37">
        <v>0</v>
      </c>
      <c r="C37">
        <v>0</v>
      </c>
      <c r="D37">
        <v>0</v>
      </c>
      <c r="F37">
        <v>1</v>
      </c>
      <c r="G37">
        <v>0</v>
      </c>
      <c r="H37">
        <v>0</v>
      </c>
      <c r="I37">
        <v>0</v>
      </c>
      <c r="L37" s="3" t="s">
        <v>242</v>
      </c>
      <c r="M37" s="3">
        <v>100</v>
      </c>
      <c r="N37" s="3">
        <v>33.112582781456958</v>
      </c>
      <c r="O37" s="3">
        <v>9.9337748344370862</v>
      </c>
      <c r="P37" s="3">
        <v>56.29139072847682</v>
      </c>
    </row>
    <row r="38" spans="1:16" x14ac:dyDescent="0.25">
      <c r="A38">
        <v>1</v>
      </c>
      <c r="B38">
        <v>0</v>
      </c>
      <c r="C38">
        <v>0</v>
      </c>
      <c r="D38">
        <v>0</v>
      </c>
      <c r="F38">
        <v>1</v>
      </c>
      <c r="G38">
        <v>0</v>
      </c>
      <c r="H38">
        <v>0</v>
      </c>
      <c r="I38">
        <v>0</v>
      </c>
    </row>
    <row r="39" spans="1:16" x14ac:dyDescent="0.25">
      <c r="A39">
        <v>1</v>
      </c>
      <c r="B39">
        <v>1</v>
      </c>
      <c r="C39">
        <v>0</v>
      </c>
      <c r="D39">
        <v>0</v>
      </c>
      <c r="F39">
        <v>1</v>
      </c>
      <c r="G39">
        <v>0</v>
      </c>
      <c r="H39">
        <v>0</v>
      </c>
      <c r="I39">
        <v>1</v>
      </c>
    </row>
    <row r="40" spans="1:16" x14ac:dyDescent="0.25">
      <c r="A40">
        <v>1</v>
      </c>
      <c r="B40">
        <v>0</v>
      </c>
      <c r="C40">
        <v>0</v>
      </c>
      <c r="D40">
        <v>0</v>
      </c>
      <c r="F40">
        <v>1</v>
      </c>
      <c r="G40">
        <v>0</v>
      </c>
      <c r="H40">
        <v>0</v>
      </c>
      <c r="I40">
        <v>1</v>
      </c>
      <c r="L40" s="3"/>
      <c r="M40" s="3" t="s">
        <v>153</v>
      </c>
      <c r="N40" s="3" t="s">
        <v>235</v>
      </c>
      <c r="O40" s="3" t="s">
        <v>236</v>
      </c>
      <c r="P40" s="3" t="s">
        <v>234</v>
      </c>
    </row>
    <row r="41" spans="1:16" x14ac:dyDescent="0.25">
      <c r="A41">
        <v>1</v>
      </c>
      <c r="B41">
        <v>0</v>
      </c>
      <c r="C41">
        <v>0</v>
      </c>
      <c r="D41">
        <v>0</v>
      </c>
      <c r="F41">
        <v>1</v>
      </c>
      <c r="G41">
        <v>0</v>
      </c>
      <c r="H41">
        <v>0</v>
      </c>
      <c r="I41">
        <v>1</v>
      </c>
      <c r="L41" s="4" t="s">
        <v>240</v>
      </c>
      <c r="M41" s="3">
        <f>M17/103*100</f>
        <v>100</v>
      </c>
      <c r="N41" s="3">
        <f t="shared" ref="N41:P41" si="4">N17/103*100</f>
        <v>31.067961165048541</v>
      </c>
      <c r="O41" s="3">
        <f t="shared" si="4"/>
        <v>9.7087378640776691</v>
      </c>
      <c r="P41" s="3">
        <f t="shared" si="4"/>
        <v>56.310679611650485</v>
      </c>
    </row>
    <row r="42" spans="1:16" x14ac:dyDescent="0.25">
      <c r="A42">
        <v>1</v>
      </c>
      <c r="B42">
        <v>0</v>
      </c>
      <c r="C42">
        <v>0</v>
      </c>
      <c r="D42">
        <v>0</v>
      </c>
      <c r="F42">
        <v>1</v>
      </c>
      <c r="G42">
        <v>0</v>
      </c>
      <c r="H42">
        <v>0</v>
      </c>
      <c r="I42">
        <v>1</v>
      </c>
      <c r="L42" s="4" t="s">
        <v>241</v>
      </c>
      <c r="M42" s="3">
        <f>M18/48*100</f>
        <v>100</v>
      </c>
      <c r="N42" s="3">
        <f t="shared" ref="N42:P42" si="5">N18/48*100</f>
        <v>37.5</v>
      </c>
      <c r="O42" s="3">
        <f t="shared" si="5"/>
        <v>10.416666666666668</v>
      </c>
      <c r="P42" s="3">
        <f t="shared" si="5"/>
        <v>72.916666666666657</v>
      </c>
    </row>
    <row r="43" spans="1:16" x14ac:dyDescent="0.25">
      <c r="A43">
        <v>1</v>
      </c>
      <c r="B43">
        <v>0</v>
      </c>
      <c r="C43">
        <v>1</v>
      </c>
      <c r="D43">
        <v>1</v>
      </c>
      <c r="F43">
        <v>1</v>
      </c>
      <c r="G43">
        <v>0</v>
      </c>
      <c r="H43">
        <v>0</v>
      </c>
      <c r="I43">
        <v>1</v>
      </c>
    </row>
    <row r="44" spans="1:16" x14ac:dyDescent="0.25">
      <c r="A44">
        <v>1</v>
      </c>
      <c r="B44">
        <v>0</v>
      </c>
      <c r="C44">
        <v>0</v>
      </c>
      <c r="D44">
        <v>0</v>
      </c>
      <c r="F44">
        <v>1</v>
      </c>
      <c r="G44">
        <v>1</v>
      </c>
      <c r="H44">
        <v>0</v>
      </c>
      <c r="I44">
        <v>1</v>
      </c>
    </row>
    <row r="45" spans="1:16" x14ac:dyDescent="0.25">
      <c r="A45">
        <v>1</v>
      </c>
      <c r="B45">
        <v>1</v>
      </c>
      <c r="C45">
        <v>1</v>
      </c>
      <c r="D45">
        <v>1</v>
      </c>
      <c r="F45">
        <v>1</v>
      </c>
      <c r="G45">
        <v>0</v>
      </c>
      <c r="H45">
        <v>0</v>
      </c>
      <c r="I45">
        <v>1</v>
      </c>
    </row>
    <row r="46" spans="1:16" x14ac:dyDescent="0.25">
      <c r="A46">
        <v>1</v>
      </c>
      <c r="B46">
        <v>0</v>
      </c>
      <c r="C46">
        <v>0</v>
      </c>
      <c r="D46">
        <v>1</v>
      </c>
      <c r="F46">
        <v>1</v>
      </c>
      <c r="G46">
        <v>1</v>
      </c>
      <c r="H46">
        <v>0</v>
      </c>
      <c r="I46">
        <v>1</v>
      </c>
    </row>
    <row r="47" spans="1:16" x14ac:dyDescent="0.25">
      <c r="A47">
        <v>1</v>
      </c>
      <c r="B47">
        <v>0</v>
      </c>
      <c r="C47">
        <v>0</v>
      </c>
      <c r="D47">
        <v>1</v>
      </c>
      <c r="F47">
        <v>1</v>
      </c>
      <c r="G47">
        <v>1</v>
      </c>
      <c r="H47">
        <v>0</v>
      </c>
      <c r="I47">
        <v>0</v>
      </c>
    </row>
    <row r="48" spans="1:16" x14ac:dyDescent="0.25">
      <c r="A48">
        <v>1</v>
      </c>
      <c r="B48">
        <v>0</v>
      </c>
      <c r="C48">
        <v>0</v>
      </c>
      <c r="D48">
        <v>1</v>
      </c>
      <c r="F48">
        <v>1</v>
      </c>
      <c r="G48">
        <v>1</v>
      </c>
      <c r="H48">
        <v>0</v>
      </c>
      <c r="I48">
        <v>0</v>
      </c>
    </row>
    <row r="49" spans="1:9" x14ac:dyDescent="0.25">
      <c r="A49">
        <v>1</v>
      </c>
      <c r="B49">
        <v>0</v>
      </c>
      <c r="C49">
        <v>0</v>
      </c>
      <c r="D49">
        <v>1</v>
      </c>
      <c r="F49">
        <v>1</v>
      </c>
      <c r="G49">
        <v>0</v>
      </c>
      <c r="H49">
        <v>0</v>
      </c>
      <c r="I49">
        <v>0</v>
      </c>
    </row>
    <row r="50" spans="1:9" x14ac:dyDescent="0.25">
      <c r="A50">
        <v>1</v>
      </c>
      <c r="B50">
        <v>0</v>
      </c>
      <c r="C50">
        <v>1</v>
      </c>
      <c r="D50">
        <v>1</v>
      </c>
      <c r="F50">
        <f>SUM(F2:F49)</f>
        <v>48</v>
      </c>
      <c r="G50">
        <f t="shared" ref="G50:I50" si="6">SUM(G2:G49)</f>
        <v>18</v>
      </c>
      <c r="H50">
        <f t="shared" si="6"/>
        <v>5</v>
      </c>
      <c r="I50">
        <f t="shared" si="6"/>
        <v>27</v>
      </c>
    </row>
    <row r="51" spans="1:9" x14ac:dyDescent="0.25">
      <c r="A51">
        <v>1</v>
      </c>
      <c r="B51">
        <v>1</v>
      </c>
      <c r="C51">
        <v>0</v>
      </c>
      <c r="D51">
        <v>0</v>
      </c>
    </row>
    <row r="52" spans="1:9" x14ac:dyDescent="0.25">
      <c r="A52">
        <v>1</v>
      </c>
      <c r="B52">
        <v>0</v>
      </c>
      <c r="C52">
        <v>0</v>
      </c>
      <c r="D52">
        <v>1</v>
      </c>
    </row>
    <row r="53" spans="1:9" x14ac:dyDescent="0.25">
      <c r="A53">
        <v>1</v>
      </c>
      <c r="B53">
        <v>0</v>
      </c>
      <c r="C53">
        <v>0</v>
      </c>
      <c r="D53">
        <v>1</v>
      </c>
    </row>
    <row r="54" spans="1:9" x14ac:dyDescent="0.25">
      <c r="A54">
        <v>1</v>
      </c>
      <c r="B54">
        <v>0</v>
      </c>
      <c r="C54">
        <v>0</v>
      </c>
      <c r="D54">
        <v>1</v>
      </c>
    </row>
    <row r="55" spans="1:9" x14ac:dyDescent="0.25">
      <c r="A55">
        <v>1</v>
      </c>
      <c r="B55">
        <v>0</v>
      </c>
      <c r="C55">
        <v>0</v>
      </c>
      <c r="D55">
        <v>1</v>
      </c>
    </row>
    <row r="56" spans="1:9" x14ac:dyDescent="0.25">
      <c r="A56">
        <v>1</v>
      </c>
      <c r="B56">
        <v>1</v>
      </c>
      <c r="C56">
        <v>0</v>
      </c>
      <c r="D56">
        <v>1</v>
      </c>
    </row>
    <row r="57" spans="1:9" x14ac:dyDescent="0.25">
      <c r="A57">
        <v>1</v>
      </c>
      <c r="B57">
        <v>1</v>
      </c>
      <c r="C57">
        <v>0</v>
      </c>
      <c r="D57">
        <v>0</v>
      </c>
    </row>
    <row r="58" spans="1:9" x14ac:dyDescent="0.25">
      <c r="A58">
        <v>1</v>
      </c>
      <c r="B58">
        <v>0</v>
      </c>
      <c r="C58">
        <v>0</v>
      </c>
      <c r="D58">
        <v>1</v>
      </c>
    </row>
    <row r="59" spans="1:9" x14ac:dyDescent="0.25">
      <c r="A59">
        <v>1</v>
      </c>
      <c r="B59">
        <v>0</v>
      </c>
      <c r="C59">
        <v>0</v>
      </c>
      <c r="D59">
        <v>1</v>
      </c>
    </row>
    <row r="60" spans="1:9" x14ac:dyDescent="0.25">
      <c r="A60">
        <v>1</v>
      </c>
      <c r="B60">
        <v>0</v>
      </c>
      <c r="C60">
        <v>0</v>
      </c>
      <c r="D60">
        <v>0</v>
      </c>
    </row>
    <row r="61" spans="1:9" x14ac:dyDescent="0.25">
      <c r="A61">
        <v>1</v>
      </c>
      <c r="B61">
        <v>0</v>
      </c>
      <c r="C61">
        <v>0</v>
      </c>
      <c r="D61">
        <v>1</v>
      </c>
    </row>
    <row r="62" spans="1:9" x14ac:dyDescent="0.25">
      <c r="A62">
        <v>1</v>
      </c>
      <c r="B62">
        <v>1</v>
      </c>
      <c r="C62">
        <v>0</v>
      </c>
      <c r="D62">
        <v>0</v>
      </c>
    </row>
    <row r="63" spans="1:9" x14ac:dyDescent="0.25">
      <c r="A63">
        <v>1</v>
      </c>
      <c r="B63">
        <v>0</v>
      </c>
      <c r="C63">
        <v>0</v>
      </c>
      <c r="D63">
        <v>0</v>
      </c>
    </row>
    <row r="64" spans="1:9" x14ac:dyDescent="0.25">
      <c r="A64">
        <v>1</v>
      </c>
      <c r="B64">
        <v>0</v>
      </c>
      <c r="C64">
        <v>0</v>
      </c>
      <c r="D64">
        <v>0</v>
      </c>
    </row>
    <row r="65" spans="1:4" x14ac:dyDescent="0.25">
      <c r="A65">
        <v>1</v>
      </c>
      <c r="B65">
        <v>0</v>
      </c>
      <c r="C65">
        <v>0</v>
      </c>
      <c r="D65">
        <v>0</v>
      </c>
    </row>
    <row r="66" spans="1:4" x14ac:dyDescent="0.25">
      <c r="A66">
        <v>1</v>
      </c>
      <c r="B66">
        <v>0</v>
      </c>
      <c r="C66">
        <v>0</v>
      </c>
      <c r="D66">
        <v>1</v>
      </c>
    </row>
    <row r="67" spans="1:4" x14ac:dyDescent="0.25">
      <c r="A67">
        <v>1</v>
      </c>
      <c r="B67">
        <v>0</v>
      </c>
      <c r="C67">
        <v>0</v>
      </c>
      <c r="D67">
        <v>1</v>
      </c>
    </row>
    <row r="68" spans="1:4" x14ac:dyDescent="0.25">
      <c r="A68">
        <v>1</v>
      </c>
      <c r="B68">
        <v>0</v>
      </c>
      <c r="C68">
        <v>0</v>
      </c>
      <c r="D68">
        <v>1</v>
      </c>
    </row>
    <row r="69" spans="1:4" x14ac:dyDescent="0.25">
      <c r="A69">
        <v>1</v>
      </c>
      <c r="B69">
        <v>0</v>
      </c>
      <c r="C69">
        <v>0</v>
      </c>
      <c r="D69">
        <v>1</v>
      </c>
    </row>
    <row r="70" spans="1:4" x14ac:dyDescent="0.25">
      <c r="A70">
        <v>1</v>
      </c>
      <c r="B70">
        <v>0</v>
      </c>
      <c r="C70">
        <v>0</v>
      </c>
      <c r="D70">
        <v>1</v>
      </c>
    </row>
    <row r="71" spans="1:4" x14ac:dyDescent="0.25">
      <c r="A71">
        <v>1</v>
      </c>
      <c r="B71">
        <v>0</v>
      </c>
      <c r="C71">
        <v>0</v>
      </c>
      <c r="D71">
        <v>1</v>
      </c>
    </row>
    <row r="72" spans="1:4" x14ac:dyDescent="0.25">
      <c r="A72">
        <v>1</v>
      </c>
      <c r="B72">
        <v>0</v>
      </c>
      <c r="C72">
        <v>1</v>
      </c>
      <c r="D72">
        <v>1</v>
      </c>
    </row>
    <row r="73" spans="1:4" x14ac:dyDescent="0.25">
      <c r="A73">
        <v>1</v>
      </c>
      <c r="B73">
        <v>0</v>
      </c>
      <c r="C73">
        <v>0</v>
      </c>
      <c r="D73">
        <v>0</v>
      </c>
    </row>
    <row r="74" spans="1:4" x14ac:dyDescent="0.25">
      <c r="A74">
        <v>1</v>
      </c>
      <c r="B74">
        <v>0</v>
      </c>
      <c r="C74">
        <v>0</v>
      </c>
      <c r="D74">
        <v>0</v>
      </c>
    </row>
    <row r="75" spans="1:4" x14ac:dyDescent="0.25">
      <c r="A75">
        <v>1</v>
      </c>
      <c r="B75">
        <v>0</v>
      </c>
      <c r="C75">
        <v>0</v>
      </c>
      <c r="D75">
        <v>1</v>
      </c>
    </row>
    <row r="76" spans="1:4" x14ac:dyDescent="0.25">
      <c r="A76">
        <v>1</v>
      </c>
      <c r="B76">
        <v>0</v>
      </c>
      <c r="C76">
        <v>0</v>
      </c>
      <c r="D76">
        <v>1</v>
      </c>
    </row>
    <row r="77" spans="1:4" x14ac:dyDescent="0.25">
      <c r="A77">
        <v>1</v>
      </c>
      <c r="B77">
        <v>0</v>
      </c>
      <c r="C77">
        <v>0</v>
      </c>
      <c r="D77">
        <v>1</v>
      </c>
    </row>
    <row r="78" spans="1:4" x14ac:dyDescent="0.25">
      <c r="A78">
        <v>1</v>
      </c>
      <c r="B78">
        <v>0</v>
      </c>
      <c r="C78">
        <v>0</v>
      </c>
      <c r="D78">
        <v>1</v>
      </c>
    </row>
    <row r="79" spans="1:4" x14ac:dyDescent="0.25">
      <c r="A79">
        <v>1</v>
      </c>
      <c r="B79">
        <v>0</v>
      </c>
      <c r="C79">
        <v>0</v>
      </c>
      <c r="D79">
        <v>1</v>
      </c>
    </row>
    <row r="80" spans="1:4" x14ac:dyDescent="0.25">
      <c r="A80">
        <v>1</v>
      </c>
      <c r="B80">
        <v>0</v>
      </c>
      <c r="C80">
        <v>0</v>
      </c>
      <c r="D80">
        <v>1</v>
      </c>
    </row>
    <row r="81" spans="1:4" x14ac:dyDescent="0.25">
      <c r="A81">
        <v>1</v>
      </c>
      <c r="B81">
        <v>0</v>
      </c>
      <c r="C81">
        <v>0</v>
      </c>
      <c r="D81">
        <v>1</v>
      </c>
    </row>
    <row r="82" spans="1:4" x14ac:dyDescent="0.25">
      <c r="A82">
        <v>1</v>
      </c>
      <c r="B82">
        <v>1</v>
      </c>
      <c r="C82">
        <v>1</v>
      </c>
      <c r="D82">
        <v>1</v>
      </c>
    </row>
    <row r="83" spans="1:4" x14ac:dyDescent="0.25">
      <c r="A83">
        <v>1</v>
      </c>
      <c r="B83">
        <v>0</v>
      </c>
      <c r="C83">
        <v>0</v>
      </c>
      <c r="D83">
        <v>1</v>
      </c>
    </row>
    <row r="84" spans="1:4" x14ac:dyDescent="0.25">
      <c r="A84">
        <v>1</v>
      </c>
      <c r="B84">
        <v>0</v>
      </c>
      <c r="C84">
        <v>0</v>
      </c>
      <c r="D84">
        <v>1</v>
      </c>
    </row>
    <row r="85" spans="1:4" x14ac:dyDescent="0.25">
      <c r="A85">
        <v>1</v>
      </c>
      <c r="B85">
        <v>1</v>
      </c>
      <c r="C85">
        <v>0</v>
      </c>
      <c r="D85">
        <v>1</v>
      </c>
    </row>
    <row r="86" spans="1:4" x14ac:dyDescent="0.25">
      <c r="A86">
        <v>1</v>
      </c>
      <c r="B86">
        <v>0</v>
      </c>
      <c r="C86">
        <v>0</v>
      </c>
      <c r="D86">
        <v>1</v>
      </c>
    </row>
    <row r="87" spans="1:4" x14ac:dyDescent="0.25">
      <c r="A87">
        <v>1</v>
      </c>
      <c r="B87">
        <v>1</v>
      </c>
      <c r="C87">
        <v>1</v>
      </c>
      <c r="D87">
        <v>1</v>
      </c>
    </row>
    <row r="88" spans="1:4" x14ac:dyDescent="0.25">
      <c r="A88">
        <v>1</v>
      </c>
      <c r="B88">
        <v>1</v>
      </c>
      <c r="C88">
        <v>0</v>
      </c>
      <c r="D88">
        <v>1</v>
      </c>
    </row>
    <row r="89" spans="1:4" x14ac:dyDescent="0.25">
      <c r="A89">
        <v>1</v>
      </c>
      <c r="B89">
        <v>0</v>
      </c>
      <c r="C89">
        <v>0</v>
      </c>
      <c r="D89">
        <v>1</v>
      </c>
    </row>
    <row r="90" spans="1:4" x14ac:dyDescent="0.25">
      <c r="A90">
        <v>1</v>
      </c>
      <c r="B90">
        <v>1</v>
      </c>
      <c r="C90">
        <v>0</v>
      </c>
      <c r="D90">
        <v>0</v>
      </c>
    </row>
    <row r="91" spans="1:4" x14ac:dyDescent="0.25">
      <c r="A91">
        <v>1</v>
      </c>
      <c r="B91">
        <v>0</v>
      </c>
      <c r="C91">
        <v>0</v>
      </c>
      <c r="D91">
        <v>1</v>
      </c>
    </row>
    <row r="92" spans="1:4" x14ac:dyDescent="0.25">
      <c r="A92">
        <v>1</v>
      </c>
      <c r="B92">
        <v>0</v>
      </c>
      <c r="C92">
        <v>0</v>
      </c>
      <c r="D92">
        <v>1</v>
      </c>
    </row>
    <row r="93" spans="1:4" x14ac:dyDescent="0.25">
      <c r="A93">
        <v>1</v>
      </c>
      <c r="B93">
        <v>1</v>
      </c>
      <c r="C93">
        <v>0</v>
      </c>
      <c r="D93">
        <v>0</v>
      </c>
    </row>
    <row r="94" spans="1:4" x14ac:dyDescent="0.25">
      <c r="A94">
        <v>1</v>
      </c>
      <c r="B94">
        <v>0</v>
      </c>
      <c r="C94">
        <v>0</v>
      </c>
      <c r="D94">
        <v>0</v>
      </c>
    </row>
    <row r="95" spans="1:4" x14ac:dyDescent="0.25">
      <c r="A95">
        <v>1</v>
      </c>
      <c r="B95">
        <v>0</v>
      </c>
      <c r="C95">
        <v>0</v>
      </c>
      <c r="D95">
        <v>0</v>
      </c>
    </row>
    <row r="96" spans="1:4" x14ac:dyDescent="0.25">
      <c r="A96">
        <v>1</v>
      </c>
      <c r="B96">
        <v>0</v>
      </c>
      <c r="C96">
        <v>0</v>
      </c>
      <c r="D96">
        <v>1</v>
      </c>
    </row>
    <row r="97" spans="1:4" x14ac:dyDescent="0.25">
      <c r="A97">
        <v>1</v>
      </c>
      <c r="B97">
        <v>0</v>
      </c>
      <c r="C97">
        <v>0</v>
      </c>
      <c r="D97">
        <v>1</v>
      </c>
    </row>
    <row r="98" spans="1:4" x14ac:dyDescent="0.25">
      <c r="A98">
        <v>1</v>
      </c>
      <c r="B98">
        <v>1</v>
      </c>
      <c r="C98">
        <v>0</v>
      </c>
      <c r="D98">
        <v>1</v>
      </c>
    </row>
    <row r="99" spans="1:4" x14ac:dyDescent="0.25">
      <c r="A99">
        <v>1</v>
      </c>
      <c r="B99">
        <v>0</v>
      </c>
      <c r="C99">
        <v>0</v>
      </c>
      <c r="D99">
        <v>1</v>
      </c>
    </row>
    <row r="100" spans="1:4" x14ac:dyDescent="0.25">
      <c r="A100">
        <v>1</v>
      </c>
      <c r="B100">
        <v>1</v>
      </c>
      <c r="C100">
        <v>0</v>
      </c>
      <c r="D100">
        <v>0</v>
      </c>
    </row>
    <row r="101" spans="1:4" x14ac:dyDescent="0.25">
      <c r="A101">
        <v>1</v>
      </c>
      <c r="B101">
        <v>1</v>
      </c>
      <c r="C101">
        <v>0</v>
      </c>
      <c r="D101">
        <v>0</v>
      </c>
    </row>
    <row r="102" spans="1:4" x14ac:dyDescent="0.25">
      <c r="A102">
        <v>1</v>
      </c>
      <c r="B102">
        <v>1</v>
      </c>
      <c r="C102">
        <v>0</v>
      </c>
      <c r="D102">
        <v>0</v>
      </c>
    </row>
    <row r="103" spans="1:4" x14ac:dyDescent="0.25">
      <c r="A103">
        <v>1</v>
      </c>
      <c r="B103">
        <v>0</v>
      </c>
      <c r="C103">
        <v>1</v>
      </c>
      <c r="D103">
        <v>0</v>
      </c>
    </row>
    <row r="104" spans="1:4" x14ac:dyDescent="0.25">
      <c r="A104">
        <v>1</v>
      </c>
      <c r="B104">
        <v>0</v>
      </c>
      <c r="C104">
        <v>0</v>
      </c>
      <c r="D104">
        <v>0</v>
      </c>
    </row>
    <row r="106" spans="1:4" x14ac:dyDescent="0.25">
      <c r="A106">
        <f>SUM(A2:A104)</f>
        <v>103</v>
      </c>
      <c r="B106">
        <f t="shared" ref="B106:D106" si="7">SUM(B2:B104)</f>
        <v>32</v>
      </c>
      <c r="C106">
        <f t="shared" si="7"/>
        <v>10</v>
      </c>
      <c r="D106">
        <f t="shared" si="7"/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E89F-4381-417B-99DC-B15AB9181577}">
  <dimension ref="A2:K104"/>
  <sheetViews>
    <sheetView topLeftCell="A82" workbookViewId="0">
      <selection activeCell="H119" sqref="H119"/>
    </sheetView>
  </sheetViews>
  <sheetFormatPr defaultRowHeight="15" x14ac:dyDescent="0.25"/>
  <sheetData>
    <row r="2" spans="1:11" x14ac:dyDescent="0.25">
      <c r="A2">
        <v>5</v>
      </c>
      <c r="B2">
        <v>4</v>
      </c>
      <c r="C2">
        <v>4</v>
      </c>
      <c r="D2">
        <v>5</v>
      </c>
      <c r="E2">
        <v>5</v>
      </c>
      <c r="F2">
        <v>5</v>
      </c>
      <c r="G2">
        <v>5</v>
      </c>
      <c r="I2">
        <f>SUM(A2:G2)</f>
        <v>33</v>
      </c>
      <c r="K2">
        <f>IF(I2&gt;25,1,0)</f>
        <v>1</v>
      </c>
    </row>
    <row r="3" spans="1:11" x14ac:dyDescent="0.2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I3">
        <f t="shared" ref="I3:I66" si="0">SUM(A3:G3)</f>
        <v>35</v>
      </c>
      <c r="K3">
        <f t="shared" ref="K3:K66" si="1">IF(I3&gt;25,1,0)</f>
        <v>1</v>
      </c>
    </row>
    <row r="4" spans="1:11" x14ac:dyDescent="0.25">
      <c r="A4">
        <v>5</v>
      </c>
      <c r="B4">
        <v>4</v>
      </c>
      <c r="C4">
        <v>5</v>
      </c>
      <c r="D4">
        <v>5</v>
      </c>
      <c r="E4">
        <v>3</v>
      </c>
      <c r="F4">
        <v>4</v>
      </c>
      <c r="G4">
        <v>5</v>
      </c>
      <c r="I4">
        <f t="shared" si="0"/>
        <v>31</v>
      </c>
      <c r="K4">
        <f t="shared" si="1"/>
        <v>1</v>
      </c>
    </row>
    <row r="5" spans="1:11" x14ac:dyDescent="0.25">
      <c r="A5">
        <v>3</v>
      </c>
      <c r="B5">
        <v>3</v>
      </c>
      <c r="C5">
        <v>5</v>
      </c>
      <c r="D5">
        <v>5</v>
      </c>
      <c r="E5">
        <v>5</v>
      </c>
      <c r="F5">
        <v>5</v>
      </c>
      <c r="G5">
        <v>5</v>
      </c>
      <c r="I5">
        <f t="shared" si="0"/>
        <v>31</v>
      </c>
      <c r="K5">
        <f t="shared" si="1"/>
        <v>1</v>
      </c>
    </row>
    <row r="6" spans="1:11" x14ac:dyDescent="0.2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I6">
        <f t="shared" si="0"/>
        <v>35</v>
      </c>
      <c r="K6">
        <f t="shared" si="1"/>
        <v>1</v>
      </c>
    </row>
    <row r="7" spans="1:11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I7">
        <f t="shared" si="0"/>
        <v>14</v>
      </c>
      <c r="K7">
        <f t="shared" si="1"/>
        <v>0</v>
      </c>
    </row>
    <row r="8" spans="1:11" x14ac:dyDescent="0.25">
      <c r="A8">
        <v>5</v>
      </c>
      <c r="B8">
        <v>4</v>
      </c>
      <c r="C8">
        <v>5</v>
      </c>
      <c r="D8">
        <v>5</v>
      </c>
      <c r="E8">
        <v>4</v>
      </c>
      <c r="F8">
        <v>4</v>
      </c>
      <c r="G8">
        <v>4</v>
      </c>
      <c r="I8">
        <f t="shared" si="0"/>
        <v>31</v>
      </c>
      <c r="K8">
        <f t="shared" si="1"/>
        <v>1</v>
      </c>
    </row>
    <row r="9" spans="1:11" x14ac:dyDescent="0.25">
      <c r="A9">
        <v>5</v>
      </c>
      <c r="B9">
        <v>3</v>
      </c>
      <c r="C9">
        <v>5</v>
      </c>
      <c r="D9">
        <v>5</v>
      </c>
      <c r="E9">
        <v>4</v>
      </c>
      <c r="F9">
        <v>3</v>
      </c>
      <c r="G9">
        <v>5</v>
      </c>
      <c r="I9">
        <f t="shared" si="0"/>
        <v>30</v>
      </c>
      <c r="K9">
        <f t="shared" si="1"/>
        <v>1</v>
      </c>
    </row>
    <row r="10" spans="1:11" x14ac:dyDescent="0.25">
      <c r="A10">
        <v>5</v>
      </c>
      <c r="B10">
        <v>4</v>
      </c>
      <c r="C10">
        <v>5</v>
      </c>
      <c r="D10">
        <v>5</v>
      </c>
      <c r="E10">
        <v>4</v>
      </c>
      <c r="F10">
        <v>4</v>
      </c>
      <c r="G10">
        <v>5</v>
      </c>
      <c r="I10">
        <f t="shared" si="0"/>
        <v>32</v>
      </c>
      <c r="K10">
        <f t="shared" si="1"/>
        <v>1</v>
      </c>
    </row>
    <row r="11" spans="1:11" x14ac:dyDescent="0.25">
      <c r="A11">
        <v>4</v>
      </c>
      <c r="B11">
        <v>3</v>
      </c>
      <c r="C11">
        <v>4</v>
      </c>
      <c r="D11">
        <v>4</v>
      </c>
      <c r="E11">
        <v>3</v>
      </c>
      <c r="F11">
        <v>3</v>
      </c>
      <c r="G11">
        <v>4</v>
      </c>
      <c r="I11">
        <f t="shared" si="0"/>
        <v>25</v>
      </c>
      <c r="K11">
        <f t="shared" si="1"/>
        <v>0</v>
      </c>
    </row>
    <row r="12" spans="1:11" x14ac:dyDescent="0.25">
      <c r="A12">
        <v>5</v>
      </c>
      <c r="B12">
        <v>5</v>
      </c>
      <c r="C12">
        <v>5</v>
      </c>
      <c r="D12">
        <v>5</v>
      </c>
      <c r="E12">
        <v>3</v>
      </c>
      <c r="F12">
        <v>5</v>
      </c>
      <c r="G12">
        <v>5</v>
      </c>
      <c r="I12">
        <f t="shared" si="0"/>
        <v>33</v>
      </c>
      <c r="K12">
        <f t="shared" si="1"/>
        <v>1</v>
      </c>
    </row>
    <row r="13" spans="1:11" x14ac:dyDescent="0.25">
      <c r="A13">
        <v>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I13">
        <f t="shared" si="0"/>
        <v>35</v>
      </c>
      <c r="K13">
        <f t="shared" si="1"/>
        <v>1</v>
      </c>
    </row>
    <row r="14" spans="1:11" x14ac:dyDescent="0.25">
      <c r="A14">
        <v>5</v>
      </c>
      <c r="B14">
        <v>3</v>
      </c>
      <c r="C14">
        <v>5</v>
      </c>
      <c r="D14">
        <v>4</v>
      </c>
      <c r="E14">
        <v>3</v>
      </c>
      <c r="F14">
        <v>4</v>
      </c>
      <c r="G14">
        <v>5</v>
      </c>
      <c r="I14">
        <f t="shared" si="0"/>
        <v>29</v>
      </c>
      <c r="K14">
        <f t="shared" si="1"/>
        <v>1</v>
      </c>
    </row>
    <row r="15" spans="1:11" x14ac:dyDescent="0.2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I15">
        <f t="shared" si="0"/>
        <v>28</v>
      </c>
      <c r="K15">
        <f t="shared" si="1"/>
        <v>1</v>
      </c>
    </row>
    <row r="16" spans="1:11" x14ac:dyDescent="0.25">
      <c r="A16">
        <v>5</v>
      </c>
      <c r="B16">
        <v>4</v>
      </c>
      <c r="C16">
        <v>5</v>
      </c>
      <c r="D16">
        <v>5</v>
      </c>
      <c r="E16">
        <v>5</v>
      </c>
      <c r="F16">
        <v>5</v>
      </c>
      <c r="G16">
        <v>4</v>
      </c>
      <c r="I16">
        <f t="shared" si="0"/>
        <v>33</v>
      </c>
      <c r="K16">
        <f t="shared" si="1"/>
        <v>1</v>
      </c>
    </row>
    <row r="17" spans="1:11" x14ac:dyDescent="0.25">
      <c r="A17">
        <v>4</v>
      </c>
      <c r="B17">
        <v>3</v>
      </c>
      <c r="C17">
        <v>4</v>
      </c>
      <c r="D17">
        <v>4</v>
      </c>
      <c r="E17">
        <v>3</v>
      </c>
      <c r="F17">
        <v>2</v>
      </c>
      <c r="G17">
        <v>4</v>
      </c>
      <c r="I17">
        <f t="shared" si="0"/>
        <v>24</v>
      </c>
      <c r="K17">
        <f t="shared" si="1"/>
        <v>0</v>
      </c>
    </row>
    <row r="18" spans="1:11" x14ac:dyDescent="0.25">
      <c r="A18">
        <v>5</v>
      </c>
      <c r="B18">
        <v>4</v>
      </c>
      <c r="C18">
        <v>5</v>
      </c>
      <c r="D18">
        <v>5</v>
      </c>
      <c r="E18">
        <v>4</v>
      </c>
      <c r="F18">
        <v>4</v>
      </c>
      <c r="G18">
        <v>5</v>
      </c>
      <c r="I18">
        <f t="shared" si="0"/>
        <v>32</v>
      </c>
      <c r="K18">
        <f t="shared" si="1"/>
        <v>1</v>
      </c>
    </row>
    <row r="19" spans="1:11" x14ac:dyDescent="0.25">
      <c r="A19">
        <v>5</v>
      </c>
      <c r="B19">
        <v>4</v>
      </c>
      <c r="C19">
        <v>5</v>
      </c>
      <c r="D19">
        <v>4</v>
      </c>
      <c r="E19">
        <v>2</v>
      </c>
      <c r="F19">
        <v>3</v>
      </c>
      <c r="G19">
        <v>5</v>
      </c>
      <c r="I19">
        <f t="shared" si="0"/>
        <v>28</v>
      </c>
      <c r="K19">
        <f t="shared" si="1"/>
        <v>1</v>
      </c>
    </row>
    <row r="20" spans="1:11" x14ac:dyDescent="0.25">
      <c r="A20">
        <v>5</v>
      </c>
      <c r="B20">
        <v>4</v>
      </c>
      <c r="C20">
        <v>5</v>
      </c>
      <c r="D20">
        <v>5</v>
      </c>
      <c r="E20">
        <v>5</v>
      </c>
      <c r="F20">
        <v>5</v>
      </c>
      <c r="G20">
        <v>5</v>
      </c>
      <c r="I20">
        <f t="shared" si="0"/>
        <v>34</v>
      </c>
      <c r="K20">
        <f t="shared" si="1"/>
        <v>1</v>
      </c>
    </row>
    <row r="21" spans="1:11" x14ac:dyDescent="0.25">
      <c r="A21">
        <v>3</v>
      </c>
      <c r="B21">
        <v>3</v>
      </c>
      <c r="C21">
        <v>4</v>
      </c>
      <c r="D21">
        <v>4</v>
      </c>
      <c r="E21">
        <v>2</v>
      </c>
      <c r="F21">
        <v>3</v>
      </c>
      <c r="G21">
        <v>3</v>
      </c>
      <c r="I21">
        <f t="shared" si="0"/>
        <v>22</v>
      </c>
      <c r="K21">
        <f t="shared" si="1"/>
        <v>0</v>
      </c>
    </row>
    <row r="22" spans="1:11" x14ac:dyDescent="0.25">
      <c r="A22">
        <v>4</v>
      </c>
      <c r="B22">
        <v>5</v>
      </c>
      <c r="C22">
        <v>4</v>
      </c>
      <c r="D22">
        <v>5</v>
      </c>
      <c r="E22">
        <v>5</v>
      </c>
      <c r="F22">
        <v>5</v>
      </c>
      <c r="G22">
        <v>5</v>
      </c>
      <c r="I22">
        <f t="shared" si="0"/>
        <v>33</v>
      </c>
      <c r="K22">
        <f t="shared" si="1"/>
        <v>1</v>
      </c>
    </row>
    <row r="23" spans="1:11" x14ac:dyDescent="0.25">
      <c r="A23">
        <v>4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I23">
        <f t="shared" si="0"/>
        <v>28</v>
      </c>
      <c r="K23">
        <f t="shared" si="1"/>
        <v>1</v>
      </c>
    </row>
    <row r="24" spans="1:11" x14ac:dyDescent="0.25">
      <c r="A24">
        <v>4</v>
      </c>
      <c r="B24">
        <v>4</v>
      </c>
      <c r="C24">
        <v>5</v>
      </c>
      <c r="D24">
        <v>5</v>
      </c>
      <c r="E24">
        <v>5</v>
      </c>
      <c r="F24">
        <v>5</v>
      </c>
      <c r="G24">
        <v>5</v>
      </c>
      <c r="I24">
        <f t="shared" si="0"/>
        <v>33</v>
      </c>
      <c r="K24">
        <f t="shared" si="1"/>
        <v>1</v>
      </c>
    </row>
    <row r="25" spans="1:11" x14ac:dyDescent="0.25">
      <c r="A25">
        <v>4</v>
      </c>
      <c r="B25">
        <v>3</v>
      </c>
      <c r="C25">
        <v>4</v>
      </c>
      <c r="D25">
        <v>3</v>
      </c>
      <c r="E25">
        <v>4</v>
      </c>
      <c r="F25">
        <v>5</v>
      </c>
      <c r="G25">
        <v>5</v>
      </c>
      <c r="I25">
        <f t="shared" si="0"/>
        <v>28</v>
      </c>
      <c r="K25">
        <f t="shared" si="1"/>
        <v>1</v>
      </c>
    </row>
    <row r="26" spans="1:11" x14ac:dyDescent="0.25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I26">
        <f t="shared" si="0"/>
        <v>35</v>
      </c>
      <c r="K26">
        <f t="shared" si="1"/>
        <v>1</v>
      </c>
    </row>
    <row r="27" spans="1:11" x14ac:dyDescent="0.25">
      <c r="A27">
        <v>4</v>
      </c>
      <c r="B27">
        <v>5</v>
      </c>
      <c r="C27">
        <v>5</v>
      </c>
      <c r="D27">
        <v>5</v>
      </c>
      <c r="E27">
        <v>4</v>
      </c>
      <c r="F27">
        <v>4</v>
      </c>
      <c r="G27">
        <v>3</v>
      </c>
      <c r="I27">
        <f t="shared" si="0"/>
        <v>30</v>
      </c>
      <c r="K27">
        <f t="shared" si="1"/>
        <v>1</v>
      </c>
    </row>
    <row r="28" spans="1:11" x14ac:dyDescent="0.25">
      <c r="A28">
        <v>4</v>
      </c>
      <c r="B28">
        <v>5</v>
      </c>
      <c r="C28">
        <v>5</v>
      </c>
      <c r="D28">
        <v>5</v>
      </c>
      <c r="E28">
        <v>4</v>
      </c>
      <c r="F28">
        <v>5</v>
      </c>
      <c r="G28">
        <v>5</v>
      </c>
      <c r="I28">
        <f t="shared" si="0"/>
        <v>33</v>
      </c>
      <c r="K28">
        <f t="shared" si="1"/>
        <v>1</v>
      </c>
    </row>
    <row r="29" spans="1:11" x14ac:dyDescent="0.25">
      <c r="A29">
        <v>5</v>
      </c>
      <c r="B29">
        <v>4</v>
      </c>
      <c r="C29">
        <v>5</v>
      </c>
      <c r="D29">
        <v>5</v>
      </c>
      <c r="E29">
        <v>5</v>
      </c>
      <c r="F29">
        <v>5</v>
      </c>
      <c r="G29">
        <v>5</v>
      </c>
      <c r="I29">
        <f t="shared" si="0"/>
        <v>34</v>
      </c>
      <c r="K29">
        <f t="shared" si="1"/>
        <v>1</v>
      </c>
    </row>
    <row r="30" spans="1:11" x14ac:dyDescent="0.25">
      <c r="A30">
        <v>5</v>
      </c>
      <c r="B30">
        <v>4</v>
      </c>
      <c r="C30">
        <v>4</v>
      </c>
      <c r="D30">
        <v>4</v>
      </c>
      <c r="E30">
        <v>4</v>
      </c>
      <c r="F30">
        <v>4</v>
      </c>
      <c r="G30">
        <v>5</v>
      </c>
      <c r="I30">
        <f t="shared" si="0"/>
        <v>30</v>
      </c>
      <c r="K30">
        <f t="shared" si="1"/>
        <v>1</v>
      </c>
    </row>
    <row r="31" spans="1:11" x14ac:dyDescent="0.25">
      <c r="A31">
        <v>5</v>
      </c>
      <c r="B31">
        <v>4</v>
      </c>
      <c r="C31">
        <v>4</v>
      </c>
      <c r="D31">
        <v>4</v>
      </c>
      <c r="E31">
        <v>5</v>
      </c>
      <c r="F31">
        <v>5</v>
      </c>
      <c r="G31">
        <v>5</v>
      </c>
      <c r="I31">
        <f t="shared" si="0"/>
        <v>32</v>
      </c>
      <c r="K31">
        <f t="shared" si="1"/>
        <v>1</v>
      </c>
    </row>
    <row r="32" spans="1:11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I32">
        <f t="shared" si="0"/>
        <v>21</v>
      </c>
      <c r="K32">
        <f t="shared" si="1"/>
        <v>0</v>
      </c>
    </row>
    <row r="33" spans="1:11" x14ac:dyDescent="0.25">
      <c r="A33">
        <v>4</v>
      </c>
      <c r="B33">
        <v>4</v>
      </c>
      <c r="C33">
        <v>5</v>
      </c>
      <c r="D33">
        <v>5</v>
      </c>
      <c r="E33">
        <v>4</v>
      </c>
      <c r="F33">
        <v>5</v>
      </c>
      <c r="G33">
        <v>5</v>
      </c>
      <c r="I33">
        <f t="shared" si="0"/>
        <v>32</v>
      </c>
      <c r="K33">
        <f t="shared" si="1"/>
        <v>1</v>
      </c>
    </row>
    <row r="34" spans="1:11" x14ac:dyDescent="0.25">
      <c r="A34">
        <v>5</v>
      </c>
      <c r="B34">
        <v>4</v>
      </c>
      <c r="C34">
        <v>4</v>
      </c>
      <c r="D34">
        <v>4</v>
      </c>
      <c r="E34">
        <v>5</v>
      </c>
      <c r="F34">
        <v>5</v>
      </c>
      <c r="G34">
        <v>5</v>
      </c>
      <c r="I34">
        <f t="shared" si="0"/>
        <v>32</v>
      </c>
      <c r="K34">
        <f t="shared" si="1"/>
        <v>1</v>
      </c>
    </row>
    <row r="35" spans="1:11" x14ac:dyDescent="0.25">
      <c r="A35">
        <v>4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I35">
        <f t="shared" si="0"/>
        <v>28</v>
      </c>
      <c r="K35">
        <f t="shared" si="1"/>
        <v>1</v>
      </c>
    </row>
    <row r="36" spans="1:11" x14ac:dyDescent="0.25">
      <c r="A36">
        <v>5</v>
      </c>
      <c r="B36">
        <v>4</v>
      </c>
      <c r="C36">
        <v>4</v>
      </c>
      <c r="D36">
        <v>4</v>
      </c>
      <c r="E36">
        <v>4</v>
      </c>
      <c r="F36">
        <v>4</v>
      </c>
      <c r="G36">
        <v>5</v>
      </c>
      <c r="I36">
        <f t="shared" si="0"/>
        <v>30</v>
      </c>
      <c r="K36">
        <f t="shared" si="1"/>
        <v>1</v>
      </c>
    </row>
    <row r="37" spans="1:11" x14ac:dyDescent="0.25">
      <c r="A37">
        <v>5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I37">
        <f t="shared" si="0"/>
        <v>35</v>
      </c>
      <c r="K37">
        <f t="shared" si="1"/>
        <v>1</v>
      </c>
    </row>
    <row r="38" spans="1:11" x14ac:dyDescent="0.25">
      <c r="A38">
        <v>5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I38">
        <f t="shared" si="0"/>
        <v>35</v>
      </c>
      <c r="K38">
        <f t="shared" si="1"/>
        <v>1</v>
      </c>
    </row>
    <row r="39" spans="1:11" x14ac:dyDescent="0.25">
      <c r="A39">
        <v>5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I39">
        <f t="shared" si="0"/>
        <v>35</v>
      </c>
      <c r="K39">
        <f t="shared" si="1"/>
        <v>1</v>
      </c>
    </row>
    <row r="40" spans="1:11" x14ac:dyDescent="0.25">
      <c r="A40">
        <v>5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I40">
        <f t="shared" si="0"/>
        <v>35</v>
      </c>
      <c r="K40">
        <f t="shared" si="1"/>
        <v>1</v>
      </c>
    </row>
    <row r="41" spans="1:11" x14ac:dyDescent="0.25">
      <c r="A41">
        <v>4</v>
      </c>
      <c r="B41">
        <v>4</v>
      </c>
      <c r="C41">
        <v>5</v>
      </c>
      <c r="D41">
        <v>5</v>
      </c>
      <c r="E41">
        <v>5</v>
      </c>
      <c r="F41">
        <v>5</v>
      </c>
      <c r="G41">
        <v>5</v>
      </c>
      <c r="I41">
        <f t="shared" si="0"/>
        <v>33</v>
      </c>
      <c r="K41">
        <f t="shared" si="1"/>
        <v>1</v>
      </c>
    </row>
    <row r="42" spans="1:11" x14ac:dyDescent="0.25">
      <c r="A42">
        <v>4</v>
      </c>
      <c r="B42">
        <v>4</v>
      </c>
      <c r="C42">
        <v>4</v>
      </c>
      <c r="D42">
        <v>3</v>
      </c>
      <c r="E42">
        <v>4</v>
      </c>
      <c r="F42">
        <v>3</v>
      </c>
      <c r="G42">
        <v>5</v>
      </c>
      <c r="I42">
        <f t="shared" si="0"/>
        <v>27</v>
      </c>
      <c r="K42">
        <f t="shared" si="1"/>
        <v>1</v>
      </c>
    </row>
    <row r="43" spans="1:11" x14ac:dyDescent="0.25">
      <c r="A43">
        <v>3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I43">
        <f t="shared" si="0"/>
        <v>21</v>
      </c>
      <c r="K43">
        <f t="shared" si="1"/>
        <v>0</v>
      </c>
    </row>
    <row r="44" spans="1:11" x14ac:dyDescent="0.25">
      <c r="A44">
        <v>4</v>
      </c>
      <c r="B44">
        <v>5</v>
      </c>
      <c r="C44">
        <v>5</v>
      </c>
      <c r="D44">
        <v>5</v>
      </c>
      <c r="E44">
        <v>4</v>
      </c>
      <c r="F44">
        <v>5</v>
      </c>
      <c r="G44">
        <v>5</v>
      </c>
      <c r="I44">
        <f t="shared" si="0"/>
        <v>33</v>
      </c>
      <c r="K44">
        <f t="shared" si="1"/>
        <v>1</v>
      </c>
    </row>
    <row r="45" spans="1:11" x14ac:dyDescent="0.25">
      <c r="A45">
        <v>5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I45">
        <f t="shared" si="0"/>
        <v>35</v>
      </c>
      <c r="K45">
        <f t="shared" si="1"/>
        <v>1</v>
      </c>
    </row>
    <row r="46" spans="1:11" x14ac:dyDescent="0.25">
      <c r="A46">
        <v>4</v>
      </c>
      <c r="B46">
        <v>4</v>
      </c>
      <c r="C46">
        <v>4</v>
      </c>
      <c r="D46">
        <v>4</v>
      </c>
      <c r="E46">
        <v>4</v>
      </c>
      <c r="F46">
        <v>4</v>
      </c>
      <c r="G46">
        <v>4</v>
      </c>
      <c r="I46">
        <f t="shared" si="0"/>
        <v>28</v>
      </c>
      <c r="K46">
        <f t="shared" si="1"/>
        <v>1</v>
      </c>
    </row>
    <row r="47" spans="1:11" x14ac:dyDescent="0.25">
      <c r="A47">
        <v>4</v>
      </c>
      <c r="B47">
        <v>4</v>
      </c>
      <c r="C47">
        <v>5</v>
      </c>
      <c r="D47">
        <v>3</v>
      </c>
      <c r="E47">
        <v>5</v>
      </c>
      <c r="F47">
        <v>5</v>
      </c>
      <c r="G47">
        <v>5</v>
      </c>
      <c r="I47">
        <f t="shared" si="0"/>
        <v>31</v>
      </c>
      <c r="K47">
        <f t="shared" si="1"/>
        <v>1</v>
      </c>
    </row>
    <row r="48" spans="1:11" x14ac:dyDescent="0.25">
      <c r="A48">
        <v>3</v>
      </c>
      <c r="B48">
        <v>3</v>
      </c>
      <c r="C48">
        <v>5</v>
      </c>
      <c r="D48">
        <v>3</v>
      </c>
      <c r="E48">
        <v>3</v>
      </c>
      <c r="F48">
        <v>3</v>
      </c>
      <c r="G48">
        <v>4</v>
      </c>
      <c r="I48">
        <f t="shared" si="0"/>
        <v>24</v>
      </c>
      <c r="K48">
        <f t="shared" si="1"/>
        <v>0</v>
      </c>
    </row>
    <row r="49" spans="1:11" x14ac:dyDescent="0.25">
      <c r="A49">
        <v>5</v>
      </c>
      <c r="B49">
        <v>3</v>
      </c>
      <c r="C49">
        <v>5</v>
      </c>
      <c r="D49">
        <v>5</v>
      </c>
      <c r="E49">
        <v>3</v>
      </c>
      <c r="F49">
        <v>3</v>
      </c>
      <c r="G49">
        <v>3</v>
      </c>
      <c r="I49">
        <f t="shared" si="0"/>
        <v>27</v>
      </c>
      <c r="K49">
        <f t="shared" si="1"/>
        <v>1</v>
      </c>
    </row>
    <row r="50" spans="1:11" x14ac:dyDescent="0.25">
      <c r="A50">
        <v>4</v>
      </c>
      <c r="B50">
        <v>4</v>
      </c>
      <c r="C50">
        <v>4</v>
      </c>
      <c r="D50">
        <v>4</v>
      </c>
      <c r="E50">
        <v>5</v>
      </c>
      <c r="F50">
        <v>5</v>
      </c>
      <c r="G50">
        <v>5</v>
      </c>
      <c r="I50">
        <f t="shared" si="0"/>
        <v>31</v>
      </c>
      <c r="K50">
        <f t="shared" si="1"/>
        <v>1</v>
      </c>
    </row>
    <row r="51" spans="1:11" x14ac:dyDescent="0.25">
      <c r="A51">
        <v>4</v>
      </c>
      <c r="B51">
        <v>4</v>
      </c>
      <c r="C51">
        <v>4</v>
      </c>
      <c r="D51">
        <v>4</v>
      </c>
      <c r="E51">
        <v>4</v>
      </c>
      <c r="F51">
        <v>4</v>
      </c>
      <c r="G51">
        <v>4</v>
      </c>
      <c r="I51">
        <f t="shared" si="0"/>
        <v>28</v>
      </c>
      <c r="K51">
        <f t="shared" si="1"/>
        <v>1</v>
      </c>
    </row>
    <row r="52" spans="1:11" x14ac:dyDescent="0.25">
      <c r="A52">
        <v>5</v>
      </c>
      <c r="B52">
        <v>5</v>
      </c>
      <c r="C52">
        <v>3</v>
      </c>
      <c r="D52">
        <v>4</v>
      </c>
      <c r="E52">
        <v>4</v>
      </c>
      <c r="F52">
        <v>5</v>
      </c>
      <c r="G52">
        <v>5</v>
      </c>
      <c r="I52">
        <f t="shared" si="0"/>
        <v>31</v>
      </c>
      <c r="K52">
        <f t="shared" si="1"/>
        <v>1</v>
      </c>
    </row>
    <row r="53" spans="1:11" x14ac:dyDescent="0.25">
      <c r="A53">
        <v>5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I53">
        <f t="shared" si="0"/>
        <v>29</v>
      </c>
      <c r="K53">
        <f t="shared" si="1"/>
        <v>1</v>
      </c>
    </row>
    <row r="54" spans="1:11" x14ac:dyDescent="0.25">
      <c r="A54">
        <v>3</v>
      </c>
      <c r="B54">
        <v>3</v>
      </c>
      <c r="C54">
        <v>3</v>
      </c>
      <c r="D54">
        <v>3</v>
      </c>
      <c r="E54">
        <v>3</v>
      </c>
      <c r="F54">
        <v>3</v>
      </c>
      <c r="G54">
        <v>5</v>
      </c>
      <c r="I54">
        <f t="shared" si="0"/>
        <v>23</v>
      </c>
      <c r="K54">
        <f t="shared" si="1"/>
        <v>0</v>
      </c>
    </row>
    <row r="55" spans="1:11" x14ac:dyDescent="0.25">
      <c r="A55">
        <v>4</v>
      </c>
      <c r="B55">
        <v>4</v>
      </c>
      <c r="C55">
        <v>4</v>
      </c>
      <c r="D55">
        <v>4</v>
      </c>
      <c r="E55">
        <v>4</v>
      </c>
      <c r="F55">
        <v>4</v>
      </c>
      <c r="G55">
        <v>4</v>
      </c>
      <c r="I55">
        <f t="shared" si="0"/>
        <v>28</v>
      </c>
      <c r="K55">
        <f t="shared" si="1"/>
        <v>1</v>
      </c>
    </row>
    <row r="56" spans="1:11" x14ac:dyDescent="0.25">
      <c r="A56">
        <v>3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I56">
        <f t="shared" si="0"/>
        <v>21</v>
      </c>
      <c r="K56">
        <f t="shared" si="1"/>
        <v>0</v>
      </c>
    </row>
    <row r="57" spans="1:11" x14ac:dyDescent="0.25">
      <c r="A57">
        <v>5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I57">
        <f t="shared" si="0"/>
        <v>29</v>
      </c>
      <c r="K57">
        <f t="shared" si="1"/>
        <v>1</v>
      </c>
    </row>
    <row r="58" spans="1:11" x14ac:dyDescent="0.25">
      <c r="A58">
        <v>4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I58">
        <f t="shared" si="0"/>
        <v>28</v>
      </c>
      <c r="K58">
        <f t="shared" si="1"/>
        <v>1</v>
      </c>
    </row>
    <row r="59" spans="1:11" x14ac:dyDescent="0.25">
      <c r="A59">
        <v>3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I59">
        <f t="shared" si="0"/>
        <v>21</v>
      </c>
      <c r="K59">
        <f t="shared" si="1"/>
        <v>0</v>
      </c>
    </row>
    <row r="60" spans="1:11" x14ac:dyDescent="0.25">
      <c r="A60">
        <v>4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I60">
        <f t="shared" si="0"/>
        <v>28</v>
      </c>
      <c r="K60">
        <f t="shared" si="1"/>
        <v>1</v>
      </c>
    </row>
    <row r="61" spans="1:11" x14ac:dyDescent="0.25">
      <c r="A61">
        <v>3</v>
      </c>
      <c r="B61">
        <v>3</v>
      </c>
      <c r="C61">
        <v>3</v>
      </c>
      <c r="D61">
        <v>3</v>
      </c>
      <c r="E61">
        <v>3</v>
      </c>
      <c r="F61">
        <v>3</v>
      </c>
      <c r="G61">
        <v>3</v>
      </c>
      <c r="I61">
        <f t="shared" si="0"/>
        <v>21</v>
      </c>
      <c r="K61">
        <f t="shared" si="1"/>
        <v>0</v>
      </c>
    </row>
    <row r="62" spans="1:11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I62">
        <f t="shared" si="0"/>
        <v>21</v>
      </c>
      <c r="K62">
        <f t="shared" si="1"/>
        <v>0</v>
      </c>
    </row>
    <row r="63" spans="1:11" x14ac:dyDescent="0.25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I63">
        <f t="shared" si="0"/>
        <v>21</v>
      </c>
      <c r="K63">
        <f t="shared" si="1"/>
        <v>0</v>
      </c>
    </row>
    <row r="64" spans="1:11" x14ac:dyDescent="0.25">
      <c r="A64">
        <v>3</v>
      </c>
      <c r="B64">
        <v>3</v>
      </c>
      <c r="C64">
        <v>3</v>
      </c>
      <c r="D64">
        <v>3</v>
      </c>
      <c r="E64">
        <v>3</v>
      </c>
      <c r="F64">
        <v>3</v>
      </c>
      <c r="G64">
        <v>3</v>
      </c>
      <c r="I64">
        <f t="shared" si="0"/>
        <v>21</v>
      </c>
      <c r="K64">
        <f t="shared" si="1"/>
        <v>0</v>
      </c>
    </row>
    <row r="65" spans="1:11" x14ac:dyDescent="0.25">
      <c r="A65">
        <v>3</v>
      </c>
      <c r="B65">
        <v>3</v>
      </c>
      <c r="C65">
        <v>3</v>
      </c>
      <c r="D65">
        <v>3</v>
      </c>
      <c r="E65">
        <v>3</v>
      </c>
      <c r="F65">
        <v>3</v>
      </c>
      <c r="G65">
        <v>5</v>
      </c>
      <c r="I65">
        <f t="shared" si="0"/>
        <v>23</v>
      </c>
      <c r="K65">
        <f t="shared" si="1"/>
        <v>0</v>
      </c>
    </row>
    <row r="66" spans="1:11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5</v>
      </c>
      <c r="I66">
        <f t="shared" si="0"/>
        <v>29</v>
      </c>
      <c r="K66">
        <f t="shared" si="1"/>
        <v>1</v>
      </c>
    </row>
    <row r="67" spans="1:11" x14ac:dyDescent="0.25">
      <c r="A67">
        <v>3</v>
      </c>
      <c r="B67">
        <v>3</v>
      </c>
      <c r="C67">
        <v>3</v>
      </c>
      <c r="D67">
        <v>3</v>
      </c>
      <c r="E67">
        <v>3</v>
      </c>
      <c r="F67">
        <v>3</v>
      </c>
      <c r="G67">
        <v>3</v>
      </c>
      <c r="I67">
        <f t="shared" ref="I67:I104" si="2">SUM(A67:G67)</f>
        <v>21</v>
      </c>
      <c r="K67">
        <f t="shared" ref="K67:K104" si="3">IF(I67&gt;25,1,0)</f>
        <v>0</v>
      </c>
    </row>
    <row r="68" spans="1:11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I68">
        <f t="shared" si="2"/>
        <v>21</v>
      </c>
      <c r="K68">
        <f t="shared" si="3"/>
        <v>0</v>
      </c>
    </row>
    <row r="69" spans="1:11" x14ac:dyDescent="0.25">
      <c r="A69">
        <v>4</v>
      </c>
      <c r="B69">
        <v>4</v>
      </c>
      <c r="C69">
        <v>4</v>
      </c>
      <c r="D69">
        <v>3</v>
      </c>
      <c r="E69">
        <v>3</v>
      </c>
      <c r="F69">
        <v>3</v>
      </c>
      <c r="G69">
        <v>3</v>
      </c>
      <c r="I69">
        <f t="shared" si="2"/>
        <v>24</v>
      </c>
      <c r="K69">
        <f t="shared" si="3"/>
        <v>0</v>
      </c>
    </row>
    <row r="70" spans="1:11" x14ac:dyDescent="0.25">
      <c r="A70">
        <v>4</v>
      </c>
      <c r="B70">
        <v>4</v>
      </c>
      <c r="C70">
        <v>4</v>
      </c>
      <c r="D70">
        <v>4</v>
      </c>
      <c r="E70">
        <v>4</v>
      </c>
      <c r="F70">
        <v>4</v>
      </c>
      <c r="G70">
        <v>4</v>
      </c>
      <c r="I70">
        <f t="shared" si="2"/>
        <v>28</v>
      </c>
      <c r="K70">
        <f t="shared" si="3"/>
        <v>1</v>
      </c>
    </row>
    <row r="71" spans="1:11" x14ac:dyDescent="0.25">
      <c r="A71">
        <v>4</v>
      </c>
      <c r="B71">
        <v>4</v>
      </c>
      <c r="C71">
        <v>4</v>
      </c>
      <c r="D71">
        <v>4</v>
      </c>
      <c r="E71">
        <v>4</v>
      </c>
      <c r="F71">
        <v>4</v>
      </c>
      <c r="G71">
        <v>4</v>
      </c>
      <c r="I71">
        <f t="shared" si="2"/>
        <v>28</v>
      </c>
      <c r="K71">
        <f t="shared" si="3"/>
        <v>1</v>
      </c>
    </row>
    <row r="72" spans="1:11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I72">
        <f t="shared" si="2"/>
        <v>28</v>
      </c>
      <c r="K72">
        <f t="shared" si="3"/>
        <v>1</v>
      </c>
    </row>
    <row r="73" spans="1:11" x14ac:dyDescent="0.25">
      <c r="A73">
        <v>4</v>
      </c>
      <c r="B73">
        <v>4</v>
      </c>
      <c r="C73">
        <v>4</v>
      </c>
      <c r="D73">
        <v>4</v>
      </c>
      <c r="E73">
        <v>4</v>
      </c>
      <c r="F73">
        <v>4</v>
      </c>
      <c r="G73">
        <v>4</v>
      </c>
      <c r="I73">
        <f t="shared" si="2"/>
        <v>28</v>
      </c>
      <c r="K73">
        <f t="shared" si="3"/>
        <v>1</v>
      </c>
    </row>
    <row r="74" spans="1:11" x14ac:dyDescent="0.25">
      <c r="A74">
        <v>5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I74">
        <f t="shared" si="2"/>
        <v>23</v>
      </c>
      <c r="K74">
        <f t="shared" si="3"/>
        <v>0</v>
      </c>
    </row>
    <row r="75" spans="1:11" x14ac:dyDescent="0.25">
      <c r="A75">
        <v>5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I75">
        <f t="shared" si="2"/>
        <v>23</v>
      </c>
      <c r="K75">
        <f t="shared" si="3"/>
        <v>0</v>
      </c>
    </row>
    <row r="76" spans="1:11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I76">
        <f t="shared" si="2"/>
        <v>21</v>
      </c>
      <c r="K76">
        <f t="shared" si="3"/>
        <v>0</v>
      </c>
    </row>
    <row r="77" spans="1:11" x14ac:dyDescent="0.25">
      <c r="A77">
        <v>3</v>
      </c>
      <c r="B77">
        <v>3</v>
      </c>
      <c r="C77">
        <v>3</v>
      </c>
      <c r="D77">
        <v>3</v>
      </c>
      <c r="E77">
        <v>3</v>
      </c>
      <c r="F77">
        <v>3</v>
      </c>
      <c r="G77">
        <v>3</v>
      </c>
      <c r="I77">
        <f t="shared" si="2"/>
        <v>21</v>
      </c>
      <c r="K77">
        <f t="shared" si="3"/>
        <v>0</v>
      </c>
    </row>
    <row r="78" spans="1:11" x14ac:dyDescent="0.25">
      <c r="A78">
        <v>4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I78">
        <f t="shared" si="2"/>
        <v>28</v>
      </c>
      <c r="K78">
        <f t="shared" si="3"/>
        <v>1</v>
      </c>
    </row>
    <row r="79" spans="1:11" x14ac:dyDescent="0.25">
      <c r="A79">
        <v>3</v>
      </c>
      <c r="B79">
        <v>3</v>
      </c>
      <c r="C79">
        <v>3</v>
      </c>
      <c r="D79">
        <v>3</v>
      </c>
      <c r="E79">
        <v>3</v>
      </c>
      <c r="F79">
        <v>3</v>
      </c>
      <c r="G79">
        <v>3</v>
      </c>
      <c r="I79">
        <f t="shared" si="2"/>
        <v>21</v>
      </c>
      <c r="K79">
        <f t="shared" si="3"/>
        <v>0</v>
      </c>
    </row>
    <row r="80" spans="1:11" x14ac:dyDescent="0.25">
      <c r="A80">
        <v>3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I80">
        <f t="shared" si="2"/>
        <v>21</v>
      </c>
      <c r="K80">
        <f t="shared" si="3"/>
        <v>0</v>
      </c>
    </row>
    <row r="81" spans="1:11" x14ac:dyDescent="0.25">
      <c r="A81">
        <v>5</v>
      </c>
      <c r="B81">
        <v>4</v>
      </c>
      <c r="C81">
        <v>3</v>
      </c>
      <c r="D81">
        <v>3</v>
      </c>
      <c r="E81">
        <v>3</v>
      </c>
      <c r="F81">
        <v>3</v>
      </c>
      <c r="G81">
        <v>3</v>
      </c>
      <c r="I81">
        <f t="shared" si="2"/>
        <v>24</v>
      </c>
      <c r="K81">
        <f t="shared" si="3"/>
        <v>0</v>
      </c>
    </row>
    <row r="82" spans="1:11" x14ac:dyDescent="0.25">
      <c r="A82">
        <v>4</v>
      </c>
      <c r="B82">
        <v>4</v>
      </c>
      <c r="C82">
        <v>3</v>
      </c>
      <c r="D82">
        <v>3</v>
      </c>
      <c r="E82">
        <v>3</v>
      </c>
      <c r="F82">
        <v>3</v>
      </c>
      <c r="G82">
        <v>4</v>
      </c>
      <c r="I82">
        <f t="shared" si="2"/>
        <v>24</v>
      </c>
      <c r="K82">
        <f t="shared" si="3"/>
        <v>0</v>
      </c>
    </row>
    <row r="83" spans="1:11" x14ac:dyDescent="0.25">
      <c r="A83">
        <v>4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I83">
        <f t="shared" si="2"/>
        <v>28</v>
      </c>
      <c r="K83">
        <f t="shared" si="3"/>
        <v>1</v>
      </c>
    </row>
    <row r="84" spans="1:11" x14ac:dyDescent="0.25">
      <c r="A84">
        <v>3</v>
      </c>
      <c r="B84">
        <v>3</v>
      </c>
      <c r="C84">
        <v>4</v>
      </c>
      <c r="D84">
        <v>4</v>
      </c>
      <c r="E84">
        <v>3</v>
      </c>
      <c r="F84">
        <v>3</v>
      </c>
      <c r="G84">
        <v>5</v>
      </c>
      <c r="I84">
        <f t="shared" si="2"/>
        <v>25</v>
      </c>
      <c r="K84">
        <f t="shared" si="3"/>
        <v>0</v>
      </c>
    </row>
    <row r="85" spans="1:11" x14ac:dyDescent="0.25">
      <c r="A85">
        <v>4</v>
      </c>
      <c r="B85">
        <v>4</v>
      </c>
      <c r="C85">
        <v>3</v>
      </c>
      <c r="D85">
        <v>3</v>
      </c>
      <c r="E85">
        <v>3</v>
      </c>
      <c r="F85">
        <v>3</v>
      </c>
      <c r="G85">
        <v>3</v>
      </c>
      <c r="I85">
        <f t="shared" si="2"/>
        <v>23</v>
      </c>
      <c r="K85">
        <f t="shared" si="3"/>
        <v>0</v>
      </c>
    </row>
    <row r="86" spans="1:11" x14ac:dyDescent="0.25">
      <c r="A86">
        <v>5</v>
      </c>
      <c r="B86">
        <v>4</v>
      </c>
      <c r="C86">
        <v>4</v>
      </c>
      <c r="D86">
        <v>4</v>
      </c>
      <c r="E86">
        <v>4</v>
      </c>
      <c r="F86">
        <v>4</v>
      </c>
      <c r="G86">
        <v>4</v>
      </c>
      <c r="I86">
        <f t="shared" si="2"/>
        <v>29</v>
      </c>
      <c r="K86">
        <f t="shared" si="3"/>
        <v>1</v>
      </c>
    </row>
    <row r="87" spans="1:11" x14ac:dyDescent="0.25">
      <c r="A87">
        <v>5</v>
      </c>
      <c r="B87">
        <v>4</v>
      </c>
      <c r="C87">
        <v>4</v>
      </c>
      <c r="D87">
        <v>4</v>
      </c>
      <c r="E87">
        <v>4</v>
      </c>
      <c r="F87">
        <v>4</v>
      </c>
      <c r="G87">
        <v>4</v>
      </c>
      <c r="I87">
        <f t="shared" si="2"/>
        <v>29</v>
      </c>
      <c r="K87">
        <f t="shared" si="3"/>
        <v>1</v>
      </c>
    </row>
    <row r="88" spans="1:11" x14ac:dyDescent="0.25">
      <c r="A88">
        <v>4</v>
      </c>
      <c r="B88">
        <v>3</v>
      </c>
      <c r="C88">
        <v>4</v>
      </c>
      <c r="D88">
        <v>3</v>
      </c>
      <c r="E88">
        <v>3</v>
      </c>
      <c r="F88">
        <v>3</v>
      </c>
      <c r="G88">
        <v>4</v>
      </c>
      <c r="I88">
        <f t="shared" si="2"/>
        <v>24</v>
      </c>
      <c r="K88">
        <f t="shared" si="3"/>
        <v>0</v>
      </c>
    </row>
    <row r="89" spans="1:11" x14ac:dyDescent="0.25">
      <c r="A89">
        <v>4</v>
      </c>
      <c r="B89">
        <v>3</v>
      </c>
      <c r="C89">
        <v>4</v>
      </c>
      <c r="D89">
        <v>4</v>
      </c>
      <c r="E89">
        <v>4</v>
      </c>
      <c r="F89">
        <v>4</v>
      </c>
      <c r="G89">
        <v>3</v>
      </c>
      <c r="I89">
        <f t="shared" si="2"/>
        <v>26</v>
      </c>
      <c r="K89">
        <f t="shared" si="3"/>
        <v>1</v>
      </c>
    </row>
    <row r="90" spans="1:11" x14ac:dyDescent="0.25">
      <c r="A90">
        <v>3</v>
      </c>
      <c r="B90">
        <v>3</v>
      </c>
      <c r="C90">
        <v>4</v>
      </c>
      <c r="D90">
        <v>4</v>
      </c>
      <c r="E90">
        <v>3</v>
      </c>
      <c r="F90">
        <v>3</v>
      </c>
      <c r="G90">
        <v>4</v>
      </c>
      <c r="I90">
        <f t="shared" si="2"/>
        <v>24</v>
      </c>
      <c r="K90">
        <f t="shared" si="3"/>
        <v>0</v>
      </c>
    </row>
    <row r="91" spans="1:11" x14ac:dyDescent="0.25">
      <c r="A91">
        <v>4</v>
      </c>
      <c r="B91">
        <v>4</v>
      </c>
      <c r="C91">
        <v>3</v>
      </c>
      <c r="D91">
        <v>3</v>
      </c>
      <c r="E91">
        <v>3</v>
      </c>
      <c r="F91">
        <v>3</v>
      </c>
      <c r="G91">
        <v>4</v>
      </c>
      <c r="I91">
        <f t="shared" si="2"/>
        <v>24</v>
      </c>
      <c r="K91">
        <f t="shared" si="3"/>
        <v>0</v>
      </c>
    </row>
    <row r="92" spans="1:11" x14ac:dyDescent="0.25">
      <c r="A92">
        <v>4</v>
      </c>
      <c r="B92">
        <v>3</v>
      </c>
      <c r="C92">
        <v>4</v>
      </c>
      <c r="D92">
        <v>3</v>
      </c>
      <c r="E92">
        <v>3</v>
      </c>
      <c r="F92">
        <v>3</v>
      </c>
      <c r="G92">
        <v>4</v>
      </c>
      <c r="I92">
        <f t="shared" si="2"/>
        <v>24</v>
      </c>
      <c r="K92">
        <f t="shared" si="3"/>
        <v>0</v>
      </c>
    </row>
    <row r="93" spans="1:11" x14ac:dyDescent="0.25">
      <c r="A93">
        <v>4</v>
      </c>
      <c r="B93">
        <v>4</v>
      </c>
      <c r="C93">
        <v>4</v>
      </c>
      <c r="D93">
        <v>3</v>
      </c>
      <c r="E93">
        <v>3</v>
      </c>
      <c r="F93">
        <v>3</v>
      </c>
      <c r="G93">
        <v>3</v>
      </c>
      <c r="I93">
        <f t="shared" si="2"/>
        <v>24</v>
      </c>
      <c r="K93">
        <f t="shared" si="3"/>
        <v>0</v>
      </c>
    </row>
    <row r="94" spans="1:11" x14ac:dyDescent="0.25">
      <c r="A94">
        <v>3</v>
      </c>
      <c r="B94">
        <v>3</v>
      </c>
      <c r="C94">
        <v>3</v>
      </c>
      <c r="D94">
        <v>3</v>
      </c>
      <c r="E94">
        <v>3</v>
      </c>
      <c r="F94">
        <v>3</v>
      </c>
      <c r="G94">
        <v>3</v>
      </c>
      <c r="I94">
        <f t="shared" si="2"/>
        <v>21</v>
      </c>
      <c r="K94">
        <f t="shared" si="3"/>
        <v>0</v>
      </c>
    </row>
    <row r="95" spans="1:11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I95">
        <f t="shared" si="2"/>
        <v>21</v>
      </c>
      <c r="K95">
        <f t="shared" si="3"/>
        <v>0</v>
      </c>
    </row>
    <row r="96" spans="1:11" x14ac:dyDescent="0.25">
      <c r="A96">
        <v>4</v>
      </c>
      <c r="B96">
        <v>3</v>
      </c>
      <c r="C96">
        <v>3</v>
      </c>
      <c r="D96">
        <v>3</v>
      </c>
      <c r="E96">
        <v>3</v>
      </c>
      <c r="F96">
        <v>3</v>
      </c>
      <c r="G96">
        <v>3</v>
      </c>
      <c r="I96">
        <f t="shared" si="2"/>
        <v>22</v>
      </c>
      <c r="K96">
        <f t="shared" si="3"/>
        <v>0</v>
      </c>
    </row>
    <row r="97" spans="1:11" x14ac:dyDescent="0.25">
      <c r="A97">
        <v>3</v>
      </c>
      <c r="B97">
        <v>3</v>
      </c>
      <c r="C97">
        <v>3</v>
      </c>
      <c r="D97">
        <v>3</v>
      </c>
      <c r="E97">
        <v>3</v>
      </c>
      <c r="F97">
        <v>3</v>
      </c>
      <c r="G97">
        <v>3</v>
      </c>
      <c r="I97">
        <f t="shared" si="2"/>
        <v>21</v>
      </c>
      <c r="K97">
        <f t="shared" si="3"/>
        <v>0</v>
      </c>
    </row>
    <row r="98" spans="1:11" x14ac:dyDescent="0.25">
      <c r="A98">
        <v>3</v>
      </c>
      <c r="B98">
        <v>3</v>
      </c>
      <c r="C98">
        <v>5</v>
      </c>
      <c r="D98">
        <v>3</v>
      </c>
      <c r="E98">
        <v>3</v>
      </c>
      <c r="F98">
        <v>3</v>
      </c>
      <c r="G98">
        <v>5</v>
      </c>
      <c r="I98">
        <f t="shared" si="2"/>
        <v>25</v>
      </c>
      <c r="K98">
        <f t="shared" si="3"/>
        <v>0</v>
      </c>
    </row>
    <row r="99" spans="1:11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I99">
        <f t="shared" si="2"/>
        <v>21</v>
      </c>
      <c r="K99">
        <f t="shared" si="3"/>
        <v>0</v>
      </c>
    </row>
    <row r="100" spans="1:11" x14ac:dyDescent="0.25">
      <c r="A100">
        <v>4</v>
      </c>
      <c r="B100">
        <v>3</v>
      </c>
      <c r="C100">
        <v>5</v>
      </c>
      <c r="D100">
        <v>3</v>
      </c>
      <c r="E100">
        <v>3</v>
      </c>
      <c r="F100">
        <v>3</v>
      </c>
      <c r="G100">
        <v>3</v>
      </c>
      <c r="I100">
        <f t="shared" si="2"/>
        <v>24</v>
      </c>
      <c r="K100">
        <f t="shared" si="3"/>
        <v>0</v>
      </c>
    </row>
    <row r="101" spans="1:11" x14ac:dyDescent="0.25">
      <c r="A101">
        <v>3</v>
      </c>
      <c r="B101">
        <v>3</v>
      </c>
      <c r="C101">
        <v>3</v>
      </c>
      <c r="D101">
        <v>3</v>
      </c>
      <c r="E101">
        <v>3</v>
      </c>
      <c r="F101">
        <v>3</v>
      </c>
      <c r="G101">
        <v>3</v>
      </c>
      <c r="I101">
        <f t="shared" si="2"/>
        <v>21</v>
      </c>
      <c r="K101">
        <f t="shared" si="3"/>
        <v>0</v>
      </c>
    </row>
    <row r="102" spans="1:11" x14ac:dyDescent="0.25">
      <c r="A102">
        <v>5</v>
      </c>
      <c r="B102">
        <v>3</v>
      </c>
      <c r="C102">
        <v>3</v>
      </c>
      <c r="D102">
        <v>3</v>
      </c>
      <c r="E102">
        <v>3</v>
      </c>
      <c r="F102">
        <v>3</v>
      </c>
      <c r="G102">
        <v>3</v>
      </c>
      <c r="I102">
        <f t="shared" si="2"/>
        <v>23</v>
      </c>
      <c r="K102">
        <f t="shared" si="3"/>
        <v>0</v>
      </c>
    </row>
    <row r="103" spans="1:11" x14ac:dyDescent="0.25">
      <c r="A103">
        <v>5</v>
      </c>
      <c r="B103">
        <v>4</v>
      </c>
      <c r="C103">
        <v>5</v>
      </c>
      <c r="D103">
        <v>5</v>
      </c>
      <c r="E103">
        <v>5</v>
      </c>
      <c r="F103">
        <v>5</v>
      </c>
      <c r="G103">
        <v>5</v>
      </c>
      <c r="I103">
        <f t="shared" si="2"/>
        <v>34</v>
      </c>
      <c r="K103">
        <f t="shared" si="3"/>
        <v>1</v>
      </c>
    </row>
    <row r="104" spans="1:11" x14ac:dyDescent="0.25">
      <c r="A104">
        <v>4</v>
      </c>
      <c r="B104">
        <v>3</v>
      </c>
      <c r="C104">
        <v>5</v>
      </c>
      <c r="D104">
        <v>4</v>
      </c>
      <c r="E104">
        <v>4</v>
      </c>
      <c r="F104">
        <v>3</v>
      </c>
      <c r="G104">
        <v>3</v>
      </c>
      <c r="I104">
        <f t="shared" si="2"/>
        <v>26</v>
      </c>
      <c r="K104">
        <f t="shared" si="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6DF8-9209-4721-917B-790E6F293820}">
  <dimension ref="A1:I16"/>
  <sheetViews>
    <sheetView workbookViewId="0">
      <selection activeCell="H32" sqref="H32"/>
    </sheetView>
  </sheetViews>
  <sheetFormatPr defaultRowHeight="15" x14ac:dyDescent="0.25"/>
  <sheetData>
    <row r="1" spans="1:9" x14ac:dyDescent="0.25">
      <c r="B1" t="s">
        <v>132</v>
      </c>
      <c r="C1" t="s">
        <v>3</v>
      </c>
      <c r="D1" t="s">
        <v>204</v>
      </c>
      <c r="E1" t="s">
        <v>30</v>
      </c>
      <c r="F1" t="s">
        <v>29</v>
      </c>
      <c r="G1" t="s">
        <v>206</v>
      </c>
      <c r="H1" t="s">
        <v>207</v>
      </c>
    </row>
    <row r="2" spans="1:9" x14ac:dyDescent="0.25">
      <c r="A2" t="s">
        <v>117</v>
      </c>
      <c r="B2">
        <v>0</v>
      </c>
      <c r="C2">
        <v>11</v>
      </c>
      <c r="D2">
        <v>22</v>
      </c>
      <c r="E2">
        <v>8</v>
      </c>
      <c r="F2">
        <v>0</v>
      </c>
      <c r="G2">
        <v>0</v>
      </c>
      <c r="H2">
        <v>0</v>
      </c>
      <c r="I2">
        <v>41</v>
      </c>
    </row>
    <row r="3" spans="1:9" x14ac:dyDescent="0.25">
      <c r="A3" t="s">
        <v>130</v>
      </c>
      <c r="B3">
        <v>1</v>
      </c>
      <c r="C3">
        <v>5</v>
      </c>
      <c r="D3">
        <v>8</v>
      </c>
      <c r="E3">
        <v>4</v>
      </c>
      <c r="F3">
        <v>0</v>
      </c>
      <c r="G3">
        <v>0</v>
      </c>
      <c r="H3">
        <v>0</v>
      </c>
      <c r="I3">
        <v>18</v>
      </c>
    </row>
    <row r="4" spans="1:9" x14ac:dyDescent="0.25">
      <c r="A4" t="s">
        <v>118</v>
      </c>
      <c r="B4">
        <v>1</v>
      </c>
      <c r="C4">
        <v>4</v>
      </c>
      <c r="D4">
        <v>10</v>
      </c>
      <c r="E4">
        <v>5</v>
      </c>
      <c r="F4">
        <v>1</v>
      </c>
      <c r="G4">
        <v>0</v>
      </c>
      <c r="H4">
        <v>0</v>
      </c>
      <c r="I4">
        <v>21</v>
      </c>
    </row>
    <row r="5" spans="1:9" x14ac:dyDescent="0.25">
      <c r="A5" t="s">
        <v>120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25">
      <c r="A6" t="s">
        <v>121</v>
      </c>
      <c r="B6">
        <v>0</v>
      </c>
      <c r="C6">
        <v>1</v>
      </c>
      <c r="D6">
        <v>5</v>
      </c>
      <c r="E6">
        <v>0</v>
      </c>
      <c r="F6">
        <v>0</v>
      </c>
      <c r="G6">
        <v>0</v>
      </c>
      <c r="H6">
        <v>0</v>
      </c>
      <c r="I6">
        <v>6</v>
      </c>
    </row>
    <row r="7" spans="1:9" x14ac:dyDescent="0.25">
      <c r="A7" t="s">
        <v>122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2</v>
      </c>
    </row>
    <row r="8" spans="1:9" x14ac:dyDescent="0.25">
      <c r="A8" t="s">
        <v>119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</row>
    <row r="9" spans="1:9" x14ac:dyDescent="0.25">
      <c r="A9" t="s">
        <v>125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</row>
    <row r="10" spans="1:9" x14ac:dyDescent="0.25">
      <c r="A10" t="s">
        <v>124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t="s">
        <v>126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t="s">
        <v>127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</row>
    <row r="13" spans="1:9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</row>
    <row r="14" spans="1:9" x14ac:dyDescent="0.25">
      <c r="A14" t="s">
        <v>123</v>
      </c>
      <c r="B14">
        <v>0</v>
      </c>
      <c r="C14">
        <v>2</v>
      </c>
      <c r="D14">
        <v>2</v>
      </c>
      <c r="E14">
        <v>1</v>
      </c>
      <c r="F14">
        <v>0</v>
      </c>
      <c r="G14">
        <v>0</v>
      </c>
      <c r="H14">
        <v>0</v>
      </c>
      <c r="I14">
        <v>5</v>
      </c>
    </row>
    <row r="15" spans="1:9" x14ac:dyDescent="0.25">
      <c r="A15" t="s">
        <v>129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9" x14ac:dyDescent="0.25">
      <c r="I16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2798-1F1B-4161-9114-748A997E0727}">
  <dimension ref="A1:H3"/>
  <sheetViews>
    <sheetView workbookViewId="0">
      <selection activeCell="H38" sqref="H38"/>
    </sheetView>
  </sheetViews>
  <sheetFormatPr defaultRowHeight="15" x14ac:dyDescent="0.25"/>
  <sheetData>
    <row r="1" spans="1:8" x14ac:dyDescent="0.25">
      <c r="B1" t="s">
        <v>132</v>
      </c>
      <c r="C1" t="s">
        <v>3</v>
      </c>
      <c r="D1" t="s">
        <v>204</v>
      </c>
      <c r="E1" t="s">
        <v>30</v>
      </c>
      <c r="F1" t="s">
        <v>29</v>
      </c>
      <c r="G1" t="s">
        <v>206</v>
      </c>
      <c r="H1" t="s">
        <v>207</v>
      </c>
    </row>
    <row r="2" spans="1:8" x14ac:dyDescent="0.25">
      <c r="A2" t="s">
        <v>134</v>
      </c>
      <c r="B2">
        <v>2</v>
      </c>
      <c r="C2">
        <v>13</v>
      </c>
      <c r="D2">
        <v>14</v>
      </c>
      <c r="E2">
        <v>4</v>
      </c>
      <c r="F2">
        <v>0</v>
      </c>
      <c r="G2">
        <v>0</v>
      </c>
      <c r="H2">
        <v>0</v>
      </c>
    </row>
    <row r="3" spans="1:8" x14ac:dyDescent="0.25">
      <c r="A3" t="s">
        <v>135</v>
      </c>
      <c r="B3">
        <v>1</v>
      </c>
      <c r="C3">
        <v>15</v>
      </c>
      <c r="D3">
        <v>37</v>
      </c>
      <c r="E3">
        <v>15</v>
      </c>
      <c r="F3">
        <v>2</v>
      </c>
      <c r="G3">
        <v>0</v>
      </c>
      <c r="H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5903-E479-46AE-875F-74F8BE32D992}">
  <dimension ref="A1"/>
  <sheetViews>
    <sheetView topLeftCell="A729" zoomScale="55" zoomScaleNormal="55" workbookViewId="0">
      <selection activeCell="C517" sqref="C5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27C1-0FD1-4103-9FFB-7B084D70484F}">
  <dimension ref="A1:H3"/>
  <sheetViews>
    <sheetView workbookViewId="0">
      <selection activeCell="I36" sqref="I36"/>
    </sheetView>
  </sheetViews>
  <sheetFormatPr defaultRowHeight="15" x14ac:dyDescent="0.25"/>
  <sheetData>
    <row r="1" spans="1:8" x14ac:dyDescent="0.25">
      <c r="B1" t="s">
        <v>132</v>
      </c>
      <c r="C1" t="s">
        <v>3</v>
      </c>
      <c r="D1" t="s">
        <v>204</v>
      </c>
      <c r="E1" t="s">
        <v>30</v>
      </c>
      <c r="F1" t="s">
        <v>29</v>
      </c>
      <c r="G1" t="s">
        <v>206</v>
      </c>
      <c r="H1" t="s">
        <v>207</v>
      </c>
    </row>
    <row r="2" spans="1:8" x14ac:dyDescent="0.25">
      <c r="A2" t="s">
        <v>134</v>
      </c>
      <c r="B2">
        <v>6.0606060606060606</v>
      </c>
      <c r="C2">
        <v>39.393939393939391</v>
      </c>
      <c r="D2">
        <v>42.424242424242422</v>
      </c>
      <c r="E2">
        <v>12.121212121212121</v>
      </c>
      <c r="F2">
        <v>0</v>
      </c>
      <c r="G2">
        <v>0</v>
      </c>
      <c r="H2">
        <v>0</v>
      </c>
    </row>
    <row r="3" spans="1:8" x14ac:dyDescent="0.25">
      <c r="A3" t="s">
        <v>135</v>
      </c>
      <c r="B3">
        <v>1.4285714285714286</v>
      </c>
      <c r="C3">
        <v>21.428571428571427</v>
      </c>
      <c r="D3">
        <v>52.857142857142861</v>
      </c>
      <c r="E3">
        <v>21.428571428571427</v>
      </c>
      <c r="F3">
        <v>2.8571428571428572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A39F-0263-4BD3-8B73-F37FC27E748B}">
  <dimension ref="A1:G156"/>
  <sheetViews>
    <sheetView tabSelected="1" topLeftCell="B127" workbookViewId="0">
      <selection activeCell="I155" sqref="I155"/>
    </sheetView>
  </sheetViews>
  <sheetFormatPr defaultRowHeight="15" x14ac:dyDescent="0.25"/>
  <cols>
    <col min="1" max="1" width="40.42578125" customWidth="1"/>
    <col min="2" max="2" width="50.85546875" bestFit="1" customWidth="1"/>
    <col min="3" max="3" width="56.28515625" bestFit="1" customWidth="1"/>
    <col min="5" max="6" width="36.5703125" bestFit="1" customWidth="1"/>
    <col min="7" max="7" width="34.28515625" bestFit="1" customWidth="1"/>
  </cols>
  <sheetData>
    <row r="1" spans="1:6" x14ac:dyDescent="0.25">
      <c r="A1" t="s">
        <v>166</v>
      </c>
      <c r="B1" t="s">
        <v>171</v>
      </c>
      <c r="E1" t="s">
        <v>166</v>
      </c>
      <c r="F1" t="s">
        <v>171</v>
      </c>
    </row>
    <row r="2" spans="1:6" x14ac:dyDescent="0.25">
      <c r="A2" t="s">
        <v>167</v>
      </c>
      <c r="B2" t="s">
        <v>170</v>
      </c>
      <c r="E2" t="s">
        <v>168</v>
      </c>
      <c r="F2" t="s">
        <v>168</v>
      </c>
    </row>
    <row r="3" spans="1:6" x14ac:dyDescent="0.25">
      <c r="A3" t="s">
        <v>167</v>
      </c>
      <c r="B3" t="s">
        <v>170</v>
      </c>
      <c r="E3" t="s">
        <v>168</v>
      </c>
      <c r="F3">
        <v>0</v>
      </c>
    </row>
    <row r="4" spans="1:6" x14ac:dyDescent="0.25">
      <c r="A4" t="s">
        <v>168</v>
      </c>
      <c r="B4" t="s">
        <v>168</v>
      </c>
      <c r="E4" t="s">
        <v>168</v>
      </c>
      <c r="F4" t="s">
        <v>170</v>
      </c>
    </row>
    <row r="5" spans="1:6" x14ac:dyDescent="0.25">
      <c r="A5" t="s">
        <v>168</v>
      </c>
      <c r="B5" t="s">
        <v>170</v>
      </c>
      <c r="E5" t="s">
        <v>167</v>
      </c>
      <c r="F5" t="s">
        <v>170</v>
      </c>
    </row>
    <row r="6" spans="1:6" x14ac:dyDescent="0.25">
      <c r="A6" t="s">
        <v>167</v>
      </c>
      <c r="B6" t="s">
        <v>167</v>
      </c>
      <c r="E6" t="s">
        <v>168</v>
      </c>
      <c r="F6" t="s">
        <v>168</v>
      </c>
    </row>
    <row r="7" spans="1:6" x14ac:dyDescent="0.25">
      <c r="A7" t="s">
        <v>169</v>
      </c>
      <c r="B7" t="s">
        <v>169</v>
      </c>
      <c r="E7" t="s">
        <v>168</v>
      </c>
      <c r="F7" t="s">
        <v>170</v>
      </c>
    </row>
    <row r="8" spans="1:6" x14ac:dyDescent="0.25">
      <c r="A8" t="s">
        <v>168</v>
      </c>
      <c r="B8" t="s">
        <v>170</v>
      </c>
      <c r="E8" t="s">
        <v>168</v>
      </c>
      <c r="F8" t="s">
        <v>167</v>
      </c>
    </row>
    <row r="9" spans="1:6" x14ac:dyDescent="0.25">
      <c r="A9" t="s">
        <v>167</v>
      </c>
      <c r="B9" t="s">
        <v>168</v>
      </c>
      <c r="E9" t="s">
        <v>168</v>
      </c>
      <c r="F9" t="s">
        <v>170</v>
      </c>
    </row>
    <row r="10" spans="1:6" x14ac:dyDescent="0.25">
      <c r="A10" t="s">
        <v>168</v>
      </c>
      <c r="B10" t="s">
        <v>168</v>
      </c>
      <c r="E10" t="s">
        <v>168</v>
      </c>
      <c r="F10" t="s">
        <v>168</v>
      </c>
    </row>
    <row r="11" spans="1:6" x14ac:dyDescent="0.25">
      <c r="A11" t="s">
        <v>167</v>
      </c>
      <c r="B11" t="s">
        <v>168</v>
      </c>
      <c r="E11" t="s">
        <v>168</v>
      </c>
      <c r="F11" t="s">
        <v>168</v>
      </c>
    </row>
    <row r="12" spans="1:6" x14ac:dyDescent="0.25">
      <c r="A12" t="s">
        <v>167</v>
      </c>
      <c r="B12" t="s">
        <v>168</v>
      </c>
      <c r="E12" t="s">
        <v>168</v>
      </c>
      <c r="F12" t="s">
        <v>168</v>
      </c>
    </row>
    <row r="13" spans="1:6" x14ac:dyDescent="0.25">
      <c r="A13" t="s">
        <v>167</v>
      </c>
      <c r="B13" t="s">
        <v>168</v>
      </c>
      <c r="E13" t="s">
        <v>167</v>
      </c>
      <c r="F13" t="s">
        <v>168</v>
      </c>
    </row>
    <row r="14" spans="1:6" x14ac:dyDescent="0.25">
      <c r="A14" t="s">
        <v>167</v>
      </c>
      <c r="B14" t="s">
        <v>168</v>
      </c>
      <c r="E14" t="s">
        <v>168</v>
      </c>
      <c r="F14" t="s">
        <v>168</v>
      </c>
    </row>
    <row r="15" spans="1:6" x14ac:dyDescent="0.25">
      <c r="A15" t="s">
        <v>168</v>
      </c>
      <c r="B15" t="s">
        <v>168</v>
      </c>
      <c r="E15" t="s">
        <v>168</v>
      </c>
      <c r="F15" t="s">
        <v>168</v>
      </c>
    </row>
    <row r="16" spans="1:6" x14ac:dyDescent="0.25">
      <c r="A16" t="s">
        <v>167</v>
      </c>
      <c r="B16" t="s">
        <v>170</v>
      </c>
      <c r="E16" t="s">
        <v>168</v>
      </c>
      <c r="F16" t="s">
        <v>168</v>
      </c>
    </row>
    <row r="17" spans="1:6" x14ac:dyDescent="0.25">
      <c r="A17" t="s">
        <v>167</v>
      </c>
      <c r="B17" t="s">
        <v>167</v>
      </c>
      <c r="E17" t="s">
        <v>168</v>
      </c>
      <c r="F17" t="s">
        <v>168</v>
      </c>
    </row>
    <row r="18" spans="1:6" x14ac:dyDescent="0.25">
      <c r="A18" t="s">
        <v>167</v>
      </c>
      <c r="B18" t="s">
        <v>168</v>
      </c>
      <c r="E18" t="s">
        <v>168</v>
      </c>
      <c r="F18" t="s">
        <v>168</v>
      </c>
    </row>
    <row r="19" spans="1:6" x14ac:dyDescent="0.25">
      <c r="A19" t="s">
        <v>167</v>
      </c>
      <c r="B19" t="s">
        <v>168</v>
      </c>
      <c r="E19" t="s">
        <v>168</v>
      </c>
      <c r="F19" t="s">
        <v>170</v>
      </c>
    </row>
    <row r="20" spans="1:6" x14ac:dyDescent="0.25">
      <c r="A20" t="s">
        <v>168</v>
      </c>
      <c r="B20" t="s">
        <v>168</v>
      </c>
      <c r="E20" t="s">
        <v>168</v>
      </c>
      <c r="F20" t="s">
        <v>170</v>
      </c>
    </row>
    <row r="21" spans="1:6" x14ac:dyDescent="0.25">
      <c r="A21" t="s">
        <v>167</v>
      </c>
      <c r="B21" t="s">
        <v>168</v>
      </c>
      <c r="E21" t="s">
        <v>168</v>
      </c>
      <c r="F21" t="s">
        <v>167</v>
      </c>
    </row>
    <row r="22" spans="1:6" x14ac:dyDescent="0.25">
      <c r="A22" t="s">
        <v>168</v>
      </c>
      <c r="B22" t="s">
        <v>170</v>
      </c>
      <c r="E22" t="s">
        <v>168</v>
      </c>
      <c r="F22" t="s">
        <v>170</v>
      </c>
    </row>
    <row r="23" spans="1:6" x14ac:dyDescent="0.25">
      <c r="A23" t="s">
        <v>168</v>
      </c>
      <c r="B23" t="s">
        <v>168</v>
      </c>
      <c r="E23" t="s">
        <v>168</v>
      </c>
      <c r="F23" t="s">
        <v>170</v>
      </c>
    </row>
    <row r="24" spans="1:6" x14ac:dyDescent="0.25">
      <c r="A24" t="s">
        <v>170</v>
      </c>
      <c r="B24" t="s">
        <v>170</v>
      </c>
      <c r="E24" t="s">
        <v>168</v>
      </c>
      <c r="F24" t="s">
        <v>168</v>
      </c>
    </row>
    <row r="25" spans="1:6" x14ac:dyDescent="0.25">
      <c r="A25" t="s">
        <v>170</v>
      </c>
      <c r="B25" t="s">
        <v>168</v>
      </c>
      <c r="E25" t="s">
        <v>168</v>
      </c>
      <c r="F25" t="s">
        <v>168</v>
      </c>
    </row>
    <row r="26" spans="1:6" x14ac:dyDescent="0.25">
      <c r="A26" t="s">
        <v>168</v>
      </c>
      <c r="B26" t="s">
        <v>168</v>
      </c>
      <c r="E26" t="s">
        <v>167</v>
      </c>
      <c r="F26" t="s">
        <v>168</v>
      </c>
    </row>
    <row r="27" spans="1:6" x14ac:dyDescent="0.25">
      <c r="A27" t="s">
        <v>168</v>
      </c>
      <c r="B27" t="s">
        <v>170</v>
      </c>
      <c r="E27" t="s">
        <v>168</v>
      </c>
      <c r="F27" t="s">
        <v>168</v>
      </c>
    </row>
    <row r="28" spans="1:6" x14ac:dyDescent="0.25">
      <c r="A28" t="s">
        <v>168</v>
      </c>
      <c r="B28" t="s">
        <v>170</v>
      </c>
      <c r="E28" t="s">
        <v>168</v>
      </c>
      <c r="F28" t="s">
        <v>168</v>
      </c>
    </row>
    <row r="29" spans="1:6" x14ac:dyDescent="0.25">
      <c r="A29" t="s">
        <v>170</v>
      </c>
      <c r="B29" t="s">
        <v>170</v>
      </c>
      <c r="E29" t="s">
        <v>168</v>
      </c>
      <c r="F29" t="s">
        <v>168</v>
      </c>
    </row>
    <row r="30" spans="1:6" x14ac:dyDescent="0.25">
      <c r="A30" t="s">
        <v>168</v>
      </c>
      <c r="B30" t="s">
        <v>170</v>
      </c>
      <c r="E30" t="s">
        <v>168</v>
      </c>
      <c r="F30" t="s">
        <v>168</v>
      </c>
    </row>
    <row r="31" spans="1:6" x14ac:dyDescent="0.25">
      <c r="A31" t="s">
        <v>168</v>
      </c>
      <c r="B31" t="s">
        <v>170</v>
      </c>
      <c r="E31" t="s">
        <v>168</v>
      </c>
      <c r="F31" t="s">
        <v>170</v>
      </c>
    </row>
    <row r="32" spans="1:6" x14ac:dyDescent="0.25">
      <c r="A32" t="s">
        <v>168</v>
      </c>
      <c r="B32" t="s">
        <v>169</v>
      </c>
      <c r="E32" t="s">
        <v>168</v>
      </c>
      <c r="F32" t="s">
        <v>170</v>
      </c>
    </row>
    <row r="33" spans="1:6" x14ac:dyDescent="0.25">
      <c r="A33" t="s">
        <v>168</v>
      </c>
      <c r="B33" t="s">
        <v>168</v>
      </c>
      <c r="E33" t="s">
        <v>168</v>
      </c>
      <c r="F33" t="s">
        <v>170</v>
      </c>
    </row>
    <row r="34" spans="1:6" x14ac:dyDescent="0.25">
      <c r="A34" t="s">
        <v>170</v>
      </c>
      <c r="B34" t="s">
        <v>170</v>
      </c>
      <c r="E34" t="s">
        <v>168</v>
      </c>
      <c r="F34" t="s">
        <v>170</v>
      </c>
    </row>
    <row r="35" spans="1:6" x14ac:dyDescent="0.25">
      <c r="A35" t="s">
        <v>170</v>
      </c>
      <c r="B35" t="s">
        <v>170</v>
      </c>
      <c r="E35" t="s">
        <v>168</v>
      </c>
      <c r="F35" t="s">
        <v>170</v>
      </c>
    </row>
    <row r="36" spans="1:6" x14ac:dyDescent="0.25">
      <c r="A36" t="s">
        <v>168</v>
      </c>
      <c r="B36" t="s">
        <v>168</v>
      </c>
      <c r="E36" t="s">
        <v>168</v>
      </c>
      <c r="F36" t="s">
        <v>168</v>
      </c>
    </row>
    <row r="37" spans="1:6" x14ac:dyDescent="0.25">
      <c r="A37" t="s">
        <v>168</v>
      </c>
      <c r="B37" t="s">
        <v>168</v>
      </c>
      <c r="E37" t="s">
        <v>168</v>
      </c>
      <c r="F37" t="s">
        <v>170</v>
      </c>
    </row>
    <row r="38" spans="1:6" x14ac:dyDescent="0.25">
      <c r="A38" t="s">
        <v>168</v>
      </c>
      <c r="B38" t="s">
        <v>168</v>
      </c>
      <c r="E38" t="s">
        <v>168</v>
      </c>
      <c r="F38" t="s">
        <v>170</v>
      </c>
    </row>
    <row r="39" spans="1:6" x14ac:dyDescent="0.25">
      <c r="A39" t="s">
        <v>168</v>
      </c>
      <c r="B39" t="s">
        <v>168</v>
      </c>
      <c r="E39" t="s">
        <v>167</v>
      </c>
      <c r="F39" t="s">
        <v>170</v>
      </c>
    </row>
    <row r="40" spans="1:6" x14ac:dyDescent="0.25">
      <c r="A40" t="s">
        <v>168</v>
      </c>
      <c r="B40" t="s">
        <v>168</v>
      </c>
      <c r="E40" t="s">
        <v>168</v>
      </c>
      <c r="F40" t="s">
        <v>168</v>
      </c>
    </row>
    <row r="41" spans="1:6" x14ac:dyDescent="0.25">
      <c r="A41" t="s">
        <v>168</v>
      </c>
      <c r="B41" t="s">
        <v>170</v>
      </c>
      <c r="E41" t="s">
        <v>168</v>
      </c>
      <c r="F41" t="s">
        <v>170</v>
      </c>
    </row>
    <row r="42" spans="1:6" x14ac:dyDescent="0.25">
      <c r="A42" t="s">
        <v>168</v>
      </c>
      <c r="B42" t="s">
        <v>168</v>
      </c>
      <c r="E42" t="s">
        <v>168</v>
      </c>
      <c r="F42" t="s">
        <v>170</v>
      </c>
    </row>
    <row r="43" spans="1:6" x14ac:dyDescent="0.25">
      <c r="A43" t="s">
        <v>168</v>
      </c>
      <c r="B43" t="s">
        <v>168</v>
      </c>
      <c r="E43" t="s">
        <v>168</v>
      </c>
      <c r="F43" t="s">
        <v>170</v>
      </c>
    </row>
    <row r="44" spans="1:6" x14ac:dyDescent="0.25">
      <c r="A44" t="s">
        <v>168</v>
      </c>
      <c r="B44" t="s">
        <v>168</v>
      </c>
      <c r="E44" t="s">
        <v>168</v>
      </c>
      <c r="F44" t="s">
        <v>170</v>
      </c>
    </row>
    <row r="45" spans="1:6" x14ac:dyDescent="0.25">
      <c r="A45" t="s">
        <v>168</v>
      </c>
      <c r="B45" t="s">
        <v>168</v>
      </c>
      <c r="E45" t="s">
        <v>167</v>
      </c>
      <c r="F45" t="s">
        <v>170</v>
      </c>
    </row>
    <row r="46" spans="1:6" x14ac:dyDescent="0.25">
      <c r="A46" t="s">
        <v>168</v>
      </c>
      <c r="B46" t="s">
        <v>168</v>
      </c>
      <c r="E46" t="s">
        <v>168</v>
      </c>
      <c r="F46" t="s">
        <v>170</v>
      </c>
    </row>
    <row r="47" spans="1:6" x14ac:dyDescent="0.25">
      <c r="A47" t="s">
        <v>168</v>
      </c>
      <c r="B47" t="s">
        <v>168</v>
      </c>
      <c r="E47" t="s">
        <v>168</v>
      </c>
      <c r="F47" t="s">
        <v>168</v>
      </c>
    </row>
    <row r="48" spans="1:6" x14ac:dyDescent="0.25">
      <c r="A48" t="s">
        <v>170</v>
      </c>
      <c r="B48" t="s">
        <v>170</v>
      </c>
      <c r="E48" t="s">
        <v>168</v>
      </c>
      <c r="F48" t="s">
        <v>168</v>
      </c>
    </row>
    <row r="49" spans="1:7" x14ac:dyDescent="0.25">
      <c r="A49" t="s">
        <v>168</v>
      </c>
      <c r="B49" t="s">
        <v>168</v>
      </c>
      <c r="E49" t="s">
        <v>168</v>
      </c>
      <c r="F49" t="s">
        <v>168</v>
      </c>
    </row>
    <row r="50" spans="1:7" x14ac:dyDescent="0.25">
      <c r="A50" t="s">
        <v>168</v>
      </c>
      <c r="B50" t="s">
        <v>168</v>
      </c>
    </row>
    <row r="51" spans="1:7" x14ac:dyDescent="0.25">
      <c r="A51" t="s">
        <v>170</v>
      </c>
      <c r="B51" t="s">
        <v>170</v>
      </c>
    </row>
    <row r="52" spans="1:7" x14ac:dyDescent="0.25">
      <c r="A52" t="s">
        <v>167</v>
      </c>
      <c r="B52" t="s">
        <v>170</v>
      </c>
      <c r="F52" t="s">
        <v>166</v>
      </c>
      <c r="G52" t="s">
        <v>171</v>
      </c>
    </row>
    <row r="53" spans="1:7" x14ac:dyDescent="0.25">
      <c r="A53" t="s">
        <v>168</v>
      </c>
      <c r="B53" t="s">
        <v>170</v>
      </c>
      <c r="E53" t="s">
        <v>167</v>
      </c>
      <c r="F53">
        <f>COUNTIF($E$2:$E$49,$E53)</f>
        <v>5</v>
      </c>
      <c r="G53">
        <f>COUNTIF($F$2:$F$49,$E53)</f>
        <v>3</v>
      </c>
    </row>
    <row r="54" spans="1:7" x14ac:dyDescent="0.25">
      <c r="A54" t="s">
        <v>167</v>
      </c>
      <c r="B54" t="s">
        <v>168</v>
      </c>
      <c r="E54" t="s">
        <v>168</v>
      </c>
      <c r="F54">
        <f t="shared" ref="F54:F56" si="0">COUNTIF($E$2:$E$49,$E54)</f>
        <v>43</v>
      </c>
      <c r="G54">
        <f t="shared" ref="G54:G56" si="1">COUNTIF($F$2:$F$49,$E54)</f>
        <v>23</v>
      </c>
    </row>
    <row r="55" spans="1:7" x14ac:dyDescent="0.25">
      <c r="A55" t="s">
        <v>167</v>
      </c>
      <c r="B55" t="s">
        <v>168</v>
      </c>
      <c r="E55" t="s">
        <v>169</v>
      </c>
      <c r="F55">
        <f t="shared" si="0"/>
        <v>0</v>
      </c>
      <c r="G55">
        <f t="shared" si="1"/>
        <v>0</v>
      </c>
    </row>
    <row r="56" spans="1:7" x14ac:dyDescent="0.25">
      <c r="A56" t="s">
        <v>167</v>
      </c>
      <c r="B56" t="s">
        <v>168</v>
      </c>
      <c r="E56" t="s">
        <v>170</v>
      </c>
      <c r="F56">
        <f t="shared" si="0"/>
        <v>0</v>
      </c>
      <c r="G56">
        <f t="shared" si="1"/>
        <v>22</v>
      </c>
    </row>
    <row r="57" spans="1:7" x14ac:dyDescent="0.25">
      <c r="A57" t="s">
        <v>167</v>
      </c>
      <c r="B57" t="s">
        <v>170</v>
      </c>
    </row>
    <row r="58" spans="1:7" x14ac:dyDescent="0.25">
      <c r="A58" t="s">
        <v>168</v>
      </c>
      <c r="B58" t="s">
        <v>168</v>
      </c>
    </row>
    <row r="59" spans="1:7" x14ac:dyDescent="0.25">
      <c r="A59" t="s">
        <v>167</v>
      </c>
      <c r="B59" t="s">
        <v>170</v>
      </c>
      <c r="E59" s="1"/>
      <c r="F59" t="s">
        <v>166</v>
      </c>
      <c r="G59" t="s">
        <v>171</v>
      </c>
    </row>
    <row r="60" spans="1:7" x14ac:dyDescent="0.25">
      <c r="A60" t="s">
        <v>168</v>
      </c>
      <c r="B60" t="s">
        <v>168</v>
      </c>
      <c r="E60" t="s">
        <v>167</v>
      </c>
      <c r="F60">
        <f>$F53/48*100</f>
        <v>10.416666666666668</v>
      </c>
      <c r="G60">
        <f>$G53/48*100</f>
        <v>6.25</v>
      </c>
    </row>
    <row r="61" spans="1:7" x14ac:dyDescent="0.25">
      <c r="A61" t="s">
        <v>167</v>
      </c>
      <c r="B61" t="s">
        <v>170</v>
      </c>
      <c r="E61" t="s">
        <v>168</v>
      </c>
      <c r="F61">
        <f t="shared" ref="F61:F63" si="2">$F54/48*100</f>
        <v>89.583333333333343</v>
      </c>
      <c r="G61">
        <f t="shared" ref="G61:G63" si="3">$G54/48*100</f>
        <v>47.916666666666671</v>
      </c>
    </row>
    <row r="62" spans="1:7" x14ac:dyDescent="0.25">
      <c r="A62" t="s">
        <v>167</v>
      </c>
      <c r="B62" t="s">
        <v>170</v>
      </c>
      <c r="E62" t="s">
        <v>169</v>
      </c>
      <c r="F62">
        <f t="shared" si="2"/>
        <v>0</v>
      </c>
      <c r="G62">
        <f t="shared" si="3"/>
        <v>0</v>
      </c>
    </row>
    <row r="63" spans="1:7" x14ac:dyDescent="0.25">
      <c r="A63" t="s">
        <v>168</v>
      </c>
      <c r="B63" t="s">
        <v>168</v>
      </c>
      <c r="E63" t="s">
        <v>170</v>
      </c>
      <c r="F63">
        <f t="shared" si="2"/>
        <v>0</v>
      </c>
      <c r="G63">
        <f t="shared" si="3"/>
        <v>45.833333333333329</v>
      </c>
    </row>
    <row r="64" spans="1:7" x14ac:dyDescent="0.25">
      <c r="A64" t="s">
        <v>168</v>
      </c>
      <c r="B64" t="s">
        <v>168</v>
      </c>
    </row>
    <row r="65" spans="1:2" x14ac:dyDescent="0.25">
      <c r="A65" t="s">
        <v>168</v>
      </c>
      <c r="B65" t="s">
        <v>168</v>
      </c>
    </row>
    <row r="66" spans="1:2" x14ac:dyDescent="0.25">
      <c r="A66" t="s">
        <v>167</v>
      </c>
      <c r="B66" t="s">
        <v>168</v>
      </c>
    </row>
    <row r="67" spans="1:2" x14ac:dyDescent="0.25">
      <c r="A67" t="s">
        <v>167</v>
      </c>
      <c r="B67" t="s">
        <v>168</v>
      </c>
    </row>
    <row r="68" spans="1:2" x14ac:dyDescent="0.25">
      <c r="A68" t="s">
        <v>167</v>
      </c>
      <c r="B68" t="s">
        <v>168</v>
      </c>
    </row>
    <row r="69" spans="1:2" x14ac:dyDescent="0.25">
      <c r="A69" t="s">
        <v>167</v>
      </c>
      <c r="B69" t="s">
        <v>168</v>
      </c>
    </row>
    <row r="70" spans="1:2" x14ac:dyDescent="0.25">
      <c r="A70" t="s">
        <v>168</v>
      </c>
      <c r="B70" t="s">
        <v>168</v>
      </c>
    </row>
    <row r="71" spans="1:2" x14ac:dyDescent="0.25">
      <c r="A71" t="s">
        <v>167</v>
      </c>
      <c r="B71" t="s">
        <v>168</v>
      </c>
    </row>
    <row r="72" spans="1:2" x14ac:dyDescent="0.25">
      <c r="A72" t="s">
        <v>167</v>
      </c>
      <c r="B72" t="s">
        <v>168</v>
      </c>
    </row>
    <row r="73" spans="1:2" x14ac:dyDescent="0.25">
      <c r="A73" t="s">
        <v>167</v>
      </c>
      <c r="B73" t="s">
        <v>170</v>
      </c>
    </row>
    <row r="74" spans="1:2" x14ac:dyDescent="0.25">
      <c r="A74" t="s">
        <v>167</v>
      </c>
      <c r="B74" t="s">
        <v>168</v>
      </c>
    </row>
    <row r="75" spans="1:2" x14ac:dyDescent="0.25">
      <c r="A75" t="s">
        <v>167</v>
      </c>
      <c r="B75" t="s">
        <v>168</v>
      </c>
    </row>
    <row r="76" spans="1:2" x14ac:dyDescent="0.25">
      <c r="A76" t="s">
        <v>167</v>
      </c>
      <c r="B76" t="s">
        <v>168</v>
      </c>
    </row>
    <row r="77" spans="1:2" x14ac:dyDescent="0.25">
      <c r="A77" t="s">
        <v>167</v>
      </c>
      <c r="B77" t="s">
        <v>168</v>
      </c>
    </row>
    <row r="78" spans="1:2" x14ac:dyDescent="0.25">
      <c r="A78" t="s">
        <v>167</v>
      </c>
      <c r="B78" t="s">
        <v>168</v>
      </c>
    </row>
    <row r="79" spans="1:2" x14ac:dyDescent="0.25">
      <c r="A79" t="s">
        <v>168</v>
      </c>
      <c r="B79" t="s">
        <v>168</v>
      </c>
    </row>
    <row r="80" spans="1:2" x14ac:dyDescent="0.25">
      <c r="A80" t="s">
        <v>167</v>
      </c>
      <c r="B80" t="s">
        <v>170</v>
      </c>
    </row>
    <row r="81" spans="1:2" x14ac:dyDescent="0.25">
      <c r="A81" t="s">
        <v>168</v>
      </c>
      <c r="B81" t="s">
        <v>168</v>
      </c>
    </row>
    <row r="82" spans="1:2" x14ac:dyDescent="0.25">
      <c r="A82" t="s">
        <v>168</v>
      </c>
      <c r="B82" t="s">
        <v>168</v>
      </c>
    </row>
    <row r="83" spans="1:2" x14ac:dyDescent="0.25">
      <c r="A83" t="s">
        <v>167</v>
      </c>
      <c r="B83" t="s">
        <v>168</v>
      </c>
    </row>
    <row r="84" spans="1:2" x14ac:dyDescent="0.25">
      <c r="A84" t="s">
        <v>167</v>
      </c>
      <c r="B84" t="s">
        <v>168</v>
      </c>
    </row>
    <row r="85" spans="1:2" x14ac:dyDescent="0.25">
      <c r="A85" t="s">
        <v>167</v>
      </c>
      <c r="B85" t="s">
        <v>168</v>
      </c>
    </row>
    <row r="86" spans="1:2" x14ac:dyDescent="0.25">
      <c r="A86" t="s">
        <v>168</v>
      </c>
      <c r="B86" t="s">
        <v>168</v>
      </c>
    </row>
    <row r="87" spans="1:2" x14ac:dyDescent="0.25">
      <c r="A87" t="s">
        <v>167</v>
      </c>
      <c r="B87" t="s">
        <v>168</v>
      </c>
    </row>
    <row r="88" spans="1:2" x14ac:dyDescent="0.25">
      <c r="A88" t="s">
        <v>167</v>
      </c>
      <c r="B88" t="s">
        <v>168</v>
      </c>
    </row>
    <row r="89" spans="1:2" x14ac:dyDescent="0.25">
      <c r="A89" t="s">
        <v>167</v>
      </c>
      <c r="B89" t="s">
        <v>168</v>
      </c>
    </row>
    <row r="90" spans="1:2" x14ac:dyDescent="0.25">
      <c r="A90" t="s">
        <v>168</v>
      </c>
      <c r="B90" t="s">
        <v>168</v>
      </c>
    </row>
    <row r="91" spans="1:2" x14ac:dyDescent="0.25">
      <c r="A91" t="s">
        <v>168</v>
      </c>
      <c r="B91" t="s">
        <v>168</v>
      </c>
    </row>
    <row r="92" spans="1:2" x14ac:dyDescent="0.25">
      <c r="A92" t="s">
        <v>168</v>
      </c>
      <c r="B92" t="s">
        <v>168</v>
      </c>
    </row>
    <row r="93" spans="1:2" x14ac:dyDescent="0.25">
      <c r="A93" t="s">
        <v>167</v>
      </c>
      <c r="B93" t="s">
        <v>168</v>
      </c>
    </row>
    <row r="94" spans="1:2" x14ac:dyDescent="0.25">
      <c r="A94" t="s">
        <v>168</v>
      </c>
      <c r="B94" t="s">
        <v>168</v>
      </c>
    </row>
    <row r="95" spans="1:2" x14ac:dyDescent="0.25">
      <c r="A95" t="s">
        <v>168</v>
      </c>
      <c r="B95" t="s">
        <v>170</v>
      </c>
    </row>
    <row r="96" spans="1:2" x14ac:dyDescent="0.25">
      <c r="A96" t="s">
        <v>168</v>
      </c>
      <c r="B96" t="s">
        <v>168</v>
      </c>
    </row>
    <row r="97" spans="1:3" x14ac:dyDescent="0.25">
      <c r="A97" t="s">
        <v>167</v>
      </c>
      <c r="B97" t="s">
        <v>168</v>
      </c>
    </row>
    <row r="98" spans="1:3" x14ac:dyDescent="0.25">
      <c r="A98" t="s">
        <v>168</v>
      </c>
      <c r="B98" t="s">
        <v>168</v>
      </c>
    </row>
    <row r="99" spans="1:3" x14ac:dyDescent="0.25">
      <c r="A99" t="s">
        <v>168</v>
      </c>
      <c r="B99" t="s">
        <v>170</v>
      </c>
    </row>
    <row r="100" spans="1:3" x14ac:dyDescent="0.25">
      <c r="A100" t="s">
        <v>168</v>
      </c>
      <c r="B100" t="s">
        <v>168</v>
      </c>
    </row>
    <row r="101" spans="1:3" x14ac:dyDescent="0.25">
      <c r="A101" t="s">
        <v>168</v>
      </c>
      <c r="B101" t="s">
        <v>168</v>
      </c>
    </row>
    <row r="102" spans="1:3" x14ac:dyDescent="0.25">
      <c r="A102" t="s">
        <v>167</v>
      </c>
      <c r="B102" t="s">
        <v>168</v>
      </c>
    </row>
    <row r="103" spans="1:3" x14ac:dyDescent="0.25">
      <c r="A103" t="s">
        <v>167</v>
      </c>
      <c r="B103" t="s">
        <v>168</v>
      </c>
    </row>
    <row r="104" spans="1:3" x14ac:dyDescent="0.25">
      <c r="A104" t="s">
        <v>167</v>
      </c>
      <c r="B104" t="s">
        <v>168</v>
      </c>
    </row>
    <row r="108" spans="1:3" x14ac:dyDescent="0.25">
      <c r="A108" t="s">
        <v>167</v>
      </c>
    </row>
    <row r="109" spans="1:3" x14ac:dyDescent="0.25">
      <c r="A109" t="s">
        <v>168</v>
      </c>
    </row>
    <row r="110" spans="1:3" x14ac:dyDescent="0.25">
      <c r="A110" t="s">
        <v>169</v>
      </c>
    </row>
    <row r="111" spans="1:3" x14ac:dyDescent="0.25">
      <c r="A111" t="s">
        <v>170</v>
      </c>
    </row>
    <row r="112" spans="1:3" x14ac:dyDescent="0.25">
      <c r="B112" t="s">
        <v>166</v>
      </c>
      <c r="C112" t="s">
        <v>171</v>
      </c>
    </row>
    <row r="113" spans="1:3" x14ac:dyDescent="0.25">
      <c r="A113" t="s">
        <v>167</v>
      </c>
      <c r="B113">
        <f>COUNTIF($A$2:$A$104,$A113)</f>
        <v>45</v>
      </c>
      <c r="C113">
        <f>COUNTIF($B$2:$B$104,$A113)</f>
        <v>2</v>
      </c>
    </row>
    <row r="114" spans="1:3" x14ac:dyDescent="0.25">
      <c r="A114" t="s">
        <v>168</v>
      </c>
      <c r="B114">
        <f t="shared" ref="B114:B116" si="4">COUNTIF($A$2:$A$104,$A114)</f>
        <v>50</v>
      </c>
      <c r="C114">
        <f t="shared" ref="C114:C116" si="5">COUNTIF($B$2:$B$104,$A114)</f>
        <v>72</v>
      </c>
    </row>
    <row r="115" spans="1:3" x14ac:dyDescent="0.25">
      <c r="A115" t="s">
        <v>169</v>
      </c>
      <c r="B115">
        <f t="shared" si="4"/>
        <v>1</v>
      </c>
      <c r="C115">
        <f t="shared" si="5"/>
        <v>2</v>
      </c>
    </row>
    <row r="116" spans="1:3" x14ac:dyDescent="0.25">
      <c r="A116" t="s">
        <v>170</v>
      </c>
      <c r="B116">
        <f t="shared" si="4"/>
        <v>7</v>
      </c>
      <c r="C116">
        <f t="shared" si="5"/>
        <v>27</v>
      </c>
    </row>
    <row r="118" spans="1:3" x14ac:dyDescent="0.25">
      <c r="B118" t="s">
        <v>166</v>
      </c>
      <c r="C118" t="s">
        <v>171</v>
      </c>
    </row>
    <row r="119" spans="1:3" x14ac:dyDescent="0.25">
      <c r="A119" t="s">
        <v>167</v>
      </c>
      <c r="B119">
        <f>$B113/103*100</f>
        <v>43.689320388349515</v>
      </c>
      <c r="C119">
        <f>$C113/103*100</f>
        <v>1.9417475728155338</v>
      </c>
    </row>
    <row r="120" spans="1:3" x14ac:dyDescent="0.25">
      <c r="A120" t="s">
        <v>168</v>
      </c>
      <c r="B120">
        <f t="shared" ref="B120:B122" si="6">$B114/103*100</f>
        <v>48.543689320388353</v>
      </c>
      <c r="C120">
        <f t="shared" ref="C120:C122" si="7">$C114/103*100</f>
        <v>69.902912621359221</v>
      </c>
    </row>
    <row r="121" spans="1:3" x14ac:dyDescent="0.25">
      <c r="A121" t="s">
        <v>169</v>
      </c>
      <c r="B121">
        <f t="shared" si="6"/>
        <v>0.97087378640776689</v>
      </c>
      <c r="C121">
        <f t="shared" si="7"/>
        <v>1.9417475728155338</v>
      </c>
    </row>
    <row r="122" spans="1:3" x14ac:dyDescent="0.25">
      <c r="A122" t="s">
        <v>170</v>
      </c>
      <c r="B122">
        <f t="shared" si="6"/>
        <v>6.7961165048543686</v>
      </c>
      <c r="C122">
        <f t="shared" si="7"/>
        <v>26.21359223300971</v>
      </c>
    </row>
    <row r="129" spans="1:3" x14ac:dyDescent="0.25">
      <c r="B129" t="s">
        <v>166</v>
      </c>
      <c r="C129" t="s">
        <v>171</v>
      </c>
    </row>
    <row r="130" spans="1:3" x14ac:dyDescent="0.25">
      <c r="A130" t="s">
        <v>167</v>
      </c>
      <c r="B130">
        <v>43.689320388349515</v>
      </c>
      <c r="C130">
        <v>1.9417475728155338</v>
      </c>
    </row>
    <row r="131" spans="1:3" x14ac:dyDescent="0.25">
      <c r="A131" t="s">
        <v>168</v>
      </c>
      <c r="B131">
        <v>48.543689320388353</v>
      </c>
      <c r="C131">
        <v>69.902912621359221</v>
      </c>
    </row>
    <row r="132" spans="1:3" x14ac:dyDescent="0.25">
      <c r="A132" t="s">
        <v>169</v>
      </c>
      <c r="B132">
        <v>0.97087378640776689</v>
      </c>
      <c r="C132">
        <v>1.9417475728155338</v>
      </c>
    </row>
    <row r="133" spans="1:3" x14ac:dyDescent="0.25">
      <c r="A133" t="s">
        <v>170</v>
      </c>
      <c r="B133">
        <v>6.7961165048543686</v>
      </c>
      <c r="C133">
        <v>26.21359223300971</v>
      </c>
    </row>
    <row r="135" spans="1:3" x14ac:dyDescent="0.25">
      <c r="B135" t="s">
        <v>166</v>
      </c>
      <c r="C135" t="s">
        <v>171</v>
      </c>
    </row>
    <row r="136" spans="1:3" x14ac:dyDescent="0.25">
      <c r="A136" t="s">
        <v>167</v>
      </c>
      <c r="B136">
        <v>10.416666666666668</v>
      </c>
      <c r="C136">
        <v>6.25</v>
      </c>
    </row>
    <row r="137" spans="1:3" x14ac:dyDescent="0.25">
      <c r="A137" t="s">
        <v>168</v>
      </c>
      <c r="B137">
        <v>89.583333333333343</v>
      </c>
      <c r="C137">
        <v>47.916666666666671</v>
      </c>
    </row>
    <row r="138" spans="1:3" x14ac:dyDescent="0.25">
      <c r="A138" t="s">
        <v>169</v>
      </c>
      <c r="B138">
        <v>0</v>
      </c>
      <c r="C138">
        <v>0</v>
      </c>
    </row>
    <row r="139" spans="1:3" x14ac:dyDescent="0.25">
      <c r="A139" t="s">
        <v>170</v>
      </c>
      <c r="B139">
        <v>0</v>
      </c>
      <c r="C139">
        <v>45.833333333333329</v>
      </c>
    </row>
    <row r="145" spans="1:3" x14ac:dyDescent="0.25">
      <c r="B145" s="1" t="s">
        <v>243</v>
      </c>
      <c r="C145" s="1" t="s">
        <v>244</v>
      </c>
    </row>
    <row r="146" spans="1:3" x14ac:dyDescent="0.25">
      <c r="A146" t="s">
        <v>167</v>
      </c>
      <c r="B146">
        <v>43.689320388349515</v>
      </c>
      <c r="C146">
        <v>10.416666666666668</v>
      </c>
    </row>
    <row r="147" spans="1:3" x14ac:dyDescent="0.25">
      <c r="A147" t="s">
        <v>168</v>
      </c>
      <c r="B147">
        <v>48.543689320388353</v>
      </c>
      <c r="C147">
        <v>89.583333333333343</v>
      </c>
    </row>
    <row r="148" spans="1:3" x14ac:dyDescent="0.25">
      <c r="A148" t="s">
        <v>170</v>
      </c>
      <c r="B148">
        <v>6.7961165048543686</v>
      </c>
      <c r="C148">
        <v>0</v>
      </c>
    </row>
    <row r="149" spans="1:3" x14ac:dyDescent="0.25">
      <c r="A149" t="s">
        <v>169</v>
      </c>
      <c r="B149">
        <v>0.97087378640776689</v>
      </c>
      <c r="C149">
        <v>0</v>
      </c>
    </row>
    <row r="152" spans="1:3" x14ac:dyDescent="0.25">
      <c r="B152" s="1" t="s">
        <v>245</v>
      </c>
      <c r="C152" s="1" t="s">
        <v>246</v>
      </c>
    </row>
    <row r="153" spans="1:3" x14ac:dyDescent="0.25">
      <c r="A153" t="s">
        <v>167</v>
      </c>
      <c r="B153">
        <v>1.9417475728155338</v>
      </c>
      <c r="C153">
        <v>6.25</v>
      </c>
    </row>
    <row r="154" spans="1:3" x14ac:dyDescent="0.25">
      <c r="A154" t="s">
        <v>168</v>
      </c>
      <c r="B154">
        <v>69.902912621359221</v>
      </c>
      <c r="C154">
        <v>47.916666666666671</v>
      </c>
    </row>
    <row r="155" spans="1:3" x14ac:dyDescent="0.25">
      <c r="A155" t="s">
        <v>170</v>
      </c>
      <c r="B155">
        <v>26.21359223300971</v>
      </c>
      <c r="C155">
        <v>45.833333333333329</v>
      </c>
    </row>
    <row r="156" spans="1:3" x14ac:dyDescent="0.25">
      <c r="A156" t="s">
        <v>169</v>
      </c>
      <c r="B156">
        <v>1.9417475728155338</v>
      </c>
      <c r="C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Worksheet</vt:lpstr>
      <vt:lpstr>Sheet6</vt:lpstr>
      <vt:lpstr>Sheet5</vt:lpstr>
      <vt:lpstr>Sheet1</vt:lpstr>
      <vt:lpstr>Sheet2</vt:lpstr>
      <vt:lpstr>Sheet3</vt:lpstr>
      <vt:lpstr>Sheet4</vt:lpstr>
      <vt:lpstr>Sheet7</vt:lpstr>
      <vt:lpstr>Worksheet!Extract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Sampath T</cp:lastModifiedBy>
  <dcterms:created xsi:type="dcterms:W3CDTF">2020-11-27T08:42:07Z</dcterms:created>
  <dcterms:modified xsi:type="dcterms:W3CDTF">2020-12-19T16:13:10Z</dcterms:modified>
  <cp:category/>
</cp:coreProperties>
</file>