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Business\FT\FTTAG\Hw\Product\BoM\"/>
    </mc:Choice>
  </mc:AlternateContent>
  <xr:revisionPtr revIDLastSave="0" documentId="13_ncr:1_{ACEF00D2-9646-4A4B-9DB8-2E58D3DD8781}" xr6:coauthVersionLast="47" xr6:coauthVersionMax="47" xr10:uidLastSave="{00000000-0000-0000-0000-000000000000}"/>
  <bookViews>
    <workbookView xWindow="-120" yWindow="-120" windowWidth="20730" windowHeight="11760" xr2:uid="{EB077545-4CE6-4DED-A8F0-4F6058841D9E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18" i="1" s="1"/>
  <c r="G7" i="1"/>
  <c r="G8" i="1"/>
  <c r="G9" i="1"/>
  <c r="G10" i="1"/>
  <c r="G11" i="1"/>
  <c r="G12" i="1"/>
  <c r="G13" i="1"/>
  <c r="G14" i="1"/>
  <c r="G15" i="1"/>
  <c r="G16" i="1"/>
  <c r="G17" i="1"/>
  <c r="G2" i="1"/>
  <c r="B14" i="1"/>
  <c r="B12" i="1"/>
</calcChain>
</file>

<file path=xl/sharedStrings.xml><?xml version="1.0" encoding="utf-8"?>
<sst xmlns="http://schemas.openxmlformats.org/spreadsheetml/2006/main" count="67" uniqueCount="67">
  <si>
    <t>Quantity</t>
  </si>
  <si>
    <t>References</t>
  </si>
  <si>
    <t>Description</t>
  </si>
  <si>
    <t>Stock Code</t>
  </si>
  <si>
    <t>Unit Cost</t>
  </si>
  <si>
    <t>RES 5.1K OHM 1% 1/16W 0402</t>
  </si>
  <si>
    <t>RES 1K OHM 5% 1/16W 0402</t>
  </si>
  <si>
    <t>U1</t>
  </si>
  <si>
    <t>D1</t>
  </si>
  <si>
    <t>D2</t>
  </si>
  <si>
    <t>D3</t>
  </si>
  <si>
    <t>BT1</t>
  </si>
  <si>
    <t>SWITCH TACTILE SPST-NO 0.05A 16V</t>
  </si>
  <si>
    <t>J1</t>
  </si>
  <si>
    <t>CONN RCP USB2.0 TYP C 24P SMD RA</t>
  </si>
  <si>
    <t>J2</t>
  </si>
  <si>
    <t>0.1in pitch SIL connector strip</t>
  </si>
  <si>
    <t>CL21A476MQYNNNG</t>
  </si>
  <si>
    <t>CAP CER 47UF 6.3V X5R 0805</t>
  </si>
  <si>
    <t>CL05A104KA5NNNC</t>
  </si>
  <si>
    <t>CAP CER 0.1UF 25V X5R 0402</t>
  </si>
  <si>
    <t>CL05A225MQ5NNNC</t>
  </si>
  <si>
    <t>CAP CER 2.2UF 6.3V X5R 0402</t>
  </si>
  <si>
    <t>C1, C2</t>
  </si>
  <si>
    <t>No</t>
  </si>
  <si>
    <t>RC0402FR-075K1L</t>
  </si>
  <si>
    <t>RC0402JR-071KL</t>
  </si>
  <si>
    <t>NCP115ASN330T2G</t>
  </si>
  <si>
    <t>IC REG LINEAR 3.3V 300MA 5TSOP</t>
  </si>
  <si>
    <t>PIC32MM0064GPM028-I/M6</t>
  </si>
  <si>
    <t>IC MCU 32BIT 64KB FLASH 28UQFN</t>
  </si>
  <si>
    <t>https://www.thegioiic.com/products/tu-gom-0805-47uf-6-3v</t>
  </si>
  <si>
    <t>https://www.thegioiic.com/products/tu-gom-0402-100nf-0-1uf-50v</t>
  </si>
  <si>
    <t>https://www.thegioiic.com/products/dien-tro-5-1-kohm-0402-1</t>
  </si>
  <si>
    <t>https://www.digikey.com/en/products/detail/samsung-electro-mechanics/CL05A225MQ5NNNC/3887127</t>
  </si>
  <si>
    <t>https://www.thegioiic.com/products/dien-tro-1-kohm-0402-5</t>
  </si>
  <si>
    <t>https://www.thegioiic.com/products/pt5108e23e-33-ic-on-ap-3-3v-300ma</t>
  </si>
  <si>
    <t>https://www.thegioiic.com/products/led-do-0603-dan-smd-trong-suot</t>
  </si>
  <si>
    <t>https://www.thegioiic.com/products/led-xanh-duong-0603-dan-smd-trong-suot</t>
  </si>
  <si>
    <t>https://www.thegioiic.com/products/led-xanh-la-0603-dan-smd-trong-suot</t>
  </si>
  <si>
    <t>150060RS75000</t>
  </si>
  <si>
    <t>LED RED CLEAR 0603 SMD</t>
  </si>
  <si>
    <t>LED GREEN CLEAR 0603 SMD</t>
  </si>
  <si>
    <t>LED BLUE CLEAR 0603 SMD</t>
  </si>
  <si>
    <t>150060GS75000</t>
  </si>
  <si>
    <t>150060BS75000</t>
  </si>
  <si>
    <t>https://www.thegioiic.com/products/nut-nhan-4-2x3-3mm-cao-2-5mm-4-chan-smd-v2</t>
  </si>
  <si>
    <t>PCB</t>
  </si>
  <si>
    <t>0ZCJ0035FF2G</t>
  </si>
  <si>
    <t>PTC RESET FUSE 16V 350MA 1206</t>
  </si>
  <si>
    <t>https://www.thegioiic.com/products/mf-nsmf035-2-cau-chi-tu-phuc-hoi-1206-6v-0-35a</t>
  </si>
  <si>
    <t>https://www.digikey.com/en/products/detail/bel-fuse-inc/0ZCJ0035FF2G/4156131</t>
  </si>
  <si>
    <t>PH2-12-UA</t>
  </si>
  <si>
    <t>CONN HEADER VERT 12POS 2.54MM</t>
  </si>
  <si>
    <t>https://www.thegioiic.com/products/hang-rao-duc-doi-2-54mm-80-chan-2-hang-cao-11-2mm-xuyen-lo-chan-ma-vang</t>
  </si>
  <si>
    <t>10147606-00004LF</t>
  </si>
  <si>
    <t>https://www.thegioiic.com/products/dau-sh-1-0mm-4-chan-ngang-dan-smd</t>
  </si>
  <si>
    <t>https://www.digikey.com/en/products/detail/microchip-technology/PIC32MM0064GPM028-I-M6/8037777</t>
  </si>
  <si>
    <t>Link</t>
  </si>
  <si>
    <t>SubCost</t>
  </si>
  <si>
    <t>C4, C5</t>
  </si>
  <si>
    <t>C3</t>
  </si>
  <si>
    <t>R1, R2, R4, R5, R6, R7, R8</t>
  </si>
  <si>
    <t>R3, R9, R10, R11</t>
  </si>
  <si>
    <t>U2</t>
  </si>
  <si>
    <t>F1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</si>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</sst>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2" fillId="0" borderId="1" xfId="1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 applyAlignment="1">
      <alignment horizontal="left" vertical="center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tu-gom-0805-47uf-6-3v" TargetMode="External"/><Relationship Id="rId13" Type="http://schemas.openxmlformats.org/officeDocument/2006/relationships/hyperlink" Target="https://www.thegioiic.com/products/pt5108e23e-33-ic-on-ap-3-3v-300ma" TargetMode="External"/><Relationship Id="rId18" Type="http://schemas.openxmlformats.org/officeDocument/2006/relationships/hyperlink" Target="https://www.digikey.com/en/products/detail/w%C3%BCrth-elektronik/150060GS75000/4489898" TargetMode="External"/><Relationship Id="rId26" Type="http://schemas.openxmlformats.org/officeDocument/2006/relationships/hyperlink" Target="https://www.digikey.com/en/products/detail/amphenol-icc-fci/10147606-00004LF/9647096" TargetMode="External"/><Relationship Id="rId3" Type="http://schemas.openxmlformats.org/officeDocument/2006/relationships/hyperlink" Target="https://www.digikey.com/en/products/detail/samsung-electro-mechanics/CL05A225MQ5NNNC/3887127" TargetMode="External"/><Relationship Id="rId21" Type="http://schemas.openxmlformats.org/officeDocument/2006/relationships/hyperlink" Target="https://www.digikey.com/en/products/detail/bel-fuse-inc/0ZCJ0035FF2G/4156131" TargetMode="External"/><Relationship Id="rId7" Type="http://schemas.openxmlformats.org/officeDocument/2006/relationships/hyperlink" Target="https://www.digikey.com/en/products/detail/microchip-technology/PIC32MM0064GPM028-I-M6/8037777" TargetMode="External"/><Relationship Id="rId12" Type="http://schemas.openxmlformats.org/officeDocument/2006/relationships/hyperlink" Target="https://www.thegioiic.com/products/dien-tro-1-kohm-0402-5" TargetMode="External"/><Relationship Id="rId17" Type="http://schemas.openxmlformats.org/officeDocument/2006/relationships/hyperlink" Target="https://www.digikey.com/en/products/detail/w%C3%BCrth-elektronik/150060RS75000/4489901" TargetMode="External"/><Relationship Id="rId25" Type="http://schemas.openxmlformats.org/officeDocument/2006/relationships/hyperlink" Target="https://www.thegioiic.com/products/hang-rao-duc-doi-2-54mm-80-chan-2-hang-cao-11-2mm-xuyen-lo-chan-ma-vang" TargetMode="External"/><Relationship Id="rId2" Type="http://schemas.openxmlformats.org/officeDocument/2006/relationships/hyperlink" Target="https://www.digikey.com/en/products/detail/samsung-electro-mechanics/CL05A104KA5NNNC/3886701" TargetMode="External"/><Relationship Id="rId16" Type="http://schemas.openxmlformats.org/officeDocument/2006/relationships/hyperlink" Target="https://www.thegioiic.com/products/led-xanh-la-0603-dan-smd-trong-suot" TargetMode="External"/><Relationship Id="rId20" Type="http://schemas.openxmlformats.org/officeDocument/2006/relationships/hyperlink" Target="https://www.thegioiic.com/products/nut-nhan-4-2x3-3mm-cao-2-5mm-4-chan-smd-v2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samsung-electro-mechanics/CL21A476MQYNNNG/3894447" TargetMode="External"/><Relationship Id="rId6" Type="http://schemas.openxmlformats.org/officeDocument/2006/relationships/hyperlink" Target="https://www.digikey.com/en/products/detail/onsemi/NCP115ASN330T2G/9764776" TargetMode="External"/><Relationship Id="rId11" Type="http://schemas.openxmlformats.org/officeDocument/2006/relationships/hyperlink" Target="https://www.digikey.com/en/products/detail/samsung-electro-mechanics/CL05A225MQ5NNNC/3887127" TargetMode="External"/><Relationship Id="rId24" Type="http://schemas.openxmlformats.org/officeDocument/2006/relationships/hyperlink" Target="https://www.digikey.com/en/products/detail/adam-tech/PH2-12-UA/9830397" TargetMode="External"/><Relationship Id="rId5" Type="http://schemas.openxmlformats.org/officeDocument/2006/relationships/hyperlink" Target="https://www.digikey.com/en/products/detail/yageo/RC0402JR-071KL/726408" TargetMode="External"/><Relationship Id="rId15" Type="http://schemas.openxmlformats.org/officeDocument/2006/relationships/hyperlink" Target="https://www.thegioiic.com/products/led-xanh-duong-0603-dan-smd-trong-suot" TargetMode="External"/><Relationship Id="rId23" Type="http://schemas.openxmlformats.org/officeDocument/2006/relationships/hyperlink" Target="https://www.digikey.com/en/products/detail/bel-fuse-inc/0ZCJ0035FF2G/4156131" TargetMode="External"/><Relationship Id="rId28" Type="http://schemas.openxmlformats.org/officeDocument/2006/relationships/hyperlink" Target="https://www.digikey.com/en/products/detail/microchip-technology/PIC32MM0064GPM028-I-M6/8037777" TargetMode="External"/><Relationship Id="rId10" Type="http://schemas.openxmlformats.org/officeDocument/2006/relationships/hyperlink" Target="https://www.thegioiic.com/products/dien-tro-5-1-kohm-0402-1" TargetMode="External"/><Relationship Id="rId19" Type="http://schemas.openxmlformats.org/officeDocument/2006/relationships/hyperlink" Target="https://www.digikey.com/en/products/detail/w%C3%BCrth-elektronik/150060BS75000/4489895" TargetMode="External"/><Relationship Id="rId4" Type="http://schemas.openxmlformats.org/officeDocument/2006/relationships/hyperlink" Target="https://www.digikey.com/en/products/detail/yageo/RC0402FR-075K1L/726624" TargetMode="External"/><Relationship Id="rId9" Type="http://schemas.openxmlformats.org/officeDocument/2006/relationships/hyperlink" Target="https://www.thegioiic.com/products/tu-gom-0402-100nf-0-1uf-50v" TargetMode="External"/><Relationship Id="rId14" Type="http://schemas.openxmlformats.org/officeDocument/2006/relationships/hyperlink" Target="https://www.thegioiic.com/products/led-do-0603-dan-smd-trong-suot" TargetMode="External"/><Relationship Id="rId22" Type="http://schemas.openxmlformats.org/officeDocument/2006/relationships/hyperlink" Target="https://www.thegioiic.com/products/mf-nsmf035-2-cau-chi-tu-phuc-hoi-1206-6v-0-35a" TargetMode="External"/><Relationship Id="rId27" Type="http://schemas.openxmlformats.org/officeDocument/2006/relationships/hyperlink" Target="https://www.thegioiic.com/products/dau-sh-1-0mm-4-chan-ngang-dan-s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C258-C91F-4A50-A315-D4B93A8902B5}">
  <dimension ref="A1:H18"/>
  <sheetViews>
    <sheetView tabSelected="1" workbookViewId="0">
      <selection sqref="A1:XFD1048576"/>
    </sheetView>
  </sheetViews>
  <sheetFormatPr defaultRowHeight="15" x14ac:dyDescent="0.25"/>
  <cols>
    <col min="1" max="1" width="3.5703125" style="6" bestFit="1" customWidth="1"/>
    <col min="2" max="2" width="25.85546875" style="6" bestFit="1" customWidth="1"/>
    <col min="3" max="3" width="33.42578125" style="6" bestFit="1" customWidth="1"/>
    <col min="4" max="4" width="22.42578125" style="6" bestFit="1" customWidth="1"/>
    <col min="5" max="5" width="8.7109375" style="6" bestFit="1" customWidth="1"/>
    <col min="6" max="6" width="11" style="6" bestFit="1" customWidth="1"/>
    <col min="7" max="7" width="12" bestFit="1" customWidth="1"/>
    <col min="8" max="8" width="108.7109375" style="6" bestFit="1" customWidth="1"/>
    <col min="9" max="16384" width="9.140625" style="6"/>
  </cols>
  <sheetData>
    <row r="1" spans="1:8" s="11" customFormat="1" x14ac:dyDescent="0.25">
      <c r="A1" s="5" t="s">
        <v>24</v>
      </c>
      <c r="B1" s="5" t="s">
        <v>3</v>
      </c>
      <c r="C1" s="5" t="s">
        <v>2</v>
      </c>
      <c r="D1" s="5" t="s">
        <v>1</v>
      </c>
      <c r="E1" s="5" t="s">
        <v>0</v>
      </c>
      <c r="F1" s="5" t="s">
        <v>4</v>
      </c>
      <c r="G1" s="12" t="s">
        <v>59</v>
      </c>
      <c r="H1" s="5" t="s">
        <v>58</v>
      </c>
    </row>
    <row r="2" spans="1:8" x14ac:dyDescent="0.25">
      <c r="A2" s="1">
        <v>1</v>
      </c>
      <c r="B2" s="7" t="s">
        <v>17</v>
      </c>
      <c r="C2" s="3" t="s">
        <v>18</v>
      </c>
      <c r="D2" s="3" t="s">
        <v>23</v>
      </c>
      <c r="E2" s="2">
        <v>2</v>
      </c>
      <c r="F2" s="10">
        <v>950</v>
      </c>
      <c r="G2" s="13">
        <f>E2*F2</f>
        <v>1900</v>
      </c>
      <c r="H2" s="8" t="s">
        <v>31</v>
      </c>
    </row>
    <row r="3" spans="1:8" x14ac:dyDescent="0.25">
      <c r="A3" s="1">
        <v>2</v>
      </c>
      <c r="B3" s="7" t="s">
        <v>19</v>
      </c>
      <c r="C3" s="3" t="s">
        <v>20</v>
      </c>
      <c r="D3" s="3" t="s">
        <v>60</v>
      </c>
      <c r="E3" s="2">
        <v>2</v>
      </c>
      <c r="F3" s="10">
        <v>400</v>
      </c>
      <c r="G3" s="13">
        <f t="shared" ref="G3:G17" si="0">E3*F3</f>
        <v>800</v>
      </c>
      <c r="H3" s="8" t="s">
        <v>32</v>
      </c>
    </row>
    <row r="4" spans="1:8" x14ac:dyDescent="0.25">
      <c r="A4" s="1">
        <v>3</v>
      </c>
      <c r="B4" s="7" t="s">
        <v>21</v>
      </c>
      <c r="C4" s="3" t="s">
        <v>22</v>
      </c>
      <c r="D4" s="3" t="s">
        <v>61</v>
      </c>
      <c r="E4" s="2">
        <v>1</v>
      </c>
      <c r="F4" s="10">
        <v>400</v>
      </c>
      <c r="G4" s="13">
        <f t="shared" si="0"/>
        <v>400</v>
      </c>
      <c r="H4" s="8" t="s">
        <v>34</v>
      </c>
    </row>
    <row r="5" spans="1:8" x14ac:dyDescent="0.25">
      <c r="A5" s="1">
        <v>4</v>
      </c>
      <c r="B5" s="7" t="s">
        <v>25</v>
      </c>
      <c r="C5" s="3" t="s">
        <v>5</v>
      </c>
      <c r="D5" s="3" t="s">
        <v>62</v>
      </c>
      <c r="E5" s="2">
        <v>7</v>
      </c>
      <c r="F5" s="10">
        <v>40</v>
      </c>
      <c r="G5" s="13">
        <f t="shared" si="0"/>
        <v>280</v>
      </c>
      <c r="H5" s="8" t="s">
        <v>33</v>
      </c>
    </row>
    <row r="6" spans="1:8" x14ac:dyDescent="0.25">
      <c r="A6" s="1">
        <v>5</v>
      </c>
      <c r="B6" s="7" t="s">
        <v>26</v>
      </c>
      <c r="C6" s="3" t="s">
        <v>6</v>
      </c>
      <c r="D6" s="3" t="s">
        <v>63</v>
      </c>
      <c r="E6" s="2">
        <v>4</v>
      </c>
      <c r="F6" s="10">
        <v>30</v>
      </c>
      <c r="G6" s="13">
        <f t="shared" si="0"/>
        <v>120</v>
      </c>
      <c r="H6" s="8" t="s">
        <v>35</v>
      </c>
    </row>
    <row r="7" spans="1:8" x14ac:dyDescent="0.25">
      <c r="A7" s="1">
        <v>6</v>
      </c>
      <c r="B7" s="7" t="s">
        <v>27</v>
      </c>
      <c r="C7" s="3" t="s">
        <v>28</v>
      </c>
      <c r="D7" s="3" t="s">
        <v>7</v>
      </c>
      <c r="E7" s="2">
        <v>1</v>
      </c>
      <c r="F7" s="10">
        <v>4600</v>
      </c>
      <c r="G7" s="13">
        <f t="shared" si="0"/>
        <v>4600</v>
      </c>
      <c r="H7" s="8" t="s">
        <v>36</v>
      </c>
    </row>
    <row r="8" spans="1:8" x14ac:dyDescent="0.25">
      <c r="A8" s="1">
        <v>7</v>
      </c>
      <c r="B8" s="7" t="s">
        <v>29</v>
      </c>
      <c r="C8" s="3" t="s">
        <v>30</v>
      </c>
      <c r="D8" s="3" t="s">
        <v>64</v>
      </c>
      <c r="E8" s="2">
        <v>1</v>
      </c>
      <c r="F8" s="10">
        <v>65500</v>
      </c>
      <c r="G8" s="13">
        <f t="shared" si="0"/>
        <v>65500</v>
      </c>
      <c r="H8" s="7" t="s">
        <v>57</v>
      </c>
    </row>
    <row r="9" spans="1:8" x14ac:dyDescent="0.25">
      <c r="A9" s="1">
        <v>8</v>
      </c>
      <c r="B9" s="7" t="s">
        <v>40</v>
      </c>
      <c r="C9" s="3" t="s">
        <v>41</v>
      </c>
      <c r="D9" s="3" t="s">
        <v>8</v>
      </c>
      <c r="E9" s="2">
        <v>1</v>
      </c>
      <c r="F9" s="10">
        <v>180</v>
      </c>
      <c r="G9" s="13">
        <f t="shared" si="0"/>
        <v>180</v>
      </c>
      <c r="H9" s="7" t="s">
        <v>37</v>
      </c>
    </row>
    <row r="10" spans="1:8" x14ac:dyDescent="0.25">
      <c r="A10" s="1">
        <v>9</v>
      </c>
      <c r="B10" s="7" t="s">
        <v>44</v>
      </c>
      <c r="C10" s="3" t="s">
        <v>42</v>
      </c>
      <c r="D10" s="3" t="s">
        <v>9</v>
      </c>
      <c r="E10" s="2">
        <v>1</v>
      </c>
      <c r="F10" s="10">
        <v>290</v>
      </c>
      <c r="G10" s="13">
        <f t="shared" si="0"/>
        <v>290</v>
      </c>
      <c r="H10" s="7" t="s">
        <v>39</v>
      </c>
    </row>
    <row r="11" spans="1:8" x14ac:dyDescent="0.25">
      <c r="A11" s="1">
        <v>10</v>
      </c>
      <c r="B11" s="7" t="s">
        <v>45</v>
      </c>
      <c r="C11" s="3" t="s">
        <v>43</v>
      </c>
      <c r="D11" s="3" t="s">
        <v>10</v>
      </c>
      <c r="E11" s="2">
        <v>1</v>
      </c>
      <c r="F11" s="10">
        <v>290</v>
      </c>
      <c r="G11" s="13">
        <f t="shared" si="0"/>
        <v>290</v>
      </c>
      <c r="H11" s="7" t="s">
        <v>38</v>
      </c>
    </row>
    <row r="12" spans="1:8" x14ac:dyDescent="0.25">
      <c r="A12" s="1">
        <v>11</v>
      </c>
      <c r="B12" s="4" t="str">
        <f>HYPERLINK("https://www.digikey.com/en/products/detail/c-k/PTS810-SJG-250-SMTR-LFS/4176612","PTS810 SJG 250 SMTR LFS")</f>
        <v>PTS810 SJG 250 SMTR LFS</v>
      </c>
      <c r="C12" s="3" t="s">
        <v>12</v>
      </c>
      <c r="D12" s="3" t="s">
        <v>11</v>
      </c>
      <c r="E12" s="2">
        <v>1</v>
      </c>
      <c r="F12" s="10">
        <v>800</v>
      </c>
      <c r="G12" s="13">
        <f t="shared" si="0"/>
        <v>800</v>
      </c>
      <c r="H12" s="8" t="s">
        <v>46</v>
      </c>
    </row>
    <row r="13" spans="1:8" x14ac:dyDescent="0.25">
      <c r="A13" s="1">
        <v>12</v>
      </c>
      <c r="B13" s="7" t="s">
        <v>48</v>
      </c>
      <c r="C13" s="3" t="s">
        <v>49</v>
      </c>
      <c r="D13" s="3" t="s">
        <v>65</v>
      </c>
      <c r="E13" s="2">
        <v>1</v>
      </c>
      <c r="F13" s="10">
        <v>1800</v>
      </c>
      <c r="G13" s="13">
        <f t="shared" si="0"/>
        <v>1800</v>
      </c>
      <c r="H13" s="8" t="s">
        <v>50</v>
      </c>
    </row>
    <row r="14" spans="1:8" x14ac:dyDescent="0.25">
      <c r="A14" s="1">
        <v>13</v>
      </c>
      <c r="B14" s="4" t="str">
        <f>HYPERLINK("https://www.digikey.com/en/products/detail/gct/USB4105-GF-A/11198441","USB4105-GF-A")</f>
        <v>USB4105-GF-A</v>
      </c>
      <c r="C14" s="3" t="s">
        <v>14</v>
      </c>
      <c r="D14" s="3" t="s">
        <v>13</v>
      </c>
      <c r="E14" s="2">
        <v>1</v>
      </c>
      <c r="F14" s="10">
        <v>22000</v>
      </c>
      <c r="G14" s="13">
        <f t="shared" si="0"/>
        <v>22000</v>
      </c>
      <c r="H14" s="8" t="s">
        <v>51</v>
      </c>
    </row>
    <row r="15" spans="1:8" x14ac:dyDescent="0.25">
      <c r="A15" s="1">
        <v>14</v>
      </c>
      <c r="B15" s="7" t="s">
        <v>52</v>
      </c>
      <c r="C15" s="3" t="s">
        <v>53</v>
      </c>
      <c r="D15" s="3" t="s">
        <v>15</v>
      </c>
      <c r="E15" s="2">
        <v>1</v>
      </c>
      <c r="F15" s="10">
        <v>2900</v>
      </c>
      <c r="G15" s="13">
        <f t="shared" si="0"/>
        <v>2900</v>
      </c>
      <c r="H15" s="8" t="s">
        <v>54</v>
      </c>
    </row>
    <row r="16" spans="1:8" x14ac:dyDescent="0.25">
      <c r="A16" s="1">
        <v>15</v>
      </c>
      <c r="B16" s="4" t="s">
        <v>55</v>
      </c>
      <c r="C16" s="3" t="s">
        <v>16</v>
      </c>
      <c r="D16" s="3" t="s">
        <v>66</v>
      </c>
      <c r="E16" s="2">
        <v>1</v>
      </c>
      <c r="F16" s="10">
        <v>790</v>
      </c>
      <c r="G16" s="13">
        <f t="shared" si="0"/>
        <v>790</v>
      </c>
      <c r="H16" s="8" t="s">
        <v>56</v>
      </c>
    </row>
    <row r="17" spans="1:8" x14ac:dyDescent="0.25">
      <c r="A17" s="1">
        <v>16</v>
      </c>
      <c r="B17" s="1"/>
      <c r="C17" s="3"/>
      <c r="D17" s="3" t="s">
        <v>47</v>
      </c>
      <c r="E17" s="2">
        <v>1</v>
      </c>
      <c r="F17" s="10">
        <v>22000</v>
      </c>
      <c r="G17" s="13">
        <f t="shared" si="0"/>
        <v>22000</v>
      </c>
      <c r="H17" s="9"/>
    </row>
    <row r="18" spans="1:8" s="14" customFormat="1" x14ac:dyDescent="0.25">
      <c r="G18" s="15">
        <f>SUM(G2:G17)</f>
        <v>124650</v>
      </c>
    </row>
  </sheetData>
  <phoneticPr fontId="3" type="noConversion"/>
  <hyperlinks>
    <hyperlink ref="B2" r:id="rId1" display="https://www.digikey.com/en/products/detail/samsung-electro-mechanics/CL21A476MQYNNNG/3894447" xr:uid="{E73978B4-448E-46C7-8117-12030F7D0386}"/>
    <hyperlink ref="B3" r:id="rId2" display="https://www.digikey.com/en/products/detail/samsung-electro-mechanics/CL05A104KA5NNNC/3886701" xr:uid="{7D1B2666-0C21-4C6F-9F39-71C141B0C125}"/>
    <hyperlink ref="B4" r:id="rId3" display="https://www.digikey.com/en/products/detail/samsung-electro-mechanics/CL05A225MQ5NNNC/3887127" xr:uid="{F0530A13-F759-4AB3-95F1-DFB990BAA214}"/>
    <hyperlink ref="B5" r:id="rId4" display="https://www.digikey.com/en/products/detail/yageo/RC0402FR-075K1L/726624" xr:uid="{9ACBDBF2-4653-46AA-88C4-EE8F1D7824D0}"/>
    <hyperlink ref="B6" r:id="rId5" display="https://www.digikey.com/en/products/detail/yageo/RC0402JR-071KL/726408" xr:uid="{F6D2CAFC-4E57-4DA6-BE9A-F627D831511C}"/>
    <hyperlink ref="B7" r:id="rId6" display="https://www.digikey.com/en/products/detail/onsemi/NCP115ASN330T2G/9764776" xr:uid="{7AE69F81-7E19-49BE-A470-A8DE0F53CBE8}"/>
    <hyperlink ref="B8" r:id="rId7" display="https://www.digikey.com/en/products/detail/microchip-technology/PIC32MM0064GPM028-I-M6/8037777" xr:uid="{C6961545-8097-4828-85F0-EFAE9840CFD4}"/>
    <hyperlink ref="H2" r:id="rId8" xr:uid="{F9C05810-71D7-426C-9EC3-13832237AB48}"/>
    <hyperlink ref="H3" r:id="rId9" xr:uid="{ED27CB61-755C-41DF-A227-D488B4D9C000}"/>
    <hyperlink ref="H5" r:id="rId10" xr:uid="{9570DCEA-9DAE-4A6D-AB9E-FC9440F54D28}"/>
    <hyperlink ref="H4" r:id="rId11" xr:uid="{6ED35FFF-D9CE-4EA4-9013-E608A90EEE13}"/>
    <hyperlink ref="H6" r:id="rId12" xr:uid="{D4B11607-0C46-4EB4-9CAA-2537C5D5ACC6}"/>
    <hyperlink ref="H7" r:id="rId13" xr:uid="{C1A2A9E9-6ACA-49F9-963C-FB6D1CB13816}"/>
    <hyperlink ref="H9" r:id="rId14" xr:uid="{342B7162-A35F-48AF-862D-F8891C5AA36E}"/>
    <hyperlink ref="H11" r:id="rId15" xr:uid="{E0A388BA-D33D-44D8-B966-4A49F83F8319}"/>
    <hyperlink ref="H10" r:id="rId16" xr:uid="{E4BA6FA5-18E7-45B0-A2B0-D67E7F21B6A1}"/>
    <hyperlink ref="B9" r:id="rId17" display="https://www.digikey.com/en/products/detail/w%C3%BCrth-elektronik/150060RS75000/4489901" xr:uid="{E9C1AB99-4E77-43BC-B3A6-CF058F0E822E}"/>
    <hyperlink ref="B10" r:id="rId18" display="https://www.digikey.com/en/products/detail/w%C3%BCrth-elektronik/150060GS75000/4489898" xr:uid="{6909E76F-98A9-4895-BE8F-66E107B8F1BE}"/>
    <hyperlink ref="B11" r:id="rId19" display="https://www.digikey.com/en/products/detail/w%C3%BCrth-elektronik/150060BS75000/4489895" xr:uid="{4C61D029-9877-4037-ACD7-6B63EAE04719}"/>
    <hyperlink ref="H12" r:id="rId20" xr:uid="{D48DDBE3-6079-454C-91CD-0E7AC40359A9}"/>
    <hyperlink ref="B13" r:id="rId21" display="https://www.digikey.com/en/products/detail/bel-fuse-inc/0ZCJ0035FF2G/4156131" xr:uid="{F9039C89-4B6D-45A2-8F12-4A5B2AB68781}"/>
    <hyperlink ref="H13" r:id="rId22" xr:uid="{C5B13BB0-8529-43A0-9311-D5D8282AAC67}"/>
    <hyperlink ref="H14" r:id="rId23" xr:uid="{F45E12AD-8B7E-480B-9F4B-D1FF4842D382}"/>
    <hyperlink ref="B15" r:id="rId24" display="https://www.digikey.com/en/products/detail/adam-tech/PH2-12-UA/9830397" xr:uid="{84371880-7E14-4E7F-A02A-3232CE44D8CC}"/>
    <hyperlink ref="H15" r:id="rId25" xr:uid="{C715A521-E574-4FC5-BD4B-0234528A0AEE}"/>
    <hyperlink ref="B16" r:id="rId26" xr:uid="{CABB686B-0CF2-4FA3-8661-9156BBF6D641}"/>
    <hyperlink ref="H16" r:id="rId27" xr:uid="{8DE85BDC-E967-43AC-9307-E3B0E5325F39}"/>
    <hyperlink ref="H8" r:id="rId28" xr:uid="{EE6FA448-F26A-4419-B483-C3149A00D2EB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2022-04-13T16:29:32Z</dcterms:created>
  <dcterms:modified xsi:type="dcterms:W3CDTF">2023-02-15T15:32:38Z</dcterms:modified>
</cp:coreProperties>
</file>