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\SAMPI\P16DK\P16F1887x\HW\Product\BoM\"/>
    </mc:Choice>
  </mc:AlternateContent>
  <xr:revisionPtr revIDLastSave="0" documentId="13_ncr:1_{AFE47395-C4C6-4B59-B4DB-307F919CC299}" xr6:coauthVersionLast="47" xr6:coauthVersionMax="47" xr10:uidLastSave="{00000000-0000-0000-0000-000000000000}"/>
  <bookViews>
    <workbookView xWindow="-120" yWindow="-120" windowWidth="20730" windowHeight="11760" tabRatio="507" xr2:uid="{AC2C9739-183B-4393-85EE-4EA8A3EEC5E3}"/>
  </bookViews>
  <sheets>
    <sheet name="VN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9" i="3" l="1"/>
  <c r="F49" i="3"/>
  <c r="G6" i="3"/>
  <c r="G5" i="3"/>
  <c r="G15" i="3"/>
  <c r="G14" i="3"/>
  <c r="G17" i="3"/>
  <c r="G16" i="3"/>
  <c r="G19" i="3"/>
  <c r="G18" i="3"/>
  <c r="G22" i="3"/>
  <c r="G21" i="3"/>
  <c r="G29" i="3"/>
  <c r="G28" i="3"/>
  <c r="G27" i="3"/>
  <c r="G31" i="3"/>
  <c r="G30" i="3"/>
  <c r="G38" i="3"/>
  <c r="G37" i="3"/>
  <c r="G45" i="3"/>
  <c r="G44" i="3"/>
  <c r="G42" i="3"/>
  <c r="G41" i="3"/>
  <c r="G4" i="3"/>
  <c r="G7" i="3"/>
  <c r="G8" i="3"/>
  <c r="G9" i="3"/>
  <c r="G10" i="3"/>
  <c r="G11" i="3"/>
  <c r="G12" i="3"/>
  <c r="G13" i="3"/>
  <c r="G20" i="3"/>
  <c r="G23" i="3"/>
  <c r="G24" i="3"/>
  <c r="G25" i="3"/>
  <c r="G32" i="3"/>
  <c r="G33" i="3"/>
  <c r="G34" i="3"/>
  <c r="G35" i="3"/>
  <c r="G36" i="3"/>
  <c r="G40" i="3"/>
  <c r="G43" i="3"/>
  <c r="G46" i="3"/>
  <c r="G47" i="3"/>
  <c r="G48" i="3"/>
  <c r="G3" i="3"/>
</calcChain>
</file>

<file path=xl/sharedStrings.xml><?xml version="1.0" encoding="utf-8"?>
<sst xmlns="http://schemas.openxmlformats.org/spreadsheetml/2006/main" count="172" uniqueCount="169">
  <si>
    <t>References</t>
  </si>
  <si>
    <t>Description</t>
  </si>
  <si>
    <t>CAP CER 1UF 16V X7R 0603</t>
  </si>
  <si>
    <t>CAP CER 0.1UF 16V X7R 0603</t>
  </si>
  <si>
    <t>CAP TANT 220UF 20% 6.3V 1411</t>
  </si>
  <si>
    <t>RES SMD 1K OHM 5% 1/10W 0603</t>
  </si>
  <si>
    <t>RES SMD 10K OHM 1% 1/10W 0603</t>
  </si>
  <si>
    <t>RES SMD 4.7K OHM 5% 1/10W 0603</t>
  </si>
  <si>
    <t>RES SMD 75K OHM 1% 1/10W 0603</t>
  </si>
  <si>
    <t>R8</t>
  </si>
  <si>
    <t>R24</t>
  </si>
  <si>
    <t>RES SMD 2.2K OHM 5% 1/10W 0603</t>
  </si>
  <si>
    <t>U1</t>
  </si>
  <si>
    <t>IC REG LINEAR 3.3V 300MA SOT23-3</t>
  </si>
  <si>
    <t>U2</t>
  </si>
  <si>
    <t>SENSOR ANALOG -10C-125C SOT23-3</t>
  </si>
  <si>
    <t>U3</t>
  </si>
  <si>
    <t>U4</t>
  </si>
  <si>
    <t>IC RTC CLK/CALENDAR I2C 8-SMT</t>
  </si>
  <si>
    <t>U5</t>
  </si>
  <si>
    <t>IC REG BUCK ADJ 2A TSOT23-6</t>
  </si>
  <si>
    <t>U6</t>
  </si>
  <si>
    <t>IC MCU 32BIT 64KB FLASH 28UQFN</t>
  </si>
  <si>
    <t>U7</t>
  </si>
  <si>
    <t>IC TRNSLTR BIDIRECTIONAL 8VSSOP</t>
  </si>
  <si>
    <t>U8</t>
  </si>
  <si>
    <t>IC MCU 8BIT 28KB FLASH 44TQFP</t>
  </si>
  <si>
    <t>U9</t>
  </si>
  <si>
    <t>IC REG LINEAR 3.3V 300MA SOT23-5</t>
  </si>
  <si>
    <t>MOSFET P-CH 20V 6A SOT23F</t>
  </si>
  <si>
    <t>D1</t>
  </si>
  <si>
    <t>LED BLUE CLEAR 0603 SMD</t>
  </si>
  <si>
    <t>LED RED CLEAR 0603 SMD</t>
  </si>
  <si>
    <t>D3</t>
  </si>
  <si>
    <t>LED GREEN CLEAR 0603 SMD</t>
  </si>
  <si>
    <t>D4</t>
  </si>
  <si>
    <t>LED YELLOW CLEAR 0603 SMD</t>
  </si>
  <si>
    <t>D6</t>
  </si>
  <si>
    <t>DIODE GEN PURP 75V 300MA SOD323</t>
  </si>
  <si>
    <t>D7</t>
  </si>
  <si>
    <t>SWITCH TACTILE SPST-NO 0.05A 16V</t>
  </si>
  <si>
    <t>F1</t>
  </si>
  <si>
    <t>PTC RESET FUSE 30V 500MA 1812</t>
  </si>
  <si>
    <t>J1</t>
  </si>
  <si>
    <t>CONN RCPT USB2.0 MICRO B SMD R/A</t>
  </si>
  <si>
    <t>L1</t>
  </si>
  <si>
    <t>FIXED IND 6.8UH 3A 80 MOHM SMD</t>
  </si>
  <si>
    <t>C1, C3, C12, C21, C26, C27</t>
  </si>
  <si>
    <t>C8, C23</t>
  </si>
  <si>
    <t>R2, R3, R6, R9, R22</t>
  </si>
  <si>
    <t>R4, R5, R11</t>
  </si>
  <si>
    <t>Q1, Q2</t>
  </si>
  <si>
    <t>BT1, BT2</t>
  </si>
  <si>
    <t>PCB</t>
  </si>
  <si>
    <t>FR4, 1OZ, 1.6MM, BLACK/WHITE, HASL, 69x54MM</t>
  </si>
  <si>
    <t>SAMM-7x-FRT.PCB</t>
  </si>
  <si>
    <t>D2, D5</t>
  </si>
  <si>
    <t>R7, R13</t>
  </si>
  <si>
    <t>C2, C18, C22</t>
  </si>
  <si>
    <t>No</t>
  </si>
  <si>
    <t>Q. Ty</t>
  </si>
  <si>
    <t>Design P/N</t>
  </si>
  <si>
    <t>Sum</t>
  </si>
  <si>
    <t>CAP CER 22UF 16V Y5V 0805</t>
  </si>
  <si>
    <t>FLASH Memory IC 2Mb (256K x 8) SPI 80 MHz 8-SOIC</t>
  </si>
  <si>
    <t>RES SMD 53.6K OHM 1% 1/10W 0603</t>
  </si>
  <si>
    <t>FIXED IND 3.3UH 3.8A 60 MOHM SMD</t>
  </si>
  <si>
    <t>15A</t>
  </si>
  <si>
    <t>15B</t>
  </si>
  <si>
    <t>DCDCCONVHVBUCKTSOT26T&amp;R3K</t>
  </si>
  <si>
    <t>Ghi chú: Chọn 1 trong 2</t>
  </si>
  <si>
    <t>CL21A226MOQNNNE</t>
  </si>
  <si>
    <t>CC0603JRX7R7BB104</t>
  </si>
  <si>
    <t>TMCMB0J227MTRF</t>
  </si>
  <si>
    <t>CC0603JRX7R7BB105</t>
  </si>
  <si>
    <t>AC0603JR-071KL</t>
  </si>
  <si>
    <t>RT0603FRE0710KL</t>
  </si>
  <si>
    <t>AC0603JR-074K7L</t>
  </si>
  <si>
    <t>RC0603FR-0753K6L</t>
  </si>
  <si>
    <t>RC0603FR-0775KL</t>
  </si>
  <si>
    <t>AC0603JR-072K2L</t>
  </si>
  <si>
    <t>AP2210N-3.3TRG1</t>
  </si>
  <si>
    <t>MCP9700T-H/LT</t>
  </si>
  <si>
    <t>SST25VF020B-80-4C-SAE</t>
  </si>
  <si>
    <t>MP1470GJ-Z</t>
  </si>
  <si>
    <t>AP62150WU-7</t>
  </si>
  <si>
    <t>PIC32MM0064GPM028-I/M6</t>
  </si>
  <si>
    <t>74AVC2T45DC,125</t>
  </si>
  <si>
    <t>PIC16F18876-I/PT</t>
  </si>
  <si>
    <t>MIC5504-3.3YM5-TR</t>
  </si>
  <si>
    <t>SSM3J378R,LF</t>
  </si>
  <si>
    <t>150060BS75000</t>
  </si>
  <si>
    <t>150060SS75000</t>
  </si>
  <si>
    <t>150060VS75000</t>
  </si>
  <si>
    <t>150060YS75000</t>
  </si>
  <si>
    <t>1N4148WSTR</t>
  </si>
  <si>
    <t>SK26_R1_00001</t>
  </si>
  <si>
    <t>PTS810 SJG 250 SMTR LFS</t>
  </si>
  <si>
    <t>0ZCG0050AF2C</t>
  </si>
  <si>
    <t>10118192-0002LF</t>
  </si>
  <si>
    <t>SDE0604A-6R8M</t>
  </si>
  <si>
    <t>SDE0604A-3R3M</t>
  </si>
  <si>
    <t>Stock Link</t>
  </si>
  <si>
    <t>https://store.rpc.vn/bo-nho/sst-flash/sst25vf020b-80-4c-sae?sort=p.price&amp;order=ASC</t>
  </si>
  <si>
    <t>https://www.thegioiic.com/products/mp1470gj-z-ic-dieu-chinh-giam-ap-2a-sot-23-6</t>
  </si>
  <si>
    <t>https://www.mouser.vn/ProductDetail/Microchip-Technology/PIC32MM0064GPM028-I-M6?qs=%2Fha2pyFadujxE1f8YcqzCxzQdLp%252BaUxXoA58Rqg%252Bu%252BegNx2q4GyhkmE7WkjKX%252BRY</t>
  </si>
  <si>
    <t>https://www.mouser.vn/ProductDetail/Nexperia/74AVC2T45DC125?qs=P62ublwmbi%2FyWN6y7rF6PQ%3D%3D</t>
  </si>
  <si>
    <t>https://www.mouser.vn/ProductDetail/Microchip-Technology/PIC16F18876-I-PT?qs=%2Fha2pyFadujaS0CXibBXJBHFY101sbLf59DpuksbTmPUT1jM%2FGtcmw%3D%3D</t>
  </si>
  <si>
    <t>PT5108E23E-33</t>
  </si>
  <si>
    <t>https://www.thegioiic.com/products/pt5108e23e-33-ic-on-ap-3-3v-300ma</t>
  </si>
  <si>
    <t>https://www.thegioiic.com/products/rt9193-33gb-ic-on-ap-3-3v-300ma</t>
  </si>
  <si>
    <t>RT9193-33GB</t>
  </si>
  <si>
    <t>https://www.thegioiic.com/products/mcp1700t-3302e-ic-on-ap-3-3v-250ma</t>
  </si>
  <si>
    <t>MCP1700T-3302E</t>
  </si>
  <si>
    <t>https://www.thegioiic.com/products/mcp9700at-e-tt-cam-bien-nhiet-do</t>
  </si>
  <si>
    <t>MCP9700AT-E/TT</t>
  </si>
  <si>
    <t>W25Q32JVSSIQ TR</t>
  </si>
  <si>
    <t>IC Nhớ NOR Flash 32Mbit 8-SOIC</t>
  </si>
  <si>
    <t>https://www.thegioiic.com/products/w25q32jvssiq-tr-ic-nho-nor-flash-32mbit-8-soic</t>
  </si>
  <si>
    <t>https://www.thegioiic.com/products/tu-gom-0805-22uf-16v</t>
  </si>
  <si>
    <t>https://www.thegioiic.com/products/tu-gom-0603-100nf-0-1uf-50v</t>
  </si>
  <si>
    <t>https://www.thegioiic.com/products/tu-tantalum-220uf-6-3v-1210-f930j227mba</t>
  </si>
  <si>
    <t>F930J227MBA</t>
  </si>
  <si>
    <t>https://www.thegioiic.com/products/tu-gom-0603-1uf-50v</t>
  </si>
  <si>
    <t>https://www.thegioiic.com/products/dien-tro-1-kohm-0603-5</t>
  </si>
  <si>
    <t>https://www.thegioiic.com/products/dien-tro-10-kohm-0603-1-</t>
  </si>
  <si>
    <t>https://www.thegioiic.com/products/dien-tro-4-7-kohm-0603-5</t>
  </si>
  <si>
    <t>https://www.thegioiic.com/products/dien-tro-53-6-kohm-0603-1</t>
  </si>
  <si>
    <t>https://www.thegioiic.com/products/dien-tro-2-2-kohm-0603-5</t>
  </si>
  <si>
    <t>https://www.thegioiic.com/products/dien-tro-75-kohm-0603-1</t>
  </si>
  <si>
    <t>Si2301DS</t>
  </si>
  <si>
    <t>https://www.thegioiic.com/products/si2301ds</t>
  </si>
  <si>
    <t>https://www.thegioiic.com/products/led-xanh-duong-0603-dan-smd-trong-suot</t>
  </si>
  <si>
    <t>https://www.thegioiic.com/products/led-do-0603-dan-smd-trong-suot</t>
  </si>
  <si>
    <t>https://www.thegioiic.com/products/led-xanh-la-0603-dan-smd-trong-suot</t>
  </si>
  <si>
    <t>https://www.thegioiic.com/products/led-vang-0603-dan-smd-trong-suot</t>
  </si>
  <si>
    <t>https://www.thegioiic.com/products/1n4148ws-diode-chinh-luu-0-15a-75v</t>
  </si>
  <si>
    <t>SS24</t>
  </si>
  <si>
    <t>https://www.thegioiic.com/products/ss24-sma</t>
  </si>
  <si>
    <t>https://www.thegioiic.com/products/nut-nhan-4-2x3-3mm-cao-2-5mm-4-chan-smd-v2</t>
  </si>
  <si>
    <t>MF-MSMF050-2</t>
  </si>
  <si>
    <t>https://www.thegioiic.com/products/mf-msmf050-2-cau-chi-tu-phuc-hoi-1812-15v-0-5a</t>
  </si>
  <si>
    <t>https://www.thegioiic.com/products/cong-usb-micro-b-2-0-dau-cai-5-chan-smd-v3</t>
  </si>
  <si>
    <t>https://www.thegioiic.com/products/cuon-cam-dan-smd-cd53-5852-6r8-6-8uh-2-2a</t>
  </si>
  <si>
    <t>Hàng Rào Cái Đơn 2.54mm 40 Chân 1 Hàng Cao 11.8mm Xuyên Lỗ</t>
  </si>
  <si>
    <t>https://www.thegioiic.com/products/hang-rao-cai-don-2-54mm-40-chan-1-hang-cao-11-8mm-xuyen-lo</t>
  </si>
  <si>
    <t>&lt;OEM&gt;</t>
  </si>
  <si>
    <t>J2, J4, J6, J7</t>
  </si>
  <si>
    <t>J8</t>
  </si>
  <si>
    <t>https://www.thegioiic.com/products/hang-rao-cai-doi-1-27mm-80-chan-2-hang-cao-4-3mm-xuyen-lo</t>
  </si>
  <si>
    <t>Hàng Rào Cái Đôi 1.27mm 80 Chân 2 Hàng Cao 4.3mm Xuyên Lỗ</t>
  </si>
  <si>
    <t>Buy</t>
  </si>
  <si>
    <t>Need</t>
  </si>
  <si>
    <t>Diode Schottky 60 V 2A Surface Mount SMB/DO-214AA</t>
  </si>
  <si>
    <t>PIC16F18877-I/PT</t>
  </si>
  <si>
    <t>IC MCU 8BIT 56KB FLASH 44TQFP</t>
  </si>
  <si>
    <t>https://www.mouser.vn/ProductDetail/Microchip-Technology/PIC16F18877-I-PT?qs=%2Fha2pyFadujaS0CXibBXJIoD88PcfHXs%252BPK5pG6RuyzU92u1O45v9Q%3D%3D</t>
  </si>
  <si>
    <t>C4, C5, C6, C9, C10, C11, C13, C14, C15, C16, C17, C19, C20, C24, C25</t>
  </si>
  <si>
    <t>RV-8263-C7-32.768KHZ-20PPM-TA-QC</t>
  </si>
  <si>
    <t>https://www.mouser.vn/ProductDetail/Micro-Crystal/RV-8263-C7-32768KHZ-20PPM-TA-QC?qs=sGAEpiMZZMv0NwlthflBizQT6DRR5VD%2FjpeixmPhmCA%3D</t>
  </si>
  <si>
    <t>R1, R10, R12, R14, R23, R26</t>
  </si>
  <si>
    <t>D8</t>
  </si>
  <si>
    <t>31A</t>
  </si>
  <si>
    <t>31B</t>
  </si>
  <si>
    <t>15A đi chung với 31A</t>
  </si>
  <si>
    <t>15B đi chung với 31B</t>
  </si>
  <si>
    <t>BAT54C</t>
  </si>
  <si>
    <t>DIODE ARRAY SCHOTTKY 30V SOT23-3</t>
  </si>
  <si>
    <t>https://www.thegioiic.com/products/bat54c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</si>
</sst>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6" fillId="0" borderId="1" xfId="1" applyNumberFormat="1" applyFont="1" applyBorder="1" applyAlignment="1">
      <alignment horizontal="left" vertical="center"/>
    </xf>
    <xf numFmtId="0" fontId="0" fillId="0" borderId="0" xfId="0" applyFont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7" fillId="0" borderId="1" xfId="1" applyNumberFormat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left" vertical="center"/>
    </xf>
    <xf numFmtId="0" fontId="7" fillId="3" borderId="1" xfId="1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7" fillId="2" borderId="1" xfId="1" applyNumberFormat="1" applyFont="1" applyFill="1" applyBorder="1" applyAlignment="1">
      <alignment horizontal="left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2" applyNumberFormat="1" applyFont="1" applyFill="1" applyBorder="1" applyAlignment="1">
      <alignment horizontal="center" vertical="center"/>
    </xf>
    <xf numFmtId="0" fontId="8" fillId="0" borderId="1" xfId="2" applyNumberFormat="1" applyFont="1" applyFill="1" applyBorder="1" applyAlignment="1">
      <alignment horizontal="left" vertical="center"/>
    </xf>
    <xf numFmtId="0" fontId="2" fillId="0" borderId="1" xfId="2" applyNumberFormat="1" applyFont="1" applyFill="1" applyBorder="1" applyAlignment="1">
      <alignment horizontal="left" vertical="center"/>
    </xf>
    <xf numFmtId="0" fontId="1" fillId="0" borderId="1" xfId="2" applyNumberFormat="1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8" fillId="5" borderId="1" xfId="2" applyNumberFormat="1" applyFont="1" applyFill="1" applyBorder="1" applyAlignment="1">
      <alignment horizontal="left" vertical="center"/>
    </xf>
    <xf numFmtId="0" fontId="2" fillId="5" borderId="1" xfId="2" applyNumberFormat="1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0" fillId="0" borderId="0" xfId="2" applyNumberFormat="1" applyFont="1" applyFill="1" applyAlignment="1">
      <alignment horizontal="left" vertical="center"/>
    </xf>
    <xf numFmtId="0" fontId="3" fillId="0" borderId="1" xfId="2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left" vertical="center"/>
    </xf>
    <xf numFmtId="0" fontId="6" fillId="0" borderId="1" xfId="1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8" fillId="6" borderId="1" xfId="2" applyNumberFormat="1" applyFont="1" applyFill="1" applyBorder="1" applyAlignment="1">
      <alignment horizontal="left" vertical="center"/>
    </xf>
    <xf numFmtId="0" fontId="2" fillId="6" borderId="1" xfId="1" applyNumberFormat="1" applyFill="1" applyBorder="1" applyAlignment="1">
      <alignment horizontal="left" vertical="center"/>
    </xf>
    <xf numFmtId="0" fontId="8" fillId="5" borderId="1" xfId="1" applyNumberFormat="1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0" fillId="4" borderId="1" xfId="0" applyNumberFormat="1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gioiic.com/products/mcp1700t-3302e-ic-on-ap-3-3v-250ma" TargetMode="External"/><Relationship Id="rId13" Type="http://schemas.openxmlformats.org/officeDocument/2006/relationships/hyperlink" Target="https://www.thegioiic.com/products/tu-gom-0603-1uf-50v" TargetMode="External"/><Relationship Id="rId18" Type="http://schemas.openxmlformats.org/officeDocument/2006/relationships/hyperlink" Target="https://www.thegioiic.com/products/dien-tro-75-kohm-0603-1" TargetMode="External"/><Relationship Id="rId26" Type="http://schemas.openxmlformats.org/officeDocument/2006/relationships/hyperlink" Target="https://www.thegioiic.com/products/ss24-sma" TargetMode="External"/><Relationship Id="rId3" Type="http://schemas.openxmlformats.org/officeDocument/2006/relationships/hyperlink" Target="https://www.thegioiic.com/products/mp1470gj-z-ic-dieu-chinh-giam-ap-2a-sot-23-6" TargetMode="External"/><Relationship Id="rId21" Type="http://schemas.openxmlformats.org/officeDocument/2006/relationships/hyperlink" Target="https://www.thegioiic.com/products/led-xanh-duong-0603-dan-smd-trong-suot" TargetMode="External"/><Relationship Id="rId34" Type="http://schemas.openxmlformats.org/officeDocument/2006/relationships/hyperlink" Target="https://www.mouser.vn/ProductDetail/Microchip-Technology/PIC16F18877-I-PT?qs=%2Fha2pyFadujaS0CXibBXJIoD88PcfHXs%252BPK5pG6RuyzU92u1O45v9Q%3D%3D" TargetMode="External"/><Relationship Id="rId7" Type="http://schemas.openxmlformats.org/officeDocument/2006/relationships/hyperlink" Target="https://www.thegioiic.com/products/rt9193-33gb-ic-on-ap-3-3v-300ma" TargetMode="External"/><Relationship Id="rId12" Type="http://schemas.openxmlformats.org/officeDocument/2006/relationships/hyperlink" Target="https://www.thegioiic.com/products/tu-gom-0603-100nf-0-1uf-50v" TargetMode="External"/><Relationship Id="rId17" Type="http://schemas.openxmlformats.org/officeDocument/2006/relationships/hyperlink" Target="https://www.thegioiic.com/products/dien-tro-53-6-kohm-0603-1" TargetMode="External"/><Relationship Id="rId25" Type="http://schemas.openxmlformats.org/officeDocument/2006/relationships/hyperlink" Target="https://www.thegioiic.com/products/1n4148ws-diode-chinh-luu-0-15a-75v" TargetMode="External"/><Relationship Id="rId33" Type="http://schemas.openxmlformats.org/officeDocument/2006/relationships/hyperlink" Target="https://www.thegioiic.com/products/tu-tantalum-220uf-6-3v-1210-f930j227mba" TargetMode="External"/><Relationship Id="rId2" Type="http://schemas.openxmlformats.org/officeDocument/2006/relationships/hyperlink" Target="https://www.mouser.vn/ProductDetail/Micro-Crystal/RV-8263-C7-32768KHZ-20PPM-TA-QC?qs=sGAEpiMZZMv0NwlthflBizQT6DRR5VD%2FjpeixmPhmCA%3D" TargetMode="External"/><Relationship Id="rId16" Type="http://schemas.openxmlformats.org/officeDocument/2006/relationships/hyperlink" Target="https://www.thegioiic.com/products/dien-tro-4-7-kohm-0603-5" TargetMode="External"/><Relationship Id="rId20" Type="http://schemas.openxmlformats.org/officeDocument/2006/relationships/hyperlink" Target="https://www.thegioiic.com/products/si2301ds" TargetMode="External"/><Relationship Id="rId29" Type="http://schemas.openxmlformats.org/officeDocument/2006/relationships/hyperlink" Target="https://www.thegioiic.com/products/cong-usb-micro-b-2-0-dau-cai-5-chan-smd-v3" TargetMode="External"/><Relationship Id="rId1" Type="http://schemas.openxmlformats.org/officeDocument/2006/relationships/hyperlink" Target="https://store.rpc.vn/bo-nho/sst-flash/sst25vf020b-80-4c-sae?sort=p.price&amp;order=ASC" TargetMode="External"/><Relationship Id="rId6" Type="http://schemas.openxmlformats.org/officeDocument/2006/relationships/hyperlink" Target="https://www.thegioiic.com/products/pt5108e23e-33-ic-on-ap-3-3v-300ma" TargetMode="External"/><Relationship Id="rId11" Type="http://schemas.openxmlformats.org/officeDocument/2006/relationships/hyperlink" Target="https://www.thegioiic.com/products/tu-gom-0805-22uf-16v" TargetMode="External"/><Relationship Id="rId24" Type="http://schemas.openxmlformats.org/officeDocument/2006/relationships/hyperlink" Target="https://www.thegioiic.com/products/led-vang-0603-dan-smd-trong-suot" TargetMode="External"/><Relationship Id="rId32" Type="http://schemas.openxmlformats.org/officeDocument/2006/relationships/hyperlink" Target="https://www.thegioiic.com/products/hang-rao-cai-doi-1-27mm-80-chan-2-hang-cao-4-3mm-xuyen-lo" TargetMode="External"/><Relationship Id="rId5" Type="http://schemas.openxmlformats.org/officeDocument/2006/relationships/hyperlink" Target="https://www.mouser.vn/ProductDetail/Nexperia/74AVC2T45DC125?qs=P62ublwmbi%2FyWN6y7rF6PQ%3D%3D" TargetMode="External"/><Relationship Id="rId15" Type="http://schemas.openxmlformats.org/officeDocument/2006/relationships/hyperlink" Target="https://www.thegioiic.com/products/dien-tro-10-kohm-0603-1-" TargetMode="External"/><Relationship Id="rId23" Type="http://schemas.openxmlformats.org/officeDocument/2006/relationships/hyperlink" Target="https://www.thegioiic.com/products/led-xanh-la-0603-dan-smd-trong-suot" TargetMode="External"/><Relationship Id="rId28" Type="http://schemas.openxmlformats.org/officeDocument/2006/relationships/hyperlink" Target="https://www.thegioiic.com/products/mf-msmf050-2-cau-chi-tu-phuc-hoi-1812-15v-0-5a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s://www.thegioiic.com/products/w25q32jvssiq-tr-ic-nho-nor-flash-32mbit-8-soic" TargetMode="External"/><Relationship Id="rId19" Type="http://schemas.openxmlformats.org/officeDocument/2006/relationships/hyperlink" Target="https://www.thegioiic.com/products/dien-tro-2-2-kohm-0603-5" TargetMode="External"/><Relationship Id="rId31" Type="http://schemas.openxmlformats.org/officeDocument/2006/relationships/hyperlink" Target="https://www.thegioiic.com/products/hang-rao-cai-don-2-54mm-40-chan-1-hang-cao-11-8mm-xuyen-lo" TargetMode="External"/><Relationship Id="rId4" Type="http://schemas.openxmlformats.org/officeDocument/2006/relationships/hyperlink" Target="https://www.mouser.vn/ProductDetail/Microchip-Technology/PIC32MM0064GPM028-I-M6?qs=%2Fha2pyFadujxE1f8YcqzCxzQdLp%252BaUxXoA58Rqg%252Bu%252BegNx2q4GyhkmE7WkjKX%252BRY" TargetMode="External"/><Relationship Id="rId9" Type="http://schemas.openxmlformats.org/officeDocument/2006/relationships/hyperlink" Target="https://www.thegioiic.com/products/mcp9700at-e-tt-cam-bien-nhiet-do" TargetMode="External"/><Relationship Id="rId14" Type="http://schemas.openxmlformats.org/officeDocument/2006/relationships/hyperlink" Target="https://www.thegioiic.com/products/dien-tro-1-kohm-0603-5" TargetMode="External"/><Relationship Id="rId22" Type="http://schemas.openxmlformats.org/officeDocument/2006/relationships/hyperlink" Target="https://www.thegioiic.com/products/led-do-0603-dan-smd-trong-suot" TargetMode="External"/><Relationship Id="rId27" Type="http://schemas.openxmlformats.org/officeDocument/2006/relationships/hyperlink" Target="https://www.thegioiic.com/products/nut-nhan-4-2x3-3mm-cao-2-5mm-4-chan-smd-v2" TargetMode="External"/><Relationship Id="rId30" Type="http://schemas.openxmlformats.org/officeDocument/2006/relationships/hyperlink" Target="https://www.thegioiic.com/products/cuon-cam-dan-smd-cd53-5852-6r8-6-8uh-2-2a" TargetMode="External"/><Relationship Id="rId35" Type="http://schemas.openxmlformats.org/officeDocument/2006/relationships/hyperlink" Target="https://www.thegioiic.com/products/bat54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ECD70-CBC4-419A-A385-59A4EBB76CDB}">
  <sheetPr>
    <pageSetUpPr fitToPage="1"/>
  </sheetPr>
  <dimension ref="A1:H53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D42" sqref="D42"/>
    </sheetView>
  </sheetViews>
  <sheetFormatPr defaultColWidth="7.42578125" defaultRowHeight="15" x14ac:dyDescent="0.25"/>
  <cols>
    <col min="1" max="1" width="4.85546875" style="5" bestFit="1" customWidth="1"/>
    <col min="2" max="2" width="26.28515625" style="1" customWidth="1"/>
    <col min="3" max="3" width="34.7109375" style="30" bestFit="1" customWidth="1"/>
    <col min="4" max="4" width="40.140625" style="1" customWidth="1"/>
    <col min="5" max="5" width="60.5703125" style="38" customWidth="1"/>
    <col min="6" max="6" width="5.42578125" style="13" bestFit="1" customWidth="1"/>
    <col min="7" max="7" width="5.85546875" style="13" bestFit="1" customWidth="1"/>
    <col min="8" max="8" width="4.28515625" style="29" bestFit="1" customWidth="1"/>
    <col min="9" max="16384" width="7.42578125" style="1"/>
  </cols>
  <sheetData>
    <row r="1" spans="1:8" x14ac:dyDescent="0.25">
      <c r="G1" s="13">
        <v>16</v>
      </c>
    </row>
    <row r="2" spans="1:8" s="5" customFormat="1" x14ac:dyDescent="0.25">
      <c r="A2" s="28" t="s">
        <v>59</v>
      </c>
      <c r="B2" s="28" t="s">
        <v>0</v>
      </c>
      <c r="C2" s="31" t="s">
        <v>61</v>
      </c>
      <c r="D2" s="28" t="s">
        <v>1</v>
      </c>
      <c r="E2" s="22" t="s">
        <v>102</v>
      </c>
      <c r="F2" s="28" t="s">
        <v>60</v>
      </c>
      <c r="G2" s="28" t="s">
        <v>152</v>
      </c>
      <c r="H2" s="27" t="s">
        <v>151</v>
      </c>
    </row>
    <row r="3" spans="1:8" s="5" customFormat="1" x14ac:dyDescent="0.25">
      <c r="A3" s="4">
        <v>1</v>
      </c>
      <c r="B3" s="14" t="s">
        <v>47</v>
      </c>
      <c r="C3" s="15" t="s">
        <v>71</v>
      </c>
      <c r="D3" s="14" t="s">
        <v>63</v>
      </c>
      <c r="E3" s="33" t="s">
        <v>119</v>
      </c>
      <c r="F3" s="16">
        <v>6</v>
      </c>
      <c r="G3" s="2">
        <f t="shared" ref="G3:G48" si="0">G$1*F3</f>
        <v>96</v>
      </c>
      <c r="H3" s="26">
        <v>100</v>
      </c>
    </row>
    <row r="4" spans="1:8" s="5" customFormat="1" x14ac:dyDescent="0.25">
      <c r="A4" s="4">
        <v>2</v>
      </c>
      <c r="B4" s="14" t="s">
        <v>157</v>
      </c>
      <c r="C4" s="15" t="s">
        <v>72</v>
      </c>
      <c r="D4" s="14" t="s">
        <v>3</v>
      </c>
      <c r="E4" s="33" t="s">
        <v>120</v>
      </c>
      <c r="F4" s="16">
        <v>16</v>
      </c>
      <c r="G4" s="2">
        <f t="shared" si="0"/>
        <v>256</v>
      </c>
      <c r="H4" s="26">
        <v>260</v>
      </c>
    </row>
    <row r="5" spans="1:8" s="5" customFormat="1" x14ac:dyDescent="0.25">
      <c r="A5" s="4">
        <v>3</v>
      </c>
      <c r="B5" s="14" t="s">
        <v>48</v>
      </c>
      <c r="C5" s="15" t="s">
        <v>73</v>
      </c>
      <c r="D5" s="14" t="s">
        <v>4</v>
      </c>
      <c r="E5" s="23"/>
      <c r="F5" s="48">
        <v>2</v>
      </c>
      <c r="G5" s="49">
        <f t="shared" si="0"/>
        <v>32</v>
      </c>
      <c r="H5" s="47">
        <v>32</v>
      </c>
    </row>
    <row r="6" spans="1:8" x14ac:dyDescent="0.25">
      <c r="A6" s="4"/>
      <c r="B6" s="3"/>
      <c r="C6" s="12" t="s">
        <v>122</v>
      </c>
      <c r="D6" s="3"/>
      <c r="E6" s="34" t="s">
        <v>121</v>
      </c>
      <c r="F6" s="48"/>
      <c r="G6" s="49">
        <f t="shared" si="0"/>
        <v>0</v>
      </c>
      <c r="H6" s="47"/>
    </row>
    <row r="7" spans="1:8" s="5" customFormat="1" x14ac:dyDescent="0.25">
      <c r="A7" s="4">
        <v>4</v>
      </c>
      <c r="B7" s="14" t="s">
        <v>58</v>
      </c>
      <c r="C7" s="15" t="s">
        <v>74</v>
      </c>
      <c r="D7" s="14" t="s">
        <v>2</v>
      </c>
      <c r="E7" s="33" t="s">
        <v>123</v>
      </c>
      <c r="F7" s="16">
        <v>3</v>
      </c>
      <c r="G7" s="2">
        <f t="shared" si="0"/>
        <v>48</v>
      </c>
      <c r="H7" s="26">
        <v>50</v>
      </c>
    </row>
    <row r="8" spans="1:8" s="5" customFormat="1" x14ac:dyDescent="0.25">
      <c r="A8" s="4">
        <v>5</v>
      </c>
      <c r="B8" s="14" t="s">
        <v>160</v>
      </c>
      <c r="C8" s="15" t="s">
        <v>75</v>
      </c>
      <c r="D8" s="14" t="s">
        <v>5</v>
      </c>
      <c r="E8" s="33" t="s">
        <v>124</v>
      </c>
      <c r="F8" s="16">
        <v>5</v>
      </c>
      <c r="G8" s="2">
        <f t="shared" si="0"/>
        <v>80</v>
      </c>
      <c r="H8" s="26">
        <v>100</v>
      </c>
    </row>
    <row r="9" spans="1:8" s="5" customFormat="1" x14ac:dyDescent="0.25">
      <c r="A9" s="4">
        <v>6</v>
      </c>
      <c r="B9" s="14" t="s">
        <v>49</v>
      </c>
      <c r="C9" s="15" t="s">
        <v>76</v>
      </c>
      <c r="D9" s="14" t="s">
        <v>6</v>
      </c>
      <c r="E9" s="33" t="s">
        <v>125</v>
      </c>
      <c r="F9" s="16">
        <v>5</v>
      </c>
      <c r="G9" s="2">
        <f t="shared" si="0"/>
        <v>80</v>
      </c>
      <c r="H9" s="26">
        <v>100</v>
      </c>
    </row>
    <row r="10" spans="1:8" s="5" customFormat="1" x14ac:dyDescent="0.25">
      <c r="A10" s="4">
        <v>7</v>
      </c>
      <c r="B10" s="14" t="s">
        <v>50</v>
      </c>
      <c r="C10" s="15" t="s">
        <v>77</v>
      </c>
      <c r="D10" s="14" t="s">
        <v>7</v>
      </c>
      <c r="E10" s="33" t="s">
        <v>126</v>
      </c>
      <c r="F10" s="16">
        <v>3</v>
      </c>
      <c r="G10" s="2">
        <f t="shared" si="0"/>
        <v>48</v>
      </c>
      <c r="H10" s="26">
        <v>50</v>
      </c>
    </row>
    <row r="11" spans="1:8" s="5" customFormat="1" x14ac:dyDescent="0.25">
      <c r="A11" s="4">
        <v>8</v>
      </c>
      <c r="B11" s="14" t="s">
        <v>9</v>
      </c>
      <c r="C11" s="15" t="s">
        <v>78</v>
      </c>
      <c r="D11" s="14" t="s">
        <v>65</v>
      </c>
      <c r="E11" s="33" t="s">
        <v>127</v>
      </c>
      <c r="F11" s="16">
        <v>1</v>
      </c>
      <c r="G11" s="2">
        <f t="shared" si="0"/>
        <v>16</v>
      </c>
      <c r="H11" s="26">
        <v>50</v>
      </c>
    </row>
    <row r="12" spans="1:8" s="5" customFormat="1" x14ac:dyDescent="0.25">
      <c r="A12" s="4">
        <v>9</v>
      </c>
      <c r="B12" s="14" t="s">
        <v>57</v>
      </c>
      <c r="C12" s="15" t="s">
        <v>79</v>
      </c>
      <c r="D12" s="14" t="s">
        <v>8</v>
      </c>
      <c r="E12" s="33" t="s">
        <v>129</v>
      </c>
      <c r="F12" s="16">
        <v>2</v>
      </c>
      <c r="G12" s="2">
        <f t="shared" si="0"/>
        <v>32</v>
      </c>
      <c r="H12" s="26">
        <v>50</v>
      </c>
    </row>
    <row r="13" spans="1:8" s="5" customFormat="1" x14ac:dyDescent="0.25">
      <c r="A13" s="4">
        <v>10</v>
      </c>
      <c r="B13" s="14" t="s">
        <v>10</v>
      </c>
      <c r="C13" s="15" t="s">
        <v>80</v>
      </c>
      <c r="D13" s="14" t="s">
        <v>11</v>
      </c>
      <c r="E13" s="33" t="s">
        <v>128</v>
      </c>
      <c r="F13" s="16">
        <v>1</v>
      </c>
      <c r="G13" s="2">
        <f t="shared" si="0"/>
        <v>16</v>
      </c>
      <c r="H13" s="26">
        <v>50</v>
      </c>
    </row>
    <row r="14" spans="1:8" s="5" customFormat="1" x14ac:dyDescent="0.25">
      <c r="A14" s="4">
        <v>11</v>
      </c>
      <c r="B14" s="14" t="s">
        <v>12</v>
      </c>
      <c r="C14" s="15" t="s">
        <v>81</v>
      </c>
      <c r="D14" s="14" t="s">
        <v>13</v>
      </c>
      <c r="E14" s="25"/>
      <c r="F14" s="48">
        <v>1</v>
      </c>
      <c r="G14" s="49">
        <f t="shared" si="0"/>
        <v>16</v>
      </c>
      <c r="H14" s="47">
        <v>16</v>
      </c>
    </row>
    <row r="15" spans="1:8" x14ac:dyDescent="0.25">
      <c r="A15" s="4"/>
      <c r="B15" s="3"/>
      <c r="C15" s="12" t="s">
        <v>113</v>
      </c>
      <c r="D15" s="3"/>
      <c r="E15" s="34" t="s">
        <v>112</v>
      </c>
      <c r="F15" s="48"/>
      <c r="G15" s="49">
        <f t="shared" si="0"/>
        <v>0</v>
      </c>
      <c r="H15" s="47"/>
    </row>
    <row r="16" spans="1:8" s="5" customFormat="1" x14ac:dyDescent="0.25">
      <c r="A16" s="4">
        <v>12</v>
      </c>
      <c r="B16" s="14" t="s">
        <v>14</v>
      </c>
      <c r="C16" s="15" t="s">
        <v>82</v>
      </c>
      <c r="D16" s="14" t="s">
        <v>15</v>
      </c>
      <c r="E16" s="25"/>
      <c r="F16" s="48">
        <v>1</v>
      </c>
      <c r="G16" s="49">
        <f t="shared" si="0"/>
        <v>16</v>
      </c>
      <c r="H16" s="47">
        <v>16</v>
      </c>
    </row>
    <row r="17" spans="1:8" x14ac:dyDescent="0.25">
      <c r="A17" s="4"/>
      <c r="B17" s="3"/>
      <c r="C17" s="12" t="s">
        <v>115</v>
      </c>
      <c r="D17" s="3"/>
      <c r="E17" s="34" t="s">
        <v>114</v>
      </c>
      <c r="F17" s="48"/>
      <c r="G17" s="49">
        <f t="shared" si="0"/>
        <v>0</v>
      </c>
      <c r="H17" s="47"/>
    </row>
    <row r="18" spans="1:8" s="5" customFormat="1" x14ac:dyDescent="0.25">
      <c r="A18" s="4">
        <v>13</v>
      </c>
      <c r="B18" s="14" t="s">
        <v>16</v>
      </c>
      <c r="C18" s="15" t="s">
        <v>83</v>
      </c>
      <c r="D18" s="14" t="s">
        <v>64</v>
      </c>
      <c r="E18" s="23" t="s">
        <v>103</v>
      </c>
      <c r="F18" s="48">
        <v>1</v>
      </c>
      <c r="G18" s="49">
        <f t="shared" si="0"/>
        <v>16</v>
      </c>
      <c r="H18" s="47">
        <v>16</v>
      </c>
    </row>
    <row r="19" spans="1:8" x14ac:dyDescent="0.25">
      <c r="A19" s="4"/>
      <c r="B19" s="3"/>
      <c r="C19" s="12" t="s">
        <v>116</v>
      </c>
      <c r="D19" s="3" t="s">
        <v>117</v>
      </c>
      <c r="E19" s="34" t="s">
        <v>118</v>
      </c>
      <c r="F19" s="48"/>
      <c r="G19" s="49">
        <f t="shared" si="0"/>
        <v>0</v>
      </c>
      <c r="H19" s="47"/>
    </row>
    <row r="20" spans="1:8" s="5" customFormat="1" x14ac:dyDescent="0.25">
      <c r="A20" s="4">
        <v>14</v>
      </c>
      <c r="B20" s="14" t="s">
        <v>17</v>
      </c>
      <c r="C20" s="15" t="s">
        <v>158</v>
      </c>
      <c r="D20" s="14" t="s">
        <v>18</v>
      </c>
      <c r="E20" s="45" t="s">
        <v>159</v>
      </c>
      <c r="F20" s="16">
        <v>1</v>
      </c>
      <c r="G20" s="2">
        <f t="shared" si="0"/>
        <v>16</v>
      </c>
      <c r="H20" s="26">
        <v>16</v>
      </c>
    </row>
    <row r="21" spans="1:8" s="5" customFormat="1" x14ac:dyDescent="0.25">
      <c r="A21" s="9" t="s">
        <v>67</v>
      </c>
      <c r="B21" s="17" t="s">
        <v>19</v>
      </c>
      <c r="C21" s="18" t="s">
        <v>84</v>
      </c>
      <c r="D21" s="17" t="s">
        <v>20</v>
      </c>
      <c r="E21" s="33" t="s">
        <v>104</v>
      </c>
      <c r="F21" s="50">
        <v>1</v>
      </c>
      <c r="G21" s="49">
        <f t="shared" si="0"/>
        <v>16</v>
      </c>
      <c r="H21" s="47">
        <v>16</v>
      </c>
    </row>
    <row r="22" spans="1:8" s="5" customFormat="1" x14ac:dyDescent="0.25">
      <c r="A22" s="8" t="s">
        <v>68</v>
      </c>
      <c r="B22" s="19" t="s">
        <v>19</v>
      </c>
      <c r="C22" s="20" t="s">
        <v>85</v>
      </c>
      <c r="D22" s="19" t="s">
        <v>69</v>
      </c>
      <c r="E22" s="25"/>
      <c r="F22" s="50"/>
      <c r="G22" s="49">
        <f t="shared" si="0"/>
        <v>0</v>
      </c>
      <c r="H22" s="47"/>
    </row>
    <row r="23" spans="1:8" s="5" customFormat="1" x14ac:dyDescent="0.25">
      <c r="A23" s="4">
        <v>16</v>
      </c>
      <c r="B23" s="14" t="s">
        <v>21</v>
      </c>
      <c r="C23" s="15" t="s">
        <v>86</v>
      </c>
      <c r="D23" s="14" t="s">
        <v>22</v>
      </c>
      <c r="E23" s="44" t="s">
        <v>105</v>
      </c>
      <c r="F23" s="16">
        <v>1</v>
      </c>
      <c r="G23" s="2">
        <f t="shared" si="0"/>
        <v>16</v>
      </c>
      <c r="H23" s="26">
        <v>16</v>
      </c>
    </row>
    <row r="24" spans="1:8" s="5" customFormat="1" x14ac:dyDescent="0.25">
      <c r="A24" s="4">
        <v>17</v>
      </c>
      <c r="B24" s="14" t="s">
        <v>23</v>
      </c>
      <c r="C24" s="15" t="s">
        <v>87</v>
      </c>
      <c r="D24" s="14" t="s">
        <v>24</v>
      </c>
      <c r="E24" s="45" t="s">
        <v>106</v>
      </c>
      <c r="F24" s="16">
        <v>1</v>
      </c>
      <c r="G24" s="2">
        <f t="shared" si="0"/>
        <v>16</v>
      </c>
      <c r="H24" s="26">
        <v>16</v>
      </c>
    </row>
    <row r="25" spans="1:8" s="5" customFormat="1" x14ac:dyDescent="0.25">
      <c r="A25" s="4">
        <v>18</v>
      </c>
      <c r="B25" s="14" t="s">
        <v>25</v>
      </c>
      <c r="C25" s="15" t="s">
        <v>154</v>
      </c>
      <c r="D25" s="14" t="s">
        <v>155</v>
      </c>
      <c r="E25" s="45" t="s">
        <v>156</v>
      </c>
      <c r="F25" s="52">
        <v>1</v>
      </c>
      <c r="G25" s="54">
        <f t="shared" si="0"/>
        <v>16</v>
      </c>
      <c r="H25" s="56">
        <v>16</v>
      </c>
    </row>
    <row r="26" spans="1:8" s="43" customFormat="1" x14ac:dyDescent="0.25">
      <c r="A26" s="40"/>
      <c r="B26" s="41"/>
      <c r="C26" s="42" t="s">
        <v>88</v>
      </c>
      <c r="D26" s="41" t="s">
        <v>26</v>
      </c>
      <c r="E26" s="24" t="s">
        <v>107</v>
      </c>
      <c r="F26" s="53"/>
      <c r="G26" s="55"/>
      <c r="H26" s="57"/>
    </row>
    <row r="27" spans="1:8" s="5" customFormat="1" x14ac:dyDescent="0.25">
      <c r="A27" s="4">
        <v>19</v>
      </c>
      <c r="B27" s="14" t="s">
        <v>27</v>
      </c>
      <c r="C27" s="15" t="s">
        <v>89</v>
      </c>
      <c r="D27" s="14" t="s">
        <v>28</v>
      </c>
      <c r="E27" s="25"/>
      <c r="F27" s="48">
        <v>1</v>
      </c>
      <c r="G27" s="49">
        <f t="shared" si="0"/>
        <v>16</v>
      </c>
      <c r="H27" s="47">
        <v>16</v>
      </c>
    </row>
    <row r="28" spans="1:8" x14ac:dyDescent="0.25">
      <c r="A28" s="4"/>
      <c r="B28" s="3"/>
      <c r="C28" s="12" t="s">
        <v>108</v>
      </c>
      <c r="D28" s="3"/>
      <c r="E28" s="34" t="s">
        <v>109</v>
      </c>
      <c r="F28" s="48"/>
      <c r="G28" s="49">
        <f t="shared" si="0"/>
        <v>0</v>
      </c>
      <c r="H28" s="47"/>
    </row>
    <row r="29" spans="1:8" x14ac:dyDescent="0.25">
      <c r="A29" s="4"/>
      <c r="B29" s="3"/>
      <c r="C29" s="12" t="s">
        <v>111</v>
      </c>
      <c r="D29" s="3"/>
      <c r="E29" s="24" t="s">
        <v>110</v>
      </c>
      <c r="F29" s="48"/>
      <c r="G29" s="49">
        <f t="shared" si="0"/>
        <v>0</v>
      </c>
      <c r="H29" s="47"/>
    </row>
    <row r="30" spans="1:8" s="5" customFormat="1" x14ac:dyDescent="0.25">
      <c r="A30" s="4">
        <v>20</v>
      </c>
      <c r="B30" s="14" t="s">
        <v>51</v>
      </c>
      <c r="C30" s="15" t="s">
        <v>90</v>
      </c>
      <c r="D30" s="14" t="s">
        <v>29</v>
      </c>
      <c r="E30" s="25"/>
      <c r="F30" s="48">
        <v>2</v>
      </c>
      <c r="G30" s="49">
        <f t="shared" si="0"/>
        <v>32</v>
      </c>
      <c r="H30" s="47">
        <v>32</v>
      </c>
    </row>
    <row r="31" spans="1:8" x14ac:dyDescent="0.25">
      <c r="A31" s="4"/>
      <c r="B31" s="3"/>
      <c r="C31" s="12" t="s">
        <v>130</v>
      </c>
      <c r="D31" s="3"/>
      <c r="E31" s="34" t="s">
        <v>131</v>
      </c>
      <c r="F31" s="48"/>
      <c r="G31" s="49">
        <f t="shared" si="0"/>
        <v>0</v>
      </c>
      <c r="H31" s="47"/>
    </row>
    <row r="32" spans="1:8" s="5" customFormat="1" x14ac:dyDescent="0.25">
      <c r="A32" s="4">
        <v>21</v>
      </c>
      <c r="B32" s="14" t="s">
        <v>30</v>
      </c>
      <c r="C32" s="15" t="s">
        <v>91</v>
      </c>
      <c r="D32" s="14" t="s">
        <v>31</v>
      </c>
      <c r="E32" s="33" t="s">
        <v>132</v>
      </c>
      <c r="F32" s="16">
        <v>1</v>
      </c>
      <c r="G32" s="2">
        <f t="shared" si="0"/>
        <v>16</v>
      </c>
      <c r="H32" s="26">
        <v>20</v>
      </c>
    </row>
    <row r="33" spans="1:8" s="5" customFormat="1" x14ac:dyDescent="0.25">
      <c r="A33" s="4">
        <v>22</v>
      </c>
      <c r="B33" s="14" t="s">
        <v>56</v>
      </c>
      <c r="C33" s="15" t="s">
        <v>92</v>
      </c>
      <c r="D33" s="14" t="s">
        <v>32</v>
      </c>
      <c r="E33" s="33" t="s">
        <v>133</v>
      </c>
      <c r="F33" s="16">
        <v>2</v>
      </c>
      <c r="G33" s="2">
        <f t="shared" si="0"/>
        <v>32</v>
      </c>
      <c r="H33" s="26">
        <v>35</v>
      </c>
    </row>
    <row r="34" spans="1:8" s="5" customFormat="1" x14ac:dyDescent="0.25">
      <c r="A34" s="4">
        <v>23</v>
      </c>
      <c r="B34" s="14" t="s">
        <v>33</v>
      </c>
      <c r="C34" s="15" t="s">
        <v>93</v>
      </c>
      <c r="D34" s="14" t="s">
        <v>34</v>
      </c>
      <c r="E34" s="33" t="s">
        <v>134</v>
      </c>
      <c r="F34" s="16">
        <v>1</v>
      </c>
      <c r="G34" s="2">
        <f t="shared" si="0"/>
        <v>16</v>
      </c>
      <c r="H34" s="26">
        <v>20</v>
      </c>
    </row>
    <row r="35" spans="1:8" s="5" customFormat="1" x14ac:dyDescent="0.25">
      <c r="A35" s="4">
        <v>24</v>
      </c>
      <c r="B35" s="14" t="s">
        <v>35</v>
      </c>
      <c r="C35" s="15" t="s">
        <v>94</v>
      </c>
      <c r="D35" s="14" t="s">
        <v>36</v>
      </c>
      <c r="E35" s="33" t="s">
        <v>135</v>
      </c>
      <c r="F35" s="16">
        <v>1</v>
      </c>
      <c r="G35" s="2">
        <f t="shared" si="0"/>
        <v>16</v>
      </c>
      <c r="H35" s="26">
        <v>20</v>
      </c>
    </row>
    <row r="36" spans="1:8" s="5" customFormat="1" x14ac:dyDescent="0.25">
      <c r="A36" s="4">
        <v>25</v>
      </c>
      <c r="B36" s="14" t="s">
        <v>37</v>
      </c>
      <c r="C36" s="15" t="s">
        <v>95</v>
      </c>
      <c r="D36" s="14" t="s">
        <v>38</v>
      </c>
      <c r="E36" s="33" t="s">
        <v>136</v>
      </c>
      <c r="F36" s="16">
        <v>1</v>
      </c>
      <c r="G36" s="2">
        <f t="shared" si="0"/>
        <v>16</v>
      </c>
      <c r="H36" s="26">
        <v>20</v>
      </c>
    </row>
    <row r="37" spans="1:8" s="5" customFormat="1" x14ac:dyDescent="0.25">
      <c r="A37" s="4">
        <v>26</v>
      </c>
      <c r="B37" s="14" t="s">
        <v>39</v>
      </c>
      <c r="C37" s="15" t="s">
        <v>96</v>
      </c>
      <c r="D37" s="14" t="s">
        <v>153</v>
      </c>
      <c r="E37" s="25"/>
      <c r="F37" s="48">
        <v>1</v>
      </c>
      <c r="G37" s="49">
        <f t="shared" si="0"/>
        <v>16</v>
      </c>
      <c r="H37" s="47">
        <v>20</v>
      </c>
    </row>
    <row r="38" spans="1:8" x14ac:dyDescent="0.25">
      <c r="A38" s="4"/>
      <c r="B38" s="3"/>
      <c r="C38" s="12" t="s">
        <v>137</v>
      </c>
      <c r="D38" s="3"/>
      <c r="E38" s="34" t="s">
        <v>138</v>
      </c>
      <c r="F38" s="48"/>
      <c r="G38" s="49">
        <f t="shared" si="0"/>
        <v>0</v>
      </c>
      <c r="H38" s="47"/>
    </row>
    <row r="39" spans="1:8" s="5" customFormat="1" x14ac:dyDescent="0.25">
      <c r="A39" s="4">
        <v>27</v>
      </c>
      <c r="B39" s="14" t="s">
        <v>161</v>
      </c>
      <c r="C39" s="15" t="s">
        <v>166</v>
      </c>
      <c r="D39" s="14" t="s">
        <v>167</v>
      </c>
      <c r="E39" s="46" t="s">
        <v>168</v>
      </c>
      <c r="F39" s="37">
        <v>1</v>
      </c>
      <c r="G39" s="35">
        <f t="shared" si="0"/>
        <v>16</v>
      </c>
      <c r="H39" s="36">
        <v>20</v>
      </c>
    </row>
    <row r="40" spans="1:8" s="5" customFormat="1" x14ac:dyDescent="0.25">
      <c r="A40" s="4">
        <v>28</v>
      </c>
      <c r="B40" s="14" t="s">
        <v>52</v>
      </c>
      <c r="C40" s="15" t="s">
        <v>97</v>
      </c>
      <c r="D40" s="14" t="s">
        <v>40</v>
      </c>
      <c r="E40" s="33" t="s">
        <v>139</v>
      </c>
      <c r="F40" s="16">
        <v>2</v>
      </c>
      <c r="G40" s="2">
        <f t="shared" si="0"/>
        <v>32</v>
      </c>
      <c r="H40" s="26">
        <v>32</v>
      </c>
    </row>
    <row r="41" spans="1:8" s="5" customFormat="1" x14ac:dyDescent="0.25">
      <c r="A41" s="4">
        <v>29</v>
      </c>
      <c r="B41" s="14" t="s">
        <v>41</v>
      </c>
      <c r="C41" s="15" t="s">
        <v>98</v>
      </c>
      <c r="D41" s="14" t="s">
        <v>42</v>
      </c>
      <c r="E41" s="25"/>
      <c r="F41" s="58">
        <v>1</v>
      </c>
      <c r="G41" s="49">
        <f t="shared" si="0"/>
        <v>16</v>
      </c>
      <c r="H41" s="47">
        <v>16</v>
      </c>
    </row>
    <row r="42" spans="1:8" x14ac:dyDescent="0.25">
      <c r="A42" s="4"/>
      <c r="B42" s="3"/>
      <c r="C42" s="12" t="s">
        <v>140</v>
      </c>
      <c r="D42" s="3"/>
      <c r="E42" s="34" t="s">
        <v>141</v>
      </c>
      <c r="F42" s="58"/>
      <c r="G42" s="49">
        <f t="shared" si="0"/>
        <v>0</v>
      </c>
      <c r="H42" s="47"/>
    </row>
    <row r="43" spans="1:8" s="5" customFormat="1" x14ac:dyDescent="0.25">
      <c r="A43" s="4">
        <v>30</v>
      </c>
      <c r="B43" s="14" t="s">
        <v>43</v>
      </c>
      <c r="C43" s="15" t="s">
        <v>99</v>
      </c>
      <c r="D43" s="14" t="s">
        <v>44</v>
      </c>
      <c r="E43" s="33" t="s">
        <v>142</v>
      </c>
      <c r="F43" s="16">
        <v>1</v>
      </c>
      <c r="G43" s="2">
        <f t="shared" si="0"/>
        <v>16</v>
      </c>
      <c r="H43" s="26">
        <v>16</v>
      </c>
    </row>
    <row r="44" spans="1:8" s="5" customFormat="1" x14ac:dyDescent="0.25">
      <c r="A44" s="9" t="s">
        <v>162</v>
      </c>
      <c r="B44" s="17" t="s">
        <v>45</v>
      </c>
      <c r="C44" s="18" t="s">
        <v>100</v>
      </c>
      <c r="D44" s="17" t="s">
        <v>46</v>
      </c>
      <c r="E44" s="33" t="s">
        <v>143</v>
      </c>
      <c r="F44" s="51">
        <v>1</v>
      </c>
      <c r="G44" s="49">
        <f t="shared" si="0"/>
        <v>16</v>
      </c>
      <c r="H44" s="47">
        <v>16</v>
      </c>
    </row>
    <row r="45" spans="1:8" s="5" customFormat="1" x14ac:dyDescent="0.25">
      <c r="A45" s="8" t="s">
        <v>163</v>
      </c>
      <c r="B45" s="19" t="s">
        <v>45</v>
      </c>
      <c r="C45" s="20" t="s">
        <v>101</v>
      </c>
      <c r="D45" s="19" t="s">
        <v>66</v>
      </c>
      <c r="E45" s="25"/>
      <c r="F45" s="51"/>
      <c r="G45" s="49">
        <f t="shared" si="0"/>
        <v>0</v>
      </c>
      <c r="H45" s="47"/>
    </row>
    <row r="46" spans="1:8" s="5" customFormat="1" x14ac:dyDescent="0.25">
      <c r="A46" s="4">
        <v>32</v>
      </c>
      <c r="B46" s="14" t="s">
        <v>53</v>
      </c>
      <c r="C46" s="15" t="s">
        <v>55</v>
      </c>
      <c r="D46" s="14" t="s">
        <v>54</v>
      </c>
      <c r="E46" s="25"/>
      <c r="F46" s="16">
        <v>1</v>
      </c>
      <c r="G46" s="2">
        <f t="shared" si="0"/>
        <v>16</v>
      </c>
      <c r="H46" s="26">
        <v>0</v>
      </c>
    </row>
    <row r="47" spans="1:8" s="5" customFormat="1" x14ac:dyDescent="0.25">
      <c r="A47" s="4">
        <v>33</v>
      </c>
      <c r="B47" s="14" t="s">
        <v>147</v>
      </c>
      <c r="C47" s="15" t="s">
        <v>146</v>
      </c>
      <c r="D47" s="14" t="s">
        <v>144</v>
      </c>
      <c r="E47" s="33" t="s">
        <v>145</v>
      </c>
      <c r="F47" s="16">
        <v>1</v>
      </c>
      <c r="G47" s="2">
        <f t="shared" si="0"/>
        <v>16</v>
      </c>
      <c r="H47" s="26">
        <v>16</v>
      </c>
    </row>
    <row r="48" spans="1:8" s="5" customFormat="1" x14ac:dyDescent="0.25">
      <c r="A48" s="4">
        <v>34</v>
      </c>
      <c r="B48" s="14" t="s">
        <v>148</v>
      </c>
      <c r="C48" s="15" t="s">
        <v>146</v>
      </c>
      <c r="D48" s="14" t="s">
        <v>150</v>
      </c>
      <c r="E48" s="33" t="s">
        <v>149</v>
      </c>
      <c r="F48" s="21">
        <v>0.1</v>
      </c>
      <c r="G48" s="2">
        <f t="shared" si="0"/>
        <v>1.6</v>
      </c>
      <c r="H48" s="26">
        <v>2</v>
      </c>
    </row>
    <row r="49" spans="1:8" s="7" customFormat="1" x14ac:dyDescent="0.25">
      <c r="A49" s="6" t="s">
        <v>62</v>
      </c>
      <c r="B49" s="6"/>
      <c r="C49" s="32"/>
      <c r="D49" s="6"/>
      <c r="E49" s="39"/>
      <c r="F49" s="16">
        <f>SUM(F3:F48)</f>
        <v>70.099999999999994</v>
      </c>
      <c r="G49" s="2"/>
      <c r="H49" s="26"/>
    </row>
    <row r="51" spans="1:8" x14ac:dyDescent="0.25">
      <c r="B51" s="11" t="s">
        <v>70</v>
      </c>
    </row>
    <row r="52" spans="1:8" x14ac:dyDescent="0.25">
      <c r="B52" s="10" t="s">
        <v>164</v>
      </c>
    </row>
    <row r="53" spans="1:8" x14ac:dyDescent="0.25">
      <c r="B53" s="10" t="s">
        <v>165</v>
      </c>
    </row>
  </sheetData>
  <mergeCells count="33">
    <mergeCell ref="F44:F45"/>
    <mergeCell ref="F30:F31"/>
    <mergeCell ref="F25:F26"/>
    <mergeCell ref="G25:G26"/>
    <mergeCell ref="H25:H26"/>
    <mergeCell ref="F37:F38"/>
    <mergeCell ref="G37:G38"/>
    <mergeCell ref="F41:F42"/>
    <mergeCell ref="G41:G42"/>
    <mergeCell ref="G44:G45"/>
    <mergeCell ref="G30:G31"/>
    <mergeCell ref="F5:F6"/>
    <mergeCell ref="G5:G6"/>
    <mergeCell ref="F14:F15"/>
    <mergeCell ref="G14:G15"/>
    <mergeCell ref="F16:F17"/>
    <mergeCell ref="G16:G17"/>
    <mergeCell ref="F18:F19"/>
    <mergeCell ref="G18:G19"/>
    <mergeCell ref="G21:G22"/>
    <mergeCell ref="F27:F29"/>
    <mergeCell ref="G27:G29"/>
    <mergeCell ref="F21:F22"/>
    <mergeCell ref="H5:H6"/>
    <mergeCell ref="H14:H15"/>
    <mergeCell ref="H44:H45"/>
    <mergeCell ref="H37:H38"/>
    <mergeCell ref="H30:H31"/>
    <mergeCell ref="H27:H29"/>
    <mergeCell ref="H21:H22"/>
    <mergeCell ref="H18:H19"/>
    <mergeCell ref="H16:H17"/>
    <mergeCell ref="H41:H42"/>
  </mergeCells>
  <hyperlinks>
    <hyperlink ref="E18" r:id="rId1" xr:uid="{98A09CEB-E309-4D60-A1B3-7B4E29BEBDA3}"/>
    <hyperlink ref="E20" r:id="rId2" xr:uid="{91E13286-F5B3-4D07-B90C-238D4E3DFF52}"/>
    <hyperlink ref="E21" r:id="rId3" xr:uid="{A43BCD62-EFD1-491F-A0FA-E94CB520B80C}"/>
    <hyperlink ref="E23" r:id="rId4" xr:uid="{37235ABD-F904-46D6-9243-13A2C7E14266}"/>
    <hyperlink ref="E24" r:id="rId5" xr:uid="{FD53D60D-05AF-45EC-B79E-49B0E59F28A5}"/>
    <hyperlink ref="E28" r:id="rId6" xr:uid="{7D06DEC8-E6A3-403E-8953-EFEC04F299DA}"/>
    <hyperlink ref="E29" r:id="rId7" xr:uid="{A52B5541-9131-4113-94CA-2EFE9B03B097}"/>
    <hyperlink ref="E15" r:id="rId8" xr:uid="{B93B8D6B-2D3A-4831-A54A-5801A9E798A9}"/>
    <hyperlink ref="E17" r:id="rId9" xr:uid="{FD792702-3061-4805-B392-0A5DB9C77FD9}"/>
    <hyperlink ref="E19" r:id="rId10" xr:uid="{C549B8B9-66CE-4911-844D-7230D157C69A}"/>
    <hyperlink ref="E3" r:id="rId11" xr:uid="{131F7A38-E1F4-4306-8FBF-5D573066BA70}"/>
    <hyperlink ref="E4" r:id="rId12" xr:uid="{9D7870A1-F299-4A45-BD02-B449A5A7AE83}"/>
    <hyperlink ref="E7" r:id="rId13" xr:uid="{7C983C91-5325-44E2-B4E5-15CD37BE9AE8}"/>
    <hyperlink ref="E8" r:id="rId14" xr:uid="{B4989801-26E2-4CDE-8862-862E28BA9C3E}"/>
    <hyperlink ref="E9" r:id="rId15" xr:uid="{2EACB7E6-E27D-4096-9495-107908861D00}"/>
    <hyperlink ref="E10" r:id="rId16" xr:uid="{F03D25D4-A3B3-47AD-8D30-96B3B48AAC9A}"/>
    <hyperlink ref="E11" r:id="rId17" xr:uid="{69B3E31A-9C8C-49B8-9B0F-5DDED9784003}"/>
    <hyperlink ref="E12" r:id="rId18" xr:uid="{5945A904-614F-4E0C-802F-B0EE6D48FD5A}"/>
    <hyperlink ref="E13" r:id="rId19" xr:uid="{5F344DF3-DA00-4793-811A-FB36ECAB950D}"/>
    <hyperlink ref="E31" r:id="rId20" xr:uid="{00C86FFB-83CC-4DCB-A569-2059167ABB07}"/>
    <hyperlink ref="E32" r:id="rId21" xr:uid="{CA2710E5-B390-4D0A-87D3-11905FAFBD5C}"/>
    <hyperlink ref="E33" r:id="rId22" xr:uid="{7778ED7F-BEDA-448F-99BA-18FD380A6417}"/>
    <hyperlink ref="E34" r:id="rId23" xr:uid="{36682056-0ECB-4BE1-8759-6BCF75A10147}"/>
    <hyperlink ref="E35" r:id="rId24" xr:uid="{F0C2CE13-1DCC-4FF5-90F1-35FD49DCD867}"/>
    <hyperlink ref="E36" r:id="rId25" xr:uid="{13FB6256-4661-445E-A1AA-C30FB9B2FF4E}"/>
    <hyperlink ref="E38" r:id="rId26" xr:uid="{5F2FD60E-1075-4A54-9574-1002A3450A95}"/>
    <hyperlink ref="E40" r:id="rId27" xr:uid="{25ABF6F7-FEFB-4299-9104-D42F7294EC2B}"/>
    <hyperlink ref="E42" r:id="rId28" xr:uid="{333C69D3-784A-42BB-B3EC-2E163BD3F11A}"/>
    <hyperlink ref="E43" r:id="rId29" xr:uid="{BD629B50-BD0C-4BD6-9B4D-7934BC60D1F7}"/>
    <hyperlink ref="E44" r:id="rId30" xr:uid="{186FC099-094D-4C8F-B2F4-8B08C39B5EF5}"/>
    <hyperlink ref="E47" r:id="rId31" xr:uid="{B6E6A659-117F-4E8A-AB1F-6D27DFE27892}"/>
    <hyperlink ref="E48" r:id="rId32" xr:uid="{859D1305-3DBF-401C-8329-8169E609A011}"/>
    <hyperlink ref="E6" r:id="rId33" xr:uid="{4DC156B4-DB49-4C01-8689-BB0079AE0ED5}"/>
    <hyperlink ref="E25" r:id="rId34" xr:uid="{D6D1BF0F-D068-4165-8483-6B38339B7404}"/>
    <hyperlink ref="E39" r:id="rId35" xr:uid="{6CE02E2C-E8B0-4DFE-9715-6877C20A05EB}"/>
  </hyperlinks>
  <pageMargins left="0.25" right="0.25" top="0.75" bottom="0.75" header="0.3" footer="0.3"/>
  <pageSetup paperSize="9" scale="93" fitToHeight="0" orientation="landscape" r:id="rId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LIEM</dc:creator>
  <cp:lastModifiedBy>SAMPI Dev Kit</cp:lastModifiedBy>
  <cp:lastPrinted>2021-10-14T07:21:22Z</cp:lastPrinted>
  <dcterms:created xsi:type="dcterms:W3CDTF">2021-05-11T01:11:07Z</dcterms:created>
  <dcterms:modified xsi:type="dcterms:W3CDTF">2021-10-17T15:06:40Z</dcterms:modified>
</cp:coreProperties>
</file>