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Seneca\SDDS\cpr101\Security\.Activity_Archive\"/>
    </mc:Choice>
  </mc:AlternateContent>
  <xr:revisionPtr revIDLastSave="0" documentId="13_ncr:1_{E542B3A8-1DA2-4CB6-9711-FEE0E0C8AC7D}" xr6:coauthVersionLast="47" xr6:coauthVersionMax="47" xr10:uidLastSave="{00000000-0000-0000-0000-000000000000}"/>
  <bookViews>
    <workbookView xWindow="11148" yWindow="2004" windowWidth="18252" windowHeight="12348" xr2:uid="{59909401-4672-443D-B714-58BDAF66B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B20" i="1" s="1"/>
  <c r="D19" i="1"/>
  <c r="B19" i="1" s="1"/>
  <c r="D18" i="1"/>
  <c r="B18" i="1" s="1"/>
  <c r="D17" i="1"/>
  <c r="B17" i="1" s="1"/>
  <c r="D16" i="1"/>
  <c r="D15" i="1"/>
  <c r="D14" i="1"/>
  <c r="D13" i="1"/>
  <c r="B13" i="1" s="1"/>
  <c r="D12" i="1"/>
  <c r="B12" i="1" s="1"/>
  <c r="H10" i="1" a="1"/>
  <c r="H10" i="1" s="1"/>
  <c r="G10" i="1" a="1"/>
  <c r="G10" i="1" s="1"/>
  <c r="F10" i="1" a="1"/>
  <c r="F10" i="1" s="1"/>
  <c r="E10" i="1" a="1"/>
  <c r="E10" i="1" s="1"/>
  <c r="D10" i="1" s="1"/>
  <c r="B10" i="1" s="1"/>
  <c r="H9" i="1" a="1"/>
  <c r="H9" i="1" s="1"/>
  <c r="G9" i="1"/>
  <c r="G9" i="1" a="1"/>
  <c r="F9" i="1" a="1"/>
  <c r="F9" i="1" s="1"/>
  <c r="E9" i="1" a="1"/>
  <c r="E9" i="1" s="1"/>
  <c r="H8" i="1" a="1"/>
  <c r="H8" i="1" s="1"/>
  <c r="G8" i="1" a="1"/>
  <c r="G8" i="1" s="1"/>
  <c r="F8" i="1" a="1"/>
  <c r="F8" i="1" s="1"/>
  <c r="D8" i="1" s="1"/>
  <c r="B8" i="1" s="1"/>
  <c r="E8" i="1"/>
  <c r="E8" i="1" a="1"/>
  <c r="H7" i="1" a="1"/>
  <c r="H7" i="1" s="1"/>
  <c r="G7" i="1" a="1"/>
  <c r="G7" i="1" s="1"/>
  <c r="F7" i="1" a="1"/>
  <c r="F7" i="1" s="1"/>
  <c r="E7" i="1" a="1"/>
  <c r="E7" i="1" s="1"/>
  <c r="H6" i="1" a="1"/>
  <c r="H6" i="1" s="1"/>
  <c r="G6" i="1" a="1"/>
  <c r="G6" i="1" s="1"/>
  <c r="F6" i="1" a="1"/>
  <c r="F6" i="1" s="1"/>
  <c r="E6" i="1" a="1"/>
  <c r="E6" i="1" s="1"/>
  <c r="H5" i="1" a="1"/>
  <c r="H5" i="1" s="1"/>
  <c r="G5" i="1" a="1"/>
  <c r="G5" i="1" s="1"/>
  <c r="F5" i="1" a="1"/>
  <c r="F5" i="1" s="1"/>
  <c r="E5" i="1" a="1"/>
  <c r="E5" i="1" s="1"/>
  <c r="H4" i="1" a="1"/>
  <c r="H4" i="1" s="1"/>
  <c r="G4" i="1" a="1"/>
  <c r="G4" i="1" s="1"/>
  <c r="F4" i="1" a="1"/>
  <c r="F4" i="1" s="1"/>
  <c r="E4" i="1" a="1"/>
  <c r="E4" i="1" s="1"/>
  <c r="H3" i="1" a="1"/>
  <c r="H3" i="1" s="1"/>
  <c r="G3" i="1" a="1"/>
  <c r="G3" i="1" s="1"/>
  <c r="F3" i="1" a="1"/>
  <c r="F3" i="1" s="1"/>
  <c r="E3" i="1" a="1"/>
  <c r="E3" i="1" s="1"/>
  <c r="C10" i="1"/>
  <c r="C9" i="1"/>
  <c r="C8" i="1"/>
  <c r="C7" i="1"/>
  <c r="C6" i="1"/>
  <c r="C5" i="1"/>
  <c r="C4" i="1"/>
  <c r="C3" i="1"/>
  <c r="B21" i="1"/>
  <c r="B16" i="1"/>
  <c r="B15" i="1"/>
  <c r="B14" i="1"/>
  <c r="D6" i="1" l="1"/>
  <c r="B6" i="1" s="1"/>
  <c r="D5" i="1"/>
  <c r="B5" i="1" s="1"/>
  <c r="D9" i="1"/>
  <c r="B9" i="1" s="1"/>
  <c r="D4" i="1"/>
  <c r="D7" i="1"/>
  <c r="B7" i="1" s="1"/>
  <c r="B4" i="1"/>
  <c r="D3" i="1"/>
  <c r="B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D2" authorId="0" shapeId="0" xr:uid="{FA473119-D1C2-4B54-82D1-C28315B98DE8}">
      <text>
        <r>
          <rPr>
            <b/>
            <sz val="9"/>
            <color indexed="81"/>
            <rFont val="Tahoma"/>
            <family val="2"/>
          </rPr>
          <t xml:space="preserve">strength (complexity) is the number of different characters possible in the password
</t>
        </r>
        <r>
          <rPr>
            <b/>
            <sz val="12"/>
            <color indexed="81"/>
            <rFont val="Consolas"/>
            <family val="3"/>
          </rPr>
          <t>a-z = 26
A-Z = 26
0-9 = 10
!@# = 32</t>
        </r>
        <r>
          <rPr>
            <b/>
            <sz val="9"/>
            <color indexed="81"/>
            <rFont val="Tahoma"/>
            <family val="2"/>
          </rPr>
          <t xml:space="preserve"> special char not including the blank/space</t>
        </r>
      </text>
    </comment>
    <comment ref="A3" authorId="0" shapeId="0" xr:uid="{23809B4E-FC2A-4849-ABDC-6DDCFFAACFAD}">
      <text>
        <r>
          <rPr>
            <b/>
            <sz val="14"/>
            <color indexed="81"/>
            <rFont val="Tahoma"/>
            <family val="2"/>
          </rPr>
          <t>Enter password here</t>
        </r>
      </text>
    </comment>
    <comment ref="B11" authorId="0" shapeId="0" xr:uid="{DC15DE4C-6EF3-49B8-97FF-AABCF40B0AB1}">
      <text>
        <r>
          <rPr>
            <b/>
            <sz val="9"/>
            <color indexed="81"/>
            <rFont val="Tahoma"/>
            <family val="2"/>
          </rPr>
          <t>entropy &gt; 100
is very good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 xr:uid="{1FBF0C5F-9424-4900-B669-5131E1661A55}">
      <text>
        <r>
          <rPr>
            <b/>
            <sz val="9"/>
            <color indexed="81"/>
            <rFont val="Tahoma"/>
            <family val="2"/>
          </rPr>
          <t xml:space="preserve">strength (complexity) is the number of different characters possible in the password
</t>
        </r>
        <r>
          <rPr>
            <b/>
            <sz val="12"/>
            <color indexed="81"/>
            <rFont val="Consolas"/>
            <family val="3"/>
          </rPr>
          <t>a-z = 26
A-Z = 26
0-9 = 10
!@# = 32</t>
        </r>
        <r>
          <rPr>
            <b/>
            <sz val="9"/>
            <color indexed="81"/>
            <rFont val="Tahoma"/>
            <family val="2"/>
          </rPr>
          <t xml:space="preserve"> special char not including the blank/space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<sst xmlns="http://schemas.openxmlformats.org/spreadsheetml/2006/main" count="22" uniqueCount="16">
  <si>
    <t>length</t>
  </si>
  <si>
    <t>strength</t>
  </si>
  <si>
    <t>lower?</t>
  </si>
  <si>
    <t>UPPER?</t>
  </si>
  <si>
    <t>0123456789?</t>
  </si>
  <si>
    <t>!@#${32}?</t>
  </si>
  <si>
    <t>Complexity</t>
  </si>
  <si>
    <t>JOAN0balance-enamor1buttocks@expiable2snippet</t>
  </si>
  <si>
    <t>Entropy calculator</t>
  </si>
  <si>
    <t>Enter Password below:</t>
  </si>
  <si>
    <t>entropy &gt; 100
is very good</t>
  </si>
  <si>
    <t>entropy</t>
  </si>
  <si>
    <t>password</t>
  </si>
  <si>
    <t>Password1</t>
  </si>
  <si>
    <t>Password!1</t>
  </si>
  <si>
    <t>Password!123456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</si>
</sst>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Lucida Console"/>
      <family val="2"/>
    </font>
    <font>
      <b/>
      <sz val="9"/>
      <color indexed="81"/>
      <name val="Tahoma"/>
      <family val="2"/>
    </font>
    <font>
      <b/>
      <sz val="12"/>
      <color indexed="81"/>
      <name val="Consolas"/>
      <family val="3"/>
    </font>
    <font>
      <b/>
      <sz val="12"/>
      <color theme="1"/>
      <name val="Lucida Console"/>
      <family val="3"/>
    </font>
    <font>
      <sz val="9"/>
      <color indexed="81"/>
      <name val="Tahoma"/>
      <family val="2"/>
    </font>
    <font>
      <b/>
      <sz val="14"/>
      <color indexed="81"/>
      <name val="Tahoma"/>
      <family val="2"/>
    </font>
    <font>
      <sz val="12"/>
      <color rgb="FF000000"/>
      <name val="Lucida Consol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4" xfId="0" applyFont="1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2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!@#${32}?" TargetMode="External"/><Relationship Id="rId1" Type="http://schemas.openxmlformats.org/officeDocument/2006/relationships/hyperlink" Target="mailto:!@#${32}?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3E96-8F38-48DC-BF63-6617EAFD392D}">
  <dimension ref="A1:H24"/>
  <sheetViews>
    <sheetView tabSelected="1" workbookViewId="0">
      <selection activeCell="A3" sqref="A3"/>
    </sheetView>
  </sheetViews>
  <sheetFormatPr defaultRowHeight="15" x14ac:dyDescent="0.2"/>
  <cols>
    <col min="1" max="2" width="20.8984375" style="1" customWidth="1"/>
    <col min="3" max="3" width="6.69921875" style="2" bestFit="1" customWidth="1"/>
    <col min="4" max="4" width="8.69921875" style="1" bestFit="1" customWidth="1"/>
    <col min="5" max="6" width="6.69921875" style="2" bestFit="1" customWidth="1"/>
    <col min="7" max="7" width="11.69921875" style="2" bestFit="1" customWidth="1"/>
    <col min="8" max="8" width="9.69921875" style="2" bestFit="1" customWidth="1"/>
  </cols>
  <sheetData>
    <row r="1" spans="1:8" ht="30" customHeight="1" x14ac:dyDescent="0.2">
      <c r="A1" s="18" t="s">
        <v>8</v>
      </c>
      <c r="B1" s="19" t="s">
        <v>10</v>
      </c>
      <c r="E1" s="15" t="s">
        <v>6</v>
      </c>
      <c r="F1" s="16"/>
      <c r="G1" s="16"/>
      <c r="H1" s="17"/>
    </row>
    <row r="2" spans="1:8" x14ac:dyDescent="0.2">
      <c r="A2" s="1" t="s">
        <v>9</v>
      </c>
      <c r="B2" s="19"/>
      <c r="C2" s="12" t="s">
        <v>0</v>
      </c>
      <c r="D2" s="4" t="s">
        <v>1</v>
      </c>
      <c r="E2" s="6" t="s">
        <v>2</v>
      </c>
      <c r="F2" s="4" t="s">
        <v>3</v>
      </c>
      <c r="G2" s="7" t="s">
        <v>4</v>
      </c>
      <c r="H2" s="8" t="s">
        <v>5</v>
      </c>
    </row>
    <row r="3" spans="1:8" ht="45" x14ac:dyDescent="0.2">
      <c r="A3" s="22" t="s">
        <v>7</v>
      </c>
      <c r="B3" s="1">
        <f>ROUND(LOG(D3^C3,2),2)</f>
        <v>294.95999999999998</v>
      </c>
      <c r="C3" s="21">
        <f>LEN($A3)</f>
        <v>45</v>
      </c>
      <c r="D3" s="1">
        <f>IF(E3,26,0) + IF(F3,26,0) + IF(G3,10,0) + IF(H3,32,0)</f>
        <v>94</v>
      </c>
      <c r="E3" s="20" t="b" cm="1">
        <f t="array" ref="E3">IF(OR(ISNUMBER(FIND(CHAR(_xlfn.SEQUENCE(26,,97,1)),$A3))),TRUE,FALSE)</f>
        <v>1</v>
      </c>
      <c r="F3" s="20" t="b" cm="1">
        <f t="array" ref="F3">IF(OR(ISNUMBER(FIND(CHAR(_xlfn.SEQUENCE(26,,65,1)),$A3))),TRUE,FALSE)</f>
        <v>1</v>
      </c>
      <c r="G3" s="20" t="b" cm="1">
        <f t="array" ref="G3">IF(OR(ISNUMBER(FIND(CHAR(_xlfn.SEQUENCE(10,,48,1)),$A3))),TRUE,FALSE)</f>
        <v>1</v>
      </c>
      <c r="H3" s="20" t="b" cm="1">
        <f t="array" ref="H3">IF(OR(ISNUMBER(FIND(CHAR(_xlfn.SEQUENCE(15,,33,1)),$A3)),ISNUMBER(FIND(CHAR(_xlfn.SEQUENCE(7,,58,1)),$A3)),ISNUMBER(FIND(CHAR(_xlfn.SEQUENCE(6,,91,1)),$A3)),ISNUMBER(FIND(CHAR(_xlfn.SEQUENCE(4,,123,1)),$A3)),),TRUE,FALSE)</f>
        <v>1</v>
      </c>
    </row>
    <row r="4" spans="1:8" x14ac:dyDescent="0.2">
      <c r="A4" s="22" t="s">
        <v>12</v>
      </c>
      <c r="B4" s="1">
        <f t="shared" ref="B4:B10" si="0">ROUND(LOG(D4^C4,2),2)</f>
        <v>37.6</v>
      </c>
      <c r="C4" s="21">
        <f t="shared" ref="C4:C10" si="1">LEN($A4)</f>
        <v>8</v>
      </c>
      <c r="D4" s="1">
        <f t="shared" ref="D4:D21" si="2">IF(E4,26,0) + IF(F4,26,0) + IF(G4,10,0) + IF(H4,32,0)</f>
        <v>26</v>
      </c>
      <c r="E4" s="20" t="b" cm="1">
        <f t="array" ref="E4">IF(OR(ISNUMBER(FIND(CHAR(_xlfn.SEQUENCE(26,,97,1)),$A4))),TRUE,FALSE)</f>
        <v>1</v>
      </c>
      <c r="F4" s="20" t="b" cm="1">
        <f t="array" ref="F4">IF(OR(ISNUMBER(FIND(CHAR(_xlfn.SEQUENCE(26,,65,1)),$A4))),TRUE,FALSE)</f>
        <v>0</v>
      </c>
      <c r="G4" s="20" t="b" cm="1">
        <f t="array" ref="G4">IF(OR(ISNUMBER(FIND(CHAR(_xlfn.SEQUENCE(10,,48,1)),$A4))),TRUE,FALSE)</f>
        <v>0</v>
      </c>
      <c r="H4" s="20" t="b" cm="1">
        <f t="array" ref="H4">IF(OR(ISNUMBER(FIND(CHAR(_xlfn.SEQUENCE(15,,33,1)),$A4)),ISNUMBER(FIND(CHAR(_xlfn.SEQUENCE(7,,58,1)),$A4)),ISNUMBER(FIND(CHAR(_xlfn.SEQUENCE(6,,91,1)),$A4)),ISNUMBER(FIND(CHAR(_xlfn.SEQUENCE(4,,123,1)),$A4)),),TRUE,FALSE)</f>
        <v>0</v>
      </c>
    </row>
    <row r="5" spans="1:8" x14ac:dyDescent="0.2">
      <c r="A5" s="22" t="s">
        <v>13</v>
      </c>
      <c r="B5" s="1">
        <f t="shared" si="0"/>
        <v>53.59</v>
      </c>
      <c r="C5" s="21">
        <f t="shared" si="1"/>
        <v>9</v>
      </c>
      <c r="D5" s="1">
        <f t="shared" si="2"/>
        <v>62</v>
      </c>
      <c r="E5" s="20" t="b" cm="1">
        <f t="array" ref="E5">IF(OR(ISNUMBER(FIND(CHAR(_xlfn.SEQUENCE(26,,97,1)),$A5))),TRUE,FALSE)</f>
        <v>1</v>
      </c>
      <c r="F5" s="20" t="b" cm="1">
        <f t="array" ref="F5">IF(OR(ISNUMBER(FIND(CHAR(_xlfn.SEQUENCE(26,,65,1)),$A5))),TRUE,FALSE)</f>
        <v>1</v>
      </c>
      <c r="G5" s="20" t="b" cm="1">
        <f t="array" ref="G5">IF(OR(ISNUMBER(FIND(CHAR(_xlfn.SEQUENCE(10,,48,1)),$A5))),TRUE,FALSE)</f>
        <v>1</v>
      </c>
      <c r="H5" s="20" t="b" cm="1">
        <f t="array" ref="H5">IF(OR(ISNUMBER(FIND(CHAR(_xlfn.SEQUENCE(15,,33,1)),$A5)),ISNUMBER(FIND(CHAR(_xlfn.SEQUENCE(7,,58,1)),$A5)),ISNUMBER(FIND(CHAR(_xlfn.SEQUENCE(6,,91,1)),$A5)),ISNUMBER(FIND(CHAR(_xlfn.SEQUENCE(4,,123,1)),$A5)),),TRUE,FALSE)</f>
        <v>0</v>
      </c>
    </row>
    <row r="6" spans="1:8" x14ac:dyDescent="0.2">
      <c r="A6" s="22" t="s">
        <v>14</v>
      </c>
      <c r="B6" s="1">
        <f t="shared" si="0"/>
        <v>65.55</v>
      </c>
      <c r="C6" s="21">
        <f t="shared" si="1"/>
        <v>10</v>
      </c>
      <c r="D6" s="1">
        <f t="shared" si="2"/>
        <v>94</v>
      </c>
      <c r="E6" s="20" t="b" cm="1">
        <f t="array" ref="E6">IF(OR(ISNUMBER(FIND(CHAR(_xlfn.SEQUENCE(26,,97,1)),$A6))),TRUE,FALSE)</f>
        <v>1</v>
      </c>
      <c r="F6" s="20" t="b" cm="1">
        <f t="array" ref="F6">IF(OR(ISNUMBER(FIND(CHAR(_xlfn.SEQUENCE(26,,65,1)),$A6))),TRUE,FALSE)</f>
        <v>1</v>
      </c>
      <c r="G6" s="20" t="b" cm="1">
        <f t="array" ref="G6">IF(OR(ISNUMBER(FIND(CHAR(_xlfn.SEQUENCE(10,,48,1)),$A6))),TRUE,FALSE)</f>
        <v>1</v>
      </c>
      <c r="H6" s="20" t="b" cm="1">
        <f t="array" ref="H6">IF(OR(ISNUMBER(FIND(CHAR(_xlfn.SEQUENCE(15,,33,1)),$A6)),ISNUMBER(FIND(CHAR(_xlfn.SEQUENCE(7,,58,1)),$A6)),ISNUMBER(FIND(CHAR(_xlfn.SEQUENCE(6,,91,1)),$A6)),ISNUMBER(FIND(CHAR(_xlfn.SEQUENCE(4,,123,1)),$A6)),),TRUE,FALSE)</f>
        <v>1</v>
      </c>
    </row>
    <row r="7" spans="1:8" x14ac:dyDescent="0.2">
      <c r="A7" s="22" t="s">
        <v>15</v>
      </c>
      <c r="B7" s="1">
        <f t="shared" si="0"/>
        <v>98.32</v>
      </c>
      <c r="C7" s="21">
        <f t="shared" si="1"/>
        <v>15</v>
      </c>
      <c r="D7" s="1">
        <f t="shared" si="2"/>
        <v>94</v>
      </c>
      <c r="E7" s="20" t="b" cm="1">
        <f t="array" ref="E7">IF(OR(ISNUMBER(FIND(CHAR(_xlfn.SEQUENCE(26,,97,1)),$A7))),TRUE,FALSE)</f>
        <v>1</v>
      </c>
      <c r="F7" s="20" t="b" cm="1">
        <f t="array" ref="F7">IF(OR(ISNUMBER(FIND(CHAR(_xlfn.SEQUENCE(26,,65,1)),$A7))),TRUE,FALSE)</f>
        <v>1</v>
      </c>
      <c r="G7" s="20" t="b" cm="1">
        <f t="array" ref="G7">IF(OR(ISNUMBER(FIND(CHAR(_xlfn.SEQUENCE(10,,48,1)),$A7))),TRUE,FALSE)</f>
        <v>1</v>
      </c>
      <c r="H7" s="20" t="b" cm="1">
        <f t="array" ref="H7">IF(OR(ISNUMBER(FIND(CHAR(_xlfn.SEQUENCE(15,,33,1)),$A7)),ISNUMBER(FIND(CHAR(_xlfn.SEQUENCE(7,,58,1)),$A7)),ISNUMBER(FIND(CHAR(_xlfn.SEQUENCE(6,,91,1)),$A7)),ISNUMBER(FIND(CHAR(_xlfn.SEQUENCE(4,,123,1)),$A7)),),TRUE,FALSE)</f>
        <v>1</v>
      </c>
    </row>
    <row r="8" spans="1:8" x14ac:dyDescent="0.2">
      <c r="A8" s="22"/>
      <c r="B8" s="1" t="e">
        <f t="shared" si="0"/>
        <v>#NUM!</v>
      </c>
      <c r="C8" s="21">
        <f t="shared" si="1"/>
        <v>0</v>
      </c>
      <c r="D8" s="1">
        <f t="shared" si="2"/>
        <v>0</v>
      </c>
      <c r="E8" s="20" t="b" cm="1">
        <f t="array" ref="E8">IF(OR(ISNUMBER(FIND(CHAR(_xlfn.SEQUENCE(26,,97,1)),$A8))),TRUE,FALSE)</f>
        <v>0</v>
      </c>
      <c r="F8" s="20" t="b" cm="1">
        <f t="array" ref="F8">IF(OR(ISNUMBER(FIND(CHAR(_xlfn.SEQUENCE(26,,65,1)),$A8))),TRUE,FALSE)</f>
        <v>0</v>
      </c>
      <c r="G8" s="20" t="b" cm="1">
        <f t="array" ref="G8">IF(OR(ISNUMBER(FIND(CHAR(_xlfn.SEQUENCE(10,,48,1)),$A8))),TRUE,FALSE)</f>
        <v>0</v>
      </c>
      <c r="H8" s="20" t="b" cm="1">
        <f t="array" ref="H8">IF(OR(ISNUMBER(FIND(CHAR(_xlfn.SEQUENCE(15,,33,1)),$A8)),ISNUMBER(FIND(CHAR(_xlfn.SEQUENCE(7,,58,1)),$A8)),ISNUMBER(FIND(CHAR(_xlfn.SEQUENCE(6,,91,1)),$A8)),ISNUMBER(FIND(CHAR(_xlfn.SEQUENCE(4,,123,1)),$A8)),),TRUE,FALSE)</f>
        <v>0</v>
      </c>
    </row>
    <row r="9" spans="1:8" x14ac:dyDescent="0.2">
      <c r="A9" s="22"/>
      <c r="B9" s="1" t="e">
        <f t="shared" si="0"/>
        <v>#NUM!</v>
      </c>
      <c r="C9" s="21">
        <f t="shared" si="1"/>
        <v>0</v>
      </c>
      <c r="D9" s="1">
        <f t="shared" si="2"/>
        <v>0</v>
      </c>
      <c r="E9" s="20" t="b" cm="1">
        <f t="array" ref="E9">IF(OR(ISNUMBER(FIND(CHAR(_xlfn.SEQUENCE(26,,97,1)),$A9))),TRUE,FALSE)</f>
        <v>0</v>
      </c>
      <c r="F9" s="20" t="b" cm="1">
        <f t="array" ref="F9">IF(OR(ISNUMBER(FIND(CHAR(_xlfn.SEQUENCE(26,,65,1)),$A9))),TRUE,FALSE)</f>
        <v>0</v>
      </c>
      <c r="G9" s="20" t="b" cm="1">
        <f t="array" ref="G9">IF(OR(ISNUMBER(FIND(CHAR(_xlfn.SEQUENCE(10,,48,1)),$A9))),TRUE,FALSE)</f>
        <v>0</v>
      </c>
      <c r="H9" s="20" t="b" cm="1">
        <f t="array" ref="H9">IF(OR(ISNUMBER(FIND(CHAR(_xlfn.SEQUENCE(15,,33,1)),$A9)),ISNUMBER(FIND(CHAR(_xlfn.SEQUENCE(7,,58,1)),$A9)),ISNUMBER(FIND(CHAR(_xlfn.SEQUENCE(6,,91,1)),$A9)),ISNUMBER(FIND(CHAR(_xlfn.SEQUENCE(4,,123,1)),$A9)),),TRUE,FALSE)</f>
        <v>0</v>
      </c>
    </row>
    <row r="10" spans="1:8" x14ac:dyDescent="0.2">
      <c r="A10" s="22"/>
      <c r="B10" s="1" t="e">
        <f t="shared" si="0"/>
        <v>#NUM!</v>
      </c>
      <c r="C10" s="21">
        <f t="shared" si="1"/>
        <v>0</v>
      </c>
      <c r="D10" s="1">
        <f t="shared" si="2"/>
        <v>0</v>
      </c>
      <c r="E10" s="20" t="b" cm="1">
        <f t="array" ref="E10">IF(OR(ISNUMBER(FIND(CHAR(_xlfn.SEQUENCE(26,,97,1)),$A10))),TRUE,FALSE)</f>
        <v>0</v>
      </c>
      <c r="F10" s="20" t="b" cm="1">
        <f t="array" ref="F10">IF(OR(ISNUMBER(FIND(CHAR(_xlfn.SEQUENCE(26,,65,1)),$A10))),TRUE,FALSE)</f>
        <v>0</v>
      </c>
      <c r="G10" s="20" t="b" cm="1">
        <f t="array" ref="G10">IF(OR(ISNUMBER(FIND(CHAR(_xlfn.SEQUENCE(10,,48,1)),$A10))),TRUE,FALSE)</f>
        <v>0</v>
      </c>
      <c r="H10" s="20" t="b" cm="1">
        <f t="array" ref="H10">IF(OR(ISNUMBER(FIND(CHAR(_xlfn.SEQUENCE(15,,33,1)),$A10)),ISNUMBER(FIND(CHAR(_xlfn.SEQUENCE(7,,58,1)),$A10)),ISNUMBER(FIND(CHAR(_xlfn.SEQUENCE(6,,91,1)),$A10)),ISNUMBER(FIND(CHAR(_xlfn.SEQUENCE(4,,123,1)),$A10)),),TRUE,FALSE)</f>
        <v>0</v>
      </c>
    </row>
    <row r="11" spans="1:8" s="5" customFormat="1" ht="28.5" customHeight="1" x14ac:dyDescent="0.2">
      <c r="B11" s="3" t="s">
        <v>11</v>
      </c>
      <c r="C11" s="12" t="s">
        <v>0</v>
      </c>
      <c r="D11" s="4" t="s">
        <v>1</v>
      </c>
      <c r="E11" s="6" t="s">
        <v>2</v>
      </c>
      <c r="F11" s="4" t="s">
        <v>3</v>
      </c>
      <c r="G11" s="7" t="s">
        <v>4</v>
      </c>
      <c r="H11" s="8" t="s">
        <v>5</v>
      </c>
    </row>
    <row r="12" spans="1:8" x14ac:dyDescent="0.2">
      <c r="B12" s="1">
        <f>ROUND(LOG(D12^C12,2),2)</f>
        <v>112.81</v>
      </c>
      <c r="C12" s="13">
        <v>24</v>
      </c>
      <c r="D12" s="1">
        <f t="shared" si="2"/>
        <v>26</v>
      </c>
      <c r="E12" s="9" t="b">
        <v>1</v>
      </c>
      <c r="F12" s="10"/>
      <c r="G12" s="10"/>
      <c r="H12" s="11"/>
    </row>
    <row r="13" spans="1:8" x14ac:dyDescent="0.2">
      <c r="B13" s="1">
        <f>ROUND(LOG(D13^C13,2),2)</f>
        <v>114.01</v>
      </c>
      <c r="C13" s="13">
        <v>20</v>
      </c>
      <c r="D13" s="1">
        <f t="shared" si="2"/>
        <v>52</v>
      </c>
      <c r="E13" s="9" t="b">
        <v>1</v>
      </c>
      <c r="F13" s="9" t="b">
        <v>1</v>
      </c>
      <c r="G13" s="10"/>
      <c r="H13" s="11"/>
    </row>
    <row r="14" spans="1:8" x14ac:dyDescent="0.2">
      <c r="B14" s="1">
        <f>ROUND(LOG(D14^C14,2),2)</f>
        <v>113.13</v>
      </c>
      <c r="C14" s="13">
        <v>19</v>
      </c>
      <c r="D14" s="1">
        <f t="shared" si="2"/>
        <v>62</v>
      </c>
      <c r="E14" s="9" t="b">
        <v>1</v>
      </c>
      <c r="F14" s="9" t="b">
        <v>1</v>
      </c>
      <c r="G14" s="9" t="b">
        <v>1</v>
      </c>
      <c r="H14" s="11"/>
    </row>
    <row r="15" spans="1:8" x14ac:dyDescent="0.2">
      <c r="B15" s="1">
        <f>ROUND(LOG(D15^C15,2),2)</f>
        <v>111.43</v>
      </c>
      <c r="C15" s="13">
        <v>17</v>
      </c>
      <c r="D15" s="1">
        <f t="shared" si="2"/>
        <v>94</v>
      </c>
      <c r="E15" s="9" t="b">
        <v>1</v>
      </c>
      <c r="F15" s="9" t="b">
        <v>1</v>
      </c>
      <c r="G15" s="9" t="b">
        <v>1</v>
      </c>
      <c r="H15" s="9" t="b">
        <v>1</v>
      </c>
    </row>
    <row r="16" spans="1:8" x14ac:dyDescent="0.2">
      <c r="B16" s="1">
        <f>ROUND(LOG(D16^C16,2),2)</f>
        <v>52.44</v>
      </c>
      <c r="C16" s="13">
        <v>8</v>
      </c>
      <c r="D16" s="1">
        <f t="shared" si="2"/>
        <v>94</v>
      </c>
      <c r="E16" s="9" t="b">
        <v>1</v>
      </c>
      <c r="F16" s="9" t="b">
        <v>1</v>
      </c>
      <c r="G16" s="9" t="b">
        <v>1</v>
      </c>
      <c r="H16" s="9" t="b">
        <v>1</v>
      </c>
    </row>
    <row r="17" spans="2:8" x14ac:dyDescent="0.2">
      <c r="B17" s="1">
        <f>ROUND(LOG(D17^C17,2),2)</f>
        <v>65.55</v>
      </c>
      <c r="C17" s="13">
        <v>10</v>
      </c>
      <c r="D17" s="1">
        <f t="shared" si="2"/>
        <v>94</v>
      </c>
      <c r="E17" s="9" t="b">
        <v>1</v>
      </c>
      <c r="F17" s="9" t="b">
        <v>1</v>
      </c>
      <c r="G17" s="9" t="b">
        <v>1</v>
      </c>
      <c r="H17" s="9" t="b">
        <v>1</v>
      </c>
    </row>
    <row r="18" spans="2:8" x14ac:dyDescent="0.2">
      <c r="B18" s="1">
        <f>ROUND(LOG(D18^C18,2),2)</f>
        <v>78.66</v>
      </c>
      <c r="C18" s="13">
        <v>12</v>
      </c>
      <c r="D18" s="1">
        <f t="shared" si="2"/>
        <v>94</v>
      </c>
      <c r="E18" s="9" t="b">
        <v>1</v>
      </c>
      <c r="F18" s="9" t="b">
        <v>1</v>
      </c>
      <c r="G18" s="9" t="b">
        <v>1</v>
      </c>
      <c r="H18" s="9" t="b">
        <v>1</v>
      </c>
    </row>
    <row r="19" spans="2:8" x14ac:dyDescent="0.2">
      <c r="B19" s="1">
        <f>ROUND(LOG(D19^C19,2),2)</f>
        <v>91.76</v>
      </c>
      <c r="C19" s="13">
        <v>14</v>
      </c>
      <c r="D19" s="1">
        <f t="shared" si="2"/>
        <v>94</v>
      </c>
      <c r="E19" s="9" t="b">
        <v>1</v>
      </c>
      <c r="F19" s="9" t="b">
        <v>1</v>
      </c>
      <c r="G19" s="9" t="b">
        <v>1</v>
      </c>
      <c r="H19" s="9" t="b">
        <v>1</v>
      </c>
    </row>
    <row r="20" spans="2:8" x14ac:dyDescent="0.2">
      <c r="B20" s="1">
        <f>ROUND(LOG(D20^C20,2),2)</f>
        <v>104.87</v>
      </c>
      <c r="C20" s="13">
        <v>16</v>
      </c>
      <c r="D20" s="1">
        <f t="shared" si="2"/>
        <v>94</v>
      </c>
      <c r="E20" s="9" t="b">
        <v>1</v>
      </c>
      <c r="F20" s="9" t="b">
        <v>1</v>
      </c>
      <c r="G20" s="9" t="b">
        <v>1</v>
      </c>
      <c r="H20" s="9" t="b">
        <v>1</v>
      </c>
    </row>
    <row r="21" spans="2:8" x14ac:dyDescent="0.2">
      <c r="B21" s="1">
        <f>ROUND(LOG(D21^C21,2),2)</f>
        <v>157.31</v>
      </c>
      <c r="C21" s="14">
        <v>24</v>
      </c>
      <c r="D21" s="1">
        <f t="shared" si="2"/>
        <v>94</v>
      </c>
      <c r="E21" s="9" t="b">
        <v>1</v>
      </c>
      <c r="F21" s="9" t="b">
        <v>1</v>
      </c>
      <c r="G21" s="9" t="b">
        <v>1</v>
      </c>
      <c r="H21" s="9" t="b">
        <v>1</v>
      </c>
    </row>
    <row r="22" spans="2:8" x14ac:dyDescent="0.2">
      <c r="F22"/>
      <c r="G22"/>
      <c r="H22"/>
    </row>
    <row r="23" spans="2:8" x14ac:dyDescent="0.2">
      <c r="F23"/>
      <c r="G23"/>
      <c r="H23"/>
    </row>
    <row r="24" spans="2:8" x14ac:dyDescent="0.2">
      <c r="F24"/>
      <c r="G24"/>
      <c r="H24"/>
    </row>
  </sheetData>
  <mergeCells count="2">
    <mergeCell ref="E1:H1"/>
    <mergeCell ref="B1:B2"/>
  </mergeCells>
  <hyperlinks>
    <hyperlink ref="H11" r:id="rId1" xr:uid="{72B8094F-D1B4-4A4E-A843-4CD0A4C37C6C}"/>
    <hyperlink ref="H2" r:id="rId2" xr:uid="{CC31E20B-1FB7-455E-9A44-D33D77650DE1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McKenna</dc:creator>
  <cp:lastModifiedBy>Tim McKenna</cp:lastModifiedBy>
  <dcterms:created xsi:type="dcterms:W3CDTF">2023-02-18T14:43:47Z</dcterms:created>
  <dcterms:modified xsi:type="dcterms:W3CDTF">2023-02-26T22:48:06Z</dcterms:modified>
</cp:coreProperties>
</file>