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<sst xmlns="http://schemas.openxmlformats.org/spreadsheetml/2006/main" uniqueCount="190">
  <si>
    <t>Sr No</t>
  </si>
  <si>
    <t>CRMID</t>
  </si>
  <si>
    <t>Name</t>
  </si>
  <si>
    <t>Contact</t>
  </si>
  <si>
    <t xml:space="preserve">email </t>
  </si>
  <si>
    <t>Batch name</t>
  </si>
  <si>
    <t>Apptitude</t>
  </si>
  <si>
    <t>ApptitudeMax</t>
  </si>
  <si>
    <t>Aptitude_Prec</t>
  </si>
  <si>
    <t>English</t>
  </si>
  <si>
    <t>EnglishMax</t>
  </si>
  <si>
    <t>English_Prec</t>
  </si>
  <si>
    <t>Technical</t>
  </si>
  <si>
    <t>TechniclMax</t>
  </si>
  <si>
    <t>Technical_Prec</t>
  </si>
  <si>
    <t>Total_Marks_obt</t>
  </si>
  <si>
    <t>Total_Marks</t>
  </si>
  <si>
    <t>Overall_Prec</t>
  </si>
  <si>
    <t>Average</t>
  </si>
  <si>
    <t>Date</t>
  </si>
  <si>
    <t>ClassesAttended</t>
  </si>
  <si>
    <t>TotalAttendance</t>
  </si>
  <si>
    <t>Correct</t>
  </si>
  <si>
    <t>Incorrect</t>
  </si>
  <si>
    <t>Skipped</t>
  </si>
  <si>
    <t>TotalTimetaken</t>
  </si>
  <si>
    <t>Time duration</t>
  </si>
  <si>
    <t>TotalQuestion</t>
  </si>
  <si>
    <t>TopStudent</t>
  </si>
  <si>
    <t xml:space="preserve">Rank </t>
  </si>
  <si>
    <t>HM 1</t>
  </si>
  <si>
    <t>Prabhjot Khanna</t>
  </si>
  <si>
    <t>prabhgold2000@gmail.com</t>
  </si>
  <si>
    <t>A1</t>
  </si>
  <si>
    <t>7 april, 2023</t>
  </si>
  <si>
    <t>17</t>
  </si>
  <si>
    <t>50min</t>
  </si>
  <si>
    <t>90 min</t>
  </si>
  <si>
    <t>Ishan Dev Singla</t>
  </si>
  <si>
    <t>HM2</t>
  </si>
  <si>
    <t>Saksham Sharma</t>
  </si>
  <si>
    <t>SAKSHAMS395@GMAIL.COM</t>
  </si>
  <si>
    <t>7</t>
  </si>
  <si>
    <t>42min</t>
  </si>
  <si>
    <t>Ajay</t>
  </si>
  <si>
    <t>HM3</t>
  </si>
  <si>
    <t>Anu</t>
  </si>
  <si>
    <t>anurajput1131@gmail.com</t>
  </si>
  <si>
    <t>14</t>
  </si>
  <si>
    <t>Vishal</t>
  </si>
  <si>
    <t>HM4</t>
  </si>
  <si>
    <t>Anisha Kumari</t>
  </si>
  <si>
    <t>anisharajput6260@gmail.com</t>
  </si>
  <si>
    <t>13</t>
  </si>
  <si>
    <t>1h 6min</t>
  </si>
  <si>
    <t>Khushi</t>
  </si>
  <si>
    <t>HM5</t>
  </si>
  <si>
    <t>Diksha Sharma</t>
  </si>
  <si>
    <t>sdiksha032001@gmail.com</t>
  </si>
  <si>
    <t>42 min</t>
  </si>
  <si>
    <t>Arshdeep Kaur</t>
  </si>
  <si>
    <t>HM6</t>
  </si>
  <si>
    <t>Arshdeep kaur</t>
  </si>
  <si>
    <t>karshdeep977@gmail.com</t>
  </si>
  <si>
    <t>15</t>
  </si>
  <si>
    <t>49min</t>
  </si>
  <si>
    <t>Ashish Sharma</t>
  </si>
  <si>
    <t>HM7</t>
  </si>
  <si>
    <t>Sangeeta Rani</t>
  </si>
  <si>
    <t>bhagatsangeeta36@gmail.com</t>
  </si>
  <si>
    <t>11</t>
  </si>
  <si>
    <t>30min</t>
  </si>
  <si>
    <t>Suhani Gupta</t>
  </si>
  <si>
    <t>HM8</t>
  </si>
  <si>
    <t>NIKHIL</t>
  </si>
  <si>
    <t>nikhilbatta79@gmail.com</t>
  </si>
  <si>
    <t>51min</t>
  </si>
  <si>
    <t>Nikhil Batta</t>
  </si>
  <si>
    <t>HM9</t>
  </si>
  <si>
    <t>Simrandeep Kaur</t>
  </si>
  <si>
    <t>simrandeepk235@gmail.com</t>
  </si>
  <si>
    <t>12</t>
  </si>
  <si>
    <t>36min</t>
  </si>
  <si>
    <t>Vidushi Sharma</t>
  </si>
  <si>
    <t>HM10</t>
  </si>
  <si>
    <t>Yashwinder Singh</t>
  </si>
  <si>
    <t xml:space="preserve">yashwinder08@gmail.com </t>
  </si>
  <si>
    <t>28 min</t>
  </si>
  <si>
    <t>Gaurav Gurjar</t>
  </si>
  <si>
    <t>HM11</t>
  </si>
  <si>
    <t xml:space="preserve">Sharmakhushi1353@gmail.com </t>
  </si>
  <si>
    <t>16</t>
  </si>
  <si>
    <t>37min</t>
  </si>
  <si>
    <t>HM12</t>
  </si>
  <si>
    <t>Guramrit Kaur Pandher</t>
  </si>
  <si>
    <t>onal052001@gmail.com</t>
  </si>
  <si>
    <t>41min</t>
  </si>
  <si>
    <t>HM13</t>
  </si>
  <si>
    <t>Harleen Kaur Matharoo</t>
  </si>
  <si>
    <t>harleenmatharoo8@gmail.com</t>
  </si>
  <si>
    <t>34min</t>
  </si>
  <si>
    <t>HM14</t>
  </si>
  <si>
    <t>Mayank Gupta</t>
  </si>
  <si>
    <t>mayankgupta.cse19@chitkarauniversity.edu.in</t>
  </si>
  <si>
    <t>52min</t>
  </si>
  <si>
    <t>HM15</t>
  </si>
  <si>
    <t>gauravgurjar.cse19@chitkarauniversity.edu.in</t>
  </si>
  <si>
    <t>HM16</t>
  </si>
  <si>
    <r>
      <rPr>
        <u val="single"/>
        <sz val="12"/>
        <color indexed="13"/>
        <rFont val="Calibri"/>
      </rPr>
      <t>ashishsharma.cse19@chitkarauniversity.edu.in</t>
    </r>
  </si>
  <si>
    <t>36 min</t>
  </si>
  <si>
    <t>HM17</t>
  </si>
  <si>
    <t>Prasanjit chetri</t>
  </si>
  <si>
    <t>prasanjitchetri.cse19@chitkarauniversity.edu.in</t>
  </si>
  <si>
    <t>58min</t>
  </si>
  <si>
    <t>HM18</t>
  </si>
  <si>
    <t>Bhushan Sharma</t>
  </si>
  <si>
    <t>bsharma1506.ca21@chitkara.edu.in</t>
  </si>
  <si>
    <t>32min</t>
  </si>
  <si>
    <t>HM19</t>
  </si>
  <si>
    <t>Suhani gupta</t>
  </si>
  <si>
    <t>sdevi1595.ca21@chitkara.edu.in</t>
  </si>
  <si>
    <t>31 min</t>
  </si>
  <si>
    <t>HM20</t>
  </si>
  <si>
    <t>Sumit kumar</t>
  </si>
  <si>
    <t>sumit739@yahoo.com</t>
  </si>
  <si>
    <t>3</t>
  </si>
  <si>
    <t>13min</t>
  </si>
  <si>
    <t>HM21</t>
  </si>
  <si>
    <t>Samarth Kumar</t>
  </si>
  <si>
    <r>
      <rPr>
        <u val="single"/>
        <sz val="12"/>
        <color indexed="13"/>
        <rFont val="Calibri"/>
      </rPr>
      <t>samarthlnctbhopal@gmail.com</t>
    </r>
  </si>
  <si>
    <t>9</t>
  </si>
  <si>
    <t>HM22</t>
  </si>
  <si>
    <t>Mohit kumar</t>
  </si>
  <si>
    <t>1908282@sbsstc.ac.in</t>
  </si>
  <si>
    <t>53min</t>
  </si>
  <si>
    <t>HM23</t>
  </si>
  <si>
    <t>vidushis375@gmail.com</t>
  </si>
  <si>
    <t>1h 3 min</t>
  </si>
  <si>
    <t>HM24</t>
  </si>
  <si>
    <t>Maninder kaur</t>
  </si>
  <si>
    <t>maninderkaur06739@gmail.com</t>
  </si>
  <si>
    <t>HM25</t>
  </si>
  <si>
    <t>Dipanshu</t>
  </si>
  <si>
    <t>Dipanshumehta444@gmail.com</t>
  </si>
  <si>
    <t>HM26</t>
  </si>
  <si>
    <t>ISHAAN DEV SINGLA</t>
  </si>
  <si>
    <t>ishaanpctebtech19cse@gmail.com</t>
  </si>
  <si>
    <t>51 min</t>
  </si>
  <si>
    <t>HM27</t>
  </si>
  <si>
    <t>Komal Thakur</t>
  </si>
  <si>
    <t>komalthakur2962001@gmail.com</t>
  </si>
  <si>
    <t>HM28</t>
  </si>
  <si>
    <t>Shivani</t>
  </si>
  <si>
    <t>thakurshivani23122000@gmail.com</t>
  </si>
  <si>
    <t>HM29</t>
  </si>
  <si>
    <t>Payal Sharma</t>
  </si>
  <si>
    <t>payalps043@gmail.com</t>
  </si>
  <si>
    <t>HM30</t>
  </si>
  <si>
    <t>Poonam kumari</t>
  </si>
  <si>
    <t>Poonam9304kumari@gmail.com</t>
  </si>
  <si>
    <t>HM31</t>
  </si>
  <si>
    <t>ajaynirban26@gmail.com</t>
  </si>
  <si>
    <t>43 min</t>
  </si>
  <si>
    <t>HM32</t>
  </si>
  <si>
    <t>Rahul</t>
  </si>
  <si>
    <t>rk9008204@gmail.com</t>
  </si>
  <si>
    <t>39 min</t>
  </si>
  <si>
    <t>HM33</t>
  </si>
  <si>
    <t>Jagdish Kaur</t>
  </si>
  <si>
    <t>kaurdishk@gmail.com</t>
  </si>
  <si>
    <t>HM34</t>
  </si>
  <si>
    <t>Md Afzal Ali</t>
  </si>
  <si>
    <t>afzalahamad013@gmail.com</t>
  </si>
  <si>
    <t>31min</t>
  </si>
  <si>
    <t>HM35</t>
  </si>
  <si>
    <t>Arpit singh</t>
  </si>
  <si>
    <t>singharpit0027@gmail.com</t>
  </si>
  <si>
    <t>HM36</t>
  </si>
  <si>
    <r>
      <rPr>
        <u val="single"/>
        <sz val="11"/>
        <color indexed="13"/>
        <rFont val="Calibri"/>
      </rPr>
      <t>vishalgaith@gmail.com</t>
    </r>
  </si>
  <si>
    <t>1 h 6min</t>
  </si>
  <si>
    <t>HM37</t>
  </si>
  <si>
    <t>Yash</t>
  </si>
  <si>
    <r>
      <rPr>
        <u val="single"/>
        <sz val="11"/>
        <color indexed="13"/>
        <rFont val="Calibri"/>
      </rPr>
      <t>yashagarwal.ys@gmail.com</t>
    </r>
  </si>
  <si>
    <t>30 min</t>
  </si>
  <si>
    <t>HM38</t>
  </si>
  <si>
    <t>varinder</t>
  </si>
  <si>
    <t>varindersingh43258@gmail.com</t>
  </si>
  <si>
    <t>HM39</t>
  </si>
  <si>
    <t>rupinder</t>
  </si>
  <si>
    <t>rupinderkhaira999@gmail.com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</si>
</sst>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3"/>
      <name val="Calibri"/>
    </font>
    <font>
      <u val="single"/>
      <sz val="11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9292"/>
      <rgbColor rgb="ffffffff"/>
      <rgbColor rgb="ffc8c8c8"/>
      <rgbColor rgb="fff7f7f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ishsharma.cse19@chitkarauniversity.edu.in" TargetMode="External"/><Relationship Id="rId2" Type="http://schemas.openxmlformats.org/officeDocument/2006/relationships/hyperlink" Target="mailto:samarthlnctbhopal@gmail.com" TargetMode="External"/><Relationship Id="rId3" Type="http://schemas.openxmlformats.org/officeDocument/2006/relationships/hyperlink" Target="mailto:vishalgaith@gmail.com" TargetMode="External"/><Relationship Id="rId4" Type="http://schemas.openxmlformats.org/officeDocument/2006/relationships/hyperlink" Target="mailto:yashagarwal.ys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E3100"/>
  <sheetViews>
    <sheetView workbookViewId="0" defaultGridColor="0" colorId="9"/>
  </sheetViews>
  <sheetFormatPr defaultColWidth="9" defaultRowHeight="18.6" customHeight="1" outlineLevelRow="0" outlineLevelCol="0"/>
  <cols>
    <col min="1" max="1" width="9" style="2" customWidth="1"/>
    <col min="2" max="2" width="23.1719" style="2" customWidth="1"/>
    <col min="3" max="3" width="23.8516" style="2" customWidth="1"/>
    <col min="4" max="4" width="19.8516" style="2" customWidth="1"/>
    <col min="5" max="5" width="39.8516" style="2" customWidth="1"/>
    <col min="6" max="6" width="9" style="2" customWidth="1"/>
    <col min="7" max="8" width="13.1719" style="2" customWidth="1"/>
    <col min="9" max="9" width="15.3516" style="2" customWidth="1"/>
    <col min="10" max="10" width="9" style="2" customWidth="1"/>
    <col min="11" max="11" width="15.3516" style="2" customWidth="1"/>
    <col min="12" max="12" width="13.5" style="2" customWidth="1"/>
    <col min="13" max="14" width="9" style="2" customWidth="1"/>
    <col min="15" max="15" width="16.5" style="2" customWidth="1"/>
    <col min="16" max="16" width="14.6719" style="2" customWidth="1"/>
    <col min="17" max="17" width="15.1719" style="2" customWidth="1"/>
    <col min="18" max="19" width="12.8516" style="2" customWidth="1"/>
    <col min="20" max="29" width="9" style="2" customWidth="1"/>
    <col min="30" max="30" width="7.35156" style="2" customWidth="1"/>
    <col min="31" max="31" width="8.85156" style="2" customWidth="1"/>
    <col min="32" max="16384" width="9" style="1" customWidth="1"/>
  </cols>
  <sheetData>
    <row r="1" s="3" customFormat="1" ht="15.4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s="4"/>
    </row>
    <row r="2" s="5" customFormat="1" ht="15.4" customHeight="1">
      <c r="A2" s="6">
        <v>1</v>
      </c>
      <c r="B2" t="s" s="4">
        <v>30</v>
      </c>
      <c r="C2" t="s" s="4">
        <v>31</v>
      </c>
      <c r="D2" s="6">
        <v>9779495808</v>
      </c>
      <c r="E2" t="s" s="4">
        <v>32</v>
      </c>
      <c r="F2" t="s" s="4">
        <v>33</v>
      </c>
      <c r="G2" s="6">
        <v>52</v>
      </c>
      <c r="H2" s="6">
        <v>100</v>
      </c>
      <c r="I2" s="6">
        <f>(G2/H2)*100</f>
        <v>52</v>
      </c>
      <c r="J2" s="6">
        <v>17</v>
      </c>
      <c r="K2" s="6">
        <v>20</v>
      </c>
      <c r="L2" s="6">
        <f>(J2/K2)*100</f>
        <v>85</v>
      </c>
      <c r="M2" s="6">
        <v>22</v>
      </c>
      <c r="N2" s="6">
        <v>60</v>
      </c>
      <c r="O2" s="6">
        <f>(M2/N2)*O3100</f>
        <v>0</v>
      </c>
      <c r="P2" s="6">
        <f>G2+J2+M2</f>
        <v>91</v>
      </c>
      <c r="Q2" s="6">
        <f>H2+K2+N2</f>
        <v>180</v>
      </c>
      <c r="R2" s="6">
        <f>(P2/Q2)*100</f>
        <v>50.5555555555556</v>
      </c>
      <c r="S2" s="6">
        <f>AVERAGE(G2,J2,M2)</f>
        <v>30.3333333333333</v>
      </c>
      <c r="T2" t="s" s="4">
        <v>34</v>
      </c>
      <c r="U2" t="s" s="4">
        <v>35</v>
      </c>
      <c r="V2" t="s" s="4">
        <v>35</v>
      </c>
      <c r="W2" s="6">
        <v>26</v>
      </c>
      <c r="X2" s="6">
        <v>13</v>
      </c>
      <c r="Y2" s="6">
        <v>1</v>
      </c>
      <c r="Z2" t="s" s="4">
        <v>36</v>
      </c>
      <c r="AA2" t="s" s="4">
        <v>37</v>
      </c>
      <c r="AB2" s="6">
        <v>180</v>
      </c>
      <c r="AC2" t="s" s="4">
        <v>38</v>
      </c>
      <c r="AD2" s="6">
        <v>20</v>
      </c>
      <c r="AE2" s="4"/>
    </row>
    <row r="3" s="2" customFormat="1" ht="15.4" customHeight="1">
      <c r="A3" s="6">
        <v>2</v>
      </c>
      <c r="B3" t="s" s="4">
        <v>39</v>
      </c>
      <c r="C3" t="s" s="4">
        <v>40</v>
      </c>
      <c r="D3" s="6">
        <v>6239416204</v>
      </c>
      <c r="E3" t="s" s="4">
        <v>41</v>
      </c>
      <c r="F3" t="s" s="4">
        <v>33</v>
      </c>
      <c r="H3" s="6">
        <v>100</v>
      </c>
      <c r="I3" s="6">
        <f>(G3/H3)*100</f>
        <v>0</v>
      </c>
      <c r="K3" s="6">
        <v>20</v>
      </c>
      <c r="L3" s="6">
        <f>(J3/K3)*100</f>
        <v>0</v>
      </c>
      <c r="M3" s="6">
        <v>60</v>
      </c>
      <c r="N3" s="6">
        <v>60</v>
      </c>
      <c r="O3" s="6">
        <f>(M3/N3)*100</f>
        <v>100</v>
      </c>
      <c r="P3" s="6">
        <f>G3+J3+M3</f>
        <v>60</v>
      </c>
      <c r="Q3" s="6">
        <f>H3+K3+N3</f>
        <v>180</v>
      </c>
      <c r="R3" s="6">
        <f>(P3/Q3)*100</f>
        <v>33.3333333333333</v>
      </c>
      <c r="S3" s="6">
        <f>AVERAGE(G3,J3,M3)</f>
        <v>60</v>
      </c>
      <c r="T3" t="s" s="4">
        <v>34</v>
      </c>
      <c r="U3" t="s" s="4">
        <v>42</v>
      </c>
      <c r="V3" t="s" s="4">
        <v>35</v>
      </c>
      <c r="W3" s="6">
        <v>11</v>
      </c>
      <c r="X3" s="6">
        <v>29</v>
      </c>
      <c r="Y3" s="6">
        <v>0</v>
      </c>
      <c r="Z3" t="s" s="4">
        <v>43</v>
      </c>
      <c r="AA3" t="s" s="4">
        <v>37</v>
      </c>
      <c r="AB3" s="7">
        <v>180</v>
      </c>
      <c r="AC3" t="s" s="4">
        <v>44</v>
      </c>
      <c r="AD3" s="6">
        <v>32</v>
      </c>
      <c r="AE3" s="4"/>
    </row>
    <row r="4" s="8" customFormat="1" ht="15.4" customHeight="1">
      <c r="A4" s="6">
        <v>3</v>
      </c>
      <c r="B4" t="s" s="4">
        <v>45</v>
      </c>
      <c r="C4" t="s" s="4">
        <v>46</v>
      </c>
      <c r="D4" s="6">
        <v>7740013014</v>
      </c>
      <c r="E4" t="s" s="4">
        <v>47</v>
      </c>
      <c r="F4" t="s" s="4">
        <v>33</v>
      </c>
      <c r="H4" s="6">
        <v>100</v>
      </c>
      <c r="I4" s="6">
        <f>(G4/H4)*100</f>
        <v>0</v>
      </c>
      <c r="J4" s="6">
        <v>17</v>
      </c>
      <c r="K4" s="6">
        <v>20</v>
      </c>
      <c r="L4" s="6">
        <f>(J4/K4)*100</f>
        <v>85</v>
      </c>
      <c r="M4" s="6">
        <v>24</v>
      </c>
      <c r="N4" s="6">
        <v>60</v>
      </c>
      <c r="O4" s="6">
        <f>(M4/N4)*100</f>
        <v>40</v>
      </c>
      <c r="P4" s="6">
        <f>G4+J4+M4</f>
        <v>41</v>
      </c>
      <c r="Q4" s="6">
        <f>H4+K4+N4</f>
        <v>180</v>
      </c>
      <c r="R4" s="6">
        <f>(P4/Q4)*100</f>
        <v>22.7777777777778</v>
      </c>
      <c r="S4" s="6">
        <f>AVERAGE(G4,J4,M4)</f>
        <v>20.5</v>
      </c>
      <c r="T4" t="s" s="4">
        <v>34</v>
      </c>
      <c r="U4" t="s" s="4">
        <v>48</v>
      </c>
      <c r="V4" t="s" s="4">
        <v>35</v>
      </c>
      <c r="W4" s="6">
        <v>27</v>
      </c>
      <c r="X4" s="6">
        <v>13</v>
      </c>
      <c r="Y4" s="6">
        <v>0</v>
      </c>
      <c r="Z4" t="s" s="4">
        <v>43</v>
      </c>
      <c r="AA4" t="s" s="4">
        <v>37</v>
      </c>
      <c r="AB4" s="6">
        <v>180</v>
      </c>
      <c r="AC4" t="s" s="4">
        <v>49</v>
      </c>
      <c r="AD4" s="6">
        <v>18</v>
      </c>
      <c r="AE4" s="4"/>
    </row>
    <row r="5" s="2" customFormat="1" ht="15.4" customHeight="1">
      <c r="A5" s="6">
        <v>4</v>
      </c>
      <c r="B5" t="s" s="4">
        <v>50</v>
      </c>
      <c r="C5" t="s" s="4">
        <v>51</v>
      </c>
      <c r="D5" s="6">
        <v>6284733750</v>
      </c>
      <c r="E5" t="s" s="4">
        <v>52</v>
      </c>
      <c r="F5" t="s" s="4">
        <v>33</v>
      </c>
      <c r="H5" s="6">
        <v>100</v>
      </c>
      <c r="I5" s="6">
        <f>(G5/H5)*100</f>
        <v>0</v>
      </c>
      <c r="K5" s="6">
        <v>20</v>
      </c>
      <c r="L5" s="6">
        <f>(J5/K5)*100</f>
        <v>0</v>
      </c>
      <c r="M5" s="6">
        <v>60</v>
      </c>
      <c r="N5" s="6">
        <v>60</v>
      </c>
      <c r="O5" s="6">
        <f>(M5/N5)*100</f>
        <v>100</v>
      </c>
      <c r="P5" s="6">
        <f>G5+J5+M5</f>
        <v>60</v>
      </c>
      <c r="Q5" s="6">
        <f>H5+K5+N5</f>
        <v>180</v>
      </c>
      <c r="R5" s="6">
        <f>(P5/Q5)*100</f>
        <v>33.3333333333333</v>
      </c>
      <c r="S5" s="6">
        <f>AVERAGE(G5,J5,M5)</f>
        <v>60</v>
      </c>
      <c r="T5" t="s" s="4">
        <v>34</v>
      </c>
      <c r="U5" t="s" s="4">
        <v>53</v>
      </c>
      <c r="V5" t="s" s="9">
        <v>35</v>
      </c>
      <c r="W5" s="6">
        <v>22</v>
      </c>
      <c r="X5" s="6">
        <v>18</v>
      </c>
      <c r="Y5" s="6">
        <v>0</v>
      </c>
      <c r="Z5" t="s" s="4">
        <v>54</v>
      </c>
      <c r="AA5" t="s" s="4">
        <v>37</v>
      </c>
      <c r="AB5" s="7">
        <v>180</v>
      </c>
      <c r="AC5" t="s" s="4">
        <v>55</v>
      </c>
      <c r="AD5" s="6">
        <v>29</v>
      </c>
      <c r="AE5" s="4"/>
    </row>
    <row r="6" s="8" customFormat="1" ht="15.4" customHeight="1">
      <c r="A6" s="6">
        <v>5</v>
      </c>
      <c r="B6" t="s" s="4">
        <v>56</v>
      </c>
      <c r="C6" t="s" s="4">
        <v>57</v>
      </c>
      <c r="D6" s="6">
        <v>8091708929</v>
      </c>
      <c r="E6" t="s" s="4">
        <v>58</v>
      </c>
      <c r="F6" t="s" s="4">
        <v>33</v>
      </c>
      <c r="G6" s="6">
        <v>57</v>
      </c>
      <c r="H6" s="6">
        <v>100</v>
      </c>
      <c r="I6" s="6">
        <f>(G6/H6)*100</f>
        <v>57</v>
      </c>
      <c r="J6" s="6">
        <v>17</v>
      </c>
      <c r="K6" s="6">
        <v>20</v>
      </c>
      <c r="L6" s="6">
        <f>(J6/K6)*100</f>
        <v>85</v>
      </c>
      <c r="M6" s="6">
        <v>27</v>
      </c>
      <c r="N6" s="6">
        <v>60</v>
      </c>
      <c r="O6" s="6">
        <f>(M6/N6)*100</f>
        <v>45</v>
      </c>
      <c r="P6" s="6">
        <f>G6+J6+M6</f>
        <v>101</v>
      </c>
      <c r="Q6" s="6">
        <f>H6+K6+N6</f>
        <v>180</v>
      </c>
      <c r="R6" s="6">
        <f>(P6/Q6)*100</f>
        <v>56.1111111111111</v>
      </c>
      <c r="S6" s="6">
        <f>AVERAGE(G6,J6,M6)</f>
        <v>33.6666666666667</v>
      </c>
      <c r="T6" t="s" s="4">
        <v>34</v>
      </c>
      <c r="U6" t="s" s="4">
        <v>48</v>
      </c>
      <c r="V6" t="s" s="4">
        <v>35</v>
      </c>
      <c r="W6" s="6">
        <v>28</v>
      </c>
      <c r="X6" s="6">
        <v>12</v>
      </c>
      <c r="Y6" s="6">
        <v>0</v>
      </c>
      <c r="Z6" t="s" s="4">
        <v>59</v>
      </c>
      <c r="AA6" t="s" s="4">
        <v>37</v>
      </c>
      <c r="AB6" s="6">
        <v>180</v>
      </c>
      <c r="AC6" t="s" s="4">
        <v>60</v>
      </c>
      <c r="AD6" s="6">
        <v>15</v>
      </c>
    </row>
    <row r="7" s="3" customFormat="1" ht="15.4" customHeight="1">
      <c r="A7" s="6">
        <v>6</v>
      </c>
      <c r="B7" t="s" s="4">
        <v>61</v>
      </c>
      <c r="C7" t="s" s="4">
        <v>62</v>
      </c>
      <c r="D7" s="6">
        <v>8571074298</v>
      </c>
      <c r="E7" t="s" s="4">
        <v>63</v>
      </c>
      <c r="F7" t="s" s="4">
        <v>33</v>
      </c>
      <c r="G7" s="6">
        <v>57</v>
      </c>
      <c r="H7" s="6">
        <v>100</v>
      </c>
      <c r="I7" s="6">
        <f>(G7/H7)*100</f>
        <v>57</v>
      </c>
      <c r="J7" s="6">
        <v>17</v>
      </c>
      <c r="K7" s="6">
        <v>20</v>
      </c>
      <c r="L7" s="6">
        <f>(J7/K7)*100</f>
        <v>85</v>
      </c>
      <c r="M7" s="6">
        <v>42</v>
      </c>
      <c r="N7" s="6">
        <v>60</v>
      </c>
      <c r="O7" s="6">
        <f>(M7/N7)*100</f>
        <v>70</v>
      </c>
      <c r="P7" s="6">
        <f>G7+J7+M7</f>
        <v>116</v>
      </c>
      <c r="Q7" s="6">
        <f>H7+K7+N7</f>
        <v>180</v>
      </c>
      <c r="R7" s="6">
        <f>(P7/Q7)*100</f>
        <v>64.4444444444444</v>
      </c>
      <c r="S7" s="6">
        <f>AVERAGE(G7,J7,M7)</f>
        <v>38.6666666666667</v>
      </c>
      <c r="T7" t="s" s="4">
        <v>34</v>
      </c>
      <c r="U7" t="s" s="4">
        <v>64</v>
      </c>
      <c r="V7" t="s" s="9">
        <v>35</v>
      </c>
      <c r="W7" s="6">
        <v>33</v>
      </c>
      <c r="X7" s="6">
        <v>7</v>
      </c>
      <c r="Y7" s="6">
        <v>0</v>
      </c>
      <c r="Z7" t="s" s="4">
        <v>65</v>
      </c>
      <c r="AA7" t="s" s="4">
        <v>37</v>
      </c>
      <c r="AB7" s="7">
        <v>180</v>
      </c>
      <c r="AC7" t="s" s="4">
        <v>66</v>
      </c>
      <c r="AD7" s="6">
        <v>5</v>
      </c>
      <c r="AE7" s="4"/>
    </row>
    <row r="8" s="8" customFormat="1" ht="15.4" customHeight="1">
      <c r="A8" s="6">
        <v>7</v>
      </c>
      <c r="B8" t="s" s="4">
        <v>67</v>
      </c>
      <c r="C8" t="s" s="4">
        <v>68</v>
      </c>
      <c r="D8" s="6">
        <v>9779882115</v>
      </c>
      <c r="E8" t="s" s="4">
        <v>69</v>
      </c>
      <c r="F8" t="s" s="4">
        <v>33</v>
      </c>
      <c r="G8" s="6">
        <v>0</v>
      </c>
      <c r="H8" s="6">
        <v>100</v>
      </c>
      <c r="I8" s="6">
        <f>(G8/H8)*100</f>
        <v>0</v>
      </c>
      <c r="K8" s="6">
        <v>20</v>
      </c>
      <c r="L8" s="6">
        <f>(J8/K8)*100</f>
        <v>0</v>
      </c>
      <c r="N8" s="6">
        <v>60</v>
      </c>
      <c r="O8" s="6">
        <f>(M8/N8)*100</f>
        <v>0</v>
      </c>
      <c r="P8" s="6">
        <f>G8+J8+M8</f>
        <v>0</v>
      </c>
      <c r="Q8" s="6">
        <f>H8+K8+N8</f>
        <v>180</v>
      </c>
      <c r="R8" s="6">
        <f>(P8/Q8)*100</f>
        <v>0</v>
      </c>
      <c r="S8" s="6">
        <f>AVERAGE(G8,J8,M8)</f>
        <v>0</v>
      </c>
      <c r="T8" t="s" s="4">
        <v>34</v>
      </c>
      <c r="U8" t="s" s="4">
        <v>70</v>
      </c>
      <c r="V8" t="s" s="4">
        <v>35</v>
      </c>
      <c r="W8" s="6">
        <v>22</v>
      </c>
      <c r="X8" s="6">
        <v>17</v>
      </c>
      <c r="Y8" s="6">
        <v>1</v>
      </c>
      <c r="Z8" t="s" s="4">
        <v>71</v>
      </c>
      <c r="AA8" t="s" s="4">
        <v>37</v>
      </c>
      <c r="AB8" s="6">
        <v>180</v>
      </c>
      <c r="AC8" t="s" s="4">
        <v>72</v>
      </c>
      <c r="AD8" s="6">
        <v>28</v>
      </c>
      <c r="AE8" s="4"/>
    </row>
    <row r="9" s="3" customFormat="1" ht="15.4" customHeight="1">
      <c r="A9" s="6">
        <v>8</v>
      </c>
      <c r="B9" t="s" s="4">
        <v>73</v>
      </c>
      <c r="C9" t="s" s="4">
        <v>74</v>
      </c>
      <c r="D9" s="6">
        <v>7973031138</v>
      </c>
      <c r="E9" t="s" s="4">
        <v>75</v>
      </c>
      <c r="F9" t="s" s="4">
        <v>33</v>
      </c>
      <c r="G9" s="6">
        <v>37</v>
      </c>
      <c r="H9" s="6">
        <v>100</v>
      </c>
      <c r="I9" s="6">
        <f>(G9/H9)*100</f>
        <v>37</v>
      </c>
      <c r="J9" s="6">
        <v>20</v>
      </c>
      <c r="K9" s="6">
        <v>20</v>
      </c>
      <c r="L9" s="6">
        <f>(J9/K9)*100</f>
        <v>100</v>
      </c>
      <c r="M9" s="6">
        <v>33</v>
      </c>
      <c r="N9" s="6">
        <v>60</v>
      </c>
      <c r="O9" s="6">
        <f>(M9/N9)*100</f>
        <v>55</v>
      </c>
      <c r="P9" s="6">
        <f>G9+J9+M9</f>
        <v>90</v>
      </c>
      <c r="Q9" s="6">
        <f>H9+K9+N9</f>
        <v>180</v>
      </c>
      <c r="R9" s="6">
        <f>(P9/Q9)*100</f>
        <v>50</v>
      </c>
      <c r="S9" s="6">
        <f>AVERAGE(G9,J9,M9)</f>
        <v>30</v>
      </c>
      <c r="T9" t="s" s="4">
        <v>34</v>
      </c>
      <c r="U9" t="s" s="4">
        <v>64</v>
      </c>
      <c r="V9" t="s" s="9">
        <v>35</v>
      </c>
      <c r="W9" s="6">
        <v>31</v>
      </c>
      <c r="X9" s="6">
        <v>9</v>
      </c>
      <c r="Y9" s="6">
        <v>0</v>
      </c>
      <c r="Z9" t="s" s="4">
        <v>76</v>
      </c>
      <c r="AA9" t="s" s="4">
        <v>37</v>
      </c>
      <c r="AB9" s="7">
        <v>180</v>
      </c>
      <c r="AC9" t="s" s="4">
        <v>77</v>
      </c>
      <c r="AD9" s="6">
        <v>8</v>
      </c>
      <c r="AE9" s="4"/>
    </row>
    <row r="10" s="5" customFormat="1" ht="15.4" customHeight="1">
      <c r="A10" s="6">
        <v>9</v>
      </c>
      <c r="B10" t="s" s="4">
        <v>78</v>
      </c>
      <c r="C10" t="s" s="4">
        <v>79</v>
      </c>
      <c r="D10" s="6">
        <v>7710696172</v>
      </c>
      <c r="E10" t="s" s="4">
        <v>80</v>
      </c>
      <c r="F10" t="s" s="4">
        <v>33</v>
      </c>
      <c r="G10" s="6">
        <v>52</v>
      </c>
      <c r="H10" s="6">
        <v>100</v>
      </c>
      <c r="I10" s="6">
        <f>(G10/H10)*100</f>
        <v>52</v>
      </c>
      <c r="J10" s="6">
        <v>17</v>
      </c>
      <c r="K10" s="6">
        <v>20</v>
      </c>
      <c r="L10" s="6">
        <f>(J10/K10)*100</f>
        <v>85</v>
      </c>
      <c r="M10" s="6">
        <v>21</v>
      </c>
      <c r="N10" s="6">
        <v>60</v>
      </c>
      <c r="O10" s="6">
        <f>(M10/N10)*100</f>
        <v>35</v>
      </c>
      <c r="P10" s="6">
        <f>G10+J10+M10</f>
        <v>90</v>
      </c>
      <c r="Q10" s="6">
        <f>H10+K10+N10</f>
        <v>180</v>
      </c>
      <c r="R10" s="6">
        <f>(P10/Q10)*100</f>
        <v>50</v>
      </c>
      <c r="S10" s="6">
        <f>AVERAGE(G10,J10,M10)</f>
        <v>30</v>
      </c>
      <c r="T10" t="s" s="4">
        <v>34</v>
      </c>
      <c r="U10" t="s" s="4">
        <v>81</v>
      </c>
      <c r="V10" t="s" s="4">
        <v>35</v>
      </c>
      <c r="W10" s="6">
        <v>26</v>
      </c>
      <c r="X10" s="6">
        <v>14</v>
      </c>
      <c r="Y10" s="6">
        <v>0</v>
      </c>
      <c r="Z10" t="s" s="4">
        <v>82</v>
      </c>
      <c r="AA10" t="s" s="4">
        <v>37</v>
      </c>
      <c r="AB10" s="6">
        <v>180</v>
      </c>
      <c r="AC10" t="s" s="4">
        <v>83</v>
      </c>
      <c r="AD10" s="6">
        <v>21</v>
      </c>
      <c r="AE10" s="4"/>
    </row>
    <row r="11" s="3" customFormat="1" ht="15.4" customHeight="1">
      <c r="A11" s="6">
        <v>10</v>
      </c>
      <c r="B11" t="s" s="4">
        <v>84</v>
      </c>
      <c r="C11" t="s" s="4">
        <v>85</v>
      </c>
      <c r="D11" s="6">
        <v>9877629964</v>
      </c>
      <c r="E11" t="s" s="4">
        <v>86</v>
      </c>
      <c r="F11" t="s" s="4">
        <v>33</v>
      </c>
      <c r="G11" s="6">
        <v>-28</v>
      </c>
      <c r="H11" s="6">
        <v>100</v>
      </c>
      <c r="I11" s="6">
        <f>(G11/H11)*100</f>
        <v>-28</v>
      </c>
      <c r="J11" s="6">
        <v>17</v>
      </c>
      <c r="K11" s="6">
        <v>20</v>
      </c>
      <c r="L11" s="6">
        <f>(J11/K11)*100</f>
        <v>85</v>
      </c>
      <c r="M11" s="6">
        <v>22</v>
      </c>
      <c r="N11" s="6">
        <v>60</v>
      </c>
      <c r="O11" s="6">
        <f>(M11/N11)*100</f>
        <v>36.6666666666667</v>
      </c>
      <c r="P11" s="6">
        <f>G11+J11+M11</f>
        <v>11</v>
      </c>
      <c r="Q11" s="6">
        <f>H11+K11+N11</f>
        <v>180</v>
      </c>
      <c r="R11" s="6">
        <f>(P11/Q11)*100</f>
        <v>6.11111111111111</v>
      </c>
      <c r="S11" s="6">
        <f>AVERAGE(G11,J11,M11)</f>
        <v>3.66666666666667</v>
      </c>
      <c r="T11" t="s" s="4">
        <v>34</v>
      </c>
      <c r="U11" t="s" s="4">
        <v>35</v>
      </c>
      <c r="V11" t="s" s="9">
        <v>35</v>
      </c>
      <c r="W11" s="6">
        <v>26</v>
      </c>
      <c r="X11" s="6">
        <v>13</v>
      </c>
      <c r="Y11" s="6">
        <v>1</v>
      </c>
      <c r="Z11" t="s" s="4">
        <v>87</v>
      </c>
      <c r="AA11" t="s" s="4">
        <v>37</v>
      </c>
      <c r="AB11" s="7">
        <v>180</v>
      </c>
      <c r="AC11" t="s" s="4">
        <v>88</v>
      </c>
      <c r="AD11" s="6">
        <v>19</v>
      </c>
      <c r="AE11" s="4"/>
    </row>
    <row r="12" s="8" customFormat="1" ht="15.4" customHeight="1">
      <c r="A12" s="6">
        <v>11</v>
      </c>
      <c r="B12" t="s" s="4">
        <v>89</v>
      </c>
      <c r="C12" t="s" s="4">
        <v>55</v>
      </c>
      <c r="D12" s="6">
        <v>8607421372</v>
      </c>
      <c r="E12" t="s" s="4">
        <v>90</v>
      </c>
      <c r="F12" t="s" s="4">
        <v>33</v>
      </c>
      <c r="G12" s="6">
        <v>67</v>
      </c>
      <c r="H12" s="6">
        <v>100</v>
      </c>
      <c r="I12" s="6">
        <f>(G12/H12)*100</f>
        <v>67</v>
      </c>
      <c r="K12" s="6">
        <v>20</v>
      </c>
      <c r="L12" s="6">
        <f>(J12/K12)*100</f>
        <v>0</v>
      </c>
      <c r="M12" s="6">
        <v>0</v>
      </c>
      <c r="N12" s="6">
        <v>60</v>
      </c>
      <c r="O12" s="6">
        <f>(M12/N12)*100</f>
        <v>0</v>
      </c>
      <c r="P12" s="6">
        <f>G12+J12+M12</f>
        <v>67</v>
      </c>
      <c r="Q12" s="6">
        <f>H12+K12+N12</f>
        <v>180</v>
      </c>
      <c r="R12" s="6">
        <f>(P12/Q12)*100</f>
        <v>37.2222222222222</v>
      </c>
      <c r="S12" s="6">
        <f>AVERAGE(G12,J12,M12)</f>
        <v>33.5</v>
      </c>
      <c r="T12" t="s" s="4">
        <v>34</v>
      </c>
      <c r="U12" t="s" s="4">
        <v>91</v>
      </c>
      <c r="V12" t="s" s="4">
        <v>35</v>
      </c>
      <c r="W12" s="6">
        <v>33</v>
      </c>
      <c r="X12" s="6">
        <v>7</v>
      </c>
      <c r="Y12" s="6">
        <v>0</v>
      </c>
      <c r="Z12" t="s" s="4">
        <v>92</v>
      </c>
      <c r="AA12" t="s" s="4">
        <v>37</v>
      </c>
      <c r="AB12" s="6">
        <v>180</v>
      </c>
      <c r="AD12" s="6">
        <v>4</v>
      </c>
      <c r="AE12" s="4"/>
    </row>
    <row r="13" s="2" customFormat="1" ht="15.4" customHeight="1">
      <c r="A13" s="6">
        <v>12</v>
      </c>
      <c r="B13" t="s" s="4">
        <v>93</v>
      </c>
      <c r="C13" t="s" s="4">
        <v>94</v>
      </c>
      <c r="D13" s="6">
        <v>9988600716</v>
      </c>
      <c r="E13" t="s" s="4">
        <v>95</v>
      </c>
      <c r="F13" t="s" s="4">
        <v>33</v>
      </c>
      <c r="H13" s="6">
        <v>100</v>
      </c>
      <c r="I13" s="6">
        <f>(G13/H13)*100</f>
        <v>0</v>
      </c>
      <c r="J13" s="6">
        <v>0</v>
      </c>
      <c r="K13" s="6">
        <v>20</v>
      </c>
      <c r="L13" s="6">
        <f>(J13/K13)*100</f>
        <v>0</v>
      </c>
      <c r="M13" s="6">
        <v>60</v>
      </c>
      <c r="N13" s="6">
        <v>60</v>
      </c>
      <c r="O13" s="6">
        <f>(M13/N13)*100</f>
        <v>100</v>
      </c>
      <c r="P13" s="6">
        <f>G13+J13+M13</f>
        <v>60</v>
      </c>
      <c r="Q13" s="6">
        <f>H13+K13+N13</f>
        <v>180</v>
      </c>
      <c r="R13" s="6">
        <f>(P13/Q13)*100</f>
        <v>33.3333333333333</v>
      </c>
      <c r="S13" s="6">
        <f>AVERAGE(G13,J13,M13)</f>
        <v>30</v>
      </c>
      <c r="T13" t="s" s="4">
        <v>34</v>
      </c>
      <c r="U13" t="s" s="4">
        <v>53</v>
      </c>
      <c r="V13" t="s" s="9">
        <v>35</v>
      </c>
      <c r="W13" s="6">
        <v>27</v>
      </c>
      <c r="X13" s="6">
        <v>13</v>
      </c>
      <c r="Y13" s="6">
        <v>0</v>
      </c>
      <c r="Z13" t="s" s="4">
        <v>96</v>
      </c>
      <c r="AA13" t="s" s="4">
        <v>37</v>
      </c>
      <c r="AB13" s="7">
        <v>180</v>
      </c>
      <c r="AD13" s="6">
        <v>17</v>
      </c>
      <c r="AE13" s="4"/>
    </row>
    <row r="14" s="8" customFormat="1" ht="15.4" customHeight="1">
      <c r="A14" s="6">
        <v>13</v>
      </c>
      <c r="B14" t="s" s="4">
        <v>97</v>
      </c>
      <c r="C14" t="s" s="4">
        <v>98</v>
      </c>
      <c r="D14" s="6">
        <v>9814441523</v>
      </c>
      <c r="E14" t="s" s="4">
        <v>99</v>
      </c>
      <c r="F14" t="s" s="4">
        <v>33</v>
      </c>
      <c r="H14" s="6">
        <v>100</v>
      </c>
      <c r="I14" s="6">
        <f>(G14/H14)*100</f>
        <v>0</v>
      </c>
      <c r="J14" s="6">
        <v>0</v>
      </c>
      <c r="K14" s="6">
        <v>20</v>
      </c>
      <c r="L14" s="6">
        <f>(J14/K14)*100</f>
        <v>0</v>
      </c>
      <c r="M14" s="6">
        <v>60</v>
      </c>
      <c r="N14" s="6">
        <v>60</v>
      </c>
      <c r="O14" s="6">
        <f>(M14/N14)*100</f>
        <v>100</v>
      </c>
      <c r="P14" s="6">
        <f>G14+J14+M14</f>
        <v>60</v>
      </c>
      <c r="Q14" s="6">
        <f>H14+K14+N14</f>
        <v>180</v>
      </c>
      <c r="R14" s="6">
        <f>(P14/Q14)*100</f>
        <v>33.3333333333333</v>
      </c>
      <c r="S14" s="6">
        <f>AVERAGE(G14,J14,M14)</f>
        <v>30</v>
      </c>
      <c r="T14" t="s" s="4">
        <v>34</v>
      </c>
      <c r="U14" t="s" s="4">
        <v>53</v>
      </c>
      <c r="V14" t="s" s="4">
        <v>35</v>
      </c>
      <c r="W14" s="6">
        <v>20</v>
      </c>
      <c r="X14" s="6">
        <v>10</v>
      </c>
      <c r="Y14" s="6">
        <v>10</v>
      </c>
      <c r="Z14" t="s" s="4">
        <v>100</v>
      </c>
      <c r="AA14" t="s" s="4">
        <v>37</v>
      </c>
      <c r="AB14" s="6">
        <v>180</v>
      </c>
      <c r="AD14" s="6">
        <v>24</v>
      </c>
      <c r="AE14" s="4"/>
    </row>
    <row r="15" s="2" customFormat="1" ht="15.4" customHeight="1">
      <c r="A15" s="6">
        <v>14</v>
      </c>
      <c r="B15" t="s" s="4">
        <v>101</v>
      </c>
      <c r="C15" t="s" s="4">
        <v>102</v>
      </c>
      <c r="D15" s="6">
        <v>7876056430</v>
      </c>
      <c r="E15" t="s" s="4">
        <v>103</v>
      </c>
      <c r="F15" t="s" s="4">
        <v>33</v>
      </c>
      <c r="G15" s="6">
        <v>57</v>
      </c>
      <c r="H15" s="6">
        <v>100</v>
      </c>
      <c r="I15" s="6">
        <f>(G15/H15)*100</f>
        <v>57</v>
      </c>
      <c r="J15" s="6">
        <v>17</v>
      </c>
      <c r="K15" s="6">
        <v>20</v>
      </c>
      <c r="L15" s="6">
        <f>(J15/K15)*100</f>
        <v>85</v>
      </c>
      <c r="M15" s="6">
        <v>30</v>
      </c>
      <c r="N15" s="6">
        <v>60</v>
      </c>
      <c r="O15" s="6">
        <f>(M15/N15)*100</f>
        <v>50</v>
      </c>
      <c r="P15" s="6">
        <f>G15+J15+M15</f>
        <v>104</v>
      </c>
      <c r="Q15" s="6">
        <f>H15+K15+N15</f>
        <v>180</v>
      </c>
      <c r="R15" s="6">
        <f>(P15/Q15)*100</f>
        <v>57.7777777777778</v>
      </c>
      <c r="S15" s="6">
        <f>AVERAGE(G15,J15,M15)</f>
        <v>34.6666666666667</v>
      </c>
      <c r="T15" t="s" s="4">
        <v>34</v>
      </c>
      <c r="U15" t="s" s="4">
        <v>81</v>
      </c>
      <c r="V15" t="s" s="9">
        <v>35</v>
      </c>
      <c r="W15" s="6">
        <v>28</v>
      </c>
      <c r="X15" s="6">
        <v>9</v>
      </c>
      <c r="Y15" s="6">
        <v>3</v>
      </c>
      <c r="Z15" t="s" s="4">
        <v>104</v>
      </c>
      <c r="AA15" t="s" s="4">
        <v>37</v>
      </c>
      <c r="AB15" s="7">
        <v>180</v>
      </c>
      <c r="AD15" s="6">
        <v>11</v>
      </c>
      <c r="AE15" s="4"/>
    </row>
    <row r="16" s="8" customFormat="1" ht="15.4" customHeight="1">
      <c r="A16" s="6">
        <v>15</v>
      </c>
      <c r="B16" t="s" s="4">
        <v>105</v>
      </c>
      <c r="C16" t="s" s="4">
        <v>88</v>
      </c>
      <c r="D16" s="6">
        <v>6377591269</v>
      </c>
      <c r="E16" t="s" s="4">
        <v>106</v>
      </c>
      <c r="F16" t="s" s="4">
        <v>33</v>
      </c>
      <c r="G16" s="6">
        <v>53</v>
      </c>
      <c r="H16" s="6">
        <v>100</v>
      </c>
      <c r="I16" s="6">
        <f>(G16/H16)*100</f>
        <v>53</v>
      </c>
      <c r="J16" s="6">
        <v>17</v>
      </c>
      <c r="K16" s="6">
        <v>20</v>
      </c>
      <c r="L16" s="6">
        <f>(J16/K16)*100</f>
        <v>85</v>
      </c>
      <c r="M16" s="6">
        <v>33</v>
      </c>
      <c r="N16" s="6">
        <v>60</v>
      </c>
      <c r="O16" s="6">
        <f>(M16/N16)*100</f>
        <v>55</v>
      </c>
      <c r="P16" s="6">
        <f>G16+J16+M16</f>
        <v>103</v>
      </c>
      <c r="Q16" s="6">
        <f>H16+K16+N16</f>
        <v>180</v>
      </c>
      <c r="R16" s="6">
        <f>(P16/Q16)*100</f>
        <v>57.2222222222222</v>
      </c>
      <c r="S16" s="6">
        <f>AVERAGE(G16,J16,M16)</f>
        <v>34.3333333333333</v>
      </c>
      <c r="T16" t="s" s="4">
        <v>34</v>
      </c>
      <c r="U16" t="s" s="4">
        <v>64</v>
      </c>
      <c r="V16" t="s" s="4">
        <v>35</v>
      </c>
      <c r="W16" s="6">
        <v>29</v>
      </c>
      <c r="X16" s="6">
        <v>8</v>
      </c>
      <c r="Y16" s="6">
        <v>3</v>
      </c>
      <c r="Z16" t="s" s="4">
        <v>76</v>
      </c>
      <c r="AA16" t="s" s="4">
        <v>37</v>
      </c>
      <c r="AB16" s="6">
        <v>180</v>
      </c>
      <c r="AD16" s="6">
        <v>10</v>
      </c>
      <c r="AE16" s="4"/>
    </row>
    <row r="17" s="2" customFormat="1" ht="15.4" customHeight="1">
      <c r="A17" s="6">
        <v>16</v>
      </c>
      <c r="B17" t="s" s="4">
        <v>107</v>
      </c>
      <c r="C17" t="s" s="4">
        <v>66</v>
      </c>
      <c r="D17" s="6">
        <v>6230474430</v>
      </c>
      <c r="E17" t="s" s="4">
        <v>108</v>
      </c>
      <c r="F17" t="s" s="4">
        <v>33</v>
      </c>
      <c r="G17" s="6">
        <v>48</v>
      </c>
      <c r="H17" s="6">
        <v>100</v>
      </c>
      <c r="I17" s="6">
        <f>(G17/H17)*100</f>
        <v>48</v>
      </c>
      <c r="J17" s="6">
        <v>20</v>
      </c>
      <c r="K17" s="6">
        <v>20</v>
      </c>
      <c r="L17" s="6">
        <f>(J17/K17)*100</f>
        <v>100</v>
      </c>
      <c r="M17" s="6">
        <v>35</v>
      </c>
      <c r="N17" s="6">
        <v>60</v>
      </c>
      <c r="O17" s="6">
        <f>(M17/N17)*100</f>
        <v>58.3333333333333</v>
      </c>
      <c r="P17" s="6">
        <f>G17+J17+M17</f>
        <v>103</v>
      </c>
      <c r="Q17" s="6">
        <f>H17+K17+N17</f>
        <v>180</v>
      </c>
      <c r="R17" s="6">
        <f>(P17/Q17)*100</f>
        <v>57.2222222222222</v>
      </c>
      <c r="S17" s="6">
        <f>AVERAGE(G17,J17,M17)</f>
        <v>34.3333333333333</v>
      </c>
      <c r="T17" t="s" s="4">
        <v>34</v>
      </c>
      <c r="U17" t="s" s="4">
        <v>91</v>
      </c>
      <c r="V17" t="s" s="9">
        <v>35</v>
      </c>
      <c r="W17" s="6">
        <v>31</v>
      </c>
      <c r="X17" s="6">
        <v>7</v>
      </c>
      <c r="Y17" s="6">
        <v>2</v>
      </c>
      <c r="Z17" t="s" s="4">
        <v>109</v>
      </c>
      <c r="AA17" t="s" s="4">
        <v>37</v>
      </c>
      <c r="AB17" s="7">
        <v>180</v>
      </c>
      <c r="AD17" s="6">
        <v>6</v>
      </c>
      <c r="AE17" s="4"/>
    </row>
    <row r="18" s="8" customFormat="1" ht="15.4" customHeight="1">
      <c r="A18" s="6">
        <v>17</v>
      </c>
      <c r="B18" t="s" s="4">
        <v>110</v>
      </c>
      <c r="C18" t="s" s="4">
        <v>111</v>
      </c>
      <c r="D18" s="6">
        <v>6383677118</v>
      </c>
      <c r="E18" t="s" s="4">
        <v>112</v>
      </c>
      <c r="F18" t="s" s="4">
        <v>33</v>
      </c>
      <c r="G18" s="6">
        <v>60</v>
      </c>
      <c r="H18" s="6">
        <v>100</v>
      </c>
      <c r="I18" s="6">
        <f>(G18/H18)*100</f>
        <v>60</v>
      </c>
      <c r="J18" s="6">
        <v>17</v>
      </c>
      <c r="K18" s="6">
        <v>20</v>
      </c>
      <c r="L18" s="6">
        <f>(J18/K18)*100</f>
        <v>85</v>
      </c>
      <c r="M18" s="6">
        <v>28</v>
      </c>
      <c r="N18" s="6">
        <v>60</v>
      </c>
      <c r="O18" s="6">
        <f>(M18/N18)*100</f>
        <v>46.6666666666667</v>
      </c>
      <c r="P18" s="6">
        <f>G18+J18+M18</f>
        <v>105</v>
      </c>
      <c r="Q18" s="6">
        <f>H18+K18+N18</f>
        <v>180</v>
      </c>
      <c r="R18" s="6">
        <f>(P18/Q18)*100</f>
        <v>58.3333333333333</v>
      </c>
      <c r="S18" s="6">
        <f>AVERAGE(G18,J18,M18)</f>
        <v>35</v>
      </c>
      <c r="T18" t="s" s="4">
        <v>34</v>
      </c>
      <c r="U18" t="s" s="4">
        <v>64</v>
      </c>
      <c r="V18" t="s" s="4">
        <v>35</v>
      </c>
      <c r="W18" s="6">
        <v>26</v>
      </c>
      <c r="X18" s="6">
        <v>7</v>
      </c>
      <c r="Y18" s="6">
        <v>7</v>
      </c>
      <c r="Z18" t="s" s="4">
        <v>113</v>
      </c>
      <c r="AA18" t="s" s="4">
        <v>37</v>
      </c>
      <c r="AB18" s="6">
        <v>180</v>
      </c>
      <c r="AD18" s="6">
        <v>12</v>
      </c>
      <c r="AE18" s="4"/>
    </row>
    <row r="19" s="2" customFormat="1" ht="15.4" customHeight="1">
      <c r="A19" s="6">
        <v>18</v>
      </c>
      <c r="B19" t="s" s="4">
        <v>114</v>
      </c>
      <c r="C19" t="s" s="4">
        <v>115</v>
      </c>
      <c r="D19" s="6">
        <v>8708759589</v>
      </c>
      <c r="E19" t="s" s="4">
        <v>116</v>
      </c>
      <c r="F19" t="s" s="4">
        <v>33</v>
      </c>
      <c r="G19" s="6">
        <v>42</v>
      </c>
      <c r="H19" s="6">
        <v>100</v>
      </c>
      <c r="I19" s="6">
        <f>(G19/H19)*100</f>
        <v>42</v>
      </c>
      <c r="J19" s="6">
        <v>17</v>
      </c>
      <c r="K19" s="6">
        <v>20</v>
      </c>
      <c r="L19" s="6">
        <f>(J19/K19)*100</f>
        <v>85</v>
      </c>
      <c r="M19" s="6">
        <v>27</v>
      </c>
      <c r="N19" s="6">
        <v>60</v>
      </c>
      <c r="O19" s="6">
        <f>(M19/N19)*100</f>
        <v>45</v>
      </c>
      <c r="P19" s="6">
        <f>G19+J19+M19</f>
        <v>86</v>
      </c>
      <c r="Q19" s="6">
        <f>H19+K19+N19</f>
        <v>180</v>
      </c>
      <c r="R19" s="6">
        <f>(P19/Q19)*100</f>
        <v>47.7777777777778</v>
      </c>
      <c r="S19" s="6">
        <f>AVERAGE(G19,J19,M19)</f>
        <v>28.6666666666667</v>
      </c>
      <c r="T19" t="s" s="4">
        <v>34</v>
      </c>
      <c r="U19" t="s" s="4">
        <v>53</v>
      </c>
      <c r="V19" t="s" s="9">
        <v>35</v>
      </c>
      <c r="W19" s="6">
        <v>28</v>
      </c>
      <c r="X19" s="6">
        <v>12</v>
      </c>
      <c r="Y19" s="6">
        <v>0</v>
      </c>
      <c r="Z19" t="s" s="4">
        <v>117</v>
      </c>
      <c r="AA19" t="s" s="4">
        <v>37</v>
      </c>
      <c r="AB19" s="7">
        <v>180</v>
      </c>
      <c r="AD19" s="6">
        <v>14</v>
      </c>
      <c r="AE19" s="4"/>
    </row>
    <row r="20" s="8" customFormat="1" ht="15.4" customHeight="1">
      <c r="A20" s="6">
        <v>19</v>
      </c>
      <c r="B20" t="s" s="4">
        <v>118</v>
      </c>
      <c r="C20" t="s" s="4">
        <v>119</v>
      </c>
      <c r="D20" s="6">
        <v>7404360009</v>
      </c>
      <c r="E20" t="s" s="4">
        <v>120</v>
      </c>
      <c r="F20" t="s" s="4">
        <v>33</v>
      </c>
      <c r="G20" s="6">
        <v>49</v>
      </c>
      <c r="H20" s="6">
        <v>100</v>
      </c>
      <c r="I20" s="6">
        <f>(G20/H20)*100</f>
        <v>49</v>
      </c>
      <c r="J20" s="6">
        <v>17</v>
      </c>
      <c r="K20" s="6">
        <v>20</v>
      </c>
      <c r="L20" s="6">
        <f>(J20/K20)*100</f>
        <v>85</v>
      </c>
      <c r="M20" s="6">
        <v>36</v>
      </c>
      <c r="N20" s="6">
        <v>60</v>
      </c>
      <c r="O20" s="6">
        <f>(M20/N20)*100</f>
        <v>60</v>
      </c>
      <c r="P20" s="6">
        <f>G20+J20+M20</f>
        <v>102</v>
      </c>
      <c r="Q20" s="6">
        <f>H20+K20+N20</f>
        <v>180</v>
      </c>
      <c r="R20" s="6">
        <f>(P20/Q20)*100</f>
        <v>56.6666666666667</v>
      </c>
      <c r="S20" s="6">
        <f>AVERAGE(G20,J20,M20)</f>
        <v>34</v>
      </c>
      <c r="T20" t="s" s="4">
        <v>34</v>
      </c>
      <c r="U20" t="s" s="4">
        <v>53</v>
      </c>
      <c r="V20" t="s" s="4">
        <v>35</v>
      </c>
      <c r="W20" s="6">
        <v>31</v>
      </c>
      <c r="X20" s="6">
        <v>9</v>
      </c>
      <c r="Y20" s="6">
        <v>0</v>
      </c>
      <c r="Z20" t="s" s="4">
        <v>121</v>
      </c>
      <c r="AA20" t="s" s="4">
        <v>37</v>
      </c>
      <c r="AB20" s="6">
        <v>180</v>
      </c>
      <c r="AD20" s="6">
        <v>7</v>
      </c>
      <c r="AE20" s="4"/>
    </row>
    <row r="21" s="2" customFormat="1" ht="15.4" customHeight="1">
      <c r="A21" s="6">
        <v>20</v>
      </c>
      <c r="B21" t="s" s="4">
        <v>122</v>
      </c>
      <c r="C21" t="s" s="4">
        <v>123</v>
      </c>
      <c r="D21" s="6">
        <v>9779796290</v>
      </c>
      <c r="E21" t="s" s="4">
        <v>124</v>
      </c>
      <c r="F21" t="s" s="4">
        <v>33</v>
      </c>
      <c r="G21" s="6">
        <v>27</v>
      </c>
      <c r="H21" s="6">
        <v>100</v>
      </c>
      <c r="I21" s="6">
        <f>(G21/H21)*100</f>
        <v>27</v>
      </c>
      <c r="J21" s="6">
        <v>0</v>
      </c>
      <c r="K21" s="6">
        <v>20</v>
      </c>
      <c r="L21" s="6">
        <f>(J21/K21)*100</f>
        <v>0</v>
      </c>
      <c r="M21" s="6">
        <v>0</v>
      </c>
      <c r="N21" s="6">
        <v>60</v>
      </c>
      <c r="O21" s="6">
        <f>(M21/N21)*100</f>
        <v>0</v>
      </c>
      <c r="P21" s="6">
        <f>G21+J21+M21</f>
        <v>27</v>
      </c>
      <c r="Q21" s="6">
        <f>H21+K21+N21</f>
        <v>180</v>
      </c>
      <c r="R21" s="6">
        <f>(P21/Q21)*100</f>
        <v>15</v>
      </c>
      <c r="S21" s="6">
        <f>AVERAGE(G21,J21,M21)</f>
        <v>9</v>
      </c>
      <c r="T21" t="s" s="4">
        <v>34</v>
      </c>
      <c r="U21" t="s" s="4">
        <v>125</v>
      </c>
      <c r="V21" t="s" s="9">
        <v>35</v>
      </c>
      <c r="W21" s="6">
        <v>22</v>
      </c>
      <c r="X21" s="6">
        <v>16</v>
      </c>
      <c r="Y21" s="6">
        <v>2</v>
      </c>
      <c r="Z21" t="s" s="4">
        <v>126</v>
      </c>
      <c r="AA21" t="s" s="4">
        <v>37</v>
      </c>
      <c r="AB21" s="7">
        <v>180</v>
      </c>
      <c r="AD21" s="6">
        <v>26</v>
      </c>
      <c r="AE21" s="4"/>
    </row>
    <row r="22" s="8" customFormat="1" ht="15.4" customHeight="1">
      <c r="A22" s="6">
        <v>21</v>
      </c>
      <c r="B22" t="s" s="4">
        <v>127</v>
      </c>
      <c r="C22" t="s" s="4">
        <v>128</v>
      </c>
      <c r="D22" s="6">
        <v>9113770144</v>
      </c>
      <c r="E22" t="s" s="4">
        <v>129</v>
      </c>
      <c r="F22" t="s" s="4">
        <v>33</v>
      </c>
      <c r="G22" s="6">
        <v>53</v>
      </c>
      <c r="H22" s="6">
        <v>100</v>
      </c>
      <c r="I22" s="6">
        <f>(G22/H22)*100</f>
        <v>53</v>
      </c>
      <c r="J22" s="6">
        <v>0</v>
      </c>
      <c r="K22" s="6">
        <v>20</v>
      </c>
      <c r="L22" s="6">
        <f>(J22/K22)*100</f>
        <v>0</v>
      </c>
      <c r="M22" s="6">
        <v>0</v>
      </c>
      <c r="N22" s="6">
        <v>60</v>
      </c>
      <c r="O22" s="6">
        <f>(M22/N22)*100</f>
        <v>0</v>
      </c>
      <c r="P22" s="6">
        <f>G22+J22+M22</f>
        <v>53</v>
      </c>
      <c r="Q22" s="6">
        <f>H22+K22+N22</f>
        <v>180</v>
      </c>
      <c r="R22" s="6">
        <f>(P22/Q22)*100</f>
        <v>29.4444444444444</v>
      </c>
      <c r="S22" s="6">
        <f>AVERAGE(G22,J22,M22)</f>
        <v>17.6666666666667</v>
      </c>
      <c r="T22" t="s" s="4">
        <v>34</v>
      </c>
      <c r="U22" t="s" s="4">
        <v>130</v>
      </c>
      <c r="V22" t="s" s="4">
        <v>35</v>
      </c>
      <c r="W22" s="6">
        <v>17</v>
      </c>
      <c r="X22" s="6">
        <v>6</v>
      </c>
      <c r="Y22" s="6">
        <v>17</v>
      </c>
      <c r="Z22" t="s" s="4">
        <v>82</v>
      </c>
      <c r="AA22" t="s" s="4">
        <v>37</v>
      </c>
      <c r="AB22" s="6">
        <v>180</v>
      </c>
      <c r="AD22" s="6">
        <v>27</v>
      </c>
      <c r="AE22" s="4"/>
    </row>
    <row r="23" s="2" customFormat="1" ht="15.4" customHeight="1">
      <c r="A23" s="6">
        <v>22</v>
      </c>
      <c r="B23" t="s" s="4">
        <v>131</v>
      </c>
      <c r="C23" t="s" s="4">
        <v>132</v>
      </c>
      <c r="D23" s="6">
        <v>6284442850</v>
      </c>
      <c r="E23" t="s" s="4">
        <v>133</v>
      </c>
      <c r="F23" t="s" s="4">
        <v>33</v>
      </c>
      <c r="G23" s="6">
        <v>42</v>
      </c>
      <c r="H23" s="6">
        <v>100</v>
      </c>
      <c r="I23" s="6">
        <f>(G23/H23)*100</f>
        <v>42</v>
      </c>
      <c r="J23" s="6">
        <v>17</v>
      </c>
      <c r="K23" s="6">
        <v>20</v>
      </c>
      <c r="L23" s="6">
        <f>(J23/K23)*100</f>
        <v>85</v>
      </c>
      <c r="M23" s="6">
        <v>19</v>
      </c>
      <c r="N23" s="6">
        <v>60</v>
      </c>
      <c r="O23" s="6">
        <f>(M23/N23)*100</f>
        <v>31.6666666666667</v>
      </c>
      <c r="P23" s="6">
        <f>G23+J23+M23</f>
        <v>78</v>
      </c>
      <c r="Q23" s="6">
        <f>H23+K23+N23</f>
        <v>180</v>
      </c>
      <c r="R23" s="6">
        <f>(P23/Q23)*100</f>
        <v>43.3333333333333</v>
      </c>
      <c r="S23" s="6">
        <f>AVERAGE(G23,J23,M23)</f>
        <v>26</v>
      </c>
      <c r="T23" t="s" s="4">
        <v>34</v>
      </c>
      <c r="U23" t="s" s="4">
        <v>81</v>
      </c>
      <c r="V23" t="s" s="9">
        <v>35</v>
      </c>
      <c r="W23" s="6">
        <v>24</v>
      </c>
      <c r="X23" s="6">
        <v>12</v>
      </c>
      <c r="Y23" s="6">
        <v>4</v>
      </c>
      <c r="Z23" t="s" s="4">
        <v>134</v>
      </c>
      <c r="AA23" t="s" s="4">
        <v>37</v>
      </c>
      <c r="AB23" s="7">
        <v>180</v>
      </c>
      <c r="AD23" s="6">
        <v>22</v>
      </c>
      <c r="AE23" s="4"/>
    </row>
    <row r="24" s="8" customFormat="1" ht="15.4" customHeight="1">
      <c r="A24" s="6">
        <v>23</v>
      </c>
      <c r="B24" t="s" s="4">
        <v>135</v>
      </c>
      <c r="C24" t="s" s="4">
        <v>83</v>
      </c>
      <c r="D24" s="6">
        <v>9779064436</v>
      </c>
      <c r="E24" t="s" s="4">
        <v>136</v>
      </c>
      <c r="F24" t="s" s="4">
        <v>33</v>
      </c>
      <c r="G24" s="6">
        <v>23</v>
      </c>
      <c r="H24" s="6">
        <v>100</v>
      </c>
      <c r="I24" s="6">
        <f>(G24/H24)*100</f>
        <v>23</v>
      </c>
      <c r="J24" s="6">
        <v>20</v>
      </c>
      <c r="K24" s="6">
        <v>20</v>
      </c>
      <c r="L24" s="6">
        <f>(J24/K24)*100</f>
        <v>100</v>
      </c>
      <c r="M24" s="6">
        <v>32</v>
      </c>
      <c r="N24" s="6">
        <v>60</v>
      </c>
      <c r="O24" s="6">
        <f>(M24/N24)*100</f>
        <v>53.3333333333333</v>
      </c>
      <c r="P24" s="6">
        <f>G24+J24+M24</f>
        <v>75</v>
      </c>
      <c r="Q24" s="6">
        <f>H24+K24+N24</f>
        <v>180</v>
      </c>
      <c r="R24" s="6">
        <f>(P24/Q24)*100</f>
        <v>41.6666666666667</v>
      </c>
      <c r="S24" s="6">
        <f>AVERAGE(G24,J24,M24)</f>
        <v>25</v>
      </c>
      <c r="T24" t="s" s="4">
        <v>34</v>
      </c>
      <c r="U24" t="s" s="4">
        <v>81</v>
      </c>
      <c r="V24" t="s" s="4">
        <v>35</v>
      </c>
      <c r="W24" s="6">
        <v>30</v>
      </c>
      <c r="X24" s="6">
        <v>8</v>
      </c>
      <c r="Y24" s="6">
        <v>2</v>
      </c>
      <c r="Z24" t="s" s="4">
        <v>137</v>
      </c>
      <c r="AA24" t="s" s="4">
        <v>37</v>
      </c>
      <c r="AB24" s="6">
        <v>180</v>
      </c>
      <c r="AD24" s="6">
        <v>9</v>
      </c>
      <c r="AE24" s="4"/>
    </row>
    <row r="25" s="2" customFormat="1" ht="15.4" customHeight="1">
      <c r="A25" s="6">
        <v>24</v>
      </c>
      <c r="B25" t="s" s="4">
        <v>138</v>
      </c>
      <c r="C25" t="s" s="4">
        <v>139</v>
      </c>
      <c r="D25" s="6">
        <v>8725832407</v>
      </c>
      <c r="E25" t="s" s="4">
        <v>140</v>
      </c>
      <c r="F25" t="s" s="4">
        <v>33</v>
      </c>
      <c r="G25" s="6">
        <v>13</v>
      </c>
      <c r="H25" s="6">
        <v>100</v>
      </c>
      <c r="I25" s="6">
        <f>(G25/H25)*100</f>
        <v>13</v>
      </c>
      <c r="K25" s="6">
        <v>20</v>
      </c>
      <c r="L25" s="6">
        <f>(J25/K25)*100</f>
        <v>0</v>
      </c>
      <c r="N25" s="6">
        <v>60</v>
      </c>
      <c r="O25" s="6">
        <f>(M25/N25)*100</f>
        <v>0</v>
      </c>
      <c r="P25" s="6">
        <f>G25+J25+M25</f>
        <v>13</v>
      </c>
      <c r="Q25" s="6">
        <f>H25+K25+N25</f>
        <v>180</v>
      </c>
      <c r="R25" s="6">
        <f>(P25/Q25)*100</f>
        <v>7.22222222222222</v>
      </c>
      <c r="S25" s="6">
        <f>AVERAGE(G25,J25,M25)</f>
        <v>13</v>
      </c>
      <c r="T25" t="s" s="4">
        <v>34</v>
      </c>
      <c r="U25" t="s" s="4">
        <v>91</v>
      </c>
      <c r="V25" t="s" s="9">
        <v>35</v>
      </c>
      <c r="W25" s="6">
        <v>24</v>
      </c>
      <c r="X25" s="6">
        <v>16</v>
      </c>
      <c r="Y25" s="6">
        <v>0</v>
      </c>
      <c r="Z25" t="s" s="4">
        <v>71</v>
      </c>
      <c r="AA25" t="s" s="4">
        <v>37</v>
      </c>
      <c r="AB25" s="7">
        <v>180</v>
      </c>
      <c r="AD25" s="6">
        <v>23</v>
      </c>
      <c r="AE25" s="4"/>
    </row>
    <row r="26" s="8" customFormat="1" ht="15.4" customHeight="1">
      <c r="A26" s="6">
        <v>25</v>
      </c>
      <c r="B26" t="s" s="4">
        <v>141</v>
      </c>
      <c r="C26" t="s" s="4">
        <v>142</v>
      </c>
      <c r="D26" s="6">
        <v>8396832899</v>
      </c>
      <c r="E26" t="s" s="4">
        <v>143</v>
      </c>
      <c r="F26" t="s" s="4">
        <v>33</v>
      </c>
      <c r="G26" s="6">
        <v>4</v>
      </c>
      <c r="H26" s="6">
        <v>100</v>
      </c>
      <c r="I26" s="6">
        <f>(G26/H26)*100</f>
        <v>4</v>
      </c>
      <c r="K26" s="6">
        <v>20</v>
      </c>
      <c r="L26" s="6">
        <f>(J26/K26)*100</f>
        <v>0</v>
      </c>
      <c r="N26" s="6">
        <v>60</v>
      </c>
      <c r="O26" s="6">
        <f>(M26/N26)*100</f>
        <v>0</v>
      </c>
      <c r="P26" s="6">
        <f>G26+J26+M26</f>
        <v>4</v>
      </c>
      <c r="Q26" s="6">
        <f>H26+K26+N26</f>
        <v>180</v>
      </c>
      <c r="R26" s="6">
        <f>(P26/Q26)*100</f>
        <v>2.22222222222222</v>
      </c>
      <c r="S26" s="6">
        <f>AVERAGE(G26,J26,M26)</f>
        <v>4</v>
      </c>
      <c r="T26" t="s" s="4">
        <v>34</v>
      </c>
      <c r="U26" t="s" s="4">
        <v>70</v>
      </c>
      <c r="V26" t="s" s="4">
        <v>35</v>
      </c>
      <c r="W26" s="6">
        <v>23</v>
      </c>
      <c r="X26" s="6">
        <v>17</v>
      </c>
      <c r="Y26" s="6">
        <v>0</v>
      </c>
      <c r="Z26" t="s" s="4">
        <v>71</v>
      </c>
      <c r="AA26" t="s" s="4">
        <v>37</v>
      </c>
      <c r="AB26" s="6">
        <v>180</v>
      </c>
      <c r="AD26" s="6">
        <v>25</v>
      </c>
      <c r="AE26" s="4"/>
    </row>
    <row r="27" s="2" customFormat="1" ht="15.4" customHeight="1">
      <c r="A27" s="6">
        <v>26</v>
      </c>
      <c r="B27" t="s" s="4">
        <v>144</v>
      </c>
      <c r="C27" t="s" s="4">
        <v>145</v>
      </c>
      <c r="D27" s="6">
        <v>7973108409</v>
      </c>
      <c r="E27" t="s" s="4">
        <v>146</v>
      </c>
      <c r="F27" t="s" s="4">
        <v>33</v>
      </c>
      <c r="G27" s="6">
        <v>64</v>
      </c>
      <c r="H27" s="6">
        <v>100</v>
      </c>
      <c r="I27" s="6">
        <f>(G27/H27)*100</f>
        <v>64</v>
      </c>
      <c r="J27" s="6">
        <v>20</v>
      </c>
      <c r="K27" s="6">
        <v>20</v>
      </c>
      <c r="L27" s="6">
        <f>(J27/K27)*100</f>
        <v>100</v>
      </c>
      <c r="M27" s="6">
        <v>51</v>
      </c>
      <c r="N27" s="6">
        <v>60</v>
      </c>
      <c r="O27" s="6">
        <f>(M27/N27)*100</f>
        <v>85</v>
      </c>
      <c r="P27" s="6">
        <f>G27+J27+M27</f>
        <v>135</v>
      </c>
      <c r="Q27" s="6">
        <f>H27+K27+N27</f>
        <v>180</v>
      </c>
      <c r="R27" s="6">
        <f>(P27/Q27)*100</f>
        <v>75</v>
      </c>
      <c r="S27" s="6">
        <f>AVERAGE(G27,J27,M27)</f>
        <v>45</v>
      </c>
      <c r="T27" t="s" s="4">
        <v>34</v>
      </c>
      <c r="U27" t="s" s="4">
        <v>35</v>
      </c>
      <c r="V27" t="s" s="9">
        <v>35</v>
      </c>
      <c r="W27" s="6">
        <v>37</v>
      </c>
      <c r="X27" s="6">
        <v>3</v>
      </c>
      <c r="Y27" s="6">
        <v>0</v>
      </c>
      <c r="Z27" t="s" s="4">
        <v>147</v>
      </c>
      <c r="AA27" t="s" s="4">
        <v>37</v>
      </c>
      <c r="AB27" s="7">
        <v>180</v>
      </c>
      <c r="AD27" s="6">
        <v>1</v>
      </c>
      <c r="AE27" s="4"/>
    </row>
    <row r="28" s="8" customFormat="1" ht="15.4" customHeight="1">
      <c r="A28" s="6">
        <v>27</v>
      </c>
      <c r="B28" t="s" s="4">
        <v>148</v>
      </c>
      <c r="C28" t="s" s="4">
        <v>149</v>
      </c>
      <c r="D28" s="6">
        <v>9724247940</v>
      </c>
      <c r="E28" t="s" s="4">
        <v>150</v>
      </c>
      <c r="F28" t="s" s="4">
        <v>33</v>
      </c>
      <c r="H28" s="6">
        <v>100</v>
      </c>
      <c r="I28" s="6">
        <f>(G28/H28)*100</f>
        <v>0</v>
      </c>
      <c r="K28" s="6">
        <v>20</v>
      </c>
      <c r="L28" s="6">
        <f>(J28/K28)*100</f>
        <v>0</v>
      </c>
      <c r="N28" s="6">
        <v>60</v>
      </c>
      <c r="O28" s="6">
        <f>(M28/N28)*100</f>
        <v>0</v>
      </c>
      <c r="P28" s="6">
        <f>G28+J28+M28</f>
        <v>0</v>
      </c>
      <c r="Q28" s="6">
        <f>H28+K28+N28</f>
        <v>180</v>
      </c>
      <c r="R28" s="6">
        <f>(P28/Q28)*100</f>
        <v>0</v>
      </c>
      <c r="S28" s="10">
        <f>AVERAGE(G28,J28,M28)</f>
      </c>
      <c r="T28" t="s" s="4">
        <v>34</v>
      </c>
      <c r="U28" t="s" s="4">
        <v>64</v>
      </c>
      <c r="V28" t="s" s="4">
        <v>35</v>
      </c>
      <c r="AA28" t="s" s="4">
        <v>37</v>
      </c>
      <c r="AB28" s="6">
        <v>180</v>
      </c>
      <c r="AE28" s="4"/>
    </row>
    <row r="29" s="2" customFormat="1" ht="15.4" customHeight="1">
      <c r="A29" s="6">
        <v>28</v>
      </c>
      <c r="B29" t="s" s="4">
        <v>151</v>
      </c>
      <c r="C29" t="s" s="4">
        <v>152</v>
      </c>
      <c r="D29" s="6">
        <v>8580413857</v>
      </c>
      <c r="E29" t="s" s="4">
        <v>153</v>
      </c>
      <c r="F29" t="s" s="4">
        <v>33</v>
      </c>
      <c r="H29" s="6">
        <v>100</v>
      </c>
      <c r="I29" s="6">
        <f>(G29/H29)*100</f>
        <v>0</v>
      </c>
      <c r="K29" s="6">
        <v>20</v>
      </c>
      <c r="L29" s="6">
        <f>(J29/K29)*100</f>
        <v>0</v>
      </c>
      <c r="N29" s="6">
        <v>60</v>
      </c>
      <c r="O29" s="6">
        <f>(M29/N29)*100</f>
        <v>0</v>
      </c>
      <c r="P29" s="6">
        <f>G29+J29+M29</f>
        <v>0</v>
      </c>
      <c r="Q29" s="6">
        <f>H29+K29+N29</f>
        <v>180</v>
      </c>
      <c r="R29" s="6">
        <f>(P29/Q29)*100</f>
        <v>0</v>
      </c>
      <c r="S29" s="10">
        <f>AVERAGE(G29,J29,M29)</f>
      </c>
      <c r="T29" t="s" s="4">
        <v>34</v>
      </c>
      <c r="U29" t="s" s="4">
        <v>64</v>
      </c>
      <c r="V29" t="s" s="9">
        <v>35</v>
      </c>
      <c r="AA29" t="s" s="4">
        <v>37</v>
      </c>
      <c r="AB29" s="7">
        <v>180</v>
      </c>
      <c r="AE29" s="4"/>
    </row>
    <row r="30" s="8" customFormat="1" ht="15.4" customHeight="1">
      <c r="A30" s="6">
        <v>29</v>
      </c>
      <c r="B30" t="s" s="4">
        <v>154</v>
      </c>
      <c r="C30" t="s" s="4">
        <v>155</v>
      </c>
      <c r="D30" s="6">
        <v>7807392271</v>
      </c>
      <c r="E30" t="s" s="4">
        <v>156</v>
      </c>
      <c r="F30" t="s" s="4">
        <v>33</v>
      </c>
      <c r="H30" s="6">
        <v>100</v>
      </c>
      <c r="I30" s="6">
        <f>(G30/H30)*100</f>
        <v>0</v>
      </c>
      <c r="K30" s="6">
        <v>20</v>
      </c>
      <c r="L30" s="6">
        <f>(J30/K30)*100</f>
        <v>0</v>
      </c>
      <c r="N30" s="6">
        <v>60</v>
      </c>
      <c r="O30" s="6">
        <f>(M30/N30)*100</f>
        <v>0</v>
      </c>
      <c r="P30" s="6">
        <f>G30+J30+M30</f>
        <v>0</v>
      </c>
      <c r="Q30" s="6">
        <f>H30+K30+N30</f>
        <v>180</v>
      </c>
      <c r="R30" s="6">
        <f>(P30/Q30)*100</f>
        <v>0</v>
      </c>
      <c r="S30" s="10">
        <f>AVERAGE(G30,J30,M30)</f>
      </c>
      <c r="T30" t="s" s="4">
        <v>34</v>
      </c>
      <c r="U30" t="s" s="4">
        <v>64</v>
      </c>
      <c r="V30" t="s" s="4">
        <v>35</v>
      </c>
      <c r="AA30" t="s" s="4">
        <v>37</v>
      </c>
      <c r="AB30" s="6">
        <v>180</v>
      </c>
      <c r="AE30" s="4"/>
    </row>
    <row r="31" s="2" customFormat="1" ht="15.4" customHeight="1">
      <c r="A31" s="6">
        <v>30</v>
      </c>
      <c r="B31" t="s" s="4">
        <v>157</v>
      </c>
      <c r="C31" t="s" s="4">
        <v>158</v>
      </c>
      <c r="D31" s="6">
        <v>8292502827</v>
      </c>
      <c r="E31" t="s" s="4">
        <v>159</v>
      </c>
      <c r="F31" t="s" s="4">
        <v>33</v>
      </c>
      <c r="H31" s="6">
        <v>100</v>
      </c>
      <c r="I31" s="6">
        <f>(G31/H31)*100</f>
        <v>0</v>
      </c>
      <c r="K31" s="6">
        <v>20</v>
      </c>
      <c r="L31" s="6">
        <f>(J31/K31)*100</f>
        <v>0</v>
      </c>
      <c r="N31" s="6">
        <v>60</v>
      </c>
      <c r="O31" s="6">
        <f>(M31/N31)*100</f>
        <v>0</v>
      </c>
      <c r="P31" s="6">
        <f>G31+J31+M31</f>
        <v>0</v>
      </c>
      <c r="Q31" s="6">
        <f>H31+K31+N31</f>
        <v>180</v>
      </c>
      <c r="R31" s="6">
        <f>(P31/Q31)*100</f>
        <v>0</v>
      </c>
      <c r="S31" s="10">
        <f>AVERAGE(G31,J31,M31)</f>
      </c>
      <c r="T31" t="s" s="4">
        <v>34</v>
      </c>
      <c r="U31" t="s" s="4">
        <v>125</v>
      </c>
      <c r="V31" t="s" s="9">
        <v>35</v>
      </c>
      <c r="AA31" t="s" s="4">
        <v>37</v>
      </c>
      <c r="AB31" s="7">
        <v>180</v>
      </c>
      <c r="AE31" s="4"/>
    </row>
    <row r="32" s="8" customFormat="1" ht="15.4" customHeight="1">
      <c r="A32" s="6">
        <v>31</v>
      </c>
      <c r="B32" t="s" s="4">
        <v>160</v>
      </c>
      <c r="C32" t="s" s="4">
        <v>44</v>
      </c>
      <c r="D32" s="6">
        <v>8607439749</v>
      </c>
      <c r="E32" t="s" s="4">
        <v>161</v>
      </c>
      <c r="F32" t="s" s="4">
        <v>33</v>
      </c>
      <c r="G32" s="6">
        <v>34</v>
      </c>
      <c r="H32" s="6">
        <v>100</v>
      </c>
      <c r="I32" s="6">
        <f>(G32/H32)*100</f>
        <v>34</v>
      </c>
      <c r="J32" s="6">
        <v>17</v>
      </c>
      <c r="K32" s="6">
        <v>20</v>
      </c>
      <c r="L32" s="6">
        <f>(J32/K32)*100</f>
        <v>85</v>
      </c>
      <c r="M32" s="6">
        <v>45</v>
      </c>
      <c r="N32" s="6">
        <v>60</v>
      </c>
      <c r="O32" s="6">
        <f>(M32/N32)*100</f>
        <v>75</v>
      </c>
      <c r="P32" s="6">
        <f>G32+J32+M32</f>
        <v>96</v>
      </c>
      <c r="Q32" s="6">
        <f>H32+K32+N32</f>
        <v>180</v>
      </c>
      <c r="R32" s="6">
        <f>(P32/Q32)*100</f>
        <v>53.3333333333333</v>
      </c>
      <c r="S32" s="6">
        <f>AVERAGE(G32,J32,M32)</f>
        <v>32</v>
      </c>
      <c r="T32" t="s" s="4">
        <v>34</v>
      </c>
      <c r="U32" t="s" s="4">
        <v>35</v>
      </c>
      <c r="V32" t="s" s="4">
        <v>35</v>
      </c>
      <c r="W32" s="6">
        <v>34</v>
      </c>
      <c r="X32" s="6">
        <v>6</v>
      </c>
      <c r="Y32" s="6">
        <v>0</v>
      </c>
      <c r="Z32" t="s" s="4">
        <v>162</v>
      </c>
      <c r="AA32" t="s" s="4">
        <v>37</v>
      </c>
      <c r="AB32" s="6">
        <v>180</v>
      </c>
      <c r="AD32" s="6">
        <v>2</v>
      </c>
      <c r="AE32" s="4"/>
    </row>
    <row r="33" s="2" customFormat="1" ht="15.4" customHeight="1">
      <c r="A33" s="6">
        <v>32</v>
      </c>
      <c r="B33" t="s" s="4">
        <v>163</v>
      </c>
      <c r="C33" t="s" s="4">
        <v>164</v>
      </c>
      <c r="D33" s="6">
        <v>7988803251</v>
      </c>
      <c r="E33" t="s" s="4">
        <v>165</v>
      </c>
      <c r="F33" t="s" s="4">
        <v>33</v>
      </c>
      <c r="H33" s="6">
        <v>100</v>
      </c>
      <c r="I33" s="6">
        <f>(G33/H33)*100</f>
        <v>0</v>
      </c>
      <c r="J33" s="6">
        <v>17</v>
      </c>
      <c r="K33" s="6">
        <v>20</v>
      </c>
      <c r="L33" s="6">
        <f>(J33/K33)*100</f>
        <v>85</v>
      </c>
      <c r="M33" s="6">
        <v>24</v>
      </c>
      <c r="N33" s="6">
        <v>60</v>
      </c>
      <c r="O33" s="6">
        <f>(M33/N33)*100</f>
        <v>40</v>
      </c>
      <c r="P33" s="6">
        <f>G33+J33+M33</f>
        <v>41</v>
      </c>
      <c r="Q33" s="6">
        <f>H33+K33+N33</f>
        <v>180</v>
      </c>
      <c r="R33" s="6">
        <f>(P33/Q33)*100</f>
        <v>22.7777777777778</v>
      </c>
      <c r="S33" s="6">
        <f>AVERAGE(G33,J33,M33)</f>
        <v>20.5</v>
      </c>
      <c r="T33" t="s" s="4">
        <v>34</v>
      </c>
      <c r="U33" t="s" s="4">
        <v>64</v>
      </c>
      <c r="V33" t="s" s="9">
        <v>35</v>
      </c>
      <c r="W33" s="6">
        <v>27</v>
      </c>
      <c r="X33" s="6">
        <v>13</v>
      </c>
      <c r="Y33" s="6">
        <v>0</v>
      </c>
      <c r="Z33" t="s" s="4">
        <v>166</v>
      </c>
      <c r="AA33" t="s" s="4">
        <v>37</v>
      </c>
      <c r="AB33" s="7">
        <v>180</v>
      </c>
      <c r="AD33" s="6">
        <v>16</v>
      </c>
      <c r="AE33" s="4"/>
    </row>
    <row r="34" s="8" customFormat="1" ht="15.4" customHeight="1">
      <c r="A34" s="6">
        <v>33</v>
      </c>
      <c r="B34" t="s" s="4">
        <v>167</v>
      </c>
      <c r="C34" t="s" s="4">
        <v>168</v>
      </c>
      <c r="D34" s="6">
        <v>7696307730</v>
      </c>
      <c r="E34" t="s" s="4">
        <v>169</v>
      </c>
      <c r="F34" t="s" s="4">
        <v>33</v>
      </c>
      <c r="G34" s="6">
        <v>37</v>
      </c>
      <c r="H34" s="6">
        <v>100</v>
      </c>
      <c r="I34" s="6">
        <f>(G34/H34)*100</f>
        <v>37</v>
      </c>
      <c r="J34" s="6">
        <v>17</v>
      </c>
      <c r="K34" s="6">
        <v>20</v>
      </c>
      <c r="L34" s="6">
        <f>(J34/K34)*100</f>
        <v>85</v>
      </c>
      <c r="M34" s="6">
        <v>0</v>
      </c>
      <c r="N34" s="6">
        <v>60</v>
      </c>
      <c r="O34" s="6">
        <f>(M34/N34)*100</f>
        <v>0</v>
      </c>
      <c r="P34" s="6">
        <f>G34+J34+M34</f>
        <v>54</v>
      </c>
      <c r="Q34" s="6">
        <f>H34+K34+N34</f>
        <v>180</v>
      </c>
      <c r="R34" s="6">
        <f>(P34/Q34)*100</f>
        <v>30</v>
      </c>
      <c r="S34" s="6">
        <f>AVERAGE(G34,J34,M34)</f>
        <v>18</v>
      </c>
      <c r="T34" t="s" s="4">
        <v>34</v>
      </c>
      <c r="U34" t="s" s="4">
        <v>48</v>
      </c>
      <c r="V34" t="s" s="4">
        <v>35</v>
      </c>
      <c r="W34" s="6">
        <v>19</v>
      </c>
      <c r="X34" s="6">
        <v>21</v>
      </c>
      <c r="Y34" s="6">
        <v>0</v>
      </c>
      <c r="Z34" t="s" s="4">
        <v>71</v>
      </c>
      <c r="AA34" t="s" s="4">
        <v>37</v>
      </c>
      <c r="AB34" s="6">
        <v>180</v>
      </c>
      <c r="AD34" s="6">
        <v>31</v>
      </c>
      <c r="AE34" s="4"/>
    </row>
    <row r="35" s="2" customFormat="1" ht="15.4" customHeight="1">
      <c r="A35" s="6">
        <v>34</v>
      </c>
      <c r="B35" t="s" s="4">
        <v>170</v>
      </c>
      <c r="C35" t="s" s="4">
        <v>171</v>
      </c>
      <c r="D35" s="6">
        <v>7870899818</v>
      </c>
      <c r="E35" t="s" s="4">
        <v>172</v>
      </c>
      <c r="F35" t="s" s="4">
        <v>33</v>
      </c>
      <c r="G35" s="6">
        <v>-11</v>
      </c>
      <c r="H35" s="6">
        <v>100</v>
      </c>
      <c r="I35" s="6">
        <f>(G35/H35)*100</f>
        <v>-11</v>
      </c>
      <c r="J35" s="6">
        <v>2</v>
      </c>
      <c r="K35" s="6">
        <v>20</v>
      </c>
      <c r="L35" s="6">
        <f>(J35/K35)*100</f>
        <v>10</v>
      </c>
      <c r="M35" s="6">
        <v>18</v>
      </c>
      <c r="N35" s="6">
        <v>60</v>
      </c>
      <c r="O35" s="6">
        <f>(M35/N35)*100</f>
        <v>30</v>
      </c>
      <c r="P35" s="6">
        <f>G35+J35+M35</f>
        <v>9</v>
      </c>
      <c r="Q35" s="6">
        <f>H35+K35+N35</f>
        <v>180</v>
      </c>
      <c r="R35" s="6">
        <f>(P35/Q35)*100</f>
        <v>5</v>
      </c>
      <c r="S35" s="6">
        <f>AVERAGE(G35,J35,M35)</f>
        <v>3</v>
      </c>
      <c r="T35" t="s" s="4">
        <v>34</v>
      </c>
      <c r="U35" t="s" s="4">
        <v>130</v>
      </c>
      <c r="V35" t="s" s="9">
        <v>35</v>
      </c>
      <c r="W35" s="6">
        <v>20</v>
      </c>
      <c r="X35" s="6">
        <v>20</v>
      </c>
      <c r="Y35" s="6">
        <v>0</v>
      </c>
      <c r="Z35" t="s" s="4">
        <v>173</v>
      </c>
      <c r="AA35" t="s" s="4">
        <v>37</v>
      </c>
      <c r="AB35" s="7">
        <v>180</v>
      </c>
      <c r="AD35" s="6">
        <v>30</v>
      </c>
      <c r="AE35" s="4"/>
    </row>
    <row r="36" s="8" customFormat="1" ht="15.4" customHeight="1">
      <c r="A36" s="6">
        <v>35</v>
      </c>
      <c r="B36" t="s" s="4">
        <v>174</v>
      </c>
      <c r="C36" t="s" s="4">
        <v>175</v>
      </c>
      <c r="D36" s="6">
        <v>9369788354</v>
      </c>
      <c r="E36" t="s" s="4">
        <v>176</v>
      </c>
      <c r="F36" t="s" s="4">
        <v>33</v>
      </c>
      <c r="H36" s="6">
        <v>100</v>
      </c>
      <c r="I36" s="6">
        <f>(G36/H36)*100</f>
        <v>0</v>
      </c>
      <c r="K36" s="6">
        <v>20</v>
      </c>
      <c r="L36" s="6">
        <f>(J36/K36)*100</f>
        <v>0</v>
      </c>
      <c r="N36" s="6">
        <v>60</v>
      </c>
      <c r="O36" s="6">
        <f>(M36/N36)*100</f>
        <v>0</v>
      </c>
      <c r="P36" s="6">
        <f>G36+J36+M36</f>
        <v>0</v>
      </c>
      <c r="Q36" s="6">
        <f>H36+K36+N36</f>
        <v>180</v>
      </c>
      <c r="R36" s="6">
        <f>(P36/Q36)*100</f>
        <v>0</v>
      </c>
      <c r="S36" s="10">
        <f>AVERAGE(G36,J36,M36)</f>
      </c>
      <c r="T36" t="s" s="4">
        <v>34</v>
      </c>
      <c r="U36" t="s" s="4">
        <v>70</v>
      </c>
      <c r="V36" t="s" s="4">
        <v>35</v>
      </c>
      <c r="AA36" t="s" s="4">
        <v>37</v>
      </c>
      <c r="AB36" s="6">
        <v>180</v>
      </c>
      <c r="AE36" s="4"/>
    </row>
    <row r="37" s="2" customFormat="1" ht="15.4" customHeight="1">
      <c r="A37" s="6">
        <v>36</v>
      </c>
      <c r="B37" t="s" s="4">
        <v>177</v>
      </c>
      <c r="C37" t="s" s="4">
        <v>49</v>
      </c>
      <c r="D37" s="6">
        <v>9416059919</v>
      </c>
      <c r="E37" t="s" s="4">
        <v>178</v>
      </c>
      <c r="F37" t="s" s="4">
        <v>33</v>
      </c>
      <c r="G37" s="6">
        <v>64</v>
      </c>
      <c r="H37" s="6">
        <v>100</v>
      </c>
      <c r="I37" s="6">
        <f>(G37/H37)*100</f>
        <v>64</v>
      </c>
      <c r="J37" s="6">
        <v>20</v>
      </c>
      <c r="K37" s="6">
        <v>20</v>
      </c>
      <c r="L37" s="6">
        <f>(J37/K37)*100</f>
        <v>100</v>
      </c>
      <c r="M37" s="6">
        <v>41</v>
      </c>
      <c r="N37" s="6">
        <v>60</v>
      </c>
      <c r="O37" s="6">
        <f>(M37/N37)*100</f>
        <v>68.3333333333333</v>
      </c>
      <c r="P37" s="6">
        <f>G37+J37+M37</f>
        <v>125</v>
      </c>
      <c r="Q37" s="6">
        <f>H37+K37+N37</f>
        <v>180</v>
      </c>
      <c r="R37" s="6">
        <f>(P37/Q37)*100</f>
        <v>69.4444444444444</v>
      </c>
      <c r="S37" s="6">
        <f>AVERAGE(G37,J37,M37)</f>
        <v>41.6666666666667</v>
      </c>
      <c r="T37" t="s" s="4">
        <v>34</v>
      </c>
      <c r="U37" t="s" s="4">
        <v>48</v>
      </c>
      <c r="V37" t="s" s="9">
        <v>35</v>
      </c>
      <c r="W37" s="6">
        <v>33</v>
      </c>
      <c r="X37" s="6">
        <v>5</v>
      </c>
      <c r="Y37" s="6">
        <v>0</v>
      </c>
      <c r="Z37" t="s" s="4">
        <v>179</v>
      </c>
      <c r="AA37" t="s" s="4">
        <v>37</v>
      </c>
      <c r="AB37" s="7">
        <v>180</v>
      </c>
      <c r="AD37" s="6">
        <v>3</v>
      </c>
      <c r="AE37" s="4"/>
    </row>
    <row r="38" s="8" customFormat="1" ht="16.7" customHeight="1">
      <c r="A38" s="6">
        <v>37</v>
      </c>
      <c r="B38" t="s" s="4">
        <v>180</v>
      </c>
      <c r="C38" t="s" s="4">
        <v>181</v>
      </c>
      <c r="D38" s="6">
        <v>9034437201</v>
      </c>
      <c r="E38" t="s" s="4">
        <v>182</v>
      </c>
      <c r="F38" t="s" s="4">
        <v>33</v>
      </c>
      <c r="G38" s="6">
        <v>1</v>
      </c>
      <c r="H38" s="6">
        <v>100</v>
      </c>
      <c r="I38" s="6">
        <f>(G38/H38)*100</f>
        <v>1</v>
      </c>
      <c r="J38" s="6">
        <v>14</v>
      </c>
      <c r="K38" s="6">
        <v>20</v>
      </c>
      <c r="L38" s="6">
        <f>(J38/K38)*100</f>
        <v>70</v>
      </c>
      <c r="M38" s="6">
        <v>30</v>
      </c>
      <c r="N38" s="6">
        <v>60</v>
      </c>
      <c r="O38" s="6">
        <f>(M38/N38)*100</f>
        <v>50</v>
      </c>
      <c r="P38" s="6">
        <f>G38+J38+M38</f>
        <v>45</v>
      </c>
      <c r="Q38" s="6">
        <f>H38+K38+N38</f>
        <v>180</v>
      </c>
      <c r="R38" s="6">
        <f>(P38/Q38)*100</f>
        <v>25</v>
      </c>
      <c r="S38" s="6">
        <f>AVERAGE(G38,J38,M38)</f>
        <v>15</v>
      </c>
      <c r="T38" t="s" s="4">
        <v>34</v>
      </c>
      <c r="U38" t="s" s="4">
        <v>53</v>
      </c>
      <c r="V38" t="s" s="4">
        <v>35</v>
      </c>
      <c r="W38" s="6">
        <v>28</v>
      </c>
      <c r="X38" s="6">
        <v>12</v>
      </c>
      <c r="Y38" s="6">
        <v>0</v>
      </c>
      <c r="Z38" t="s" s="4">
        <v>183</v>
      </c>
      <c r="AA38" t="s" s="4">
        <v>37</v>
      </c>
      <c r="AB38" s="6">
        <v>180</v>
      </c>
      <c r="AD38" s="6">
        <v>13</v>
      </c>
      <c r="AE38" s="4"/>
    </row>
    <row r="39" s="2" customFormat="1" ht="15.4" customHeight="1">
      <c r="A39" s="6">
        <v>38</v>
      </c>
      <c r="B39" t="s" s="4">
        <v>184</v>
      </c>
      <c r="C39" t="s" s="4">
        <v>185</v>
      </c>
      <c r="D39" s="6">
        <v>6283174998</v>
      </c>
      <c r="E39" t="s" s="4">
        <v>186</v>
      </c>
      <c r="F39" t="s" s="4">
        <v>33</v>
      </c>
      <c r="H39" s="6">
        <v>100</v>
      </c>
      <c r="I39" s="6">
        <f>(G39/H39)*100</f>
        <v>0</v>
      </c>
      <c r="K39" s="6">
        <v>20</v>
      </c>
      <c r="L39" s="6">
        <f>(J39/K39)*100</f>
        <v>0</v>
      </c>
      <c r="N39" s="6">
        <v>60</v>
      </c>
      <c r="O39" s="6">
        <f>(M39/N39)*100</f>
        <v>0</v>
      </c>
      <c r="P39" s="6">
        <f>G39+J39+M39</f>
        <v>0</v>
      </c>
      <c r="Q39" s="6">
        <f>H39+K39+N39</f>
        <v>180</v>
      </c>
      <c r="R39" s="6">
        <f>(P39/Q39)*100</f>
        <v>0</v>
      </c>
      <c r="S39" s="10">
        <f>AVERAGE(G39,J39,M39)</f>
      </c>
      <c r="T39" t="s" s="4">
        <v>34</v>
      </c>
      <c r="U39" t="s" s="4">
        <v>64</v>
      </c>
      <c r="V39" t="s" s="9">
        <v>35</v>
      </c>
      <c r="AA39" t="s" s="4">
        <v>37</v>
      </c>
      <c r="AB39" s="7">
        <v>180</v>
      </c>
      <c r="AE39" s="4"/>
    </row>
    <row r="40" s="8" customFormat="1" ht="15.4" customHeight="1">
      <c r="A40" s="6">
        <v>39</v>
      </c>
      <c r="B40" t="s" s="4">
        <v>187</v>
      </c>
      <c r="C40" t="s" s="4">
        <v>188</v>
      </c>
      <c r="D40" s="6">
        <v>9781707398</v>
      </c>
      <c r="E40" t="s" s="4">
        <v>189</v>
      </c>
      <c r="H40" s="6">
        <v>100</v>
      </c>
      <c r="I40" s="6">
        <f>(G40/H40)*100</f>
        <v>0</v>
      </c>
      <c r="K40" s="6">
        <v>20</v>
      </c>
      <c r="L40" s="6">
        <f>(J40/K40)*100</f>
        <v>0</v>
      </c>
      <c r="N40" s="6">
        <v>60</v>
      </c>
      <c r="O40" s="6">
        <f>(M40/N40)*100</f>
        <v>0</v>
      </c>
      <c r="P40" s="6">
        <f>G40+J40+M40</f>
        <v>0</v>
      </c>
      <c r="Q40" s="6">
        <f>H40+K40+N40</f>
        <v>180</v>
      </c>
      <c r="R40" s="6">
        <f>(P40/Q40)*100</f>
        <v>0</v>
      </c>
      <c r="S40" s="10">
        <f>AVERAGE(G40,J40,M40)</f>
      </c>
      <c r="T40" t="s" s="4">
        <v>34</v>
      </c>
      <c r="U40" t="s" s="4">
        <v>42</v>
      </c>
      <c r="V40" t="s" s="4">
        <v>35</v>
      </c>
      <c r="AA40" t="s" s="4">
        <v>37</v>
      </c>
      <c r="AB40" s="6">
        <v>180</v>
      </c>
      <c r="AE40" s="4"/>
    </row>
    <row r="41" s="11" customFormat="1" ht="18.6" customHeight="1">
      <c r="V41" s="9"/>
    </row>
  </sheetData>
  <hyperlinks>
    <hyperlink ref="E17" r:id="rId1" location="" tooltip="" display="ashishsharma.cse19@chitkarauniversity.edu.in"/>
    <hyperlink ref="E22" r:id="rId2" location="" tooltip="" display="samarthlnctbhopal@gmail.com"/>
    <hyperlink ref="E37" r:id="rId3" location="" tooltip="" display="vishalgaith@gmail.com"/>
    <hyperlink ref="E38" r:id="rId4" location="" tooltip="" display="yashagarwal.ys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