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F9BADB2F-2090-4F17-9EBE-94E147686D23}" xr6:coauthVersionLast="47" xr6:coauthVersionMax="47" xr10:uidLastSave="{00000000-0000-0000-0000-000000000000}"/>
  <bookViews>
    <workbookView xWindow="1515" yWindow="0" windowWidth="27285" windowHeight="15480" xr2:uid="{7CDFF26D-42AF-4503-9B5B-A02E4BBF6D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5" i="1"/>
  <c r="I6" i="1"/>
  <c r="I7" i="1"/>
  <c r="I8" i="1"/>
  <c r="I9" i="1"/>
  <c r="I10" i="1"/>
  <c r="I11" i="1"/>
  <c r="I5" i="1"/>
  <c r="H11" i="1"/>
  <c r="F11" i="1"/>
  <c r="E11" i="1"/>
  <c r="H10" i="1"/>
  <c r="F10" i="1"/>
  <c r="E10" i="1"/>
  <c r="H9" i="1"/>
  <c r="F9" i="1"/>
  <c r="E9" i="1"/>
  <c r="H8" i="1"/>
  <c r="F8" i="1"/>
  <c r="E8" i="1"/>
  <c r="H7" i="1"/>
  <c r="F7" i="1"/>
  <c r="E7" i="1"/>
  <c r="H6" i="1"/>
  <c r="F6" i="1"/>
  <c r="E6" i="1"/>
  <c r="H5" i="1"/>
  <c r="F5" i="1"/>
  <c r="E5" i="1"/>
</calcChain>
</file>

<file path=xl/sharedStrings.xml><?xml version="1.0" encoding="utf-8"?>
<sst xmlns="http://schemas.openxmlformats.org/spreadsheetml/2006/main" count="17" uniqueCount="17">
  <si>
    <t>S.L</t>
  </si>
  <si>
    <t>TAX PAYER NAME</t>
  </si>
  <si>
    <t>Md.Asif Iqbal</t>
  </si>
  <si>
    <t>Basic Salary</t>
  </si>
  <si>
    <t>PF</t>
  </si>
  <si>
    <t>Convance Allowance</t>
  </si>
  <si>
    <t>Festibal Bonus</t>
  </si>
  <si>
    <t>Insentive Bonus</t>
  </si>
  <si>
    <t>Rita Begum</t>
  </si>
  <si>
    <t>Amitav Paul</t>
  </si>
  <si>
    <t>Md.Abdur Rahman</t>
  </si>
  <si>
    <t>Md.Jaynul Abedin</t>
  </si>
  <si>
    <t>Gautom Saha</t>
  </si>
  <si>
    <t>Selim Iqbal</t>
  </si>
  <si>
    <t>Tax</t>
  </si>
  <si>
    <t>Total Income</t>
  </si>
  <si>
    <t>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</si>
</sst>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B0F0"/>
      <name val="Calibri"/>
      <family val="2"/>
      <scheme val="minor"/>
    </font>
    <font>
      <b/>
      <sz val="28"/>
      <color theme="4"/>
      <name val="Calibri"/>
      <family val="2"/>
      <scheme val="minor"/>
    </font>
    <font>
      <sz val="28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Sheet1!$B$5:$C$5</c:f>
              <c:strCache>
                <c:ptCount val="2"/>
                <c:pt idx="0">
                  <c:v>1</c:v>
                </c:pt>
                <c:pt idx="1">
                  <c:v>Md.Asif Iqbal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Sheet1!$D$4:$J$4</c:f>
              <c:strCache>
                <c:ptCount val="7"/>
                <c:pt idx="0">
                  <c:v>Basic Salary</c:v>
                </c:pt>
                <c:pt idx="1">
                  <c:v>Insentive Bonus</c:v>
                </c:pt>
                <c:pt idx="2">
                  <c:v>Festibal Bonus</c:v>
                </c:pt>
                <c:pt idx="3">
                  <c:v>Convance Allowance</c:v>
                </c:pt>
                <c:pt idx="4">
                  <c:v>PF</c:v>
                </c:pt>
                <c:pt idx="5">
                  <c:v>Tax</c:v>
                </c:pt>
                <c:pt idx="6">
                  <c:v>Total Income</c:v>
                </c:pt>
              </c:strCache>
            </c:strRef>
          </c:cat>
          <c:val>
            <c:numRef>
              <c:f>Sheet1!$D$5:$J$5</c:f>
              <c:numCache>
                <c:formatCode>General</c:formatCode>
                <c:ptCount val="7"/>
                <c:pt idx="0">
                  <c:v>25000</c:v>
                </c:pt>
                <c:pt idx="1">
                  <c:v>62500</c:v>
                </c:pt>
                <c:pt idx="2">
                  <c:v>50000</c:v>
                </c:pt>
                <c:pt idx="3">
                  <c:v>25000</c:v>
                </c:pt>
                <c:pt idx="4">
                  <c:v>2500</c:v>
                </c:pt>
                <c:pt idx="5">
                  <c:v>2500</c:v>
                </c:pt>
                <c:pt idx="6">
                  <c:v>157500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7-4D83-852C-DD492F8AC290}"/>
            </c:ext>
          </c:extLst>
        </c:ser>
        <c:ser>
          <c:idx val="1"/>
          <c:order val="1"/>
          <c:tx>
            <c:strRef>
              <c:f>Sheet1!$B$6:$C$6</c:f>
              <c:strCache>
                <c:ptCount val="2"/>
                <c:pt idx="0">
                  <c:v>2</c:v>
                </c:pt>
                <c:pt idx="1">
                  <c:v>Rita Begum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Sheet1!$D$4:$J$4</c:f>
              <c:strCache>
                <c:ptCount val="7"/>
                <c:pt idx="0">
                  <c:v>Basic Salary</c:v>
                </c:pt>
                <c:pt idx="1">
                  <c:v>Insentive Bonus</c:v>
                </c:pt>
                <c:pt idx="2">
                  <c:v>Festibal Bonus</c:v>
                </c:pt>
                <c:pt idx="3">
                  <c:v>Convance Allowance</c:v>
                </c:pt>
                <c:pt idx="4">
                  <c:v>PF</c:v>
                </c:pt>
                <c:pt idx="5">
                  <c:v>Tax</c:v>
                </c:pt>
                <c:pt idx="6">
                  <c:v>Total Income</c:v>
                </c:pt>
              </c:strCache>
            </c:strRef>
          </c:cat>
          <c:val>
            <c:numRef>
              <c:f>Sheet1!$D$6:$J$6</c:f>
              <c:numCache>
                <c:formatCode>General</c:formatCode>
                <c:ptCount val="7"/>
                <c:pt idx="0">
                  <c:v>45000</c:v>
                </c:pt>
                <c:pt idx="1">
                  <c:v>112500</c:v>
                </c:pt>
                <c:pt idx="2">
                  <c:v>90000</c:v>
                </c:pt>
                <c:pt idx="3">
                  <c:v>45000</c:v>
                </c:pt>
                <c:pt idx="4">
                  <c:v>4500</c:v>
                </c:pt>
                <c:pt idx="5">
                  <c:v>4500</c:v>
                </c:pt>
                <c:pt idx="6">
                  <c:v>283500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7-4D83-852C-DD492F8AC290}"/>
            </c:ext>
          </c:extLst>
        </c:ser>
        <c:ser>
          <c:idx val="2"/>
          <c:order val="2"/>
          <c:tx>
            <c:strRef>
              <c:f>Sheet1!$B$7:$C$7</c:f>
              <c:strCache>
                <c:ptCount val="2"/>
                <c:pt idx="0">
                  <c:v>3</c:v>
                </c:pt>
                <c:pt idx="1">
                  <c:v>Amitav Paul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Sheet1!$D$4:$J$4</c:f>
              <c:strCache>
                <c:ptCount val="7"/>
                <c:pt idx="0">
                  <c:v>Basic Salary</c:v>
                </c:pt>
                <c:pt idx="1">
                  <c:v>Insentive Bonus</c:v>
                </c:pt>
                <c:pt idx="2">
                  <c:v>Festibal Bonus</c:v>
                </c:pt>
                <c:pt idx="3">
                  <c:v>Convance Allowance</c:v>
                </c:pt>
                <c:pt idx="4">
                  <c:v>PF</c:v>
                </c:pt>
                <c:pt idx="5">
                  <c:v>Tax</c:v>
                </c:pt>
                <c:pt idx="6">
                  <c:v>Total Income</c:v>
                </c:pt>
              </c:strCache>
            </c:strRef>
          </c:cat>
          <c:val>
            <c:numRef>
              <c:f>Sheet1!$D$7:$J$7</c:f>
              <c:numCache>
                <c:formatCode>General</c:formatCode>
                <c:ptCount val="7"/>
                <c:pt idx="0">
                  <c:v>65000</c:v>
                </c:pt>
                <c:pt idx="1">
                  <c:v>162500</c:v>
                </c:pt>
                <c:pt idx="2">
                  <c:v>130000</c:v>
                </c:pt>
                <c:pt idx="3">
                  <c:v>65000</c:v>
                </c:pt>
                <c:pt idx="4">
                  <c:v>6500</c:v>
                </c:pt>
                <c:pt idx="5">
                  <c:v>6500</c:v>
                </c:pt>
                <c:pt idx="6">
                  <c:v>409500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7-4D83-852C-DD492F8AC290}"/>
            </c:ext>
          </c:extLst>
        </c:ser>
        <c:ser>
          <c:idx val="3"/>
          <c:order val="3"/>
          <c:tx>
            <c:strRef>
              <c:f>Sheet1!$B$8:$C$8</c:f>
              <c:strCache>
                <c:ptCount val="2"/>
                <c:pt idx="0">
                  <c:v>4</c:v>
                </c:pt>
                <c:pt idx="1">
                  <c:v>Md.Abdur Rahman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Sheet1!$D$4:$J$4</c:f>
              <c:strCache>
                <c:ptCount val="7"/>
                <c:pt idx="0">
                  <c:v>Basic Salary</c:v>
                </c:pt>
                <c:pt idx="1">
                  <c:v>Insentive Bonus</c:v>
                </c:pt>
                <c:pt idx="2">
                  <c:v>Festibal Bonus</c:v>
                </c:pt>
                <c:pt idx="3">
                  <c:v>Convance Allowance</c:v>
                </c:pt>
                <c:pt idx="4">
                  <c:v>PF</c:v>
                </c:pt>
                <c:pt idx="5">
                  <c:v>Tax</c:v>
                </c:pt>
                <c:pt idx="6">
                  <c:v>Total Income</c:v>
                </c:pt>
              </c:strCache>
            </c:strRef>
          </c:cat>
          <c:val>
            <c:numRef>
              <c:f>Sheet1!$D$8:$J$8</c:f>
              <c:numCache>
                <c:formatCode>General</c:formatCode>
                <c:ptCount val="7"/>
                <c:pt idx="0">
                  <c:v>80000</c:v>
                </c:pt>
                <c:pt idx="1">
                  <c:v>200000</c:v>
                </c:pt>
                <c:pt idx="2">
                  <c:v>160000</c:v>
                </c:pt>
                <c:pt idx="3">
                  <c:v>80000</c:v>
                </c:pt>
                <c:pt idx="4">
                  <c:v>8000</c:v>
                </c:pt>
                <c:pt idx="5">
                  <c:v>8000</c:v>
                </c:pt>
                <c:pt idx="6">
                  <c:v>504000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67-4D83-852C-DD492F8AC290}"/>
            </c:ext>
          </c:extLst>
        </c:ser>
        <c:ser>
          <c:idx val="4"/>
          <c:order val="4"/>
          <c:tx>
            <c:strRef>
              <c:f>Sheet1!$B$9:$C$9</c:f>
              <c:strCache>
                <c:ptCount val="2"/>
                <c:pt idx="0">
                  <c:v>5</c:v>
                </c:pt>
                <c:pt idx="1">
                  <c:v>Md.Jaynul Abedin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Sheet1!$D$4:$J$4</c:f>
              <c:strCache>
                <c:ptCount val="7"/>
                <c:pt idx="0">
                  <c:v>Basic Salary</c:v>
                </c:pt>
                <c:pt idx="1">
                  <c:v>Insentive Bonus</c:v>
                </c:pt>
                <c:pt idx="2">
                  <c:v>Festibal Bonus</c:v>
                </c:pt>
                <c:pt idx="3">
                  <c:v>Convance Allowance</c:v>
                </c:pt>
                <c:pt idx="4">
                  <c:v>PF</c:v>
                </c:pt>
                <c:pt idx="5">
                  <c:v>Tax</c:v>
                </c:pt>
                <c:pt idx="6">
                  <c:v>Total Income</c:v>
                </c:pt>
              </c:strCache>
            </c:strRef>
          </c:cat>
          <c:val>
            <c:numRef>
              <c:f>Sheet1!$D$9:$J$9</c:f>
              <c:numCache>
                <c:formatCode>General</c:formatCode>
                <c:ptCount val="7"/>
                <c:pt idx="0">
                  <c:v>20000</c:v>
                </c:pt>
                <c:pt idx="1">
                  <c:v>50000</c:v>
                </c:pt>
                <c:pt idx="2">
                  <c:v>40000</c:v>
                </c:pt>
                <c:pt idx="3">
                  <c:v>20000</c:v>
                </c:pt>
                <c:pt idx="4">
                  <c:v>2000</c:v>
                </c:pt>
                <c:pt idx="5">
                  <c:v>2000</c:v>
                </c:pt>
                <c:pt idx="6">
                  <c:v>126000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67-4D83-852C-DD492F8AC290}"/>
            </c:ext>
          </c:extLst>
        </c:ser>
        <c:ser>
          <c:idx val="5"/>
          <c:order val="5"/>
          <c:tx>
            <c:strRef>
              <c:f>Sheet1!$B$10:$C$10</c:f>
              <c:strCache>
                <c:ptCount val="2"/>
                <c:pt idx="0">
                  <c:v>6</c:v>
                </c:pt>
                <c:pt idx="1">
                  <c:v>Gautom Saha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Sheet1!$D$4:$J$4</c:f>
              <c:strCache>
                <c:ptCount val="7"/>
                <c:pt idx="0">
                  <c:v>Basic Salary</c:v>
                </c:pt>
                <c:pt idx="1">
                  <c:v>Insentive Bonus</c:v>
                </c:pt>
                <c:pt idx="2">
                  <c:v>Festibal Bonus</c:v>
                </c:pt>
                <c:pt idx="3">
                  <c:v>Convance Allowance</c:v>
                </c:pt>
                <c:pt idx="4">
                  <c:v>PF</c:v>
                </c:pt>
                <c:pt idx="5">
                  <c:v>Tax</c:v>
                </c:pt>
                <c:pt idx="6">
                  <c:v>Total Income</c:v>
                </c:pt>
              </c:strCache>
            </c:strRef>
          </c:cat>
          <c:val>
            <c:numRef>
              <c:f>Sheet1!$D$10:$J$10</c:f>
              <c:numCache>
                <c:formatCode>General</c:formatCode>
                <c:ptCount val="7"/>
                <c:pt idx="0">
                  <c:v>12000</c:v>
                </c:pt>
                <c:pt idx="1">
                  <c:v>30000</c:v>
                </c:pt>
                <c:pt idx="2">
                  <c:v>24000</c:v>
                </c:pt>
                <c:pt idx="3">
                  <c:v>12000</c:v>
                </c:pt>
                <c:pt idx="4">
                  <c:v>1200</c:v>
                </c:pt>
                <c:pt idx="5">
                  <c:v>1200</c:v>
                </c:pt>
                <c:pt idx="6">
                  <c:v>75600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67-4D83-852C-DD492F8AC290}"/>
            </c:ext>
          </c:extLst>
        </c:ser>
        <c:ser>
          <c:idx val="6"/>
          <c:order val="6"/>
          <c:tx>
            <c:strRef>
              <c:f>Sheet1!$B$11:$C$11</c:f>
              <c:strCache>
                <c:ptCount val="2"/>
                <c:pt idx="0">
                  <c:v>7</c:v>
                </c:pt>
                <c:pt idx="1">
                  <c:v>Selim Iqbal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Sheet1!$D$4:$J$4</c:f>
              <c:strCache>
                <c:ptCount val="7"/>
                <c:pt idx="0">
                  <c:v>Basic Salary</c:v>
                </c:pt>
                <c:pt idx="1">
                  <c:v>Insentive Bonus</c:v>
                </c:pt>
                <c:pt idx="2">
                  <c:v>Festibal Bonus</c:v>
                </c:pt>
                <c:pt idx="3">
                  <c:v>Convance Allowance</c:v>
                </c:pt>
                <c:pt idx="4">
                  <c:v>PF</c:v>
                </c:pt>
                <c:pt idx="5">
                  <c:v>Tax</c:v>
                </c:pt>
                <c:pt idx="6">
                  <c:v>Total Income</c:v>
                </c:pt>
              </c:strCache>
            </c:strRef>
          </c:cat>
          <c:val>
            <c:numRef>
              <c:f>Sheet1!$D$11:$J$11</c:f>
              <c:numCache>
                <c:formatCode>General</c:formatCode>
                <c:ptCount val="7"/>
                <c:pt idx="0">
                  <c:v>75000</c:v>
                </c:pt>
                <c:pt idx="1">
                  <c:v>187500</c:v>
                </c:pt>
                <c:pt idx="2">
                  <c:v>150000</c:v>
                </c:pt>
                <c:pt idx="3">
                  <c:v>75000</c:v>
                </c:pt>
                <c:pt idx="4">
                  <c:v>7500</c:v>
                </c:pt>
                <c:pt idx="5">
                  <c:v>7500</c:v>
                </c:pt>
                <c:pt idx="6">
                  <c:v>472500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67-4D83-852C-DD492F8A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8498575"/>
        <c:axId val="278499055"/>
      </c:barChart>
      <c:catAx>
        <c:axId val="27849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99055"/>
        <c:crosses val="autoZero"/>
        <c:auto val="1"/>
        <c:lblAlgn val="ctr"/>
        <c:lblOffset val="100"/>
        <c:noMultiLvlLbl val="0"/>
      </c:catAx>
      <c:valAx>
        <c:axId val="2784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9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1042987</xdr:colOff>
      <xdr:row>11</xdr:row>
      <xdr:rowOff>161925</xdr:rowOff>
    </xdr:from>
    <xdr:to>
      <xdr:col>7</xdr:col>
      <xdr:colOff>404812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8ED0F4-C05D-9AA7-1321-103849BAB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DE61-4F0A-4314-BA2E-7910C300FD75}">
  <dimension ref="B2:Q11"/>
  <sheetViews>
    <sheetView tabSelected="1" zoomScaleNormal="100" workbookViewId="0">
      <selection activeCell="B4" sqref="B4:J11"/>
    </sheetView>
  </sheetViews>
  <sheetFormatPr defaultRowHeight="15" x14ac:dyDescent="0.25"/>
  <cols>
    <col min="2" max="2" width="8.85546875" customWidth="1"/>
    <col min="3" max="3" width="29" customWidth="1"/>
    <col min="4" max="4" width="20.28515625" customWidth="1"/>
    <col min="5" max="5" width="27.140625" customWidth="1"/>
    <col min="6" max="6" width="22.140625" customWidth="1"/>
    <col min="7" max="7" width="28.85546875" customWidth="1"/>
    <col min="8" max="8" width="16" customWidth="1"/>
    <col min="9" max="9" width="19.5703125" customWidth="1"/>
    <col min="10" max="10" width="22.140625" customWidth="1"/>
  </cols>
  <sheetData>
    <row r="2" spans="2:17" x14ac:dyDescent="0.25">
      <c r="B2" s="3" t="s">
        <v>16</v>
      </c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5"/>
      <c r="Q2" s="5"/>
    </row>
    <row r="3" spans="2:17" x14ac:dyDescent="0.25">
      <c r="B3" s="4"/>
      <c r="C3" s="4"/>
      <c r="D3" s="4"/>
      <c r="E3" s="4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</row>
    <row r="4" spans="2:17" ht="23.25" x14ac:dyDescent="0.35">
      <c r="B4" s="2" t="s">
        <v>0</v>
      </c>
      <c r="C4" s="2" t="s">
        <v>1</v>
      </c>
      <c r="D4" s="2" t="s">
        <v>3</v>
      </c>
      <c r="E4" s="2" t="s">
        <v>7</v>
      </c>
      <c r="F4" s="2" t="s">
        <v>6</v>
      </c>
      <c r="G4" s="2" t="s">
        <v>5</v>
      </c>
      <c r="H4" s="2" t="s">
        <v>4</v>
      </c>
      <c r="I4" s="2" t="s">
        <v>14</v>
      </c>
      <c r="J4" s="2" t="s">
        <v>15</v>
      </c>
    </row>
    <row r="5" spans="2:17" ht="23.25" x14ac:dyDescent="0.35">
      <c r="B5" s="1">
        <v>1</v>
      </c>
      <c r="C5" s="1" t="s">
        <v>2</v>
      </c>
      <c r="D5" s="1">
        <v>25000</v>
      </c>
      <c r="E5" s="1">
        <f>(D5*2.5)</f>
        <v>62500</v>
      </c>
      <c r="F5" s="1">
        <f>(D5*2)</f>
        <v>50000</v>
      </c>
      <c r="G5" s="1">
        <v>25000</v>
      </c>
      <c r="H5" s="1">
        <f>(D5*10%)</f>
        <v>2500</v>
      </c>
      <c r="I5" s="1">
        <f>D5*10%</f>
        <v>2500</v>
      </c>
      <c r="J5" s="1">
        <f>D5+E5+F5+G5-H5-I5</f>
        <v>157500</v>
      </c>
    </row>
    <row r="6" spans="2:17" ht="23.25" x14ac:dyDescent="0.35">
      <c r="B6" s="1">
        <v>2</v>
      </c>
      <c r="C6" s="1" t="s">
        <v>8</v>
      </c>
      <c r="D6" s="1">
        <v>45000</v>
      </c>
      <c r="E6" s="1">
        <f t="shared" ref="E6:E11" si="0">(D6*2.5)</f>
        <v>112500</v>
      </c>
      <c r="F6" s="1">
        <f t="shared" ref="F6:F11" si="1">(D6*2)</f>
        <v>90000</v>
      </c>
      <c r="G6" s="1">
        <v>45000</v>
      </c>
      <c r="H6" s="1">
        <f t="shared" ref="H6:H11" si="2">(D6*10%)</f>
        <v>4500</v>
      </c>
      <c r="I6" s="1">
        <f t="shared" ref="I6:I11" si="3">D6*10%</f>
        <v>4500</v>
      </c>
      <c r="J6" s="1">
        <f t="shared" ref="J6:J11" si="4">D6+E6+F6+G6-H6-I6</f>
        <v>283500</v>
      </c>
    </row>
    <row r="7" spans="2:17" ht="23.25" x14ac:dyDescent="0.35">
      <c r="B7" s="1">
        <v>3</v>
      </c>
      <c r="C7" s="1" t="s">
        <v>9</v>
      </c>
      <c r="D7" s="1">
        <v>65000</v>
      </c>
      <c r="E7" s="1">
        <f t="shared" si="0"/>
        <v>162500</v>
      </c>
      <c r="F7" s="1">
        <f t="shared" si="1"/>
        <v>130000</v>
      </c>
      <c r="G7" s="1">
        <v>65000</v>
      </c>
      <c r="H7" s="1">
        <f t="shared" si="2"/>
        <v>6500</v>
      </c>
      <c r="I7" s="1">
        <f t="shared" si="3"/>
        <v>6500</v>
      </c>
      <c r="J7" s="1">
        <f t="shared" si="4"/>
        <v>409500</v>
      </c>
    </row>
    <row r="8" spans="2:17" ht="23.25" x14ac:dyDescent="0.35">
      <c r="B8" s="1">
        <v>4</v>
      </c>
      <c r="C8" s="1" t="s">
        <v>10</v>
      </c>
      <c r="D8" s="1">
        <v>80000</v>
      </c>
      <c r="E8" s="1">
        <f t="shared" si="0"/>
        <v>200000</v>
      </c>
      <c r="F8" s="1">
        <f t="shared" si="1"/>
        <v>160000</v>
      </c>
      <c r="G8" s="1">
        <v>80000</v>
      </c>
      <c r="H8" s="1">
        <f t="shared" si="2"/>
        <v>8000</v>
      </c>
      <c r="I8" s="1">
        <f t="shared" si="3"/>
        <v>8000</v>
      </c>
      <c r="J8" s="1">
        <f t="shared" si="4"/>
        <v>504000</v>
      </c>
    </row>
    <row r="9" spans="2:17" ht="23.25" x14ac:dyDescent="0.35">
      <c r="B9" s="1">
        <v>5</v>
      </c>
      <c r="C9" s="1" t="s">
        <v>11</v>
      </c>
      <c r="D9" s="1">
        <v>20000</v>
      </c>
      <c r="E9" s="1">
        <f t="shared" si="0"/>
        <v>50000</v>
      </c>
      <c r="F9" s="1">
        <f t="shared" si="1"/>
        <v>40000</v>
      </c>
      <c r="G9" s="1">
        <v>20000</v>
      </c>
      <c r="H9" s="1">
        <f t="shared" si="2"/>
        <v>2000</v>
      </c>
      <c r="I9" s="1">
        <f t="shared" si="3"/>
        <v>2000</v>
      </c>
      <c r="J9" s="1">
        <f t="shared" si="4"/>
        <v>126000</v>
      </c>
    </row>
    <row r="10" spans="2:17" ht="23.25" x14ac:dyDescent="0.35">
      <c r="B10" s="1">
        <v>6</v>
      </c>
      <c r="C10" s="1" t="s">
        <v>12</v>
      </c>
      <c r="D10" s="1">
        <v>12000</v>
      </c>
      <c r="E10" s="1">
        <f t="shared" si="0"/>
        <v>30000</v>
      </c>
      <c r="F10" s="1">
        <f t="shared" si="1"/>
        <v>24000</v>
      </c>
      <c r="G10" s="1">
        <v>12000</v>
      </c>
      <c r="H10" s="1">
        <f t="shared" si="2"/>
        <v>1200</v>
      </c>
      <c r="I10" s="1">
        <f t="shared" si="3"/>
        <v>1200</v>
      </c>
      <c r="J10" s="1">
        <f t="shared" si="4"/>
        <v>75600</v>
      </c>
    </row>
    <row r="11" spans="2:17" ht="23.25" x14ac:dyDescent="0.35">
      <c r="B11" s="1">
        <v>7</v>
      </c>
      <c r="C11" s="1" t="s">
        <v>13</v>
      </c>
      <c r="D11" s="1">
        <v>75000</v>
      </c>
      <c r="E11" s="1">
        <f t="shared" si="0"/>
        <v>187500</v>
      </c>
      <c r="F11" s="1">
        <f t="shared" si="1"/>
        <v>150000</v>
      </c>
      <c r="G11" s="1">
        <v>75000</v>
      </c>
      <c r="H11" s="1">
        <f t="shared" si="2"/>
        <v>7500</v>
      </c>
      <c r="I11" s="1">
        <f t="shared" si="3"/>
        <v>7500</v>
      </c>
      <c r="J11" s="1">
        <f t="shared" si="4"/>
        <v>472500</v>
      </c>
    </row>
  </sheetData>
  <mergeCells count="2">
    <mergeCell ref="B2:I3"/>
    <mergeCell ref="J2:Q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</cp:lastModifiedBy>
  <dcterms:created xsi:type="dcterms:W3CDTF">2024-12-11T08:09:44Z</dcterms:created>
  <dcterms:modified xsi:type="dcterms:W3CDTF">2024-12-12T12:49:10Z</dcterms:modified>
</cp:coreProperties>
</file>