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27" documentId="8_{EAB5214F-0BAD-4668-8BF9-ABECEC3B8F3B}" xr6:coauthVersionLast="45" xr6:coauthVersionMax="45" xr10:uidLastSave="{7CAB3D3E-0081-43E6-A127-BCC93CDC4A89}"/>
  <bookViews>
    <workbookView minimized="1" xWindow="-24690" yWindow="3765" windowWidth="22395" windowHeight="1549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1" l="1"/>
  <c r="F13" i="11" s="1"/>
  <c r="H13" i="11" s="1"/>
  <c r="E24" i="11"/>
  <c r="H7" i="11" l="1"/>
  <c r="E9" i="11" l="1"/>
  <c r="I5" i="11"/>
  <c r="H33" i="11"/>
  <c r="H32" i="11"/>
  <c r="H31" i="11"/>
  <c r="H30" i="11"/>
  <c r="H29" i="11"/>
  <c r="H28" i="11"/>
  <c r="H26" i="11"/>
  <c r="H20" i="11"/>
  <c r="H14" i="11"/>
  <c r="H8" i="11"/>
  <c r="F9" i="11" l="1"/>
  <c r="H21" i="11"/>
  <c r="E16" i="11"/>
  <c r="H9" i="11"/>
  <c r="E11" i="11"/>
  <c r="I6" i="11"/>
  <c r="H22" i="11" l="1"/>
  <c r="H27" i="11"/>
  <c r="H10" i="11"/>
  <c r="H15" i="11"/>
  <c r="J5" i="11"/>
  <c r="K5" i="11" s="1"/>
  <c r="L5" i="11" s="1"/>
  <c r="M5" i="11" s="1"/>
  <c r="N5" i="11" s="1"/>
  <c r="O5" i="11" s="1"/>
  <c r="P5" i="11" s="1"/>
  <c r="I4" i="11"/>
  <c r="E25" i="11" l="1"/>
  <c r="H16" i="11"/>
  <c r="E17" i="11"/>
  <c r="E18" i="11" s="1"/>
  <c r="E19" i="11" s="1"/>
  <c r="H11" i="11"/>
  <c r="H12" i="11"/>
  <c r="P4" i="11"/>
  <c r="Q5" i="11"/>
  <c r="R5" i="11" s="1"/>
  <c r="S5" i="11" s="1"/>
  <c r="T5" i="11" s="1"/>
  <c r="U5" i="11" s="1"/>
  <c r="V5" i="11" s="1"/>
  <c r="W5" i="11" s="1"/>
  <c r="J6" i="11"/>
  <c r="F25" i="11" l="1"/>
  <c r="H25" i="11" s="1"/>
  <c r="H24" i="11"/>
  <c r="H23"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W6" i="11"/>
  <c r="S6" i="11"/>
  <c r="AX6" i="11" l="1"/>
  <c r="T6" i="1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<sst xmlns="http://schemas.openxmlformats.org/spreadsheetml/2006/main" count="62" uniqueCount="49">
  <si>
    <t>Task 3</t>
  </si>
  <si>
    <t>Task 4</t>
  </si>
  <si>
    <t>Task 5</t>
  </si>
  <si>
    <t>Task 1</t>
  </si>
  <si>
    <t>Task 2</t>
  </si>
  <si>
    <t>Insert new rows ABOVE this one</t>
  </si>
  <si>
    <t>Project Start:</t>
  </si>
  <si>
    <t>PROGRESS</t>
  </si>
  <si>
    <t>ASSIGNED
TO</t>
  </si>
  <si>
    <t>START</t>
  </si>
  <si>
    <t>END</t>
  </si>
  <si>
    <t>DAYS</t>
  </si>
  <si>
    <t>Display Week:</t>
  </si>
  <si>
    <t>TASK</t>
  </si>
  <si>
    <t>Phase 4 Title</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</si>
  <si>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</si>
  <si>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</si>
  <si>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</si>
  <si>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</si>
  <si>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</si>
  <si>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</si>
  <si>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</si>
  <si>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</si>
  <si>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</si>
  <si>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</si>
  <si>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</si>
  <si>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</si>
  <si>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</si>
  <si>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</si>
  <si>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</si>
  <si>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planning</t>
  </si>
  <si>
    <t>Front end planning</t>
  </si>
  <si>
    <t>Back end planning</t>
  </si>
  <si>
    <t>Every one</t>
  </si>
  <si>
    <t>API</t>
  </si>
  <si>
    <t>Server</t>
  </si>
  <si>
    <t>KnightsBook</t>
  </si>
  <si>
    <t>Group 1</t>
  </si>
  <si>
    <t>Desiree Wood, Sam Rankin, Isabelle D'Oleo, George Arias</t>
  </si>
  <si>
    <t>Database Planning</t>
  </si>
  <si>
    <t>Database finalization</t>
  </si>
  <si>
    <t>Documention</t>
  </si>
  <si>
    <t>Power point</t>
  </si>
  <si>
    <t>Testing</t>
  </si>
  <si>
    <t>Planning</t>
  </si>
  <si>
    <t>Implementation</t>
  </si>
  <si>
    <t>Wrap up</t>
  </si>
  <si>
    <t>Front end</t>
  </si>
  <si>
    <t>Integrate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</si>
</sst>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10" fillId="0" borderId="0" xfId="0" applyFont="1"/>
    <xf numFmtId="0" fontId="16" fillId="0" borderId="0" xfId="3"/>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R2" sqref="R2"/>
    </sheetView>
  </sheetViews>
  <sheetFormatPr defaultRowHeight="30" customHeight="1" x14ac:dyDescent="0.25"/>
  <cols>
    <col min="1" max="1" width="2.7109375" style="4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21</v>
      </c>
      <c r="B1" s="53" t="s">
        <v>36</v>
      </c>
      <c r="C1" s="1"/>
      <c r="D1" s="2"/>
      <c r="E1" s="4"/>
      <c r="F1" s="47"/>
      <c r="H1" s="2"/>
      <c r="I1" s="14"/>
    </row>
    <row r="2" spans="1:64" ht="30" customHeight="1" x14ac:dyDescent="0.3">
      <c r="A2" s="48" t="s">
        <v>15</v>
      </c>
      <c r="B2" s="54" t="s">
        <v>37</v>
      </c>
      <c r="C2" s="82" t="s">
        <v>38</v>
      </c>
      <c r="I2" s="51"/>
    </row>
    <row r="3" spans="1:64" ht="30" customHeight="1" x14ac:dyDescent="0.25">
      <c r="A3" s="48" t="s">
        <v>22</v>
      </c>
      <c r="B3" s="55"/>
      <c r="C3" s="75" t="s">
        <v>6</v>
      </c>
      <c r="D3" s="76"/>
      <c r="E3" s="81">
        <v>43836</v>
      </c>
      <c r="F3" s="81"/>
    </row>
    <row r="4" spans="1:64" ht="30" customHeight="1" x14ac:dyDescent="0.25">
      <c r="A4" s="49" t="s">
        <v>23</v>
      </c>
      <c r="C4" s="75" t="s">
        <v>12</v>
      </c>
      <c r="D4" s="76"/>
      <c r="E4" s="7">
        <v>1</v>
      </c>
      <c r="I4" s="78">
        <f>I5</f>
        <v>43836</v>
      </c>
      <c r="J4" s="79"/>
      <c r="K4" s="79"/>
      <c r="L4" s="79"/>
      <c r="M4" s="79"/>
      <c r="N4" s="79"/>
      <c r="O4" s="80"/>
      <c r="P4" s="78">
        <f>P5</f>
        <v>43843</v>
      </c>
      <c r="Q4" s="79"/>
      <c r="R4" s="79"/>
      <c r="S4" s="79"/>
      <c r="T4" s="79"/>
      <c r="U4" s="79"/>
      <c r="V4" s="80"/>
      <c r="W4" s="78">
        <f>W5</f>
        <v>43850</v>
      </c>
      <c r="X4" s="79"/>
      <c r="Y4" s="79"/>
      <c r="Z4" s="79"/>
      <c r="AA4" s="79"/>
      <c r="AB4" s="79"/>
      <c r="AC4" s="80"/>
      <c r="AD4" s="78">
        <f>AD5</f>
        <v>43857</v>
      </c>
      <c r="AE4" s="79"/>
      <c r="AF4" s="79"/>
      <c r="AG4" s="79"/>
      <c r="AH4" s="79"/>
      <c r="AI4" s="79"/>
      <c r="AJ4" s="80"/>
      <c r="AK4" s="78">
        <f>AK5</f>
        <v>43864</v>
      </c>
      <c r="AL4" s="79"/>
      <c r="AM4" s="79"/>
      <c r="AN4" s="79"/>
      <c r="AO4" s="79"/>
      <c r="AP4" s="79"/>
      <c r="AQ4" s="80"/>
      <c r="AR4" s="78">
        <f>AR5</f>
        <v>43871</v>
      </c>
      <c r="AS4" s="79"/>
      <c r="AT4" s="79"/>
      <c r="AU4" s="79"/>
      <c r="AV4" s="79"/>
      <c r="AW4" s="79"/>
      <c r="AX4" s="80"/>
      <c r="AY4" s="83"/>
      <c r="AZ4" s="83"/>
      <c r="BA4" s="83"/>
      <c r="BB4" s="83"/>
      <c r="BC4" s="83"/>
      <c r="BD4" s="83"/>
      <c r="BE4" s="83"/>
      <c r="BF4" s="83"/>
      <c r="BG4" s="83"/>
      <c r="BH4" s="83"/>
      <c r="BI4" s="83"/>
      <c r="BJ4" s="83"/>
      <c r="BK4" s="83"/>
      <c r="BL4" s="83"/>
    </row>
    <row r="5" spans="1:64" ht="15" customHeight="1" x14ac:dyDescent="0.25">
      <c r="A5" s="49" t="s">
        <v>24</v>
      </c>
      <c r="B5" s="77"/>
      <c r="C5" s="77"/>
      <c r="D5" s="77"/>
      <c r="E5" s="77"/>
      <c r="F5" s="77"/>
      <c r="G5" s="77"/>
      <c r="I5" s="11">
        <f>Project_Start-WEEKDAY(Project_Start,1)+2+7*(Display_Week-1)</f>
        <v>43836</v>
      </c>
      <c r="J5" s="10">
        <f>I5+1</f>
        <v>43837</v>
      </c>
      <c r="K5" s="10">
        <f t="shared" ref="K5:AX5" si="0">J5+1</f>
        <v>43838</v>
      </c>
      <c r="L5" s="10">
        <f t="shared" si="0"/>
        <v>43839</v>
      </c>
      <c r="M5" s="10">
        <f t="shared" si="0"/>
        <v>43840</v>
      </c>
      <c r="N5" s="10">
        <f t="shared" si="0"/>
        <v>43841</v>
      </c>
      <c r="O5" s="12">
        <f t="shared" si="0"/>
        <v>43842</v>
      </c>
      <c r="P5" s="11">
        <f>O5+1</f>
        <v>43843</v>
      </c>
      <c r="Q5" s="10">
        <f>P5+1</f>
        <v>43844</v>
      </c>
      <c r="R5" s="10">
        <f t="shared" si="0"/>
        <v>43845</v>
      </c>
      <c r="S5" s="10">
        <f t="shared" si="0"/>
        <v>43846</v>
      </c>
      <c r="T5" s="10">
        <f t="shared" si="0"/>
        <v>43847</v>
      </c>
      <c r="U5" s="10">
        <f t="shared" si="0"/>
        <v>43848</v>
      </c>
      <c r="V5" s="12">
        <f t="shared" si="0"/>
        <v>43849</v>
      </c>
      <c r="W5" s="11">
        <f>V5+1</f>
        <v>43850</v>
      </c>
      <c r="X5" s="10">
        <f>W5+1</f>
        <v>43851</v>
      </c>
      <c r="Y5" s="10">
        <f t="shared" si="0"/>
        <v>43852</v>
      </c>
      <c r="Z5" s="10">
        <f t="shared" si="0"/>
        <v>43853</v>
      </c>
      <c r="AA5" s="10">
        <f t="shared" si="0"/>
        <v>43854</v>
      </c>
      <c r="AB5" s="10">
        <f t="shared" si="0"/>
        <v>43855</v>
      </c>
      <c r="AC5" s="12">
        <f t="shared" si="0"/>
        <v>43856</v>
      </c>
      <c r="AD5" s="11">
        <f>AC5+1</f>
        <v>43857</v>
      </c>
      <c r="AE5" s="10">
        <f>AD5+1</f>
        <v>43858</v>
      </c>
      <c r="AF5" s="10">
        <f t="shared" si="0"/>
        <v>43859</v>
      </c>
      <c r="AG5" s="10">
        <f t="shared" si="0"/>
        <v>43860</v>
      </c>
      <c r="AH5" s="10">
        <f t="shared" si="0"/>
        <v>43861</v>
      </c>
      <c r="AI5" s="10">
        <f t="shared" si="0"/>
        <v>43862</v>
      </c>
      <c r="AJ5" s="12">
        <f t="shared" si="0"/>
        <v>43863</v>
      </c>
      <c r="AK5" s="11">
        <f>AJ5+1</f>
        <v>43864</v>
      </c>
      <c r="AL5" s="10">
        <f>AK5+1</f>
        <v>43865</v>
      </c>
      <c r="AM5" s="10">
        <f t="shared" si="0"/>
        <v>43866</v>
      </c>
      <c r="AN5" s="10">
        <f t="shared" si="0"/>
        <v>43867</v>
      </c>
      <c r="AO5" s="10">
        <f t="shared" si="0"/>
        <v>43868</v>
      </c>
      <c r="AP5" s="10">
        <f t="shared" si="0"/>
        <v>43869</v>
      </c>
      <c r="AQ5" s="12">
        <f t="shared" si="0"/>
        <v>43870</v>
      </c>
      <c r="AR5" s="11">
        <f>AQ5+1</f>
        <v>43871</v>
      </c>
      <c r="AS5" s="10">
        <f>AR5+1</f>
        <v>43872</v>
      </c>
      <c r="AT5" s="10">
        <f t="shared" si="0"/>
        <v>43873</v>
      </c>
      <c r="AU5" s="10">
        <f t="shared" si="0"/>
        <v>43874</v>
      </c>
      <c r="AV5" s="10">
        <f t="shared" si="0"/>
        <v>43875</v>
      </c>
      <c r="AW5" s="10">
        <f t="shared" si="0"/>
        <v>43876</v>
      </c>
      <c r="AX5" s="12">
        <f t="shared" si="0"/>
        <v>43877</v>
      </c>
      <c r="AY5" s="48"/>
      <c r="AZ5" s="48"/>
      <c r="BA5" s="48"/>
      <c r="BB5" s="48"/>
      <c r="BC5" s="48"/>
      <c r="BD5" s="48"/>
      <c r="BE5" s="48"/>
      <c r="BF5" s="48"/>
      <c r="BG5" s="48"/>
      <c r="BH5" s="48"/>
      <c r="BI5" s="48"/>
      <c r="BJ5" s="48"/>
      <c r="BK5" s="48"/>
      <c r="BL5" s="48"/>
    </row>
    <row r="6" spans="1:64" ht="30" customHeight="1" thickBot="1" x14ac:dyDescent="0.3">
      <c r="A6" s="49" t="s">
        <v>25</v>
      </c>
      <c r="B6" s="8" t="s">
        <v>13</v>
      </c>
      <c r="C6" s="9" t="s">
        <v>8</v>
      </c>
      <c r="D6" s="9" t="s">
        <v>7</v>
      </c>
      <c r="E6" s="9" t="s">
        <v>9</v>
      </c>
      <c r="F6" s="9" t="s">
        <v>10</v>
      </c>
      <c r="G6" s="9"/>
      <c r="H6" s="9" t="s">
        <v>11</v>
      </c>
      <c r="I6" s="13" t="str">
        <f t="shared" ref="I6" si="1">LEFT(TEXT(I5,"ddd"),1)</f>
        <v>M</v>
      </c>
      <c r="J6" s="13" t="str">
        <f t="shared" ref="J6:AR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c r="AR6" s="13" t="str">
        <f t="shared" si="2"/>
        <v>M</v>
      </c>
      <c r="AS6" s="13" t="str">
        <f t="shared" ref="AS6:AX6" si="3">LEFT(TEXT(AS5,"ddd"),1)</f>
        <v>T</v>
      </c>
      <c r="AT6" s="13" t="str">
        <f t="shared" si="3"/>
        <v>W</v>
      </c>
      <c r="AU6" s="13" t="str">
        <f t="shared" si="3"/>
        <v>T</v>
      </c>
      <c r="AV6" s="13" t="str">
        <f t="shared" si="3"/>
        <v>F</v>
      </c>
      <c r="AW6" s="13" t="str">
        <f t="shared" si="3"/>
        <v>S</v>
      </c>
      <c r="AX6" s="13" t="str">
        <f t="shared" si="3"/>
        <v>S</v>
      </c>
      <c r="AY6" s="48"/>
      <c r="AZ6" s="48"/>
      <c r="BA6" s="48"/>
      <c r="BB6" s="48"/>
      <c r="BC6" s="48"/>
      <c r="BD6" s="48"/>
      <c r="BE6" s="48"/>
      <c r="BF6" s="48"/>
      <c r="BG6" s="48"/>
      <c r="BH6" s="48"/>
      <c r="BI6" s="48"/>
      <c r="BJ6" s="48"/>
      <c r="BK6" s="48"/>
      <c r="BL6" s="48"/>
    </row>
    <row r="7" spans="1:64" ht="30" hidden="1" customHeight="1" thickBot="1" x14ac:dyDescent="0.3">
      <c r="A7" s="48" t="s">
        <v>20</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8"/>
      <c r="AZ7" s="48"/>
      <c r="BA7" s="48"/>
      <c r="BB7" s="48"/>
      <c r="BC7" s="48"/>
      <c r="BD7" s="48"/>
      <c r="BE7" s="48"/>
      <c r="BF7" s="48"/>
      <c r="BG7" s="48"/>
      <c r="BH7" s="48"/>
      <c r="BI7" s="48"/>
      <c r="BJ7" s="48"/>
      <c r="BK7" s="48"/>
      <c r="BL7" s="48"/>
    </row>
    <row r="8" spans="1:64" s="3" customFormat="1" ht="30" customHeight="1" thickBot="1" x14ac:dyDescent="0.3">
      <c r="A8" s="49" t="s">
        <v>26</v>
      </c>
      <c r="B8" s="18" t="s">
        <v>44</v>
      </c>
      <c r="C8" s="61"/>
      <c r="D8" s="19"/>
      <c r="E8" s="20"/>
      <c r="F8" s="21"/>
      <c r="G8" s="17"/>
      <c r="H8" s="17" t="str">
        <f t="shared" ref="H8:H33"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8"/>
      <c r="AZ8" s="48"/>
      <c r="BA8" s="48"/>
      <c r="BB8" s="48"/>
      <c r="BC8" s="48"/>
      <c r="BD8" s="48"/>
      <c r="BE8" s="48"/>
      <c r="BF8" s="48"/>
      <c r="BG8" s="48"/>
      <c r="BH8" s="48"/>
      <c r="BI8" s="48"/>
      <c r="BJ8" s="48"/>
      <c r="BK8" s="48"/>
      <c r="BL8" s="48"/>
    </row>
    <row r="9" spans="1:64" s="3" customFormat="1" ht="30" customHeight="1" thickBot="1" x14ac:dyDescent="0.3">
      <c r="A9" s="49" t="s">
        <v>27</v>
      </c>
      <c r="B9" s="70" t="s">
        <v>30</v>
      </c>
      <c r="C9" s="62" t="s">
        <v>33</v>
      </c>
      <c r="D9" s="22">
        <v>1</v>
      </c>
      <c r="E9" s="56">
        <f>Project_Start</f>
        <v>43836</v>
      </c>
      <c r="F9" s="56">
        <f>E9+4</f>
        <v>43840</v>
      </c>
      <c r="G9" s="17"/>
      <c r="H9" s="17">
        <f t="shared" si="4"/>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8"/>
      <c r="AZ9" s="48"/>
      <c r="BA9" s="48"/>
      <c r="BB9" s="48"/>
      <c r="BC9" s="48"/>
      <c r="BD9" s="48"/>
      <c r="BE9" s="48"/>
      <c r="BF9" s="48"/>
      <c r="BG9" s="48"/>
      <c r="BH9" s="48"/>
      <c r="BI9" s="48"/>
      <c r="BJ9" s="48"/>
      <c r="BK9" s="48"/>
      <c r="BL9" s="48"/>
    </row>
    <row r="10" spans="1:64" s="3" customFormat="1" ht="30" customHeight="1" thickBot="1" x14ac:dyDescent="0.3">
      <c r="A10" s="49" t="s">
        <v>28</v>
      </c>
      <c r="B10" s="70" t="s">
        <v>39</v>
      </c>
      <c r="C10" s="62"/>
      <c r="D10" s="22">
        <v>1</v>
      </c>
      <c r="E10" s="56">
        <v>43836</v>
      </c>
      <c r="F10" s="56">
        <v>43840</v>
      </c>
      <c r="G10" s="17"/>
      <c r="H10" s="17">
        <f t="shared" si="4"/>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8"/>
      <c r="AZ10" s="48"/>
      <c r="BA10" s="48"/>
      <c r="BB10" s="48"/>
      <c r="BC10" s="48"/>
      <c r="BD10" s="48"/>
      <c r="BE10" s="48"/>
      <c r="BF10" s="48"/>
      <c r="BG10" s="48"/>
      <c r="BH10" s="48"/>
      <c r="BI10" s="48"/>
      <c r="BJ10" s="48"/>
      <c r="BK10" s="48"/>
      <c r="BL10" s="48"/>
    </row>
    <row r="11" spans="1:64" s="3" customFormat="1" ht="30" customHeight="1" thickBot="1" x14ac:dyDescent="0.3">
      <c r="A11" s="48"/>
      <c r="B11" s="70" t="s">
        <v>31</v>
      </c>
      <c r="C11" s="62"/>
      <c r="D11" s="22">
        <v>0.5</v>
      </c>
      <c r="E11" s="56">
        <f>F10</f>
        <v>43840</v>
      </c>
      <c r="F11" s="56">
        <v>43846</v>
      </c>
      <c r="G11" s="17"/>
      <c r="H11" s="17">
        <f t="shared" si="4"/>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8"/>
      <c r="AZ11" s="48"/>
      <c r="BA11" s="48"/>
      <c r="BB11" s="48"/>
      <c r="BC11" s="48"/>
      <c r="BD11" s="48"/>
      <c r="BE11" s="48"/>
      <c r="BF11" s="48"/>
      <c r="BG11" s="48"/>
      <c r="BH11" s="48"/>
      <c r="BI11" s="48"/>
      <c r="BJ11" s="48"/>
      <c r="BK11" s="48"/>
      <c r="BL11" s="48"/>
    </row>
    <row r="12" spans="1:64" s="3" customFormat="1" ht="30" customHeight="1" thickBot="1" x14ac:dyDescent="0.3">
      <c r="A12" s="48"/>
      <c r="B12" s="70" t="s">
        <v>32</v>
      </c>
      <c r="C12" s="62"/>
      <c r="D12" s="22">
        <v>0.75</v>
      </c>
      <c r="E12" s="56">
        <v>43836</v>
      </c>
      <c r="F12" s="56">
        <v>43846</v>
      </c>
      <c r="G12" s="17"/>
      <c r="H12" s="17">
        <f t="shared" si="4"/>
        <v>11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8"/>
      <c r="AZ12" s="48"/>
      <c r="BA12" s="48"/>
      <c r="BB12" s="48"/>
      <c r="BC12" s="48"/>
      <c r="BD12" s="48"/>
      <c r="BE12" s="48"/>
      <c r="BF12" s="48"/>
      <c r="BG12" s="48"/>
      <c r="BH12" s="48"/>
      <c r="BI12" s="48"/>
      <c r="BJ12" s="48"/>
      <c r="BK12" s="48"/>
      <c r="BL12" s="48"/>
    </row>
    <row r="13" spans="1:64" s="3" customFormat="1" ht="30" hidden="1" customHeight="1" thickBot="1" x14ac:dyDescent="0.3">
      <c r="A13" s="48"/>
      <c r="B13" s="70" t="s">
        <v>2</v>
      </c>
      <c r="C13" s="62"/>
      <c r="D13" s="22"/>
      <c r="E13" s="56">
        <f>E10+1</f>
        <v>43837</v>
      </c>
      <c r="F13" s="56">
        <f>E13+2</f>
        <v>43839</v>
      </c>
      <c r="G13" s="17"/>
      <c r="H13" s="17">
        <f t="shared" si="4"/>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8"/>
      <c r="AZ13" s="48"/>
      <c r="BA13" s="48"/>
      <c r="BB13" s="48"/>
      <c r="BC13" s="48"/>
      <c r="BD13" s="48"/>
      <c r="BE13" s="48"/>
      <c r="BF13" s="48"/>
      <c r="BG13" s="48"/>
      <c r="BH13" s="48"/>
      <c r="BI13" s="48"/>
      <c r="BJ13" s="48"/>
      <c r="BK13" s="48"/>
      <c r="BL13" s="48"/>
    </row>
    <row r="14" spans="1:64" s="3" customFormat="1" ht="30" customHeight="1" thickBot="1" x14ac:dyDescent="0.3">
      <c r="A14" s="49" t="s">
        <v>29</v>
      </c>
      <c r="B14" s="23" t="s">
        <v>45</v>
      </c>
      <c r="C14" s="63"/>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8"/>
      <c r="AZ14" s="48"/>
      <c r="BA14" s="48"/>
      <c r="BB14" s="48"/>
      <c r="BC14" s="48"/>
      <c r="BD14" s="48"/>
      <c r="BE14" s="48"/>
      <c r="BF14" s="48"/>
      <c r="BG14" s="48"/>
      <c r="BH14" s="48"/>
      <c r="BI14" s="48"/>
      <c r="BJ14" s="48"/>
      <c r="BK14" s="48"/>
      <c r="BL14" s="48"/>
    </row>
    <row r="15" spans="1:64" s="3" customFormat="1" ht="30" customHeight="1" thickBot="1" x14ac:dyDescent="0.3">
      <c r="A15" s="49"/>
      <c r="B15" s="71" t="s">
        <v>47</v>
      </c>
      <c r="C15" s="64"/>
      <c r="D15" s="27">
        <v>0.5</v>
      </c>
      <c r="E15" s="57">
        <v>43846</v>
      </c>
      <c r="F15" s="57">
        <v>43856</v>
      </c>
      <c r="G15" s="17"/>
      <c r="H15" s="17">
        <f t="shared" si="4"/>
        <v>11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8"/>
      <c r="AZ15" s="48"/>
      <c r="BA15" s="48"/>
      <c r="BB15" s="48"/>
      <c r="BC15" s="48"/>
      <c r="BD15" s="48"/>
      <c r="BE15" s="48"/>
      <c r="BF15" s="48"/>
      <c r="BG15" s="48"/>
      <c r="BH15" s="48"/>
      <c r="BI15" s="48"/>
      <c r="BJ15" s="48"/>
      <c r="BK15" s="48"/>
      <c r="BL15" s="48"/>
    </row>
    <row r="16" spans="1:64" s="3" customFormat="1" ht="30" customHeight="1" thickBot="1" x14ac:dyDescent="0.3">
      <c r="A16" s="48"/>
      <c r="B16" s="71" t="s">
        <v>34</v>
      </c>
      <c r="C16" s="64"/>
      <c r="D16" s="27">
        <v>0.5</v>
      </c>
      <c r="E16" s="57">
        <f>E15+2</f>
        <v>43848</v>
      </c>
      <c r="F16" s="57">
        <v>43856</v>
      </c>
      <c r="G16" s="17"/>
      <c r="H16" s="17">
        <f t="shared" si="4"/>
        <v>9</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8"/>
      <c r="AZ16" s="48"/>
      <c r="BA16" s="48"/>
      <c r="BB16" s="48"/>
      <c r="BC16" s="48"/>
      <c r="BD16" s="48"/>
      <c r="BE16" s="48"/>
      <c r="BF16" s="48"/>
      <c r="BG16" s="48"/>
      <c r="BH16" s="48"/>
      <c r="BI16" s="48"/>
      <c r="BJ16" s="48"/>
      <c r="BK16" s="48"/>
      <c r="BL16" s="48"/>
    </row>
    <row r="17" spans="1:64" s="3" customFormat="1" ht="30" customHeight="1" thickBot="1" x14ac:dyDescent="0.3">
      <c r="A17" s="48"/>
      <c r="B17" s="71" t="s">
        <v>35</v>
      </c>
      <c r="C17" s="64"/>
      <c r="D17" s="27">
        <v>0.5</v>
      </c>
      <c r="E17" s="57">
        <f>F16</f>
        <v>43856</v>
      </c>
      <c r="F17" s="57">
        <v>43856</v>
      </c>
      <c r="G17" s="17"/>
      <c r="H17" s="17">
        <f t="shared" si="4"/>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8"/>
      <c r="AZ17" s="48"/>
      <c r="BA17" s="48"/>
      <c r="BB17" s="48"/>
      <c r="BC17" s="48"/>
      <c r="BD17" s="48"/>
      <c r="BE17" s="48"/>
      <c r="BF17" s="48"/>
      <c r="BG17" s="48"/>
      <c r="BH17" s="48"/>
      <c r="BI17" s="48"/>
      <c r="BJ17" s="48"/>
      <c r="BK17" s="48"/>
      <c r="BL17" s="48"/>
    </row>
    <row r="18" spans="1:64" s="3" customFormat="1" ht="30" customHeight="1" thickBot="1" x14ac:dyDescent="0.3">
      <c r="A18" s="48"/>
      <c r="B18" s="71" t="s">
        <v>40</v>
      </c>
      <c r="C18" s="64"/>
      <c r="D18" s="27"/>
      <c r="E18" s="57">
        <f>E17</f>
        <v>43856</v>
      </c>
      <c r="F18" s="57">
        <v>43856</v>
      </c>
      <c r="G18" s="17"/>
      <c r="H18" s="17">
        <f t="shared" si="4"/>
        <v>1</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8"/>
      <c r="AZ18" s="48"/>
      <c r="BA18" s="48"/>
      <c r="BB18" s="48"/>
      <c r="BC18" s="48"/>
      <c r="BD18" s="48"/>
      <c r="BE18" s="48"/>
      <c r="BF18" s="48"/>
      <c r="BG18" s="48"/>
      <c r="BH18" s="48"/>
      <c r="BI18" s="48"/>
      <c r="BJ18" s="48"/>
      <c r="BK18" s="48"/>
      <c r="BL18" s="48"/>
    </row>
    <row r="19" spans="1:64" s="3" customFormat="1" ht="24.75" customHeight="1" thickBot="1" x14ac:dyDescent="0.3">
      <c r="A19" s="48"/>
      <c r="B19" s="71" t="s">
        <v>48</v>
      </c>
      <c r="C19" s="64"/>
      <c r="D19" s="27"/>
      <c r="E19" s="57">
        <f>E18</f>
        <v>43856</v>
      </c>
      <c r="F19" s="57">
        <v>43863</v>
      </c>
      <c r="G19" s="17"/>
      <c r="H19" s="17">
        <f t="shared" si="4"/>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8"/>
      <c r="AZ19" s="48"/>
      <c r="BA19" s="48"/>
      <c r="BB19" s="48"/>
      <c r="BC19" s="48"/>
      <c r="BD19" s="48"/>
      <c r="BE19" s="48"/>
      <c r="BF19" s="48"/>
      <c r="BG19" s="48"/>
      <c r="BH19" s="48"/>
      <c r="BI19" s="48"/>
      <c r="BJ19" s="48"/>
      <c r="BK19" s="48"/>
      <c r="BL19" s="48"/>
    </row>
    <row r="20" spans="1:64" s="3" customFormat="1" ht="30" customHeight="1" thickBot="1" x14ac:dyDescent="0.3">
      <c r="A20" s="48" t="s">
        <v>17</v>
      </c>
      <c r="B20" s="28" t="s">
        <v>46</v>
      </c>
      <c r="C20" s="65"/>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8"/>
      <c r="AZ20" s="48"/>
      <c r="BA20" s="48"/>
      <c r="BB20" s="48"/>
      <c r="BC20" s="48"/>
      <c r="BD20" s="48"/>
      <c r="BE20" s="48"/>
      <c r="BF20" s="48"/>
      <c r="BG20" s="48"/>
      <c r="BH20" s="48"/>
      <c r="BI20" s="48"/>
      <c r="BJ20" s="48"/>
      <c r="BK20" s="48"/>
      <c r="BL20" s="48"/>
    </row>
    <row r="21" spans="1:64" s="3" customFormat="1" ht="30" customHeight="1" thickBot="1" x14ac:dyDescent="0.3">
      <c r="A21" s="48"/>
      <c r="B21" s="72" t="s">
        <v>41</v>
      </c>
      <c r="C21" s="66"/>
      <c r="D21" s="32">
        <v>0.25</v>
      </c>
      <c r="E21" s="58">
        <v>43843</v>
      </c>
      <c r="F21" s="58">
        <v>43865</v>
      </c>
      <c r="G21" s="17"/>
      <c r="H21" s="17">
        <f t="shared" si="4"/>
        <v>23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8"/>
      <c r="AZ21" s="48"/>
      <c r="BA21" s="48"/>
      <c r="BB21" s="48"/>
      <c r="BC21" s="48"/>
      <c r="BD21" s="48"/>
      <c r="BE21" s="48"/>
      <c r="BF21" s="48"/>
      <c r="BG21" s="48"/>
      <c r="BH21" s="48"/>
      <c r="BI21" s="48"/>
      <c r="BJ21" s="48"/>
      <c r="BK21" s="48"/>
      <c r="BL21" s="48"/>
    </row>
    <row r="22" spans="1:64" s="3" customFormat="1" ht="30" customHeight="1" thickBot="1" x14ac:dyDescent="0.3">
      <c r="A22" s="48"/>
      <c r="B22" s="72" t="s">
        <v>42</v>
      </c>
      <c r="C22" s="66"/>
      <c r="D22" s="32"/>
      <c r="E22" s="58">
        <v>43857</v>
      </c>
      <c r="F22" s="58">
        <v>43865</v>
      </c>
      <c r="G22" s="17"/>
      <c r="H22" s="17">
        <f t="shared" si="4"/>
        <v>9</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8"/>
      <c r="AZ22" s="48"/>
      <c r="BA22" s="48"/>
      <c r="BB22" s="48"/>
      <c r="BC22" s="48"/>
      <c r="BD22" s="48"/>
      <c r="BE22" s="48"/>
      <c r="BF22" s="48"/>
      <c r="BG22" s="48"/>
      <c r="BH22" s="48"/>
      <c r="BI22" s="48"/>
      <c r="BJ22" s="48"/>
      <c r="BK22" s="48"/>
      <c r="BL22" s="48"/>
    </row>
    <row r="23" spans="1:64" s="3" customFormat="1" ht="30" customHeight="1" thickBot="1" x14ac:dyDescent="0.3">
      <c r="A23" s="48"/>
      <c r="B23" s="72" t="s">
        <v>43</v>
      </c>
      <c r="C23" s="66"/>
      <c r="D23" s="32"/>
      <c r="E23" s="58">
        <v>43857</v>
      </c>
      <c r="F23" s="58">
        <v>43865</v>
      </c>
      <c r="G23" s="17"/>
      <c r="H23" s="17">
        <f t="shared" si="4"/>
        <v>9</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8"/>
      <c r="AZ23" s="48"/>
      <c r="BA23" s="48"/>
      <c r="BB23" s="48"/>
      <c r="BC23" s="48"/>
      <c r="BD23" s="48"/>
      <c r="BE23" s="48"/>
      <c r="BF23" s="48"/>
      <c r="BG23" s="48"/>
      <c r="BH23" s="48"/>
      <c r="BI23" s="48"/>
      <c r="BJ23" s="48"/>
      <c r="BK23" s="48"/>
      <c r="BL23" s="48"/>
    </row>
    <row r="24" spans="1:64" s="3" customFormat="1" ht="30" hidden="1" customHeight="1" thickBot="1" x14ac:dyDescent="0.3">
      <c r="A24" s="48"/>
      <c r="B24" s="72" t="s">
        <v>1</v>
      </c>
      <c r="C24" s="66"/>
      <c r="D24" s="32"/>
      <c r="E24" s="58">
        <f>F23+1</f>
        <v>43866</v>
      </c>
      <c r="F24" s="58">
        <v>43865</v>
      </c>
      <c r="G24" s="17"/>
      <c r="H24" s="17">
        <f t="shared" si="4"/>
        <v>0</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8"/>
      <c r="AZ24" s="48"/>
      <c r="BA24" s="48"/>
      <c r="BB24" s="48"/>
      <c r="BC24" s="48"/>
      <c r="BD24" s="48"/>
      <c r="BE24" s="48"/>
      <c r="BF24" s="48"/>
      <c r="BG24" s="48"/>
      <c r="BH24" s="48"/>
      <c r="BI24" s="48"/>
      <c r="BJ24" s="48"/>
      <c r="BK24" s="48"/>
      <c r="BL24" s="48"/>
    </row>
    <row r="25" spans="1:64" s="3" customFormat="1" ht="30" hidden="1" customHeight="1" thickBot="1" x14ac:dyDescent="0.3">
      <c r="A25" s="48"/>
      <c r="B25" s="72" t="s">
        <v>2</v>
      </c>
      <c r="C25" s="66"/>
      <c r="D25" s="32"/>
      <c r="E25" s="58">
        <f>E23</f>
        <v>43857</v>
      </c>
      <c r="F25" s="58">
        <f>E25+3</f>
        <v>43860</v>
      </c>
      <c r="G25" s="17"/>
      <c r="H25" s="17">
        <f t="shared" si="4"/>
        <v>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8"/>
      <c r="AZ25" s="48"/>
      <c r="BA25" s="48"/>
      <c r="BB25" s="48"/>
      <c r="BC25" s="48"/>
      <c r="BD25" s="48"/>
      <c r="BE25" s="48"/>
      <c r="BF25" s="48"/>
      <c r="BG25" s="48"/>
      <c r="BH25" s="48"/>
      <c r="BI25" s="48"/>
      <c r="BJ25" s="48"/>
      <c r="BK25" s="48"/>
      <c r="BL25" s="48"/>
    </row>
    <row r="26" spans="1:64" s="3" customFormat="1" ht="30" hidden="1" customHeight="1" thickBot="1" x14ac:dyDescent="0.3">
      <c r="A26" s="48" t="s">
        <v>17</v>
      </c>
      <c r="B26" s="33" t="s">
        <v>14</v>
      </c>
      <c r="C26" s="67"/>
      <c r="D26" s="34"/>
      <c r="E26" s="35"/>
      <c r="F26" s="36"/>
      <c r="G26" s="17"/>
      <c r="H26" s="17"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8"/>
      <c r="AZ26" s="48"/>
      <c r="BA26" s="48"/>
      <c r="BB26" s="48"/>
      <c r="BC26" s="48"/>
      <c r="BD26" s="48"/>
      <c r="BE26" s="48"/>
      <c r="BF26" s="48"/>
      <c r="BG26" s="48"/>
      <c r="BH26" s="48"/>
      <c r="BI26" s="48"/>
      <c r="BJ26" s="48"/>
      <c r="BK26" s="48"/>
      <c r="BL26" s="48"/>
    </row>
    <row r="27" spans="1:64" s="3" customFormat="1" ht="30" hidden="1" customHeight="1" thickBot="1" x14ac:dyDescent="0.3">
      <c r="A27" s="48"/>
      <c r="B27" s="73" t="s">
        <v>3</v>
      </c>
      <c r="C27" s="68"/>
      <c r="D27" s="37"/>
      <c r="E27" s="59" t="s">
        <v>16</v>
      </c>
      <c r="F27" s="59" t="s">
        <v>16</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8"/>
      <c r="AZ27" s="48"/>
      <c r="BA27" s="48"/>
      <c r="BB27" s="48"/>
      <c r="BC27" s="48"/>
      <c r="BD27" s="48"/>
      <c r="BE27" s="48"/>
      <c r="BF27" s="48"/>
      <c r="BG27" s="48"/>
      <c r="BH27" s="48"/>
      <c r="BI27" s="48"/>
      <c r="BJ27" s="48"/>
      <c r="BK27" s="48"/>
      <c r="BL27" s="48"/>
    </row>
    <row r="28" spans="1:64" s="3" customFormat="1" ht="30" hidden="1" customHeight="1" thickBot="1" x14ac:dyDescent="0.3">
      <c r="A28" s="48"/>
      <c r="B28" s="73" t="s">
        <v>4</v>
      </c>
      <c r="C28" s="68"/>
      <c r="D28" s="37"/>
      <c r="E28" s="59" t="s">
        <v>16</v>
      </c>
      <c r="F28" s="59" t="s">
        <v>16</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8"/>
      <c r="AZ28" s="48"/>
      <c r="BA28" s="48"/>
      <c r="BB28" s="48"/>
      <c r="BC28" s="48"/>
      <c r="BD28" s="48"/>
      <c r="BE28" s="48"/>
      <c r="BF28" s="48"/>
      <c r="BG28" s="48"/>
      <c r="BH28" s="48"/>
      <c r="BI28" s="48"/>
      <c r="BJ28" s="48"/>
      <c r="BK28" s="48"/>
      <c r="BL28" s="48"/>
    </row>
    <row r="29" spans="1:64" s="3" customFormat="1" ht="30" hidden="1" customHeight="1" thickBot="1" x14ac:dyDescent="0.3">
      <c r="A29" s="48"/>
      <c r="B29" s="73" t="s">
        <v>0</v>
      </c>
      <c r="C29" s="68"/>
      <c r="D29" s="37"/>
      <c r="E29" s="59" t="s">
        <v>16</v>
      </c>
      <c r="F29" s="59" t="s">
        <v>16</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8"/>
      <c r="AZ29" s="48"/>
      <c r="BA29" s="48"/>
      <c r="BB29" s="48"/>
      <c r="BC29" s="48"/>
      <c r="BD29" s="48"/>
      <c r="BE29" s="48"/>
      <c r="BF29" s="48"/>
      <c r="BG29" s="48"/>
      <c r="BH29" s="48"/>
      <c r="BI29" s="48"/>
      <c r="BJ29" s="48"/>
      <c r="BK29" s="48"/>
      <c r="BL29" s="48"/>
    </row>
    <row r="30" spans="1:64" s="3" customFormat="1" ht="30" hidden="1" customHeight="1" thickBot="1" x14ac:dyDescent="0.3">
      <c r="A30" s="48"/>
      <c r="B30" s="73" t="s">
        <v>1</v>
      </c>
      <c r="C30" s="68"/>
      <c r="D30" s="37"/>
      <c r="E30" s="59" t="s">
        <v>16</v>
      </c>
      <c r="F30" s="59" t="s">
        <v>16</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8"/>
      <c r="AZ30" s="48"/>
      <c r="BA30" s="48"/>
      <c r="BB30" s="48"/>
      <c r="BC30" s="48"/>
      <c r="BD30" s="48"/>
      <c r="BE30" s="48"/>
      <c r="BF30" s="48"/>
      <c r="BG30" s="48"/>
      <c r="BH30" s="48"/>
      <c r="BI30" s="48"/>
      <c r="BJ30" s="48"/>
      <c r="BK30" s="48"/>
      <c r="BL30" s="48"/>
    </row>
    <row r="31" spans="1:64" s="3" customFormat="1" ht="30" hidden="1" customHeight="1" thickBot="1" x14ac:dyDescent="0.3">
      <c r="A31" s="48"/>
      <c r="B31" s="73" t="s">
        <v>2</v>
      </c>
      <c r="C31" s="68"/>
      <c r="D31" s="37"/>
      <c r="E31" s="59" t="s">
        <v>16</v>
      </c>
      <c r="F31" s="59" t="s">
        <v>16</v>
      </c>
      <c r="G31" s="17"/>
      <c r="H31" s="17" t="e">
        <f t="shared" si="4"/>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8"/>
      <c r="AZ31" s="48"/>
      <c r="BA31" s="48"/>
      <c r="BB31" s="48"/>
      <c r="BC31" s="48"/>
      <c r="BD31" s="48"/>
      <c r="BE31" s="48"/>
      <c r="BF31" s="48"/>
      <c r="BG31" s="48"/>
      <c r="BH31" s="48"/>
      <c r="BI31" s="48"/>
      <c r="BJ31" s="48"/>
      <c r="BK31" s="48"/>
      <c r="BL31" s="48"/>
    </row>
    <row r="32" spans="1:64" s="3" customFormat="1" ht="30" hidden="1" customHeight="1" thickBot="1" x14ac:dyDescent="0.3">
      <c r="A32" s="48" t="s">
        <v>19</v>
      </c>
      <c r="B32" s="74"/>
      <c r="C32" s="69"/>
      <c r="D32" s="16"/>
      <c r="E32" s="60"/>
      <c r="F32" s="60"/>
      <c r="G32" s="17"/>
      <c r="H32" s="17"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8"/>
      <c r="AZ32" s="48"/>
      <c r="BA32" s="48"/>
      <c r="BB32" s="48"/>
      <c r="BC32" s="48"/>
      <c r="BD32" s="48"/>
      <c r="BE32" s="48"/>
      <c r="BF32" s="48"/>
      <c r="BG32" s="48"/>
      <c r="BH32" s="48"/>
      <c r="BI32" s="48"/>
      <c r="BJ32" s="48"/>
      <c r="BK32" s="48"/>
      <c r="BL32" s="48"/>
    </row>
    <row r="33" spans="1:64" s="3" customFormat="1" ht="30" hidden="1" customHeight="1" thickBot="1" x14ac:dyDescent="0.3">
      <c r="A33" s="49" t="s">
        <v>18</v>
      </c>
      <c r="B33" s="38" t="s">
        <v>5</v>
      </c>
      <c r="C33" s="39"/>
      <c r="D33" s="40"/>
      <c r="E33" s="41"/>
      <c r="F33" s="42"/>
      <c r="G33" s="43"/>
      <c r="H33" s="43" t="str">
        <f t="shared" si="4"/>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5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83"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E6AC0F66A72B46A17D20654C65312C" ma:contentTypeVersion="10" ma:contentTypeDescription="Create a new document." ma:contentTypeScope="" ma:versionID="9b4696e6a7b08c57ad66bcc7c2eb1a51">
  <xsd:schema xmlns:xsd="http://www.w3.org/2001/XMLSchema" xmlns:xs="http://www.w3.org/2001/XMLSchema" xmlns:p="http://schemas.microsoft.com/office/2006/metadata/properties" xmlns:ns3="a39a5c8b-8a93-41cb-bb3a-67ff3af45fef" targetNamespace="http://schemas.microsoft.com/office/2006/metadata/properties" ma:root="true" ma:fieldsID="6ac90f1e857352b94feaa5094e514a6a" ns3:_="">
    <xsd:import namespace="a39a5c8b-8a93-41cb-bb3a-67ff3af45fe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9a5c8b-8a93-41cb-bb3a-67ff3af45f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965FE6-63F9-428C-A637-E6D577AA8D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9a5c8b-8a93-41cb-bb3a-67ff3af45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EA1CE3-A11C-4E2A-A160-6A802234135B}">
  <ds:schemaRefs>
    <ds:schemaRef ds:uri="http://schemas.microsoft.com/sharepoint/v3/contenttype/forms"/>
  </ds:schemaRefs>
</ds:datastoreItem>
</file>

<file path=customXml/itemProps3.xml><?xml version="1.0" encoding="utf-8"?>
<ds:datastoreItem xmlns:ds="http://schemas.openxmlformats.org/officeDocument/2006/customXml" ds:itemID="{3CC3B6BD-5006-47C5-858D-A4EC91E3B28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2020-01-14T01:25:50Z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0x01010038E6AC0F66A72B46A17D20654C65312C</vt:lpwstr>
  </property>
</Properties>
</file>