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24226"/>
  <mc:AlternateContent xmlns:mc="http://schemas.openxmlformats.org/markup-compatibility/2006">
    <mc:Choice Requires="x15">
      <x15ac:absPath xmlns:x15ac="http://schemas.microsoft.com/office/spreadsheetml/2010/11/ac" url="C:\Users\samri\Desktop\Data Analyst\Excel\"/>
    </mc:Choice>
  </mc:AlternateContent>
  <xr:revisionPtr revIDLastSave="0" documentId="13_ncr:1_{588BEF27-8097-4ADF-BD8B-6BDB0A89FBE3}" xr6:coauthVersionLast="47" xr6:coauthVersionMax="47" xr10:uidLastSave="{00000000-0000-0000-0000-000000000000}"/>
  <bookViews>
    <workbookView xWindow="-110" yWindow="-110" windowWidth="19420" windowHeight="11500" activeTab="5" xr2:uid="{00000000-000D-0000-FFFF-FFFF00000000}"/>
  </bookViews>
  <sheets>
    <sheet name="Data" sheetId="1" r:id="rId1"/>
    <sheet name="KPI1" sheetId="2" r:id="rId2"/>
    <sheet name="KPI2" sheetId="7" r:id="rId3"/>
    <sheet name="KPI3" sheetId="4" r:id="rId4"/>
    <sheet name="KPI4" sheetId="5" r:id="rId5"/>
    <sheet name="Dashboard" sheetId="6" r:id="rId6"/>
  </sheets>
  <definedNames>
    <definedName name="Slicer_Month">#N/A</definedName>
    <definedName name="Slicer_Month1">#N/A</definedName>
    <definedName name="Slicer_Month2">#N/A</definedName>
    <definedName name="Slicer_Month3">#N/A</definedName>
    <definedName name="Slicer_Product_Name">#N/A</definedName>
    <definedName name="Slicer_Product_Name1">#N/A</definedName>
    <definedName name="Slicer_Product_Name2">#N/A</definedName>
    <definedName name="Slicer_Product_Name3">#N/A</definedName>
    <definedName name="Slicer_Region">#N/A</definedName>
    <definedName name="Slicer_Region1">#N/A</definedName>
    <definedName name="Slicer_Region2">#N/A</definedName>
    <definedName name="Slicer_Region3">#N/A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 l="1"/>
  <c r="M31" i="1" s="1"/>
  <c r="N31" i="1" s="1"/>
  <c r="L30" i="1"/>
  <c r="M30" i="1" s="1"/>
  <c r="N30" i="1" s="1"/>
  <c r="L29" i="1"/>
  <c r="M29" i="1" s="1"/>
  <c r="N29" i="1" s="1"/>
  <c r="L28" i="1"/>
  <c r="M28" i="1" s="1"/>
  <c r="N28" i="1" s="1"/>
  <c r="L27" i="1"/>
  <c r="M27" i="1" s="1"/>
  <c r="N27" i="1" s="1"/>
  <c r="L26" i="1"/>
  <c r="M26" i="1" s="1"/>
  <c r="N26" i="1" s="1"/>
  <c r="L25" i="1"/>
  <c r="M25" i="1" s="1"/>
  <c r="N25" i="1" s="1"/>
  <c r="L24" i="1"/>
  <c r="M24" i="1" s="1"/>
  <c r="N24" i="1" s="1"/>
  <c r="L23" i="1"/>
  <c r="M23" i="1" s="1"/>
  <c r="N23" i="1" s="1"/>
  <c r="L22" i="1"/>
  <c r="M22" i="1" s="1"/>
  <c r="N22" i="1" s="1"/>
  <c r="L21" i="1"/>
  <c r="M21" i="1" s="1"/>
  <c r="N21" i="1" s="1"/>
  <c r="L20" i="1"/>
  <c r="M20" i="1" s="1"/>
  <c r="N20" i="1" s="1"/>
  <c r="L19" i="1"/>
  <c r="M19" i="1" s="1"/>
  <c r="N19" i="1" s="1"/>
  <c r="L18" i="1"/>
  <c r="M18" i="1" s="1"/>
  <c r="N18" i="1" s="1"/>
  <c r="L17" i="1"/>
  <c r="M17" i="1" s="1"/>
  <c r="N17" i="1" s="1"/>
  <c r="L16" i="1"/>
  <c r="M16" i="1" s="1"/>
  <c r="N16" i="1" s="1"/>
  <c r="L15" i="1"/>
  <c r="M15" i="1" s="1"/>
  <c r="N15" i="1" s="1"/>
  <c r="L14" i="1"/>
  <c r="M14" i="1" s="1"/>
  <c r="N14" i="1" s="1"/>
  <c r="L13" i="1"/>
  <c r="M13" i="1" s="1"/>
  <c r="N13" i="1" s="1"/>
  <c r="L12" i="1"/>
  <c r="M12" i="1" s="1"/>
  <c r="N12" i="1" s="1"/>
  <c r="L11" i="1"/>
  <c r="M11" i="1" s="1"/>
  <c r="N11" i="1" s="1"/>
  <c r="L10" i="1"/>
  <c r="M10" i="1" s="1"/>
  <c r="N10" i="1" s="1"/>
  <c r="L9" i="1"/>
  <c r="M9" i="1" s="1"/>
  <c r="N9" i="1" s="1"/>
  <c r="L8" i="1"/>
  <c r="M8" i="1" s="1"/>
  <c r="N8" i="1" s="1"/>
  <c r="L7" i="1"/>
  <c r="M7" i="1" s="1"/>
  <c r="N7" i="1" s="1"/>
  <c r="L6" i="1"/>
  <c r="M6" i="1" s="1"/>
  <c r="N6" i="1" s="1"/>
  <c r="L5" i="1"/>
  <c r="M5" i="1" s="1"/>
  <c r="N5" i="1" s="1"/>
  <c r="L4" i="1"/>
  <c r="M4" i="1" s="1"/>
  <c r="N4" i="1" s="1"/>
  <c r="L3" i="1"/>
  <c r="M3" i="1" s="1"/>
  <c r="N3" i="1" s="1"/>
  <c r="L2" i="1"/>
  <c r="M2" i="1" s="1"/>
  <c r="N2" i="1" s="1"/>
</calcChain>
</file>

<file path=xl/sharedStrings.xml><?xml version="1.0" encoding="utf-8"?>
<sst xmlns="http://schemas.openxmlformats.org/spreadsheetml/2006/main" count="251" uniqueCount="105">
  <si>
    <t>Order Date</t>
  </si>
  <si>
    <t>Product Code</t>
  </si>
  <si>
    <t>Product Name</t>
  </si>
  <si>
    <t>Price/Unit</t>
  </si>
  <si>
    <t>Basic Price</t>
  </si>
  <si>
    <t>Month</t>
  </si>
  <si>
    <t>Region</t>
  </si>
  <si>
    <t>Area</t>
  </si>
  <si>
    <t>Territory</t>
  </si>
  <si>
    <t>Agent</t>
  </si>
  <si>
    <t>Units Sold</t>
  </si>
  <si>
    <t>Sales Value</t>
  </si>
  <si>
    <t>Commission</t>
  </si>
  <si>
    <t>Profit</t>
  </si>
  <si>
    <t>PC019</t>
  </si>
  <si>
    <t>Dettol</t>
  </si>
  <si>
    <t>Jan</t>
  </si>
  <si>
    <t>East</t>
  </si>
  <si>
    <t>Assam</t>
  </si>
  <si>
    <t>Dispur</t>
  </si>
  <si>
    <t>ABC</t>
  </si>
  <si>
    <t>PC001</t>
  </si>
  <si>
    <t>Lux</t>
  </si>
  <si>
    <t>West</t>
  </si>
  <si>
    <t>Gujarat</t>
  </si>
  <si>
    <t>Vadodara</t>
  </si>
  <si>
    <t>GTC</t>
  </si>
  <si>
    <t>PC003</t>
  </si>
  <si>
    <t>Cello Pen</t>
  </si>
  <si>
    <t>North</t>
  </si>
  <si>
    <t>J&amp;K</t>
  </si>
  <si>
    <t>Jammu</t>
  </si>
  <si>
    <t>JKTC</t>
  </si>
  <si>
    <t>PC043</t>
  </si>
  <si>
    <t>Print Paper</t>
  </si>
  <si>
    <t>South</t>
  </si>
  <si>
    <t>Karnataka</t>
  </si>
  <si>
    <t>Bangalore</t>
  </si>
  <si>
    <t>KATC</t>
  </si>
  <si>
    <t>PC021</t>
  </si>
  <si>
    <t>Pepsodent</t>
  </si>
  <si>
    <t>Meghalaya</t>
  </si>
  <si>
    <t>Shillong</t>
  </si>
  <si>
    <t>MTC</t>
  </si>
  <si>
    <t>Feb</t>
  </si>
  <si>
    <t>Rajesthan</t>
  </si>
  <si>
    <t>Bikaner</t>
  </si>
  <si>
    <t>RTC</t>
  </si>
  <si>
    <t>HP</t>
  </si>
  <si>
    <t>Simla</t>
  </si>
  <si>
    <t>HPTC</t>
  </si>
  <si>
    <t>Kerala</t>
  </si>
  <si>
    <t>Kochi</t>
  </si>
  <si>
    <t>KETC</t>
  </si>
  <si>
    <t>Manipur</t>
  </si>
  <si>
    <t>Imphal</t>
  </si>
  <si>
    <t>MATC</t>
  </si>
  <si>
    <t>Ajmer</t>
  </si>
  <si>
    <t>Mar</t>
  </si>
  <si>
    <t>Punjab</t>
  </si>
  <si>
    <t>Amrithsar</t>
  </si>
  <si>
    <t>PTC</t>
  </si>
  <si>
    <t>TN</t>
  </si>
  <si>
    <t>Chennai</t>
  </si>
  <si>
    <t>TNTC</t>
  </si>
  <si>
    <t>Nagaland</t>
  </si>
  <si>
    <t>Kohima</t>
  </si>
  <si>
    <t>NTC</t>
  </si>
  <si>
    <t>Ahmedabad</t>
  </si>
  <si>
    <t>Uttaranchal</t>
  </si>
  <si>
    <t>Nanital</t>
  </si>
  <si>
    <t>UTC</t>
  </si>
  <si>
    <t>Apr</t>
  </si>
  <si>
    <t>AP</t>
  </si>
  <si>
    <t>Hyderabad</t>
  </si>
  <si>
    <t>APTC</t>
  </si>
  <si>
    <t>Tripura</t>
  </si>
  <si>
    <t>Agarthala</t>
  </si>
  <si>
    <t>TTC</t>
  </si>
  <si>
    <t>Maharastra</t>
  </si>
  <si>
    <t>Mumbai</t>
  </si>
  <si>
    <t>MHTC</t>
  </si>
  <si>
    <t>Delhi</t>
  </si>
  <si>
    <t>DTC</t>
  </si>
  <si>
    <t>Trichy</t>
  </si>
  <si>
    <t>Jun</t>
  </si>
  <si>
    <t>TRTC</t>
  </si>
  <si>
    <t>Nasik</t>
  </si>
  <si>
    <t>Kapurthala</t>
  </si>
  <si>
    <t>Warangal</t>
  </si>
  <si>
    <t>Arunachal Pradesh</t>
  </si>
  <si>
    <t>Itanagar</t>
  </si>
  <si>
    <t>ARTC</t>
  </si>
  <si>
    <t>Jul</t>
  </si>
  <si>
    <t>Jaipur</t>
  </si>
  <si>
    <t>Manali</t>
  </si>
  <si>
    <t>Kollam</t>
  </si>
  <si>
    <t>Bishnupur</t>
  </si>
  <si>
    <t>Row Labels</t>
  </si>
  <si>
    <t>Grand Total</t>
  </si>
  <si>
    <t>Sum of Sales Value</t>
  </si>
  <si>
    <t>Product_Name</t>
  </si>
  <si>
    <t>Total_Sales</t>
  </si>
  <si>
    <t>Sum of Commission</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</si>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</sst>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name val="Arial"/>
      <family val="2"/>
    </font>
    <font>
      <b/>
      <sz val="10"/>
      <color theme="0"/>
      <name val="Arial"/>
      <family val="2"/>
    </font>
  </fonts>
  <fills count="4">
    <fill>
      <patternFill patternType="none"/>
    </fill>
    <fill>
      <patternFill patternType="gray125"/>
    </fill>
    <fill>
      <patternFill patternType="solid">
        <fgColor theme="9" tint="-0.249977111117893"/>
        <bgColor indexed="64"/>
      </patternFill>
    </fill>
    <fill>
      <patternFill patternType="solid">
        <fgColor theme="8"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1">
    <xf numFmtId="0" fontId="0" fillId="0" borderId="0" xfId="0"/>
    <xf numFmtId="0" fontId="2" fillId="2" borderId="1" xfId="1" applyFont="1" applyFill="1" applyBorder="1" applyAlignment="1">
      <alignment horizontal="center" vertical="center"/>
    </xf>
    <xf numFmtId="0" fontId="2" fillId="2" borderId="1" xfId="1" applyFont="1" applyFill="1" applyBorder="1"/>
    <xf numFmtId="14" fontId="1" fillId="0" borderId="1" xfId="1" applyNumberFormat="1" applyBorder="1" applyAlignment="1">
      <alignment horizontal="center" vertical="center"/>
    </xf>
    <xf numFmtId="0" fontId="1" fillId="0" borderId="1" xfId="1" applyBorder="1"/>
    <xf numFmtId="0" fontId="1" fillId="0" borderId="1" xfId="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3" borderId="0" xfId="0" applyFill="1"/>
  </cellXfs>
  <cellStyles count="2">
    <cellStyle name="Normal" xfId="0" builtinId="0"/>
    <cellStyle name="Normal 2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sharedStrings" Target="sharedStrings.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[Salesdashboard_sam.xlsx]KPI1!PivotTable1</c:name>
    <c:fmtId val="0"/>
  </c:pivotSource>
  <c:chart>
    <c:title>
      <c:tx>
        <c:rich>
          <a:bodyPr/>
          <a:lstStyle/>
          <a:p>
            <a:pPr>
              <a:defRPr/>
            </a:pPr>
            <a:r>
              <a:rPr lang="en-US"/>
              <a:t>Product</a:t>
            </a:r>
            <a:r>
              <a:rPr lang="en-US" baseline="0"/>
              <a:t>wise Sales</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'KPI1'!$B$1</c:f>
              <c:strCache>
                <c:ptCount val="1"/>
                <c:pt idx="0">
                  <c:v>Total</c:v>
                </c:pt>
              </c:strCache>
            </c:strRef>
          </c:tx>
          <c:invertIfNegative val="0"/>
          <c:cat>
            <c:strRef>
              <c:f>'KPI1'!$A$2:$A$7</c:f>
              <c:strCache>
                <c:ptCount val="5"/>
                <c:pt idx="0">
                  <c:v>Cello Pen</c:v>
                </c:pt>
                <c:pt idx="1">
                  <c:v>Dettol</c:v>
                </c:pt>
                <c:pt idx="2">
                  <c:v>Lux</c:v>
                </c:pt>
                <c:pt idx="3">
                  <c:v>Pepsodent</c:v>
                </c:pt>
                <c:pt idx="4">
                  <c:v>Print Paper</c:v>
                </c:pt>
              </c:strCache>
            </c:strRef>
          </c:cat>
          <c:val>
            <c:numRef>
              <c:f>'KPI1'!$B$2:$B$7</c:f>
              <c:numCache>
                <c:formatCode>General</c:formatCode>
                <c:ptCount val="5"/>
                <c:pt idx="0">
                  <c:v>9840</c:v>
                </c:pt>
                <c:pt idx="1">
                  <c:v>53900</c:v>
                </c:pt>
                <c:pt idx="2">
                  <c:v>18000</c:v>
                </c:pt>
                <c:pt idx="3">
                  <c:v>39480</c:v>
                </c:pt>
                <c:pt idx="4">
                  <c:v>157600</c:v>
                </c:pt>
              </c:numCache>
            </c:numRef>
          </c:val>
          <c:extLst>
            <c:ext xmlns:c16="http://schemas.microsoft.com/office/drawing/2014/chart" uri="{C3380CC4-5D6E-409C-BE32-E72D297353CC}">
              <c16:uniqueId val="{00000000-137A-4984-879D-AF79081C5CED}"/>
            </c:ext>
          </c:extLst>
        </c:ser>
        <c:dLbls>
          <c:showLegendKey val="0"/>
          <c:showVal val="0"/>
          <c:showCatName val="0"/>
          <c:showSerName val="0"/>
          <c:showPercent val="0"/>
          <c:showBubbleSize val="0"/>
        </c:dLbls>
        <c:gapWidth val="150"/>
        <c:shape val="box"/>
        <c:axId val="191993728"/>
        <c:axId val="48308224"/>
        <c:axId val="0"/>
      </c:bar3DChart>
      <c:catAx>
        <c:axId val="191993728"/>
        <c:scaling>
          <c:orientation val="minMax"/>
        </c:scaling>
        <c:delete val="0"/>
        <c:axPos val="b"/>
        <c:numFmt formatCode="General" sourceLinked="0"/>
        <c:majorTickMark val="out"/>
        <c:minorTickMark val="none"/>
        <c:tickLblPos val="nextTo"/>
        <c:crossAx val="48308224"/>
        <c:crosses val="autoZero"/>
        <c:auto val="1"/>
        <c:lblAlgn val="ctr"/>
        <c:lblOffset val="100"/>
        <c:noMultiLvlLbl val="0"/>
      </c:catAx>
      <c:valAx>
        <c:axId val="48308224"/>
        <c:scaling>
          <c:orientation val="minMax"/>
        </c:scaling>
        <c:delete val="0"/>
        <c:axPos val="l"/>
        <c:majorGridlines/>
        <c:numFmt formatCode="General" sourceLinked="1"/>
        <c:majorTickMark val="out"/>
        <c:minorTickMark val="none"/>
        <c:tickLblPos val="nextTo"/>
        <c:crossAx val="191993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[Salesdashboard_sam.xlsx]KPI2!PivotTable1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Monthwise</a:t>
            </a:r>
            <a:r>
              <a:rPr lang="en-US" b="1" baseline="0"/>
              <a:t> Commision</a:t>
            </a:r>
            <a:endParaRPr lang="en-US" b="1"/>
          </a:p>
        </c:rich>
      </c:tx>
      <c:layout>
        <c:manualLayout>
          <c:xMode val="edge"/>
          <c:yMode val="edge"/>
          <c:x val="0.29343465968831045"/>
          <c:y val="9.951963551725845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1285777705085"/>
          <c:y val="0.26508433615609367"/>
          <c:w val="0.70925196850393701"/>
          <c:h val="0.53774387576552929"/>
        </c:manualLayout>
      </c:layout>
      <c:lineChart>
        <c:grouping val="standard"/>
        <c:varyColors val="0"/>
        <c:ser>
          <c:idx val="0"/>
          <c:order val="0"/>
          <c:tx>
            <c:strRef>
              <c:f>'KPI2'!$B$3</c:f>
              <c:strCache>
                <c:ptCount val="1"/>
                <c:pt idx="0">
                  <c:v>Total</c:v>
                </c:pt>
              </c:strCache>
            </c:strRef>
          </c:tx>
          <c:spPr>
            <a:ln w="28575" cap="rnd">
              <a:solidFill>
                <a:schemeClr val="accent1"/>
              </a:solidFill>
              <a:round/>
            </a:ln>
            <a:effectLst/>
          </c:spPr>
          <c:marker>
            <c:symbol val="none"/>
          </c:marker>
          <c:cat>
            <c:strRef>
              <c:f>'KPI2'!$A$4:$A$5</c:f>
              <c:strCache>
                <c:ptCount val="1"/>
                <c:pt idx="0">
                  <c:v>Apr</c:v>
                </c:pt>
              </c:strCache>
            </c:strRef>
          </c:cat>
          <c:val>
            <c:numRef>
              <c:f>'KPI2'!$B$4:$B$5</c:f>
              <c:numCache>
                <c:formatCode>General</c:formatCode>
                <c:ptCount val="1"/>
                <c:pt idx="0">
                  <c:v>900</c:v>
                </c:pt>
              </c:numCache>
            </c:numRef>
          </c:val>
          <c:smooth val="0"/>
          <c:extLst>
            <c:ext xmlns:c16="http://schemas.microsoft.com/office/drawing/2014/chart" uri="{C3380CC4-5D6E-409C-BE32-E72D297353CC}">
              <c16:uniqueId val="{00000000-E8A4-49C2-B15B-AE7EF5F62230}"/>
            </c:ext>
          </c:extLst>
        </c:ser>
        <c:dLbls>
          <c:showLegendKey val="0"/>
          <c:showVal val="0"/>
          <c:showCatName val="0"/>
          <c:showSerName val="0"/>
          <c:showPercent val="0"/>
          <c:showBubbleSize val="0"/>
        </c:dLbls>
        <c:smooth val="0"/>
        <c:axId val="1234932080"/>
        <c:axId val="1243553952"/>
      </c:lineChart>
      <c:catAx>
        <c:axId val="123493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553952"/>
        <c:crosses val="autoZero"/>
        <c:auto val="1"/>
        <c:lblAlgn val="ctr"/>
        <c:lblOffset val="100"/>
        <c:noMultiLvlLbl val="0"/>
      </c:catAx>
      <c:valAx>
        <c:axId val="12435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[Salesdashboard_sam.xlsx]KPI3!PivotTable3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s>
    <c:plotArea>
      <c:layout/>
      <c:pieChart>
        <c:varyColors val="1"/>
        <c:ser>
          <c:idx val="0"/>
          <c:order val="0"/>
          <c:tx>
            <c:strRef>
              <c:f>'KPI3'!$B$1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AC6-4B9A-B5B8-1911D807EB2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AC6-4B9A-B5B8-1911D807EB2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8AC6-4B9A-B5B8-1911D807EB24}"/>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8AC6-4B9A-B5B8-1911D807EB24}"/>
              </c:ext>
            </c:extLst>
          </c:dPt>
          <c:cat>
            <c:strRef>
              <c:f>'KPI3'!$A$2:$A$6</c:f>
              <c:strCache>
                <c:ptCount val="4"/>
                <c:pt idx="0">
                  <c:v>East</c:v>
                </c:pt>
                <c:pt idx="1">
                  <c:v>North</c:v>
                </c:pt>
                <c:pt idx="2">
                  <c:v>South</c:v>
                </c:pt>
                <c:pt idx="3">
                  <c:v>West</c:v>
                </c:pt>
              </c:strCache>
            </c:strRef>
          </c:cat>
          <c:val>
            <c:numRef>
              <c:f>'KPI3'!$B$2:$B$6</c:f>
              <c:numCache>
                <c:formatCode>General</c:formatCode>
                <c:ptCount val="4"/>
                <c:pt idx="0">
                  <c:v>565435</c:v>
                </c:pt>
                <c:pt idx="1">
                  <c:v>314730</c:v>
                </c:pt>
                <c:pt idx="2">
                  <c:v>616385</c:v>
                </c:pt>
                <c:pt idx="3">
                  <c:v>449190</c:v>
                </c:pt>
              </c:numCache>
            </c:numRef>
          </c:val>
          <c:extLst>
            <c:ext xmlns:c16="http://schemas.microsoft.com/office/drawing/2014/chart" uri="{C3380CC4-5D6E-409C-BE32-E72D297353CC}">
              <c16:uniqueId val="{00000000-C118-4F89-98DF-1B08D2A16C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[Salesdashboard_sam.xlsx]KPI4!PivotTable4</c:name>
    <c:fmtId val="3"/>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'KPI4'!$B$1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164-4FF9-A569-BEEFDC3D86D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164-4FF9-A569-BEEFDC3D86D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164-4FF9-A569-BEEFDC3D86D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164-4FF9-A569-BEEFDC3D86D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164-4FF9-A569-BEEFDC3D86D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'KPI4'!$A$2:$A$7</c:f>
              <c:strCache>
                <c:ptCount val="5"/>
                <c:pt idx="0">
                  <c:v>Cello Pen</c:v>
                </c:pt>
                <c:pt idx="1">
                  <c:v>Dettol</c:v>
                </c:pt>
                <c:pt idx="2">
                  <c:v>Lux</c:v>
                </c:pt>
                <c:pt idx="3">
                  <c:v>Pepsodent</c:v>
                </c:pt>
                <c:pt idx="4">
                  <c:v>Print Paper</c:v>
                </c:pt>
              </c:strCache>
            </c:strRef>
          </c:cat>
          <c:val>
            <c:numRef>
              <c:f>'KPI4'!$B$2:$B$7</c:f>
              <c:numCache>
                <c:formatCode>General</c:formatCode>
                <c:ptCount val="5"/>
                <c:pt idx="0">
                  <c:v>656</c:v>
                </c:pt>
                <c:pt idx="1">
                  <c:v>980</c:v>
                </c:pt>
                <c:pt idx="2">
                  <c:v>900</c:v>
                </c:pt>
                <c:pt idx="3">
                  <c:v>658</c:v>
                </c:pt>
                <c:pt idx="4">
                  <c:v>985</c:v>
                </c:pt>
              </c:numCache>
            </c:numRef>
          </c:val>
          <c:extLst>
            <c:ext xmlns:c16="http://schemas.microsoft.com/office/drawing/2014/chart" uri="{C3380CC4-5D6E-409C-BE32-E72D297353CC}">
              <c16:uniqueId val="{00000000-3618-4246-A962-FA7638B2C24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[Salesdashboard_sam.xlsx]KPI1!PivotTable1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'KPI1'!$B$1</c:f>
              <c:strCache>
                <c:ptCount val="1"/>
                <c:pt idx="0">
                  <c:v>Total</c:v>
                </c:pt>
              </c:strCache>
            </c:strRef>
          </c:tx>
          <c:spPr>
            <a:solidFill>
              <a:schemeClr val="accent2">
                <a:lumMod val="50000"/>
              </a:schemeClr>
            </a:solidFill>
            <a:ln>
              <a:noFill/>
            </a:ln>
            <a:effectLst/>
            <a:sp3d/>
          </c:spPr>
          <c:invertIfNegative val="0"/>
          <c:cat>
            <c:strRef>
              <c:f>'KPI1'!$A$2:$A$7</c:f>
              <c:strCache>
                <c:ptCount val="5"/>
                <c:pt idx="0">
                  <c:v>Cello Pen</c:v>
                </c:pt>
                <c:pt idx="1">
                  <c:v>Dettol</c:v>
                </c:pt>
                <c:pt idx="2">
                  <c:v>Lux</c:v>
                </c:pt>
                <c:pt idx="3">
                  <c:v>Pepsodent</c:v>
                </c:pt>
                <c:pt idx="4">
                  <c:v>Print Paper</c:v>
                </c:pt>
              </c:strCache>
            </c:strRef>
          </c:cat>
          <c:val>
            <c:numRef>
              <c:f>'KPI1'!$B$2:$B$7</c:f>
              <c:numCache>
                <c:formatCode>General</c:formatCode>
                <c:ptCount val="5"/>
                <c:pt idx="0">
                  <c:v>9840</c:v>
                </c:pt>
                <c:pt idx="1">
                  <c:v>53900</c:v>
                </c:pt>
                <c:pt idx="2">
                  <c:v>18000</c:v>
                </c:pt>
                <c:pt idx="3">
                  <c:v>39480</c:v>
                </c:pt>
                <c:pt idx="4">
                  <c:v>157600</c:v>
                </c:pt>
              </c:numCache>
            </c:numRef>
          </c:val>
          <c:extLst>
            <c:ext xmlns:c16="http://schemas.microsoft.com/office/drawing/2014/chart" uri="{C3380CC4-5D6E-409C-BE32-E72D297353CC}">
              <c16:uniqueId val="{00000000-4E17-45FD-9356-80551A6D9A7B}"/>
            </c:ext>
          </c:extLst>
        </c:ser>
        <c:dLbls>
          <c:showLegendKey val="0"/>
          <c:showVal val="0"/>
          <c:showCatName val="0"/>
          <c:showSerName val="0"/>
          <c:showPercent val="0"/>
          <c:showBubbleSize val="0"/>
        </c:dLbls>
        <c:gapWidth val="150"/>
        <c:shape val="box"/>
        <c:axId val="191993728"/>
        <c:axId val="48308224"/>
        <c:axId val="0"/>
      </c:bar3DChart>
      <c:catAx>
        <c:axId val="19199372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8224"/>
        <c:crosses val="autoZero"/>
        <c:auto val="1"/>
        <c:lblAlgn val="ctr"/>
        <c:lblOffset val="100"/>
        <c:noMultiLvlLbl val="0"/>
      </c:catAx>
      <c:valAx>
        <c:axId val="483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9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[Salesdashboard_sam.xlsx]KPI2!PivotTable1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Monthwise</a:t>
            </a:r>
            <a:r>
              <a:rPr lang="en-US" b="1" baseline="0"/>
              <a:t> Commision</a:t>
            </a:r>
            <a:endParaRPr lang="en-US" b="1"/>
          </a:p>
        </c:rich>
      </c:tx>
      <c:layout>
        <c:manualLayout>
          <c:xMode val="edge"/>
          <c:yMode val="edge"/>
          <c:x val="0.29343465968831045"/>
          <c:y val="9.951963551725845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93152936855256"/>
          <c:y val="0.28801761350862565"/>
          <c:w val="0.64901838701339287"/>
          <c:h val="0.5262771554382204"/>
        </c:manualLayout>
      </c:layout>
      <c:lineChart>
        <c:grouping val="standard"/>
        <c:varyColors val="0"/>
        <c:ser>
          <c:idx val="0"/>
          <c:order val="0"/>
          <c:tx>
            <c:strRef>
              <c:f>'KPI2'!$B$3</c:f>
              <c:strCache>
                <c:ptCount val="1"/>
                <c:pt idx="0">
                  <c:v>Total</c:v>
                </c:pt>
              </c:strCache>
            </c:strRef>
          </c:tx>
          <c:spPr>
            <a:ln w="28575" cap="rnd">
              <a:solidFill>
                <a:schemeClr val="accent4"/>
              </a:solidFill>
              <a:round/>
            </a:ln>
            <a:effectLst/>
          </c:spPr>
          <c:marker>
            <c:symbol val="none"/>
          </c:marker>
          <c:cat>
            <c:strRef>
              <c:f>'KPI2'!$A$4:$A$5</c:f>
              <c:strCache>
                <c:ptCount val="1"/>
                <c:pt idx="0">
                  <c:v>Apr</c:v>
                </c:pt>
              </c:strCache>
            </c:strRef>
          </c:cat>
          <c:val>
            <c:numRef>
              <c:f>'KPI2'!$B$4:$B$5</c:f>
              <c:numCache>
                <c:formatCode>General</c:formatCode>
                <c:ptCount val="1"/>
                <c:pt idx="0">
                  <c:v>900</c:v>
                </c:pt>
              </c:numCache>
            </c:numRef>
          </c:val>
          <c:smooth val="0"/>
          <c:extLst>
            <c:ext xmlns:c16="http://schemas.microsoft.com/office/drawing/2014/chart" uri="{C3380CC4-5D6E-409C-BE32-E72D297353CC}">
              <c16:uniqueId val="{00000000-1390-46D7-83A9-86A454B5B0F7}"/>
            </c:ext>
          </c:extLst>
        </c:ser>
        <c:dLbls>
          <c:showLegendKey val="0"/>
          <c:showVal val="0"/>
          <c:showCatName val="0"/>
          <c:showSerName val="0"/>
          <c:showPercent val="0"/>
          <c:showBubbleSize val="0"/>
        </c:dLbls>
        <c:smooth val="0"/>
        <c:axId val="1234932080"/>
        <c:axId val="1243553952"/>
      </c:lineChart>
      <c:catAx>
        <c:axId val="123493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553952"/>
        <c:crosses val="autoZero"/>
        <c:auto val="1"/>
        <c:lblAlgn val="ctr"/>
        <c:lblOffset val="100"/>
        <c:noMultiLvlLbl val="0"/>
      </c:catAx>
      <c:valAx>
        <c:axId val="124355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32080"/>
        <c:crosses val="autoZero"/>
        <c:crossBetween val="between"/>
      </c:valAx>
      <c:spPr>
        <a:solidFill>
          <a:schemeClr val="accent5">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[Salesdashboard_sam.xlsx]KPI3!PivotTable3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layout>
        <c:manualLayout>
          <c:xMode val="edge"/>
          <c:yMode val="edge"/>
          <c:x val="0.3051805337519623"/>
          <c:y val="0.138188062919049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s>
    <c:plotArea>
      <c:layout/>
      <c:pieChart>
        <c:varyColors val="1"/>
        <c:ser>
          <c:idx val="0"/>
          <c:order val="0"/>
          <c:tx>
            <c:strRef>
              <c:f>'KPI3'!$B$1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EAD-4A5E-861B-D7DF7166291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EAD-4A5E-861B-D7DF7166291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EAD-4A5E-861B-D7DF7166291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3EAD-4A5E-861B-D7DF71662911}"/>
              </c:ext>
            </c:extLst>
          </c:dPt>
          <c:cat>
            <c:strRef>
              <c:f>'KPI3'!$A$2:$A$6</c:f>
              <c:strCache>
                <c:ptCount val="4"/>
                <c:pt idx="0">
                  <c:v>East</c:v>
                </c:pt>
                <c:pt idx="1">
                  <c:v>North</c:v>
                </c:pt>
                <c:pt idx="2">
                  <c:v>South</c:v>
                </c:pt>
                <c:pt idx="3">
                  <c:v>West</c:v>
                </c:pt>
              </c:strCache>
            </c:strRef>
          </c:cat>
          <c:val>
            <c:numRef>
              <c:f>'KPI3'!$B$2:$B$6</c:f>
              <c:numCache>
                <c:formatCode>General</c:formatCode>
                <c:ptCount val="4"/>
                <c:pt idx="0">
                  <c:v>565435</c:v>
                </c:pt>
                <c:pt idx="1">
                  <c:v>314730</c:v>
                </c:pt>
                <c:pt idx="2">
                  <c:v>616385</c:v>
                </c:pt>
                <c:pt idx="3">
                  <c:v>449190</c:v>
                </c:pt>
              </c:numCache>
            </c:numRef>
          </c:val>
          <c:extLst>
            <c:ext xmlns:c16="http://schemas.microsoft.com/office/drawing/2014/chart" uri="{C3380CC4-5D6E-409C-BE32-E72D297353CC}">
              <c16:uniqueId val="{00000008-3EAD-4A5E-861B-D7DF716629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[Salesdashboard_sam.xlsx]KPI4!PivotTable4</c:name>
    <c:fmtId val="7"/>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'KPI4'!$B$1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F75-4013-9046-2C0C75E3F74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F75-4013-9046-2C0C75E3F74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F75-4013-9046-2C0C75E3F74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F75-4013-9046-2C0C75E3F74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F75-4013-9046-2C0C75E3F7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'KPI4'!$A$2:$A$7</c:f>
              <c:strCache>
                <c:ptCount val="5"/>
                <c:pt idx="0">
                  <c:v>Cello Pen</c:v>
                </c:pt>
                <c:pt idx="1">
                  <c:v>Dettol</c:v>
                </c:pt>
                <c:pt idx="2">
                  <c:v>Lux</c:v>
                </c:pt>
                <c:pt idx="3">
                  <c:v>Pepsodent</c:v>
                </c:pt>
                <c:pt idx="4">
                  <c:v>Print Paper</c:v>
                </c:pt>
              </c:strCache>
            </c:strRef>
          </c:cat>
          <c:val>
            <c:numRef>
              <c:f>'KPI4'!$B$2:$B$7</c:f>
              <c:numCache>
                <c:formatCode>General</c:formatCode>
                <c:ptCount val="5"/>
                <c:pt idx="0">
                  <c:v>656</c:v>
                </c:pt>
                <c:pt idx="1">
                  <c:v>980</c:v>
                </c:pt>
                <c:pt idx="2">
                  <c:v>900</c:v>
                </c:pt>
                <c:pt idx="3">
                  <c:v>658</c:v>
                </c:pt>
                <c:pt idx="4">
                  <c:v>985</c:v>
                </c:pt>
              </c:numCache>
            </c:numRef>
          </c:val>
          <c:extLst>
            <c:ext xmlns:c16="http://schemas.microsoft.com/office/drawing/2014/chart" uri="{C3380CC4-5D6E-409C-BE32-E72D297353CC}">
              <c16:uniqueId val="{0000000A-4F75-4013-9046-2C0C75E3F74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hyperlink" Target="#'KPI1'!A1"/><Relationship Id="rId13" Type="http://schemas.openxmlformats.org/officeDocument/2006/relationships/image" Target="../media/image8.svg"/><Relationship Id="rId3" Type="http://schemas.openxmlformats.org/officeDocument/2006/relationships/chart" Target="../charts/chart7.xml"/><Relationship Id="rId7" Type="http://schemas.openxmlformats.org/officeDocument/2006/relationships/image" Target="../media/image6.svg"/><Relationship Id="rId12" Type="http://schemas.openxmlformats.org/officeDocument/2006/relationships/image" Target="../media/image7.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5.png"/><Relationship Id="rId11" Type="http://schemas.openxmlformats.org/officeDocument/2006/relationships/hyperlink" Target="#'KPI4'!A1"/><Relationship Id="rId5" Type="http://schemas.openxmlformats.org/officeDocument/2006/relationships/hyperlink" Target="#Data!A1"/><Relationship Id="rId10" Type="http://schemas.openxmlformats.org/officeDocument/2006/relationships/hyperlink" Target="#'KPI3'!A1"/><Relationship Id="rId4" Type="http://schemas.openxmlformats.org/officeDocument/2006/relationships/chart" Target="../charts/chart8.xml"/><Relationship Id="rId9" Type="http://schemas.openxmlformats.org/officeDocument/2006/relationships/hyperlink" Target="#'KPI2'!A1"/></Relationships>
</file>

<file path=xl/drawings/_rels/drawing7.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27214</xdr:colOff>
      <xdr:row>10</xdr:row>
      <xdr:rowOff>172356</xdr:rowOff>
    </xdr:from>
    <xdr:to>
      <xdr:col>17</xdr:col>
      <xdr:colOff>553357</xdr:colOff>
      <xdr:row>17</xdr:row>
      <xdr:rowOff>117927</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172338BD-0107-88F8-8878-97DFFC36792E}"/>
            </a:ext>
          </a:extLst>
        </xdr:cNvPr>
        <xdr:cNvSpPr/>
      </xdr:nvSpPr>
      <xdr:spPr>
        <a:xfrm>
          <a:off x="13534571" y="1986642"/>
          <a:ext cx="1741715" cy="121557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Way To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9072</xdr:colOff>
      <xdr:row>1</xdr:row>
      <xdr:rowOff>115456</xdr:rowOff>
    </xdr:from>
    <xdr:to>
      <xdr:col>10</xdr:col>
      <xdr:colOff>18861</xdr:colOff>
      <xdr:row>15</xdr:row>
      <xdr:rowOff>138317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283926</xdr:colOff>
      <xdr:row>8</xdr:row>
      <xdr:rowOff>17729</xdr:rowOff>
    </xdr:from>
    <xdr:to>
      <xdr:col>13</xdr:col>
      <xdr:colOff>251484</xdr:colOff>
      <xdr:row>16</xdr:row>
      <xdr:rowOff>18861</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BDE005BE-6826-10FD-6761-1AB4C0BF4A89}"/>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6979718" y="1476343"/>
              <a:ext cx="1797113" cy="1459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288643</xdr:colOff>
      <xdr:row>0</xdr:row>
      <xdr:rowOff>28733</xdr:rowOff>
    </xdr:from>
    <xdr:to>
      <xdr:col>13</xdr:col>
      <xdr:colOff>251485</xdr:colOff>
      <xdr:row>7</xdr:row>
      <xdr:rowOff>138318</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74025F69-B947-FB48-2A35-FFAF7E6E9E0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984435" y="28733"/>
              <a:ext cx="1792397" cy="1385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280783</xdr:colOff>
      <xdr:row>16</xdr:row>
      <xdr:rowOff>64882</xdr:rowOff>
    </xdr:from>
    <xdr:to>
      <xdr:col>13</xdr:col>
      <xdr:colOff>226335</xdr:colOff>
      <xdr:row>24</xdr:row>
      <xdr:rowOff>12573</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DDB06461-A0DB-CCB2-FAFF-6A7075E63F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76575" y="2982110"/>
              <a:ext cx="1775107" cy="1406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56584</xdr:colOff>
      <xdr:row>16</xdr:row>
      <xdr:rowOff>81733</xdr:rowOff>
    </xdr:from>
    <xdr:to>
      <xdr:col>7</xdr:col>
      <xdr:colOff>578596</xdr:colOff>
      <xdr:row>23</xdr:row>
      <xdr:rowOff>21017</xdr:rowOff>
    </xdr:to>
    <xdr:sp macro="" textlink="">
      <xdr:nvSpPr>
        <xdr:cNvPr id="6" name="Arrow: Right 5">
          <a:hlinkClick xmlns:r="http://schemas.openxmlformats.org/officeDocument/2006/relationships" r:id="rId2"/>
          <a:extLst>
            <a:ext uri="{FF2B5EF4-FFF2-40B4-BE49-F238E27FC236}">
              <a16:creationId xmlns:a16="http://schemas.microsoft.com/office/drawing/2014/main" id="{AC35DFCA-9A4D-4203-977B-7016F9F2C93B}"/>
            </a:ext>
          </a:extLst>
        </xdr:cNvPr>
        <xdr:cNvSpPr/>
      </xdr:nvSpPr>
      <xdr:spPr>
        <a:xfrm>
          <a:off x="3703119" y="2998961"/>
          <a:ext cx="1741715" cy="121557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Way To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444500</xdr:colOff>
      <xdr:row>1</xdr:row>
      <xdr:rowOff>180975</xdr:rowOff>
    </xdr:from>
    <xdr:to>
      <xdr:col>9</xdr:col>
      <xdr:colOff>457200</xdr:colOff>
      <xdr:row>15</xdr:row>
      <xdr:rowOff>127000</xdr:rowOff>
    </xdr:to>
    <xdr:graphicFrame macro="">
      <xdr:nvGraphicFramePr>
        <xdr:cNvPr id="2" name="Chart 1">
          <a:extLst>
            <a:ext uri="{FF2B5EF4-FFF2-40B4-BE49-F238E27FC236}">
              <a16:creationId xmlns:a16="http://schemas.microsoft.com/office/drawing/2014/main" id="{71CB5AE7-9A54-416F-F962-530914B8D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267558</xdr:colOff>
      <xdr:row>13</xdr:row>
      <xdr:rowOff>8583</xdr:rowOff>
    </xdr:from>
    <xdr:to>
      <xdr:col>13</xdr:col>
      <xdr:colOff>437634</xdr:colOff>
      <xdr:row>22</xdr:row>
      <xdr:rowOff>154461</xdr:rowOff>
    </xdr:to>
    <mc:AlternateContent xmlns:mc="http://schemas.openxmlformats.org/markup-compatibility/2006">
      <mc:Choice xmlns:a14="http://schemas.microsoft.com/office/drawing/2010/main" Requires="a14">
        <xdr:graphicFrame macro="">
          <xdr:nvGraphicFramePr>
            <xdr:cNvPr id="3" name="Product Name 1">
              <a:extLst>
                <a:ext uri="{FF2B5EF4-FFF2-40B4-BE49-F238E27FC236}">
                  <a16:creationId xmlns:a16="http://schemas.microsoft.com/office/drawing/2014/main" id="{01D15218-DD70-05BA-FB01-BB6950125B74}"/>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7286882" y="2351218"/>
              <a:ext cx="1997847" cy="1767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271848</xdr:colOff>
      <xdr:row>1</xdr:row>
      <xdr:rowOff>8581</xdr:rowOff>
    </xdr:from>
    <xdr:to>
      <xdr:col>13</xdr:col>
      <xdr:colOff>437635</xdr:colOff>
      <xdr:row>12</xdr:row>
      <xdr:rowOff>1</xdr:rowOff>
    </xdr:to>
    <mc:AlternateContent xmlns:mc="http://schemas.openxmlformats.org/markup-compatibility/2006">
      <mc:Choice xmlns:a14="http://schemas.microsoft.com/office/drawing/2010/main" Requires="a14">
        <xdr:graphicFrame macro="">
          <xdr:nvGraphicFramePr>
            <xdr:cNvPr id="4" name="Month 1">
              <a:extLst>
                <a:ext uri="{FF2B5EF4-FFF2-40B4-BE49-F238E27FC236}">
                  <a16:creationId xmlns:a16="http://schemas.microsoft.com/office/drawing/2014/main" id="{483ADA48-F670-A861-A7EA-E2AE4915A5E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7291172" y="188784"/>
              <a:ext cx="1993558" cy="1973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293298</xdr:colOff>
      <xdr:row>24</xdr:row>
      <xdr:rowOff>9440</xdr:rowOff>
    </xdr:from>
    <xdr:to>
      <xdr:col>13</xdr:col>
      <xdr:colOff>446214</xdr:colOff>
      <xdr:row>31</xdr:row>
      <xdr:rowOff>171621</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5CF1CFC7-AEC1-02E4-F46D-CD29E1E44D2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312622" y="4334305"/>
              <a:ext cx="1980687" cy="142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18</xdr:row>
      <xdr:rowOff>0</xdr:rowOff>
    </xdr:from>
    <xdr:to>
      <xdr:col>6</xdr:col>
      <xdr:colOff>523202</xdr:colOff>
      <xdr:row>24</xdr:row>
      <xdr:rowOff>134355</xdr:rowOff>
    </xdr:to>
    <xdr:sp macro="" textlink="">
      <xdr:nvSpPr>
        <xdr:cNvPr id="6" name="Arrow: Right 5">
          <a:hlinkClick xmlns:r="http://schemas.openxmlformats.org/officeDocument/2006/relationships" r:id="rId2"/>
          <a:extLst>
            <a:ext uri="{FF2B5EF4-FFF2-40B4-BE49-F238E27FC236}">
              <a16:creationId xmlns:a16="http://schemas.microsoft.com/office/drawing/2014/main" id="{82187304-CBF3-4B5C-B984-736536F08DA8}"/>
            </a:ext>
          </a:extLst>
        </xdr:cNvPr>
        <xdr:cNvSpPr/>
      </xdr:nvSpPr>
      <xdr:spPr>
        <a:xfrm>
          <a:off x="3363784" y="3243649"/>
          <a:ext cx="1741715" cy="121557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Way To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330200</xdr:colOff>
      <xdr:row>1</xdr:row>
      <xdr:rowOff>9525</xdr:rowOff>
    </xdr:from>
    <xdr:to>
      <xdr:col>9</xdr:col>
      <xdr:colOff>368300</xdr:colOff>
      <xdr:row>15</xdr:row>
      <xdr:rowOff>63500</xdr:rowOff>
    </xdr:to>
    <xdr:graphicFrame macro="">
      <xdr:nvGraphicFramePr>
        <xdr:cNvPr id="5" name="Chart 4">
          <a:extLst>
            <a:ext uri="{FF2B5EF4-FFF2-40B4-BE49-F238E27FC236}">
              <a16:creationId xmlns:a16="http://schemas.microsoft.com/office/drawing/2014/main" id="{393E5DEB-8D7E-6EC6-36B1-69E48DFF8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12700</xdr:colOff>
      <xdr:row>8</xdr:row>
      <xdr:rowOff>25401</xdr:rowOff>
    </xdr:from>
    <xdr:to>
      <xdr:col>12</xdr:col>
      <xdr:colOff>349250</xdr:colOff>
      <xdr:row>16</xdr:row>
      <xdr:rowOff>171451</xdr:rowOff>
    </xdr:to>
    <mc:AlternateContent xmlns:mc="http://schemas.openxmlformats.org/markup-compatibility/2006" xmlns:a14="http://schemas.microsoft.com/office/drawing/2010/main">
      <mc:Choice Requires="a14">
        <xdr:graphicFrame macro="">
          <xdr:nvGraphicFramePr>
            <xdr:cNvPr id="6" name="Product Name 2">
              <a:extLst>
                <a:ext uri="{FF2B5EF4-FFF2-40B4-BE49-F238E27FC236}">
                  <a16:creationId xmlns:a16="http://schemas.microsoft.com/office/drawing/2014/main" id="{FD98068E-3267-33E8-181B-93745D00F61F}"/>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6648450" y="1498601"/>
              <a:ext cx="1555750" cy="1619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6350</xdr:colOff>
      <xdr:row>0</xdr:row>
      <xdr:rowOff>19051</xdr:rowOff>
    </xdr:from>
    <xdr:to>
      <xdr:col>12</xdr:col>
      <xdr:colOff>368300</xdr:colOff>
      <xdr:row>7</xdr:row>
      <xdr:rowOff>146050</xdr:rowOff>
    </xdr:to>
    <mc:AlternateContent xmlns:mc="http://schemas.openxmlformats.org/markup-compatibility/2006" xmlns:a14="http://schemas.microsoft.com/office/drawing/2010/main">
      <mc:Choice Requires="a14">
        <xdr:graphicFrame macro="">
          <xdr:nvGraphicFramePr>
            <xdr:cNvPr id="7" name="Month 2">
              <a:extLst>
                <a:ext uri="{FF2B5EF4-FFF2-40B4-BE49-F238E27FC236}">
                  <a16:creationId xmlns:a16="http://schemas.microsoft.com/office/drawing/2014/main" id="{CA0995AA-8D30-CA05-2060-DBA7AB6E33EC}"/>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6642100" y="19051"/>
              <a:ext cx="1581150" cy="1416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xdr:colOff>
      <xdr:row>17</xdr:row>
      <xdr:rowOff>31751</xdr:rowOff>
    </xdr:from>
    <xdr:to>
      <xdr:col>12</xdr:col>
      <xdr:colOff>342900</xdr:colOff>
      <xdr:row>24</xdr:row>
      <xdr:rowOff>139700</xdr:rowOff>
    </xdr:to>
    <mc:AlternateContent xmlns:mc="http://schemas.openxmlformats.org/markup-compatibility/2006" xmlns:a14="http://schemas.microsoft.com/office/drawing/2010/main">
      <mc:Choice Requires="a14">
        <xdr:graphicFrame macro="">
          <xdr:nvGraphicFramePr>
            <xdr:cNvPr id="8" name="Region 2">
              <a:extLst>
                <a:ext uri="{FF2B5EF4-FFF2-40B4-BE49-F238E27FC236}">
                  <a16:creationId xmlns:a16="http://schemas.microsoft.com/office/drawing/2014/main" id="{1EA03FC2-8AAD-E5CE-0624-BF8FE31C487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673850" y="3162301"/>
              <a:ext cx="1524000" cy="1396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16</xdr:row>
      <xdr:rowOff>0</xdr:rowOff>
    </xdr:from>
    <xdr:to>
      <xdr:col>6</xdr:col>
      <xdr:colOff>516165</xdr:colOff>
      <xdr:row>22</xdr:row>
      <xdr:rowOff>110671</xdr:rowOff>
    </xdr:to>
    <xdr:sp macro="" textlink="">
      <xdr:nvSpPr>
        <xdr:cNvPr id="2" name="Arrow: Right 1">
          <a:hlinkClick xmlns:r="http://schemas.openxmlformats.org/officeDocument/2006/relationships" r:id="rId2"/>
          <a:extLst>
            <a:ext uri="{FF2B5EF4-FFF2-40B4-BE49-F238E27FC236}">
              <a16:creationId xmlns:a16="http://schemas.microsoft.com/office/drawing/2014/main" id="{687FE730-F1AA-4964-9D86-9B5BF6EE92E5}"/>
            </a:ext>
          </a:extLst>
        </xdr:cNvPr>
        <xdr:cNvSpPr/>
      </xdr:nvSpPr>
      <xdr:spPr>
        <a:xfrm>
          <a:off x="2971800" y="2946400"/>
          <a:ext cx="1741715" cy="121557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Way To DASHBOARD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253999</xdr:colOff>
      <xdr:row>1</xdr:row>
      <xdr:rowOff>47625</xdr:rowOff>
    </xdr:from>
    <xdr:to>
      <xdr:col>7</xdr:col>
      <xdr:colOff>152400</xdr:colOff>
      <xdr:row>16</xdr:row>
      <xdr:rowOff>28575</xdr:rowOff>
    </xdr:to>
    <xdr:graphicFrame macro="">
      <xdr:nvGraphicFramePr>
        <xdr:cNvPr id="2" name="Chart 1">
          <a:extLst>
            <a:ext uri="{FF2B5EF4-FFF2-40B4-BE49-F238E27FC236}">
              <a16:creationId xmlns:a16="http://schemas.microsoft.com/office/drawing/2014/main" id="{9D8C8B23-3936-B767-8395-ADD651B55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xdr:colOff>
      <xdr:row>8</xdr:row>
      <xdr:rowOff>31751</xdr:rowOff>
    </xdr:from>
    <xdr:to>
      <xdr:col>10</xdr:col>
      <xdr:colOff>336550</xdr:colOff>
      <xdr:row>16</xdr:row>
      <xdr:rowOff>101600</xdr:rowOff>
    </xdr:to>
    <mc:AlternateContent xmlns:mc="http://schemas.openxmlformats.org/markup-compatibility/2006" xmlns:a14="http://schemas.microsoft.com/office/drawing/2010/main">
      <mc:Choice Requires="a14">
        <xdr:graphicFrame macro="">
          <xdr:nvGraphicFramePr>
            <xdr:cNvPr id="3" name="Product Name 3">
              <a:extLst>
                <a:ext uri="{FF2B5EF4-FFF2-40B4-BE49-F238E27FC236}">
                  <a16:creationId xmlns:a16="http://schemas.microsoft.com/office/drawing/2014/main" id="{F4BA2D5D-1CB5-91DE-B5AC-AFF10FCA719A}"/>
                </a:ext>
              </a:extLst>
            </xdr:cNvPr>
            <xdr:cNvGraphicFramePr/>
          </xdr:nvGraphicFramePr>
          <xdr:xfrm>
            <a:off x="0" y="0"/>
            <a:ext cx="0" cy="0"/>
          </xdr:xfrm>
          <a:graphic>
            <a:graphicData uri="http://schemas.microsoft.com/office/drawing/2010/slicer">
              <sle:slicer xmlns:sle="http://schemas.microsoft.com/office/drawing/2010/slicer" name="Product Name 3"/>
            </a:graphicData>
          </a:graphic>
        </xdr:graphicFrame>
      </mc:Choice>
      <mc:Fallback xmlns="">
        <xdr:sp macro="" textlink="">
          <xdr:nvSpPr>
            <xdr:cNvPr id="0" name=""/>
            <xdr:cNvSpPr>
              <a:spLocks noTextEdit="1"/>
            </xdr:cNvSpPr>
          </xdr:nvSpPr>
          <xdr:spPr>
            <a:xfrm>
              <a:off x="6235700" y="1504951"/>
              <a:ext cx="1536700" cy="1543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6350</xdr:colOff>
      <xdr:row>0</xdr:row>
      <xdr:rowOff>6350</xdr:rowOff>
    </xdr:from>
    <xdr:to>
      <xdr:col>10</xdr:col>
      <xdr:colOff>304800</xdr:colOff>
      <xdr:row>8</xdr:row>
      <xdr:rowOff>12700</xdr:rowOff>
    </xdr:to>
    <mc:AlternateContent xmlns:mc="http://schemas.openxmlformats.org/markup-compatibility/2006" xmlns:a14="http://schemas.microsoft.com/office/drawing/2010/main">
      <mc:Choice Requires="a14">
        <xdr:graphicFrame macro="">
          <xdr:nvGraphicFramePr>
            <xdr:cNvPr id="4" name="Month 3">
              <a:extLst>
                <a:ext uri="{FF2B5EF4-FFF2-40B4-BE49-F238E27FC236}">
                  <a16:creationId xmlns:a16="http://schemas.microsoft.com/office/drawing/2014/main" id="{BA0249D8-F731-0887-022B-7EEFF6752A20}"/>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6223000" y="6350"/>
              <a:ext cx="1517650" cy="1479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19050</xdr:colOff>
      <xdr:row>16</xdr:row>
      <xdr:rowOff>127001</xdr:rowOff>
    </xdr:from>
    <xdr:to>
      <xdr:col>10</xdr:col>
      <xdr:colOff>342900</xdr:colOff>
      <xdr:row>24</xdr:row>
      <xdr:rowOff>69850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980FBEDA-7735-A1E6-9CE7-19A548525BF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235700" y="3073401"/>
              <a:ext cx="1543050" cy="1416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17</xdr:row>
      <xdr:rowOff>0</xdr:rowOff>
    </xdr:from>
    <xdr:to>
      <xdr:col>5</xdr:col>
      <xdr:colOff>522515</xdr:colOff>
      <xdr:row>23</xdr:row>
      <xdr:rowOff>110671</xdr:rowOff>
    </xdr:to>
    <xdr:sp macro="" textlink="">
      <xdr:nvSpPr>
        <xdr:cNvPr id="6" name="Arrow: Right 5">
          <a:hlinkClick xmlns:r="http://schemas.openxmlformats.org/officeDocument/2006/relationships" r:id="rId2"/>
          <a:extLst>
            <a:ext uri="{FF2B5EF4-FFF2-40B4-BE49-F238E27FC236}">
              <a16:creationId xmlns:a16="http://schemas.microsoft.com/office/drawing/2014/main" id="{FC6761A1-7971-4173-A372-52637101B0C8}"/>
            </a:ext>
          </a:extLst>
        </xdr:cNvPr>
        <xdr:cNvSpPr/>
      </xdr:nvSpPr>
      <xdr:spPr>
        <a:xfrm>
          <a:off x="3168650" y="3130550"/>
          <a:ext cx="1741715" cy="121557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Way To DASHBOARD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605468</xdr:colOff>
      <xdr:row>2</xdr:row>
      <xdr:rowOff>88605</xdr:rowOff>
    </xdr:from>
    <xdr:to>
      <xdr:col>11</xdr:col>
      <xdr:colOff>14768</xdr:colOff>
      <xdr:row>14</xdr:row>
      <xdr:rowOff>177210</xdr:rowOff>
    </xdr:to>
    <xdr:graphicFrame macro="">
      <xdr:nvGraphicFramePr>
        <xdr:cNvPr id="2" name="Chart 1">
          <a:extLst>
            <a:ext uri="{FF2B5EF4-FFF2-40B4-BE49-F238E27FC236}">
              <a16:creationId xmlns:a16="http://schemas.microsoft.com/office/drawing/2014/main" id="{80575D7E-B8AD-4DD4-8E66-FCBF2F670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81220</xdr:colOff>
      <xdr:row>2</xdr:row>
      <xdr:rowOff>95986</xdr:rowOff>
    </xdr:from>
    <xdr:to>
      <xdr:col>17</xdr:col>
      <xdr:colOff>228896</xdr:colOff>
      <xdr:row>14</xdr:row>
      <xdr:rowOff>177210</xdr:rowOff>
    </xdr:to>
    <xdr:graphicFrame macro="">
      <xdr:nvGraphicFramePr>
        <xdr:cNvPr id="3" name="Chart 2">
          <a:extLst>
            <a:ext uri="{FF2B5EF4-FFF2-40B4-BE49-F238E27FC236}">
              <a16:creationId xmlns:a16="http://schemas.microsoft.com/office/drawing/2014/main" id="{FC0DC24C-6FA8-4423-8C80-E8A23EF22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15</xdr:row>
      <xdr:rowOff>59070</xdr:rowOff>
    </xdr:from>
    <xdr:to>
      <xdr:col>11</xdr:col>
      <xdr:colOff>0</xdr:colOff>
      <xdr:row>27</xdr:row>
      <xdr:rowOff>169824</xdr:rowOff>
    </xdr:to>
    <xdr:graphicFrame macro="">
      <xdr:nvGraphicFramePr>
        <xdr:cNvPr id="4" name="Chart 3">
          <a:extLst>
            <a:ext uri="{FF2B5EF4-FFF2-40B4-BE49-F238E27FC236}">
              <a16:creationId xmlns:a16="http://schemas.microsoft.com/office/drawing/2014/main" id="{9CDEED3B-1846-4BC4-8CBD-DADDA36B9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72805</xdr:colOff>
      <xdr:row>15</xdr:row>
      <xdr:rowOff>59069</xdr:rowOff>
    </xdr:from>
    <xdr:to>
      <xdr:col>17</xdr:col>
      <xdr:colOff>199362</xdr:colOff>
      <xdr:row>27</xdr:row>
      <xdr:rowOff>169823</xdr:rowOff>
    </xdr:to>
    <xdr:graphicFrame macro="">
      <xdr:nvGraphicFramePr>
        <xdr:cNvPr id="5" name="Chart 4">
          <a:extLst>
            <a:ext uri="{FF2B5EF4-FFF2-40B4-BE49-F238E27FC236}">
              <a16:creationId xmlns:a16="http://schemas.microsoft.com/office/drawing/2014/main" id="{D68A3E69-0ED0-4B7F-A74B-F07006003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7384</xdr:colOff>
      <xdr:row>0</xdr:row>
      <xdr:rowOff>177209</xdr:rowOff>
    </xdr:from>
    <xdr:to>
      <xdr:col>2</xdr:col>
      <xdr:colOff>398721</xdr:colOff>
      <xdr:row>9</xdr:row>
      <xdr:rowOff>66454</xdr:rowOff>
    </xdr:to>
    <mc:AlternateContent xmlns:mc="http://schemas.openxmlformats.org/markup-compatibility/2006" xmlns:a14="http://schemas.microsoft.com/office/drawing/2010/main">
      <mc:Choice Requires="a14">
        <xdr:graphicFrame macro="">
          <xdr:nvGraphicFramePr>
            <xdr:cNvPr id="6" name="Month 4">
              <a:extLst>
                <a:ext uri="{FF2B5EF4-FFF2-40B4-BE49-F238E27FC236}">
                  <a16:creationId xmlns:a16="http://schemas.microsoft.com/office/drawing/2014/main" id="{C865BFE6-81AA-470D-B216-14152C79D99F}"/>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7384" y="177209"/>
              <a:ext cx="1617035" cy="1550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14767</xdr:colOff>
      <xdr:row>9</xdr:row>
      <xdr:rowOff>163771</xdr:rowOff>
    </xdr:from>
    <xdr:to>
      <xdr:col>2</xdr:col>
      <xdr:colOff>383953</xdr:colOff>
      <xdr:row>19</xdr:row>
      <xdr:rowOff>118140</xdr:rowOff>
    </xdr:to>
    <mc:AlternateContent xmlns:mc="http://schemas.openxmlformats.org/markup-compatibility/2006" xmlns:a14="http://schemas.microsoft.com/office/drawing/2010/main">
      <mc:Choice Requires="a14">
        <xdr:graphicFrame macro="">
          <xdr:nvGraphicFramePr>
            <xdr:cNvPr id="7" name="Product Name 4">
              <a:extLst>
                <a:ext uri="{FF2B5EF4-FFF2-40B4-BE49-F238E27FC236}">
                  <a16:creationId xmlns:a16="http://schemas.microsoft.com/office/drawing/2014/main" id="{6B3CB573-B04E-42DC-A7D1-DDDA8FFB8017}"/>
                </a:ext>
              </a:extLst>
            </xdr:cNvPr>
            <xdr:cNvGraphicFramePr/>
          </xdr:nvGraphicFramePr>
          <xdr:xfrm>
            <a:off x="0" y="0"/>
            <a:ext cx="0" cy="0"/>
          </xdr:xfrm>
          <a:graphic>
            <a:graphicData uri="http://schemas.microsoft.com/office/drawing/2010/slicer">
              <sle:slicer xmlns:sle="http://schemas.microsoft.com/office/drawing/2010/slicer" name="Product Name 4"/>
            </a:graphicData>
          </a:graphic>
        </xdr:graphicFrame>
      </mc:Choice>
      <mc:Fallback xmlns="">
        <xdr:sp macro="" textlink="">
          <xdr:nvSpPr>
            <xdr:cNvPr id="0" name=""/>
            <xdr:cNvSpPr>
              <a:spLocks noTextEdit="1"/>
            </xdr:cNvSpPr>
          </xdr:nvSpPr>
          <xdr:spPr>
            <a:xfrm>
              <a:off x="14767" y="1825108"/>
              <a:ext cx="1594884" cy="1800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20084</xdr:colOff>
      <xdr:row>19</xdr:row>
      <xdr:rowOff>175142</xdr:rowOff>
    </xdr:from>
    <xdr:to>
      <xdr:col>2</xdr:col>
      <xdr:colOff>369186</xdr:colOff>
      <xdr:row>28</xdr:row>
      <xdr:rowOff>14767</xdr:rowOff>
    </xdr:to>
    <mc:AlternateContent xmlns:mc="http://schemas.openxmlformats.org/markup-compatibility/2006" xmlns:a14="http://schemas.microsoft.com/office/drawing/2010/main">
      <mc:Choice Requires="a14">
        <xdr:graphicFrame macro="">
          <xdr:nvGraphicFramePr>
            <xdr:cNvPr id="8" name="Region 4">
              <a:extLst>
                <a:ext uri="{FF2B5EF4-FFF2-40B4-BE49-F238E27FC236}">
                  <a16:creationId xmlns:a16="http://schemas.microsoft.com/office/drawing/2014/main" id="{635D4FCD-6614-4897-8AA6-2AD094F2ED37}"/>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20084" y="3682409"/>
              <a:ext cx="1574800" cy="1500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553780</xdr:colOff>
      <xdr:row>1</xdr:row>
      <xdr:rowOff>22153</xdr:rowOff>
    </xdr:from>
    <xdr:to>
      <xdr:col>4</xdr:col>
      <xdr:colOff>81223</xdr:colOff>
      <xdr:row>5</xdr:row>
      <xdr:rowOff>36921</xdr:rowOff>
    </xdr:to>
    <xdr:pic>
      <xdr:nvPicPr>
        <xdr:cNvPr id="10" name="Graphic 9" descr="Database with solid fill">
          <a:hlinkClick xmlns:r="http://schemas.openxmlformats.org/officeDocument/2006/relationships" r:id="rId5"/>
          <a:extLst>
            <a:ext uri="{FF2B5EF4-FFF2-40B4-BE49-F238E27FC236}">
              <a16:creationId xmlns:a16="http://schemas.microsoft.com/office/drawing/2014/main" id="{2D678E27-264E-23F1-6097-D206EC1C286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779478" y="206746"/>
          <a:ext cx="753140" cy="753140"/>
        </a:xfrm>
        <a:prstGeom prst="rect">
          <a:avLst/>
        </a:prstGeom>
      </xdr:spPr>
    </xdr:pic>
    <xdr:clientData/>
  </xdr:twoCellAnchor>
  <xdr:twoCellAnchor>
    <xdr:from>
      <xdr:col>8</xdr:col>
      <xdr:colOff>583315</xdr:colOff>
      <xdr:row>0</xdr:row>
      <xdr:rowOff>14767</xdr:rowOff>
    </xdr:from>
    <xdr:to>
      <xdr:col>12</xdr:col>
      <xdr:colOff>502096</xdr:colOff>
      <xdr:row>2</xdr:row>
      <xdr:rowOff>36919</xdr:rowOff>
    </xdr:to>
    <xdr:sp macro="" textlink="">
      <xdr:nvSpPr>
        <xdr:cNvPr id="11" name="TextBox 10">
          <a:extLst>
            <a:ext uri="{FF2B5EF4-FFF2-40B4-BE49-F238E27FC236}">
              <a16:creationId xmlns:a16="http://schemas.microsoft.com/office/drawing/2014/main" id="{40152976-7D98-1E62-B0B3-BC3E5D60633D}"/>
            </a:ext>
          </a:extLst>
        </xdr:cNvPr>
        <xdr:cNvSpPr txBox="1"/>
      </xdr:nvSpPr>
      <xdr:spPr>
        <a:xfrm>
          <a:off x="5486106" y="14767"/>
          <a:ext cx="2370176" cy="391338"/>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t>SALES DASHBOARD</a:t>
          </a:r>
        </a:p>
      </xdr:txBody>
    </xdr:sp>
    <xdr:clientData/>
  </xdr:twoCellAnchor>
  <xdr:twoCellAnchor>
    <xdr:from>
      <xdr:col>2</xdr:col>
      <xdr:colOff>605465</xdr:colOff>
      <xdr:row>6</xdr:row>
      <xdr:rowOff>14768</xdr:rowOff>
    </xdr:from>
    <xdr:to>
      <xdr:col>3</xdr:col>
      <xdr:colOff>605465</xdr:colOff>
      <xdr:row>8</xdr:row>
      <xdr:rowOff>0</xdr:rowOff>
    </xdr:to>
    <xdr:sp macro="" textlink="">
      <xdr:nvSpPr>
        <xdr:cNvPr id="12" name="Rectangle 11">
          <a:hlinkClick xmlns:r="http://schemas.openxmlformats.org/officeDocument/2006/relationships" r:id="rId8"/>
          <a:extLst>
            <a:ext uri="{FF2B5EF4-FFF2-40B4-BE49-F238E27FC236}">
              <a16:creationId xmlns:a16="http://schemas.microsoft.com/office/drawing/2014/main" id="{27A5B9E5-2D85-333F-50FF-61EEC4AA0B4B}"/>
            </a:ext>
          </a:extLst>
        </xdr:cNvPr>
        <xdr:cNvSpPr/>
      </xdr:nvSpPr>
      <xdr:spPr>
        <a:xfrm>
          <a:off x="1831163" y="1122326"/>
          <a:ext cx="612849" cy="354418"/>
        </a:xfrm>
        <a:prstGeom prst="rect">
          <a:avLst/>
        </a:prstGeom>
        <a:solidFill>
          <a:schemeClr val="tx1">
            <a:lumMod val="95000"/>
            <a:lumOff val="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KPI1</a:t>
          </a:r>
        </a:p>
      </xdr:txBody>
    </xdr:sp>
    <xdr:clientData/>
  </xdr:twoCellAnchor>
  <xdr:twoCellAnchor>
    <xdr:from>
      <xdr:col>3</xdr:col>
      <xdr:colOff>7383</xdr:colOff>
      <xdr:row>10</xdr:row>
      <xdr:rowOff>14769</xdr:rowOff>
    </xdr:from>
    <xdr:to>
      <xdr:col>4</xdr:col>
      <xdr:colOff>7384</xdr:colOff>
      <xdr:row>12</xdr:row>
      <xdr:rowOff>1</xdr:rowOff>
    </xdr:to>
    <xdr:sp macro="" textlink="">
      <xdr:nvSpPr>
        <xdr:cNvPr id="13" name="Rectangle 12">
          <a:hlinkClick xmlns:r="http://schemas.openxmlformats.org/officeDocument/2006/relationships" r:id="rId9"/>
          <a:extLst>
            <a:ext uri="{FF2B5EF4-FFF2-40B4-BE49-F238E27FC236}">
              <a16:creationId xmlns:a16="http://schemas.microsoft.com/office/drawing/2014/main" id="{B816630F-A384-AC85-B25A-F2A6CC57B612}"/>
            </a:ext>
          </a:extLst>
        </xdr:cNvPr>
        <xdr:cNvSpPr/>
      </xdr:nvSpPr>
      <xdr:spPr>
        <a:xfrm>
          <a:off x="1845930" y="1860699"/>
          <a:ext cx="612849" cy="35441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KPI2</a:t>
          </a:r>
        </a:p>
      </xdr:txBody>
    </xdr:sp>
    <xdr:clientData/>
  </xdr:twoCellAnchor>
  <xdr:twoCellAnchor>
    <xdr:from>
      <xdr:col>3</xdr:col>
      <xdr:colOff>7383</xdr:colOff>
      <xdr:row>14</xdr:row>
      <xdr:rowOff>0</xdr:rowOff>
    </xdr:from>
    <xdr:to>
      <xdr:col>4</xdr:col>
      <xdr:colOff>0</xdr:colOff>
      <xdr:row>16</xdr:row>
      <xdr:rowOff>7384</xdr:rowOff>
    </xdr:to>
    <xdr:sp macro="" textlink="">
      <xdr:nvSpPr>
        <xdr:cNvPr id="14" name="Rectangle 13">
          <a:hlinkClick xmlns:r="http://schemas.openxmlformats.org/officeDocument/2006/relationships" r:id="rId10"/>
          <a:extLst>
            <a:ext uri="{FF2B5EF4-FFF2-40B4-BE49-F238E27FC236}">
              <a16:creationId xmlns:a16="http://schemas.microsoft.com/office/drawing/2014/main" id="{D47FD22B-CB65-4BDC-C761-984F5CD261E5}"/>
            </a:ext>
          </a:extLst>
        </xdr:cNvPr>
        <xdr:cNvSpPr/>
      </xdr:nvSpPr>
      <xdr:spPr>
        <a:xfrm>
          <a:off x="1845930" y="2584302"/>
          <a:ext cx="605465" cy="37657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KPI3</a:t>
          </a:r>
        </a:p>
      </xdr:txBody>
    </xdr:sp>
    <xdr:clientData/>
  </xdr:twoCellAnchor>
  <xdr:twoCellAnchor>
    <xdr:from>
      <xdr:col>3</xdr:col>
      <xdr:colOff>0</xdr:colOff>
      <xdr:row>18</xdr:row>
      <xdr:rowOff>22152</xdr:rowOff>
    </xdr:from>
    <xdr:to>
      <xdr:col>3</xdr:col>
      <xdr:colOff>605465</xdr:colOff>
      <xdr:row>19</xdr:row>
      <xdr:rowOff>169826</xdr:rowOff>
    </xdr:to>
    <xdr:sp macro="" textlink="">
      <xdr:nvSpPr>
        <xdr:cNvPr id="15" name="Rectangle 14">
          <a:hlinkClick xmlns:r="http://schemas.openxmlformats.org/officeDocument/2006/relationships" r:id="rId11"/>
          <a:extLst>
            <a:ext uri="{FF2B5EF4-FFF2-40B4-BE49-F238E27FC236}">
              <a16:creationId xmlns:a16="http://schemas.microsoft.com/office/drawing/2014/main" id="{1F2705CE-B068-E687-3B71-72F5561EED3C}"/>
            </a:ext>
          </a:extLst>
        </xdr:cNvPr>
        <xdr:cNvSpPr/>
      </xdr:nvSpPr>
      <xdr:spPr>
        <a:xfrm>
          <a:off x="1838547" y="3344826"/>
          <a:ext cx="605465" cy="332267"/>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KPI4</a:t>
          </a:r>
        </a:p>
      </xdr:txBody>
    </xdr:sp>
    <xdr:clientData/>
  </xdr:twoCellAnchor>
  <xdr:twoCellAnchor>
    <xdr:from>
      <xdr:col>3</xdr:col>
      <xdr:colOff>7383</xdr:colOff>
      <xdr:row>22</xdr:row>
      <xdr:rowOff>0</xdr:rowOff>
    </xdr:from>
    <xdr:to>
      <xdr:col>4</xdr:col>
      <xdr:colOff>7384</xdr:colOff>
      <xdr:row>24</xdr:row>
      <xdr:rowOff>7383</xdr:rowOff>
    </xdr:to>
    <xdr:sp macro="" textlink="">
      <xdr:nvSpPr>
        <xdr:cNvPr id="16" name="Rectangle 15">
          <a:hlinkClick xmlns:r="http://schemas.openxmlformats.org/officeDocument/2006/relationships" r:id="rId5"/>
          <a:extLst>
            <a:ext uri="{FF2B5EF4-FFF2-40B4-BE49-F238E27FC236}">
              <a16:creationId xmlns:a16="http://schemas.microsoft.com/office/drawing/2014/main" id="{915DAD8F-047A-26DA-8C9A-8C40AC5F8117}"/>
            </a:ext>
          </a:extLst>
        </xdr:cNvPr>
        <xdr:cNvSpPr/>
      </xdr:nvSpPr>
      <xdr:spPr>
        <a:xfrm>
          <a:off x="1845930" y="4061047"/>
          <a:ext cx="612849" cy="376569"/>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100"/>
            <a:t>Data</a:t>
          </a:r>
        </a:p>
      </xdr:txBody>
    </xdr:sp>
    <xdr:clientData/>
  </xdr:twoCellAnchor>
  <xdr:twoCellAnchor editAs="oneCell">
    <xdr:from>
      <xdr:col>5</xdr:col>
      <xdr:colOff>132908</xdr:colOff>
      <xdr:row>4</xdr:row>
      <xdr:rowOff>0</xdr:rowOff>
    </xdr:from>
    <xdr:to>
      <xdr:col>5</xdr:col>
      <xdr:colOff>598082</xdr:colOff>
      <xdr:row>6</xdr:row>
      <xdr:rowOff>95988</xdr:rowOff>
    </xdr:to>
    <xdr:pic>
      <xdr:nvPicPr>
        <xdr:cNvPr id="18" name="Graphic 17" descr="Bar graph with upward trend with solid fill">
          <a:extLst>
            <a:ext uri="{FF2B5EF4-FFF2-40B4-BE49-F238E27FC236}">
              <a16:creationId xmlns:a16="http://schemas.microsoft.com/office/drawing/2014/main" id="{ABFC6518-7099-46AF-533F-C7B8EBE11A0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197152" y="738372"/>
          <a:ext cx="465174" cy="465174"/>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0.00195</cdr:x>
      <cdr:y>0.09333</cdr:y>
    </cdr:from>
    <cdr:to>
      <cdr:x>0.13424</cdr:x>
      <cdr:y>0.32</cdr:y>
    </cdr:to>
    <cdr:pic>
      <cdr:nvPicPr>
        <cdr:cNvPr id="8" name="Graphic 7" descr="Downward trend graph with solid fill">
          <a:extLst xmlns:a="http://schemas.openxmlformats.org/drawingml/2006/main">
            <a:ext uri="{FF2B5EF4-FFF2-40B4-BE49-F238E27FC236}">
              <a16:creationId xmlns:a16="http://schemas.microsoft.com/office/drawing/2014/main" id="{4A150A7C-C550-D9BD-B594-14DC3F93055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7385" y="206745"/>
          <a:ext cx="502094" cy="502094"/>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0.04634</cdr:x>
      <cdr:y>0.11385</cdr:y>
    </cdr:from>
    <cdr:to>
      <cdr:x>0.18336</cdr:x>
      <cdr:y>0.32308</cdr:y>
    </cdr:to>
    <cdr:pic>
      <cdr:nvPicPr>
        <cdr:cNvPr id="11" name="Graphic 10" descr="Pie chart with solid fill">
          <a:extLst xmlns:a="http://schemas.openxmlformats.org/drawingml/2006/main">
            <a:ext uri="{FF2B5EF4-FFF2-40B4-BE49-F238E27FC236}">
              <a16:creationId xmlns:a16="http://schemas.microsoft.com/office/drawing/2014/main" id="{A86C2856-3D26-929E-D32D-9324EE95388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69826" y="273199"/>
          <a:ext cx="502094" cy="502094"/>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0.05098</cdr:x>
      <cdr:y>0.11503</cdr:y>
    </cdr:from>
    <cdr:to>
      <cdr:x>0.17059</cdr:x>
      <cdr:y>0.30526</cdr:y>
    </cdr:to>
    <cdr:sp macro="" textlink="">
      <cdr:nvSpPr>
        <cdr:cNvPr id="6" name="Freeform: Shape 5">
          <a:extLst xmlns:a="http://schemas.openxmlformats.org/drawingml/2006/main">
            <a:ext uri="{FF2B5EF4-FFF2-40B4-BE49-F238E27FC236}">
              <a16:creationId xmlns:a16="http://schemas.microsoft.com/office/drawing/2014/main" id="{C78158CD-DBB6-505C-16B0-C229B24C43C0}"/>
            </a:ext>
          </a:extLst>
        </cdr:cNvPr>
        <cdr:cNvSpPr/>
      </cdr:nvSpPr>
      <cdr:spPr>
        <a:xfrm xmlns:a="http://schemas.openxmlformats.org/drawingml/2006/main">
          <a:off x="193899" y="275119"/>
          <a:ext cx="454980" cy="454980"/>
        </a:xfrm>
        <a:custGeom xmlns:a="http://schemas.openxmlformats.org/drawingml/2006/main">
          <a:avLst/>
          <a:gdLst>
            <a:gd name="connsiteX0" fmla="*/ 421689 w 454980"/>
            <a:gd name="connsiteY0" fmla="*/ 216393 h 454980"/>
            <a:gd name="connsiteX1" fmla="*/ 238587 w 454980"/>
            <a:gd name="connsiteY1" fmla="*/ 33291 h 454980"/>
            <a:gd name="connsiteX2" fmla="*/ 238587 w 454980"/>
            <a:gd name="connsiteY2" fmla="*/ 0 h 454980"/>
            <a:gd name="connsiteX3" fmla="*/ 216393 w 454980"/>
            <a:gd name="connsiteY3" fmla="*/ 0 h 454980"/>
            <a:gd name="connsiteX4" fmla="*/ 216393 w 454980"/>
            <a:gd name="connsiteY4" fmla="*/ 33291 h 454980"/>
            <a:gd name="connsiteX5" fmla="*/ 33291 w 454980"/>
            <a:gd name="connsiteY5" fmla="*/ 216393 h 454980"/>
            <a:gd name="connsiteX6" fmla="*/ 0 w 454980"/>
            <a:gd name="connsiteY6" fmla="*/ 216393 h 454980"/>
            <a:gd name="connsiteX7" fmla="*/ 0 w 454980"/>
            <a:gd name="connsiteY7" fmla="*/ 238587 h 454980"/>
            <a:gd name="connsiteX8" fmla="*/ 33291 w 454980"/>
            <a:gd name="connsiteY8" fmla="*/ 238587 h 454980"/>
            <a:gd name="connsiteX9" fmla="*/ 216393 w 454980"/>
            <a:gd name="connsiteY9" fmla="*/ 421689 h 454980"/>
            <a:gd name="connsiteX10" fmla="*/ 216393 w 454980"/>
            <a:gd name="connsiteY10" fmla="*/ 454980 h 454980"/>
            <a:gd name="connsiteX11" fmla="*/ 238587 w 454980"/>
            <a:gd name="connsiteY11" fmla="*/ 454980 h 454980"/>
            <a:gd name="connsiteX12" fmla="*/ 238587 w 454980"/>
            <a:gd name="connsiteY12" fmla="*/ 421689 h 454980"/>
            <a:gd name="connsiteX13" fmla="*/ 421689 w 454980"/>
            <a:gd name="connsiteY13" fmla="*/ 238587 h 454980"/>
            <a:gd name="connsiteX14" fmla="*/ 454980 w 454980"/>
            <a:gd name="connsiteY14" fmla="*/ 238587 h 454980"/>
            <a:gd name="connsiteX15" fmla="*/ 454980 w 454980"/>
            <a:gd name="connsiteY15" fmla="*/ 216393 h 454980"/>
            <a:gd name="connsiteX16" fmla="*/ 339349 w 454980"/>
            <a:gd name="connsiteY16" fmla="*/ 238587 h 454980"/>
            <a:gd name="connsiteX17" fmla="*/ 238587 w 454980"/>
            <a:gd name="connsiteY17" fmla="*/ 339349 h 454980"/>
            <a:gd name="connsiteX18" fmla="*/ 238587 w 454980"/>
            <a:gd name="connsiteY18" fmla="*/ 294073 h 454980"/>
            <a:gd name="connsiteX19" fmla="*/ 216393 w 454980"/>
            <a:gd name="connsiteY19" fmla="*/ 294073 h 454980"/>
            <a:gd name="connsiteX20" fmla="*/ 216393 w 454980"/>
            <a:gd name="connsiteY20" fmla="*/ 339349 h 454980"/>
            <a:gd name="connsiteX21" fmla="*/ 115632 w 454980"/>
            <a:gd name="connsiteY21" fmla="*/ 238587 h 454980"/>
            <a:gd name="connsiteX22" fmla="*/ 160908 w 454980"/>
            <a:gd name="connsiteY22" fmla="*/ 238587 h 454980"/>
            <a:gd name="connsiteX23" fmla="*/ 160908 w 454980"/>
            <a:gd name="connsiteY23" fmla="*/ 216393 h 454980"/>
            <a:gd name="connsiteX24" fmla="*/ 115632 w 454980"/>
            <a:gd name="connsiteY24" fmla="*/ 216393 h 454980"/>
            <a:gd name="connsiteX25" fmla="*/ 216393 w 454980"/>
            <a:gd name="connsiteY25" fmla="*/ 115632 h 454980"/>
            <a:gd name="connsiteX26" fmla="*/ 216393 w 454980"/>
            <a:gd name="connsiteY26" fmla="*/ 160908 h 454980"/>
            <a:gd name="connsiteX27" fmla="*/ 238587 w 454980"/>
            <a:gd name="connsiteY27" fmla="*/ 160908 h 454980"/>
            <a:gd name="connsiteX28" fmla="*/ 238587 w 454980"/>
            <a:gd name="connsiteY28" fmla="*/ 115632 h 454980"/>
            <a:gd name="connsiteX29" fmla="*/ 339349 w 454980"/>
            <a:gd name="connsiteY29" fmla="*/ 216393 h 454980"/>
            <a:gd name="connsiteX30" fmla="*/ 294073 w 454980"/>
            <a:gd name="connsiteY30" fmla="*/ 216393 h 454980"/>
            <a:gd name="connsiteX31" fmla="*/ 294073 w 454980"/>
            <a:gd name="connsiteY31" fmla="*/ 238587 h 454980"/>
            <a:gd name="connsiteX32" fmla="*/ 216393 w 454980"/>
            <a:gd name="connsiteY32" fmla="*/ 66583 h 454980"/>
            <a:gd name="connsiteX33" fmla="*/ 216393 w 454980"/>
            <a:gd name="connsiteY33" fmla="*/ 93382 h 454980"/>
            <a:gd name="connsiteX34" fmla="*/ 93326 w 454980"/>
            <a:gd name="connsiteY34" fmla="*/ 216393 h 454980"/>
            <a:gd name="connsiteX35" fmla="*/ 66583 w 454980"/>
            <a:gd name="connsiteY35" fmla="*/ 216393 h 454980"/>
            <a:gd name="connsiteX36" fmla="*/ 216393 w 454980"/>
            <a:gd name="connsiteY36" fmla="*/ 66583 h 454980"/>
            <a:gd name="connsiteX37" fmla="*/ 66583 w 454980"/>
            <a:gd name="connsiteY37" fmla="*/ 238587 h 454980"/>
            <a:gd name="connsiteX38" fmla="*/ 93382 w 454980"/>
            <a:gd name="connsiteY38" fmla="*/ 238587 h 454980"/>
            <a:gd name="connsiteX39" fmla="*/ 216393 w 454980"/>
            <a:gd name="connsiteY39" fmla="*/ 361654 h 454980"/>
            <a:gd name="connsiteX40" fmla="*/ 216393 w 454980"/>
            <a:gd name="connsiteY40" fmla="*/ 388398 h 454980"/>
            <a:gd name="connsiteX41" fmla="*/ 66583 w 454980"/>
            <a:gd name="connsiteY41" fmla="*/ 238587 h 454980"/>
            <a:gd name="connsiteX42" fmla="*/ 238587 w 454980"/>
            <a:gd name="connsiteY42" fmla="*/ 388398 h 454980"/>
            <a:gd name="connsiteX43" fmla="*/ 238587 w 454980"/>
            <a:gd name="connsiteY43" fmla="*/ 361654 h 454980"/>
            <a:gd name="connsiteX44" fmla="*/ 361654 w 454980"/>
            <a:gd name="connsiteY44" fmla="*/ 238587 h 454980"/>
            <a:gd name="connsiteX45" fmla="*/ 388398 w 454980"/>
            <a:gd name="connsiteY45" fmla="*/ 238587 h 454980"/>
            <a:gd name="connsiteX46" fmla="*/ 238587 w 454980"/>
            <a:gd name="connsiteY46" fmla="*/ 388398 h 454980"/>
            <a:gd name="connsiteX47" fmla="*/ 361654 w 454980"/>
            <a:gd name="connsiteY47" fmla="*/ 216393 h 454980"/>
            <a:gd name="connsiteX48" fmla="*/ 238587 w 454980"/>
            <a:gd name="connsiteY48" fmla="*/ 93326 h 454980"/>
            <a:gd name="connsiteX49" fmla="*/ 238587 w 454980"/>
            <a:gd name="connsiteY49" fmla="*/ 66583 h 454980"/>
            <a:gd name="connsiteX50" fmla="*/ 388398 w 454980"/>
            <a:gd name="connsiteY50" fmla="*/ 216393 h 4549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Lst>
          <a:rect l="l" t="t" r="r" b="b"/>
          <a:pathLst>
            <a:path w="454980" h="454980">
              <a:moveTo>
                <a:pt x="421689" y="216393"/>
              </a:moveTo>
              <a:cubicBezTo>
                <a:pt x="415871" y="117779"/>
                <a:pt x="337202" y="39109"/>
                <a:pt x="238587" y="33291"/>
              </a:cubicBezTo>
              <a:lnTo>
                <a:pt x="238587" y="0"/>
              </a:lnTo>
              <a:lnTo>
                <a:pt x="216393" y="0"/>
              </a:lnTo>
              <a:lnTo>
                <a:pt x="216393" y="33291"/>
              </a:lnTo>
              <a:cubicBezTo>
                <a:pt x="117779" y="39109"/>
                <a:pt x="39109" y="117779"/>
                <a:pt x="33291" y="216393"/>
              </a:cubicBezTo>
              <a:lnTo>
                <a:pt x="0" y="216393"/>
              </a:lnTo>
              <a:lnTo>
                <a:pt x="0" y="238587"/>
              </a:lnTo>
              <a:lnTo>
                <a:pt x="33291" y="238587"/>
              </a:lnTo>
              <a:cubicBezTo>
                <a:pt x="39109" y="337202"/>
                <a:pt x="117779" y="415871"/>
                <a:pt x="216393" y="421689"/>
              </a:cubicBezTo>
              <a:lnTo>
                <a:pt x="216393" y="454980"/>
              </a:lnTo>
              <a:lnTo>
                <a:pt x="238587" y="454980"/>
              </a:lnTo>
              <a:lnTo>
                <a:pt x="238587" y="421689"/>
              </a:lnTo>
              <a:cubicBezTo>
                <a:pt x="337202" y="415871"/>
                <a:pt x="415871" y="337202"/>
                <a:pt x="421689" y="238587"/>
              </a:cubicBezTo>
              <a:lnTo>
                <a:pt x="454980" y="238587"/>
              </a:lnTo>
              <a:lnTo>
                <a:pt x="454980" y="216393"/>
              </a:lnTo>
              <a:close/>
              <a:moveTo>
                <a:pt x="339349" y="238587"/>
              </a:moveTo>
              <a:cubicBezTo>
                <a:pt x="334017" y="291872"/>
                <a:pt x="291872" y="334017"/>
                <a:pt x="238587" y="339349"/>
              </a:cubicBezTo>
              <a:lnTo>
                <a:pt x="238587" y="294073"/>
              </a:lnTo>
              <a:lnTo>
                <a:pt x="216393" y="294073"/>
              </a:lnTo>
              <a:lnTo>
                <a:pt x="216393" y="339349"/>
              </a:lnTo>
              <a:cubicBezTo>
                <a:pt x="163108" y="334017"/>
                <a:pt x="120964" y="291872"/>
                <a:pt x="115632" y="238587"/>
              </a:cubicBezTo>
              <a:lnTo>
                <a:pt x="160908" y="238587"/>
              </a:lnTo>
              <a:lnTo>
                <a:pt x="160908" y="216393"/>
              </a:lnTo>
              <a:lnTo>
                <a:pt x="115632" y="216393"/>
              </a:lnTo>
              <a:cubicBezTo>
                <a:pt x="120964" y="163108"/>
                <a:pt x="163108" y="120964"/>
                <a:pt x="216393" y="115632"/>
              </a:cubicBezTo>
              <a:lnTo>
                <a:pt x="216393" y="160908"/>
              </a:lnTo>
              <a:lnTo>
                <a:pt x="238587" y="160908"/>
              </a:lnTo>
              <a:lnTo>
                <a:pt x="238587" y="115632"/>
              </a:lnTo>
              <a:cubicBezTo>
                <a:pt x="291872" y="120964"/>
                <a:pt x="334017" y="163108"/>
                <a:pt x="339349" y="216393"/>
              </a:cubicBezTo>
              <a:lnTo>
                <a:pt x="294073" y="216393"/>
              </a:lnTo>
              <a:lnTo>
                <a:pt x="294073" y="238587"/>
              </a:lnTo>
              <a:close/>
              <a:moveTo>
                <a:pt x="216393" y="66583"/>
              </a:moveTo>
              <a:lnTo>
                <a:pt x="216393" y="93382"/>
              </a:lnTo>
              <a:cubicBezTo>
                <a:pt x="150862" y="98886"/>
                <a:pt x="98860" y="150864"/>
                <a:pt x="93326" y="216393"/>
              </a:cubicBezTo>
              <a:lnTo>
                <a:pt x="66583" y="216393"/>
              </a:lnTo>
              <a:cubicBezTo>
                <a:pt x="72289" y="136137"/>
                <a:pt x="136137" y="72289"/>
                <a:pt x="216393" y="66583"/>
              </a:cubicBezTo>
              <a:close/>
              <a:moveTo>
                <a:pt x="66583" y="238587"/>
              </a:moveTo>
              <a:lnTo>
                <a:pt x="93382" y="238587"/>
              </a:lnTo>
              <a:cubicBezTo>
                <a:pt x="98886" y="304119"/>
                <a:pt x="150864" y="356120"/>
                <a:pt x="216393" y="361654"/>
              </a:cubicBezTo>
              <a:lnTo>
                <a:pt x="216393" y="388398"/>
              </a:lnTo>
              <a:cubicBezTo>
                <a:pt x="136137" y="382692"/>
                <a:pt x="72289" y="318843"/>
                <a:pt x="66583" y="238587"/>
              </a:cubicBezTo>
              <a:close/>
              <a:moveTo>
                <a:pt x="238587" y="388398"/>
              </a:moveTo>
              <a:lnTo>
                <a:pt x="238587" y="361654"/>
              </a:lnTo>
              <a:cubicBezTo>
                <a:pt x="304138" y="356146"/>
                <a:pt x="356146" y="304138"/>
                <a:pt x="361654" y="238587"/>
              </a:cubicBezTo>
              <a:lnTo>
                <a:pt x="388398" y="238587"/>
              </a:lnTo>
              <a:cubicBezTo>
                <a:pt x="382692" y="318843"/>
                <a:pt x="318843" y="382692"/>
                <a:pt x="238587" y="388398"/>
              </a:cubicBezTo>
              <a:close/>
              <a:moveTo>
                <a:pt x="361654" y="216393"/>
              </a:moveTo>
              <a:cubicBezTo>
                <a:pt x="356146" y="150842"/>
                <a:pt x="304138" y="98835"/>
                <a:pt x="238587" y="93326"/>
              </a:cubicBezTo>
              <a:lnTo>
                <a:pt x="238587" y="66583"/>
              </a:lnTo>
              <a:cubicBezTo>
                <a:pt x="318843" y="72289"/>
                <a:pt x="382692" y="136137"/>
                <a:pt x="388398" y="216393"/>
              </a:cubicBezTo>
              <a:close/>
            </a:path>
          </a:pathLst>
        </a:custGeom>
        <a:solidFill xmlns:a="http://schemas.openxmlformats.org/drawingml/2006/main">
          <a:srgbClr val="000000"/>
        </a:solidFill>
        <a:ln xmlns:a="http://schemas.openxmlformats.org/drawingml/2006/main" w="5457" cap="flat">
          <a:noFill/>
          <a:prstDash val="solid"/>
          <a:miter/>
        </a:ln>
      </cdr:spPr>
      <cdr:txBody>
        <a:bodyPr xmlns:a="http://schemas.openxmlformats.org/drawingml/2006/main" rtlCol="0" anchor="ctr"/>
        <a:lstStyle xmlns:a="http://schemas.openxmlformats.org/drawingml/2006/main"/>
        <a:p xmlns:a="http://schemas.openxmlformats.org/drawingml/2006/main">
          <a:endParaRPr lang="en-IN"/>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riddhi Chaturvedi" refreshedDate="45545.00299710648" createdVersion="4" refreshedVersion="8" minRefreshableVersion="3" recordCount="30" xr:uid="{00000000-000A-0000-FFFF-FFFF08000000}">
  <cacheSource type="worksheet">
    <worksheetSource ref="A1:N31" sheet="Data"/>
  </cacheSource>
  <cacheFields count="14">
    <cacheField name="Order Date" numFmtId="14">
      <sharedItems containsSemiMixedTypes="0" containsNonDate="0" containsDate="1" containsString="0" minDate="2022-04-01T00:00:00" maxDate="2022-05-01T00:00:00"/>
    </cacheField>
    <cacheField name="Product Code" numFmtId="0">
      <sharedItems/>
    </cacheField>
    <cacheField name="Product Name" numFmtId="0">
      <sharedItems count="5">
        <s v="Dettol"/>
        <s v="Lux"/>
        <s v="Cello Pen"/>
        <s v="Print Paper"/>
        <s v="Pepsodent"/>
      </sharedItems>
    </cacheField>
    <cacheField name="Price/Unit" numFmtId="0">
      <sharedItems containsSemiMixedTypes="0" containsString="0" containsNumber="1" containsInteger="1" minValue="12" maxValue="150"/>
    </cacheField>
    <cacheField name="Basic Price" numFmtId="0">
      <sharedItems containsSemiMixedTypes="0" containsString="0" containsNumber="1" containsInteger="1" minValue="15" maxValue="160"/>
    </cacheField>
    <cacheField name="Month" numFmtId="0">
      <sharedItems count="6">
        <s v="Jan"/>
        <s v="Feb"/>
        <s v="Mar"/>
        <s v="Apr"/>
        <s v="Jun"/>
        <s v="Jul"/>
      </sharedItems>
    </cacheField>
    <cacheField name="Region" numFmtId="0">
      <sharedItems count="4">
        <s v="East"/>
        <s v="West"/>
        <s v="North"/>
        <s v="South"/>
      </sharedItems>
    </cacheField>
    <cacheField name="Area" numFmtId="0">
      <sharedItems/>
    </cacheField>
    <cacheField name="Territory" numFmtId="0">
      <sharedItems/>
    </cacheField>
    <cacheField name="Agent" numFmtId="0">
      <sharedItems/>
    </cacheField>
    <cacheField name="Units Sold" numFmtId="0">
      <sharedItems containsSemiMixedTypes="0" containsString="0" containsNumber="1" containsInteger="1" minValue="577" maxValue="9000"/>
    </cacheField>
    <cacheField name="Sales Value" numFmtId="0">
      <sharedItems containsSemiMixedTypes="0" containsString="0" containsNumber="1" containsInteger="1" minValue="9840" maxValue="200000"/>
    </cacheField>
    <cacheField name="Commission" numFmtId="0">
      <sharedItems containsSemiMixedTypes="0" containsString="0" containsNumber="1" minValue="492" maxValue="10000"/>
    </cacheField>
    <cacheField name="Profit" numFmtId="0">
      <sharedItems containsSemiMixedTypes="0" containsString="0" containsNumber="1" minValue="1462.5" maxValue="20250"/>
    </cacheField>
  </cacheFields>
  <extLst>
    <ext xmlns:x14="http://schemas.microsoft.com/office/spreadsheetml/2009/9/main" uri="{725AE2AE-9491-48be-B2B4-4EB974FC3084}">
      <x14:pivotCacheDefinition pivotCacheId="18487537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riddhi Chaturvedi" refreshedDate="45545.00299710648" createdVersion="4" refreshedVersion="8" minRefreshableVersion="3" recordCount="30" xr:uid="{00000000-000A-0000-FFFF-FFFF05000000}">
  <cacheSource type="worksheet">
    <worksheetSource ref="C1:N31" sheet="Data"/>
  </cacheSource>
  <cacheFields count="12">
    <cacheField name="Product Name" numFmtId="0">
      <sharedItems count="5">
        <s v="Dettol"/>
        <s v="Lux"/>
        <s v="Cello Pen"/>
        <s v="Print Paper"/>
        <s v="Pepsodent"/>
      </sharedItems>
    </cacheField>
    <cacheField name="Price/Unit" numFmtId="0">
      <sharedItems containsSemiMixedTypes="0" containsString="0" containsNumber="1" containsInteger="1" minValue="12" maxValue="150"/>
    </cacheField>
    <cacheField name="Basic Price" numFmtId="0">
      <sharedItems containsSemiMixedTypes="0" containsString="0" containsNumber="1" containsInteger="1" minValue="15" maxValue="160"/>
    </cacheField>
    <cacheField name="Month" numFmtId="0">
      <sharedItems count="6">
        <s v="Jan"/>
        <s v="Feb"/>
        <s v="Mar"/>
        <s v="Apr"/>
        <s v="Jun"/>
        <s v="Jul"/>
      </sharedItems>
    </cacheField>
    <cacheField name="Region" numFmtId="0">
      <sharedItems count="4">
        <s v="East"/>
        <s v="West"/>
        <s v="North"/>
        <s v="South"/>
      </sharedItems>
    </cacheField>
    <cacheField name="Area" numFmtId="0">
      <sharedItems/>
    </cacheField>
    <cacheField name="Territory" numFmtId="0">
      <sharedItems/>
    </cacheField>
    <cacheField name="Agent" numFmtId="0">
      <sharedItems/>
    </cacheField>
    <cacheField name="Units Sold" numFmtId="0">
      <sharedItems containsSemiMixedTypes="0" containsString="0" containsNumber="1" containsInteger="1" minValue="577" maxValue="9000"/>
    </cacheField>
    <cacheField name="Sales Value" numFmtId="0">
      <sharedItems containsSemiMixedTypes="0" containsString="0" containsNumber="1" containsInteger="1" minValue="9840" maxValue="200000"/>
    </cacheField>
    <cacheField name="Commission" numFmtId="0">
      <sharedItems containsSemiMixedTypes="0" containsString="0" containsNumber="1" minValue="492" maxValue="10000"/>
    </cacheField>
    <cacheField name="Profit" numFmtId="0">
      <sharedItems containsSemiMixedTypes="0" containsString="0" containsNumber="1" minValue="1462.5" maxValue="20250"/>
    </cacheField>
  </cacheFields>
  <extLst>
    <ext xmlns:x14="http://schemas.microsoft.com/office/spreadsheetml/2009/9/main" uri="{725AE2AE-9491-48be-B2B4-4EB974FC3084}">
      <x14:pivotCacheDefinition pivotCacheId="1571949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d v="2022-04-01T00:00:00"/>
    <s v="PC019"/>
    <x v="0"/>
    <n v="50"/>
    <n v="55"/>
    <x v="0"/>
    <x v="0"/>
    <s v="Assam"/>
    <s v="Dispur"/>
    <s v="ABC"/>
    <n v="2000"/>
    <n v="110000"/>
    <n v="5500"/>
    <n v="4500"/>
  </r>
  <r>
    <d v="2022-04-02T00:00:00"/>
    <s v="PC001"/>
    <x v="1"/>
    <n v="15"/>
    <n v="20"/>
    <x v="0"/>
    <x v="1"/>
    <s v="Gujarat"/>
    <s v="Vadodara"/>
    <s v="GTC"/>
    <n v="1000"/>
    <n v="20000"/>
    <n v="1000"/>
    <n v="4000"/>
  </r>
  <r>
    <d v="2022-04-03T00:00:00"/>
    <s v="PC003"/>
    <x v="2"/>
    <n v="12"/>
    <n v="15"/>
    <x v="0"/>
    <x v="2"/>
    <s v="J&amp;K"/>
    <s v="Jammu"/>
    <s v="JKTC"/>
    <n v="1200"/>
    <n v="18000"/>
    <n v="900"/>
    <n v="2700"/>
  </r>
  <r>
    <d v="2022-04-04T00:00:00"/>
    <s v="PC043"/>
    <x v="3"/>
    <n v="150"/>
    <n v="160"/>
    <x v="0"/>
    <x v="3"/>
    <s v="Karnataka"/>
    <s v="Bangalore"/>
    <s v="KATC"/>
    <n v="1250"/>
    <n v="200000"/>
    <n v="10000"/>
    <n v="2500"/>
  </r>
  <r>
    <d v="2022-04-05T00:00:00"/>
    <s v="PC021"/>
    <x v="4"/>
    <n v="50"/>
    <n v="60"/>
    <x v="0"/>
    <x v="0"/>
    <s v="Meghalaya"/>
    <s v="Shillong"/>
    <s v="MTC"/>
    <n v="1300"/>
    <n v="78000"/>
    <n v="3900"/>
    <n v="9100"/>
  </r>
  <r>
    <d v="2022-04-06T00:00:00"/>
    <s v="PC019"/>
    <x v="0"/>
    <n v="50"/>
    <n v="55"/>
    <x v="1"/>
    <x v="1"/>
    <s v="Rajesthan"/>
    <s v="Bikaner"/>
    <s v="RTC"/>
    <n v="1350"/>
    <n v="74250"/>
    <n v="3712.5"/>
    <n v="3037.5"/>
  </r>
  <r>
    <d v="2022-04-07T00:00:00"/>
    <s v="PC001"/>
    <x v="1"/>
    <n v="15"/>
    <n v="20"/>
    <x v="1"/>
    <x v="2"/>
    <s v="HP"/>
    <s v="Simla"/>
    <s v="HPTC"/>
    <n v="1400"/>
    <n v="28000"/>
    <n v="1400"/>
    <n v="5600"/>
  </r>
  <r>
    <d v="2022-04-08T00:00:00"/>
    <s v="PC003"/>
    <x v="2"/>
    <n v="12"/>
    <n v="15"/>
    <x v="1"/>
    <x v="3"/>
    <s v="Kerala"/>
    <s v="Kochi"/>
    <s v="KETC"/>
    <n v="9000"/>
    <n v="135000"/>
    <n v="6750"/>
    <n v="20250"/>
  </r>
  <r>
    <d v="2022-04-09T00:00:00"/>
    <s v="PC043"/>
    <x v="3"/>
    <n v="150"/>
    <n v="160"/>
    <x v="1"/>
    <x v="0"/>
    <s v="Manipur"/>
    <s v="Imphal"/>
    <s v="MATC"/>
    <n v="800"/>
    <n v="128000"/>
    <n v="6400"/>
    <n v="1600"/>
  </r>
  <r>
    <d v="2022-04-10T00:00:00"/>
    <s v="PC021"/>
    <x v="4"/>
    <n v="50"/>
    <n v="60"/>
    <x v="1"/>
    <x v="1"/>
    <s v="Rajesthan"/>
    <s v="Ajmer"/>
    <s v="RTC"/>
    <n v="1700"/>
    <n v="102000"/>
    <n v="5100"/>
    <n v="11900"/>
  </r>
  <r>
    <d v="2022-04-11T00:00:00"/>
    <s v="PC019"/>
    <x v="0"/>
    <n v="50"/>
    <n v="55"/>
    <x v="2"/>
    <x v="2"/>
    <s v="Punjab"/>
    <s v="Amrithsar"/>
    <s v="PTC"/>
    <n v="650"/>
    <n v="35750"/>
    <n v="1787.5"/>
    <n v="1462.5"/>
  </r>
  <r>
    <d v="2022-04-12T00:00:00"/>
    <s v="PC001"/>
    <x v="1"/>
    <n v="15"/>
    <n v="20"/>
    <x v="2"/>
    <x v="3"/>
    <s v="TN"/>
    <s v="Chennai"/>
    <s v="TNTC"/>
    <n v="780"/>
    <n v="15600"/>
    <n v="780"/>
    <n v="3120"/>
  </r>
  <r>
    <d v="2022-04-13T00:00:00"/>
    <s v="PC003"/>
    <x v="2"/>
    <n v="12"/>
    <n v="15"/>
    <x v="2"/>
    <x v="0"/>
    <s v="Nagaland"/>
    <s v="Kohima"/>
    <s v="NTC"/>
    <n v="820"/>
    <n v="12300"/>
    <n v="615"/>
    <n v="1845"/>
  </r>
  <r>
    <d v="2022-04-14T00:00:00"/>
    <s v="PC043"/>
    <x v="3"/>
    <n v="150"/>
    <n v="160"/>
    <x v="2"/>
    <x v="1"/>
    <s v="Gujarat"/>
    <s v="Ahmedabad"/>
    <s v="GTC"/>
    <n v="780"/>
    <n v="124800"/>
    <n v="6240"/>
    <n v="1560"/>
  </r>
  <r>
    <d v="2022-04-15T00:00:00"/>
    <s v="PC021"/>
    <x v="4"/>
    <n v="50"/>
    <n v="60"/>
    <x v="2"/>
    <x v="2"/>
    <s v="Uttaranchal"/>
    <s v="Nanital"/>
    <s v="UTC"/>
    <n v="850"/>
    <n v="51000"/>
    <n v="2550"/>
    <n v="5950"/>
  </r>
  <r>
    <d v="2022-04-16T00:00:00"/>
    <s v="PC019"/>
    <x v="0"/>
    <n v="50"/>
    <n v="55"/>
    <x v="3"/>
    <x v="3"/>
    <s v="AP"/>
    <s v="Hyderabad"/>
    <s v="APTC"/>
    <n v="980"/>
    <n v="53900"/>
    <n v="2695"/>
    <n v="2205"/>
  </r>
  <r>
    <d v="2022-04-17T00:00:00"/>
    <s v="PC001"/>
    <x v="1"/>
    <n v="15"/>
    <n v="20"/>
    <x v="3"/>
    <x v="0"/>
    <s v="Tripura"/>
    <s v="Agarthala"/>
    <s v="TTC"/>
    <n v="900"/>
    <n v="18000"/>
    <n v="900"/>
    <n v="3600"/>
  </r>
  <r>
    <d v="2022-04-18T00:00:00"/>
    <s v="PC003"/>
    <x v="2"/>
    <n v="12"/>
    <n v="15"/>
    <x v="3"/>
    <x v="1"/>
    <s v="Maharastra"/>
    <s v="Mumbai"/>
    <s v="MHTC"/>
    <n v="656"/>
    <n v="9840"/>
    <n v="492"/>
    <n v="1476"/>
  </r>
  <r>
    <d v="2022-04-19T00:00:00"/>
    <s v="PC043"/>
    <x v="3"/>
    <n v="150"/>
    <n v="160"/>
    <x v="3"/>
    <x v="2"/>
    <s v="Delhi"/>
    <s v="Delhi"/>
    <s v="DTC"/>
    <n v="985"/>
    <n v="157600"/>
    <n v="7880"/>
    <n v="1970"/>
  </r>
  <r>
    <d v="2022-04-20T00:00:00"/>
    <s v="PC021"/>
    <x v="4"/>
    <n v="50"/>
    <n v="60"/>
    <x v="3"/>
    <x v="3"/>
    <s v="TN"/>
    <s v="Trichy"/>
    <s v="TNTC"/>
    <n v="658"/>
    <n v="39480"/>
    <n v="1974"/>
    <n v="4606"/>
  </r>
  <r>
    <d v="2022-04-21T00:00:00"/>
    <s v="PC019"/>
    <x v="0"/>
    <n v="50"/>
    <n v="55"/>
    <x v="4"/>
    <x v="0"/>
    <s v="Tripura"/>
    <s v="Agarthala"/>
    <s v="TRTC"/>
    <n v="657"/>
    <n v="36135"/>
    <n v="1806.75"/>
    <n v="1478.25"/>
  </r>
  <r>
    <d v="2022-04-22T00:00:00"/>
    <s v="PC001"/>
    <x v="1"/>
    <n v="15"/>
    <n v="20"/>
    <x v="4"/>
    <x v="1"/>
    <s v="Maharastra"/>
    <s v="Nasik"/>
    <s v="MHTC"/>
    <n v="895"/>
    <n v="17900"/>
    <n v="895"/>
    <n v="3580"/>
  </r>
  <r>
    <d v="2022-04-23T00:00:00"/>
    <s v="PC003"/>
    <x v="2"/>
    <n v="12"/>
    <n v="15"/>
    <x v="4"/>
    <x v="2"/>
    <s v="Punjab"/>
    <s v="Kapurthala"/>
    <s v="PTC"/>
    <n v="856"/>
    <n v="12840"/>
    <n v="642"/>
    <n v="1926"/>
  </r>
  <r>
    <d v="2022-04-24T00:00:00"/>
    <s v="PC043"/>
    <x v="3"/>
    <n v="150"/>
    <n v="160"/>
    <x v="4"/>
    <x v="3"/>
    <s v="AP"/>
    <s v="Warangal"/>
    <s v="APTC"/>
    <n v="985"/>
    <n v="157600"/>
    <n v="7880"/>
    <n v="1970"/>
  </r>
  <r>
    <d v="2022-04-25T00:00:00"/>
    <s v="PC021"/>
    <x v="4"/>
    <n v="50"/>
    <n v="60"/>
    <x v="4"/>
    <x v="0"/>
    <s v="Arunachal Pradesh"/>
    <s v="Itanagar"/>
    <s v="ARTC"/>
    <n v="658"/>
    <n v="39480"/>
    <n v="1974"/>
    <n v="4606"/>
  </r>
  <r>
    <d v="2022-04-26T00:00:00"/>
    <s v="PC019"/>
    <x v="0"/>
    <n v="50"/>
    <n v="55"/>
    <x v="5"/>
    <x v="1"/>
    <s v="Rajesthan"/>
    <s v="Jaipur"/>
    <s v="RTC"/>
    <n v="896"/>
    <n v="49280"/>
    <n v="2464"/>
    <n v="2016"/>
  </r>
  <r>
    <d v="2022-04-27T00:00:00"/>
    <s v="PC001"/>
    <x v="1"/>
    <n v="15"/>
    <n v="20"/>
    <x v="5"/>
    <x v="2"/>
    <s v="HP"/>
    <s v="Manali"/>
    <s v="HPTC"/>
    <n v="577"/>
    <n v="11540"/>
    <n v="577"/>
    <n v="2308"/>
  </r>
  <r>
    <d v="2022-04-28T00:00:00"/>
    <s v="PC003"/>
    <x v="2"/>
    <n v="12"/>
    <n v="15"/>
    <x v="5"/>
    <x v="3"/>
    <s v="Kerala"/>
    <s v="Kollam"/>
    <s v="KETC"/>
    <n v="987"/>
    <n v="14805"/>
    <n v="740.25"/>
    <n v="2220.75"/>
  </r>
  <r>
    <d v="2022-04-29T00:00:00"/>
    <s v="PC043"/>
    <x v="3"/>
    <n v="150"/>
    <n v="160"/>
    <x v="5"/>
    <x v="0"/>
    <s v="Manipur"/>
    <s v="Bishnupur"/>
    <s v="MATC"/>
    <n v="897"/>
    <n v="143520"/>
    <n v="7176"/>
    <n v="1794"/>
  </r>
  <r>
    <d v="2022-04-30T00:00:00"/>
    <s v="PC021"/>
    <x v="4"/>
    <n v="50"/>
    <n v="60"/>
    <x v="5"/>
    <x v="1"/>
    <s v="Rajesthan"/>
    <s v="Jaipur"/>
    <s v="RTC"/>
    <n v="852"/>
    <n v="51120"/>
    <n v="2556"/>
    <n v="59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n v="50"/>
    <n v="55"/>
    <x v="0"/>
    <x v="0"/>
    <s v="Assam"/>
    <s v="Dispur"/>
    <s v="ABC"/>
    <n v="2000"/>
    <n v="110000"/>
    <n v="5500"/>
    <n v="4500"/>
  </r>
  <r>
    <x v="1"/>
    <n v="15"/>
    <n v="20"/>
    <x v="0"/>
    <x v="1"/>
    <s v="Gujarat"/>
    <s v="Vadodara"/>
    <s v="GTC"/>
    <n v="1000"/>
    <n v="20000"/>
    <n v="1000"/>
    <n v="4000"/>
  </r>
  <r>
    <x v="2"/>
    <n v="12"/>
    <n v="15"/>
    <x v="0"/>
    <x v="2"/>
    <s v="J&amp;K"/>
    <s v="Jammu"/>
    <s v="JKTC"/>
    <n v="1200"/>
    <n v="18000"/>
    <n v="900"/>
    <n v="2700"/>
  </r>
  <r>
    <x v="3"/>
    <n v="150"/>
    <n v="160"/>
    <x v="0"/>
    <x v="3"/>
    <s v="Karnataka"/>
    <s v="Bangalore"/>
    <s v="KATC"/>
    <n v="1250"/>
    <n v="200000"/>
    <n v="10000"/>
    <n v="2500"/>
  </r>
  <r>
    <x v="4"/>
    <n v="50"/>
    <n v="60"/>
    <x v="0"/>
    <x v="0"/>
    <s v="Meghalaya"/>
    <s v="Shillong"/>
    <s v="MTC"/>
    <n v="1300"/>
    <n v="78000"/>
    <n v="3900"/>
    <n v="9100"/>
  </r>
  <r>
    <x v="0"/>
    <n v="50"/>
    <n v="55"/>
    <x v="1"/>
    <x v="1"/>
    <s v="Rajesthan"/>
    <s v="Bikaner"/>
    <s v="RTC"/>
    <n v="1350"/>
    <n v="74250"/>
    <n v="3712.5"/>
    <n v="3037.5"/>
  </r>
  <r>
    <x v="1"/>
    <n v="15"/>
    <n v="20"/>
    <x v="1"/>
    <x v="2"/>
    <s v="HP"/>
    <s v="Simla"/>
    <s v="HPTC"/>
    <n v="1400"/>
    <n v="28000"/>
    <n v="1400"/>
    <n v="5600"/>
  </r>
  <r>
    <x v="2"/>
    <n v="12"/>
    <n v="15"/>
    <x v="1"/>
    <x v="3"/>
    <s v="Kerala"/>
    <s v="Kochi"/>
    <s v="KETC"/>
    <n v="9000"/>
    <n v="135000"/>
    <n v="6750"/>
    <n v="20250"/>
  </r>
  <r>
    <x v="3"/>
    <n v="150"/>
    <n v="160"/>
    <x v="1"/>
    <x v="0"/>
    <s v="Manipur"/>
    <s v="Imphal"/>
    <s v="MATC"/>
    <n v="800"/>
    <n v="128000"/>
    <n v="6400"/>
    <n v="1600"/>
  </r>
  <r>
    <x v="4"/>
    <n v="50"/>
    <n v="60"/>
    <x v="1"/>
    <x v="1"/>
    <s v="Rajesthan"/>
    <s v="Ajmer"/>
    <s v="RTC"/>
    <n v="1700"/>
    <n v="102000"/>
    <n v="5100"/>
    <n v="11900"/>
  </r>
  <r>
    <x v="0"/>
    <n v="50"/>
    <n v="55"/>
    <x v="2"/>
    <x v="2"/>
    <s v="Punjab"/>
    <s v="Amrithsar"/>
    <s v="PTC"/>
    <n v="650"/>
    <n v="35750"/>
    <n v="1787.5"/>
    <n v="1462.5"/>
  </r>
  <r>
    <x v="1"/>
    <n v="15"/>
    <n v="20"/>
    <x v="2"/>
    <x v="3"/>
    <s v="TN"/>
    <s v="Chennai"/>
    <s v="TNTC"/>
    <n v="780"/>
    <n v="15600"/>
    <n v="780"/>
    <n v="3120"/>
  </r>
  <r>
    <x v="2"/>
    <n v="12"/>
    <n v="15"/>
    <x v="2"/>
    <x v="0"/>
    <s v="Nagaland"/>
    <s v="Kohima"/>
    <s v="NTC"/>
    <n v="820"/>
    <n v="12300"/>
    <n v="615"/>
    <n v="1845"/>
  </r>
  <r>
    <x v="3"/>
    <n v="150"/>
    <n v="160"/>
    <x v="2"/>
    <x v="1"/>
    <s v="Gujarat"/>
    <s v="Ahmedabad"/>
    <s v="GTC"/>
    <n v="780"/>
    <n v="124800"/>
    <n v="6240"/>
    <n v="1560"/>
  </r>
  <r>
    <x v="4"/>
    <n v="50"/>
    <n v="60"/>
    <x v="2"/>
    <x v="2"/>
    <s v="Uttaranchal"/>
    <s v="Nanital"/>
    <s v="UTC"/>
    <n v="850"/>
    <n v="51000"/>
    <n v="2550"/>
    <n v="5950"/>
  </r>
  <r>
    <x v="0"/>
    <n v="50"/>
    <n v="55"/>
    <x v="3"/>
    <x v="3"/>
    <s v="AP"/>
    <s v="Hyderabad"/>
    <s v="APTC"/>
    <n v="980"/>
    <n v="53900"/>
    <n v="2695"/>
    <n v="2205"/>
  </r>
  <r>
    <x v="1"/>
    <n v="15"/>
    <n v="20"/>
    <x v="3"/>
    <x v="0"/>
    <s v="Tripura"/>
    <s v="Agarthala"/>
    <s v="TTC"/>
    <n v="900"/>
    <n v="18000"/>
    <n v="900"/>
    <n v="3600"/>
  </r>
  <r>
    <x v="2"/>
    <n v="12"/>
    <n v="15"/>
    <x v="3"/>
    <x v="1"/>
    <s v="Maharastra"/>
    <s v="Mumbai"/>
    <s v="MHTC"/>
    <n v="656"/>
    <n v="9840"/>
    <n v="492"/>
    <n v="1476"/>
  </r>
  <r>
    <x v="3"/>
    <n v="150"/>
    <n v="160"/>
    <x v="3"/>
    <x v="2"/>
    <s v="Delhi"/>
    <s v="Delhi"/>
    <s v="DTC"/>
    <n v="985"/>
    <n v="157600"/>
    <n v="7880"/>
    <n v="1970"/>
  </r>
  <r>
    <x v="4"/>
    <n v="50"/>
    <n v="60"/>
    <x v="3"/>
    <x v="3"/>
    <s v="TN"/>
    <s v="Trichy"/>
    <s v="TNTC"/>
    <n v="658"/>
    <n v="39480"/>
    <n v="1974"/>
    <n v="4606"/>
  </r>
  <r>
    <x v="0"/>
    <n v="50"/>
    <n v="55"/>
    <x v="4"/>
    <x v="0"/>
    <s v="Tripura"/>
    <s v="Agarthala"/>
    <s v="TRTC"/>
    <n v="657"/>
    <n v="36135"/>
    <n v="1806.75"/>
    <n v="1478.25"/>
  </r>
  <r>
    <x v="1"/>
    <n v="15"/>
    <n v="20"/>
    <x v="4"/>
    <x v="1"/>
    <s v="Maharastra"/>
    <s v="Nasik"/>
    <s v="MHTC"/>
    <n v="895"/>
    <n v="17900"/>
    <n v="895"/>
    <n v="3580"/>
  </r>
  <r>
    <x v="2"/>
    <n v="12"/>
    <n v="15"/>
    <x v="4"/>
    <x v="2"/>
    <s v="Punjab"/>
    <s v="Kapurthala"/>
    <s v="PTC"/>
    <n v="856"/>
    <n v="12840"/>
    <n v="642"/>
    <n v="1926"/>
  </r>
  <r>
    <x v="3"/>
    <n v="150"/>
    <n v="160"/>
    <x v="4"/>
    <x v="3"/>
    <s v="AP"/>
    <s v="Warangal"/>
    <s v="APTC"/>
    <n v="985"/>
    <n v="157600"/>
    <n v="7880"/>
    <n v="1970"/>
  </r>
  <r>
    <x v="4"/>
    <n v="50"/>
    <n v="60"/>
    <x v="4"/>
    <x v="0"/>
    <s v="Arunachal Pradesh"/>
    <s v="Itanagar"/>
    <s v="ARTC"/>
    <n v="658"/>
    <n v="39480"/>
    <n v="1974"/>
    <n v="4606"/>
  </r>
  <r>
    <x v="0"/>
    <n v="50"/>
    <n v="55"/>
    <x v="5"/>
    <x v="1"/>
    <s v="Rajesthan"/>
    <s v="Jaipur"/>
    <s v="RTC"/>
    <n v="896"/>
    <n v="49280"/>
    <n v="2464"/>
    <n v="2016"/>
  </r>
  <r>
    <x v="1"/>
    <n v="15"/>
    <n v="20"/>
    <x v="5"/>
    <x v="2"/>
    <s v="HP"/>
    <s v="Manali"/>
    <s v="HPTC"/>
    <n v="577"/>
    <n v="11540"/>
    <n v="577"/>
    <n v="2308"/>
  </r>
  <r>
    <x v="2"/>
    <n v="12"/>
    <n v="15"/>
    <x v="5"/>
    <x v="3"/>
    <s v="Kerala"/>
    <s v="Kollam"/>
    <s v="KETC"/>
    <n v="987"/>
    <n v="14805"/>
    <n v="740.25"/>
    <n v="2220.75"/>
  </r>
  <r>
    <x v="3"/>
    <n v="150"/>
    <n v="160"/>
    <x v="5"/>
    <x v="0"/>
    <s v="Manipur"/>
    <s v="Bishnupur"/>
    <s v="MATC"/>
    <n v="897"/>
    <n v="143520"/>
    <n v="7176"/>
    <n v="1794"/>
  </r>
  <r>
    <x v="4"/>
    <n v="50"/>
    <n v="60"/>
    <x v="5"/>
    <x v="1"/>
    <s v="Rajesthan"/>
    <s v="Jaipur"/>
    <s v="RTC"/>
    <n v="852"/>
    <n v="51120"/>
    <n v="2556"/>
    <n v="59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1" rowHeaderCaption="Product_Name">
  <location ref="A1:B7" firstHeaderRow="1" firstDataRow="1" firstDataCol="1"/>
  <pivotFields count="14">
    <pivotField numFmtId="14" showAll="0"/>
    <pivotField showAll="0"/>
    <pivotField axis="axisRow" showAll="0">
      <items count="6">
        <item x="2"/>
        <item x="0"/>
        <item x="1"/>
        <item x="4"/>
        <item x="3"/>
        <item t="default"/>
      </items>
    </pivotField>
    <pivotField showAll="0"/>
    <pivotField showAll="0"/>
    <pivotField showAll="0">
      <items count="7">
        <item h="1" x="0"/>
        <item h="1" x="1"/>
        <item h="1" x="2"/>
        <item x="3"/>
        <item h="1" x="4"/>
        <item h="1" x="5"/>
        <item t="default"/>
      </items>
    </pivotField>
    <pivotField showAll="0">
      <items count="5">
        <item x="0"/>
        <item x="2"/>
        <item x="3"/>
        <item x="1"/>
        <item t="default"/>
      </items>
    </pivotField>
    <pivotField showAll="0"/>
    <pivotField showAll="0"/>
    <pivotField showAll="0"/>
    <pivotField showAll="0"/>
    <pivotField dataField="1" showAll="0"/>
    <pivotField showAll="0"/>
    <pivotField showAll="0"/>
  </pivotFields>
  <rowFields count="1">
    <field x="2"/>
  </rowFields>
  <rowItems count="6">
    <i>
      <x/>
    </i>
    <i>
      <x v="1"/>
    </i>
    <i>
      <x v="2"/>
    </i>
    <i>
      <x v="3"/>
    </i>
    <i>
      <x v="4"/>
    </i>
    <i t="grand">
      <x/>
    </i>
  </rowItems>
  <colItems count="1">
    <i/>
  </colItems>
  <dataFields count="1">
    <dataField name="Total_Sales"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BCA141-C7E3-4122-AD9C-4D0449F12712}"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9">
  <location ref="A3:B5" firstHeaderRow="1" firstDataRow="1" firstDataCol="1"/>
  <pivotFields count="14">
    <pivotField numFmtId="14" showAll="0"/>
    <pivotField showAll="0"/>
    <pivotField showAll="0">
      <items count="6">
        <item h="1" x="2"/>
        <item h="1" x="0"/>
        <item x="1"/>
        <item h="1" x="4"/>
        <item h="1" x="3"/>
        <item t="default"/>
      </items>
    </pivotField>
    <pivotField showAll="0"/>
    <pivotField showAll="0"/>
    <pivotField axis="axisRow" showAll="0">
      <items count="7">
        <item x="0"/>
        <item x="1"/>
        <item x="2"/>
        <item x="3"/>
        <item x="4"/>
        <item x="5"/>
        <item t="default"/>
      </items>
    </pivotField>
    <pivotField showAll="0">
      <items count="5">
        <item x="0"/>
        <item h="1" x="2"/>
        <item h="1" x="3"/>
        <item h="1" x="1"/>
        <item t="default"/>
      </items>
    </pivotField>
    <pivotField showAll="0"/>
    <pivotField showAll="0"/>
    <pivotField showAll="0"/>
    <pivotField showAll="0"/>
    <pivotField showAll="0"/>
    <pivotField dataField="1" showAll="0"/>
    <pivotField showAll="0"/>
  </pivotFields>
  <rowFields count="1">
    <field x="5"/>
  </rowFields>
  <rowItems count="2">
    <i>
      <x v="3"/>
    </i>
    <i t="grand">
      <x/>
    </i>
  </rowItems>
  <colItems count="1">
    <i/>
  </colItems>
  <dataFields count="1">
    <dataField name="Sum of Commission" fld="1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3" cacheId="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1:B6" firstHeaderRow="1" firstDataRow="1" firstDataCol="1"/>
  <pivotFields count="12">
    <pivotField showAll="0">
      <items count="6">
        <item x="2"/>
        <item x="0"/>
        <item x="1"/>
        <item x="4"/>
        <item x="3"/>
        <item t="default"/>
      </items>
    </pivotField>
    <pivotField showAll="0"/>
    <pivotField showAll="0"/>
    <pivotField showAll="0">
      <items count="7">
        <item x="0"/>
        <item x="1"/>
        <item x="2"/>
        <item x="3"/>
        <item x="4"/>
        <item x="5"/>
        <item t="default"/>
      </items>
    </pivotField>
    <pivotField axis="axisRow" showAll="0">
      <items count="5">
        <item x="0"/>
        <item x="2"/>
        <item x="3"/>
        <item x="1"/>
        <item t="default"/>
      </items>
    </pivotField>
    <pivotField showAll="0"/>
    <pivotField showAll="0"/>
    <pivotField showAll="0"/>
    <pivotField showAll="0"/>
    <pivotField dataField="1" showAll="0"/>
    <pivotField showAll="0"/>
    <pivotField showAll="0"/>
  </pivotFields>
  <rowFields count="1">
    <field x="4"/>
  </rowFields>
  <rowItems count="5">
    <i>
      <x/>
    </i>
    <i>
      <x v="1"/>
    </i>
    <i>
      <x v="2"/>
    </i>
    <i>
      <x v="3"/>
    </i>
    <i t="grand">
      <x/>
    </i>
  </rowItems>
  <colItems count="1">
    <i/>
  </colItems>
  <dataFields count="1">
    <dataField name="Sum of Sales Value" fld="9" baseField="0" baseItem="0"/>
  </dataFields>
  <chartFormats count="10">
    <chartFormat chart="1"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 chart="6" format="9">
      <pivotArea type="data" outline="0" fieldPosition="0">
        <references count="2">
          <reference field="4294967294" count="1" selected="0">
            <x v="0"/>
          </reference>
          <reference field="4" count="1" selected="0">
            <x v="2"/>
          </reference>
        </references>
      </pivotArea>
    </chartFormat>
    <chartFormat chart="6" format="10">
      <pivotArea type="data" outline="0" fieldPosition="0">
        <references count="2">
          <reference field="4294967294" count="1" selected="0">
            <x v="0"/>
          </reference>
          <reference field="4" count="1" selected="0">
            <x v="3"/>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0">
  <location ref="A1:B7" firstHeaderRow="1" firstDataRow="1" firstDataCol="1"/>
  <pivotFields count="14">
    <pivotField numFmtId="14" showAll="0"/>
    <pivotField showAll="0"/>
    <pivotField axis="axisRow" showAll="0">
      <items count="6">
        <item x="2"/>
        <item x="0"/>
        <item x="1"/>
        <item x="4"/>
        <item x="3"/>
        <item t="default"/>
      </items>
    </pivotField>
    <pivotField showAll="0"/>
    <pivotField showAll="0"/>
    <pivotField showAll="0">
      <items count="7">
        <item h="1" x="0"/>
        <item h="1" x="1"/>
        <item h="1" x="2"/>
        <item x="3"/>
        <item h="1" x="4"/>
        <item h="1" x="5"/>
        <item t="default"/>
      </items>
    </pivotField>
    <pivotField showAll="0">
      <items count="5">
        <item x="0"/>
        <item x="2"/>
        <item x="3"/>
        <item x="1"/>
        <item t="default"/>
      </items>
    </pivotField>
    <pivotField showAll="0"/>
    <pivotField showAll="0"/>
    <pivotField showAll="0"/>
    <pivotField dataField="1" showAll="0"/>
    <pivotField showAll="0"/>
    <pivotField showAll="0"/>
    <pivotField showAll="0"/>
  </pivotFields>
  <rowFields count="1">
    <field x="2"/>
  </rowFields>
  <rowItems count="6">
    <i>
      <x/>
    </i>
    <i>
      <x v="1"/>
    </i>
    <i>
      <x v="2"/>
    </i>
    <i>
      <x v="3"/>
    </i>
    <i>
      <x v="4"/>
    </i>
    <i t="grand">
      <x/>
    </i>
  </rowItems>
  <colItems count="1">
    <i/>
  </colItems>
  <dataFields count="1">
    <dataField name="Sum of Units Sold" fld="10" baseField="0" baseItem="0"/>
  </dataFields>
  <chartFormats count="12">
    <chartFormat chart="3"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7" format="9">
      <pivotArea type="data" outline="0" fieldPosition="0">
        <references count="2">
          <reference field="4294967294" count="1" selected="0">
            <x v="0"/>
          </reference>
          <reference field="2" count="1" selected="0">
            <x v="1"/>
          </reference>
        </references>
      </pivotArea>
    </chartFormat>
    <chartFormat chart="7" format="10">
      <pivotArea type="data" outline="0" fieldPosition="0">
        <references count="2">
          <reference field="4294967294" count="1" selected="0">
            <x v="0"/>
          </reference>
          <reference field="2" count="1" selected="0">
            <x v="2"/>
          </reference>
        </references>
      </pivotArea>
    </chartFormat>
    <chartFormat chart="7" format="11">
      <pivotArea type="data" outline="0" fieldPosition="0">
        <references count="2">
          <reference field="4294967294" count="1" selected="0">
            <x v="0"/>
          </reference>
          <reference field="2" count="1" selected="0">
            <x v="3"/>
          </reference>
        </references>
      </pivotArea>
    </chartFormat>
    <chartFormat chart="7" format="12">
      <pivotArea type="data" outline="0" fieldPosition="0">
        <references count="2">
          <reference field="4294967294" count="1" selected="0">
            <x v="0"/>
          </reference>
          <reference field="2" count="1" selected="0">
            <x v="4"/>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 chart="3"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940DEF3C-9ACE-4C46-90C4-081F3AEA75A4}" sourceName="Product Name">
  <pivotTables>
    <pivotTable tabId="2" name="PivotTable1"/>
  </pivotTables>
  <data>
    <tabular pivotCacheId="1848753771">
      <items count="5">
        <i x="2" s="1"/>
        <i x="0" s="1"/>
        <i x="1" s="1"/>
        <i x="4"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3" xr10:uid="{39F343CD-1878-404C-96CF-36386DE54033}" sourceName="Product Name">
  <pivotTables>
    <pivotTable tabId="5" name="PivotTable4"/>
  </pivotTables>
  <data>
    <tabular pivotCacheId="1848753771">
      <items count="5">
        <i x="2" s="1"/>
        <i x="0" s="1"/>
        <i x="1" s="1"/>
        <i x="4"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3" xr10:uid="{B15CC542-FF24-47B3-ABBB-ADFD7F85B7C9}" sourceName="Month">
  <pivotTables>
    <pivotTable tabId="5" name="PivotTable4"/>
  </pivotTables>
  <data>
    <tabular pivotCacheId="1848753771">
      <items count="6">
        <i x="0"/>
        <i x="1"/>
        <i x="2"/>
        <i x="3" s="1"/>
        <i x="4"/>
        <i x="5"/>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3" xr10:uid="{B93FDB70-79F0-4DFE-B513-F89DE27593B1}" sourceName="Region">
  <pivotTables>
    <pivotTable tabId="5" name="PivotTable4"/>
  </pivotTables>
  <data>
    <tabular pivotCacheId="184875377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D1B6A28-9D23-4179-B700-9B88CF5D9878}" sourceName="Month">
  <pivotTables>
    <pivotTable tabId="2" name="PivotTable1"/>
  </pivotTables>
  <data>
    <tabular pivotCacheId="1848753771">
      <items count="6">
        <i x="0"/>
        <i x="1"/>
        <i x="2"/>
        <i x="3" s="1"/>
        <i x="4"/>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DC8402-EC36-41AA-A5C3-4254F63DE795}" sourceName="Region">
  <pivotTables>
    <pivotTable tabId="2" name="PivotTable1"/>
  </pivotTables>
  <data>
    <tabular pivotCacheId="1848753771">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0F370EF5-745C-4ED0-99AB-C2B9AEECB008}" sourceName="Product Name">
  <pivotTables>
    <pivotTable tabId="7" name="PivotTable1"/>
  </pivotTables>
  <data>
    <tabular pivotCacheId="1848753771">
      <items count="5">
        <i x="2"/>
        <i x="0"/>
        <i x="1" s="1"/>
        <i x="4"/>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5E267F9-08CA-4425-A6D1-A7635264FFF7}" sourceName="Month">
  <pivotTables>
    <pivotTable tabId="7" name="PivotTable1"/>
  </pivotTables>
  <data>
    <tabular pivotCacheId="1848753771">
      <items count="6">
        <i x="3" s="1"/>
        <i x="0" s="1" nd="1"/>
        <i x="1" s="1" nd="1"/>
        <i x="2" s="1" nd="1"/>
        <i x="4" s="1"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BCF117A-30B9-4854-BBD3-F96EF805E150}" sourceName="Region">
  <pivotTables>
    <pivotTable tabId="7" name="PivotTable1"/>
  </pivotTables>
  <data>
    <tabular pivotCacheId="1848753771">
      <items count="4">
        <i x="0" s="1"/>
        <i x="2"/>
        <i x="3"/>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2" xr10:uid="{A022B236-AA16-4ABC-9F5D-102F48FEABFE}" sourceName="Product Name">
  <pivotTables>
    <pivotTable tabId="4" name="PivotTable3"/>
  </pivotTables>
  <data>
    <tabular pivotCacheId="1571949004">
      <items count="5">
        <i x="2" s="1"/>
        <i x="0" s="1"/>
        <i x="1" s="1"/>
        <i x="4"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BE24566B-DEBB-42DF-8421-9C507C278ECF}" sourceName="Month">
  <pivotTables>
    <pivotTable tabId="4" name="PivotTable3"/>
  </pivotTables>
  <data>
    <tabular pivotCacheId="1571949004">
      <items count="6">
        <i x="0" s="1"/>
        <i x="1" s="1"/>
        <i x="2" s="1"/>
        <i x="3" s="1"/>
        <i x="4" s="1"/>
        <i x="5"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2A5ADCEB-9014-4E4D-ACC2-2DF00281F99B}" sourceName="Region">
  <pivotTables>
    <pivotTable tabId="4" name="PivotTable3"/>
  </pivotTables>
  <data>
    <tabular pivotCacheId="157194900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EA49A3CA-89DD-49FC-92A2-089CC4E4EE9D}" cache="Slicer_Product_Name" caption="Product Name" rowHeight="241300"/>
  <slicer name="Month" xr10:uid="{4E7F9B66-3142-4284-BAF5-5D1FEA758922}" cache="Slicer_Month" caption="Month" rowHeight="241300"/>
  <slicer name="Region" xr10:uid="{9216630D-3812-4405-B6F0-ADF16927A6C4}"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C3DAEC98-1396-4CE5-A9F8-54C598627AC9}" cache="Slicer_Product_Name1" caption="Product Name" rowHeight="241300"/>
  <slicer name="Month 1" xr10:uid="{AEB85FC4-5796-4CFC-9CBE-C09F55D54D72}" cache="Slicer_Month1" caption="Month" rowHeight="241300"/>
  <slicer name="Region 1" xr10:uid="{B3F15CDB-968F-4C03-B261-7F66512C34A1}" cache="Slicer_Region1"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2" xr10:uid="{551C8674-1B3A-4ADD-A54C-2499AAA88D16}" cache="Slicer_Product_Name2" caption="Product Name" rowHeight="241300"/>
  <slicer name="Month 2" xr10:uid="{C736C43A-C982-49DF-9F4A-E636833941D1}" cache="Slicer_Month2" caption="Month" rowHeight="241300"/>
  <slicer name="Region 2" xr10:uid="{A9DD5A7D-2F70-4C31-95CD-AF1B8814B774}" cache="Slicer_Region2" caption="Reg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3" xr10:uid="{73658A57-B847-4379-A262-AA49551F04D7}" cache="Slicer_Product_Name3" caption="Product Name" rowHeight="241300"/>
  <slicer name="Month 3" xr10:uid="{80D09369-AF15-4A17-99FC-3DD376B663DB}" cache="Slicer_Month3" caption="Month" startItem="2" rowHeight="241300"/>
  <slicer name="Region 3" xr10:uid="{677A43B4-2D9C-40BE-B1A0-F1D942E5CF6B}" cache="Slicer_Region3" caption="Region"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38486F07-81E9-4C7B-955C-CF737C2F76F8}" cache="Slicer_Region2" caption="Region" rowHeight="241300"/>
  <slicer name="Product Name 4" xr10:uid="{B891D83B-416C-4A85-98F1-8921E65E89E2}" cache="Slicer_Product_Name3" caption="Product Name" rowHeight="241300"/>
  <slicer name="Month 4" xr10:uid="{BB20B36E-CD7B-4BCA-8D69-B3FAB4BF97C2}" cache="Slicer_Month3" caption="Month" startItem="2"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
  <sheetViews>
    <sheetView zoomScale="70" zoomScaleNormal="70" workbookViewId="0"/>
  </sheetViews>
  <sheetFormatPr defaultRowHeight="14.5" x14ac:dyDescent="0.35"/>
  <cols>
    <col min="1" max="1" width="14.54296875" customWidth="1"/>
    <col min="2" max="2" width="13.1796875" customWidth="1"/>
    <col min="3" max="3" width="14.36328125" customWidth="1"/>
    <col min="4" max="4" width="12.26953125" customWidth="1"/>
    <col min="5" max="5" width="12.6328125" customWidth="1"/>
    <col min="6" max="6" width="10.6328125" customWidth="1"/>
    <col min="7" max="7" width="9.90625" customWidth="1"/>
    <col min="8" max="8" width="13" customWidth="1"/>
    <col min="9" max="10" width="12.6328125" customWidth="1"/>
    <col min="11" max="11" width="13.90625" customWidth="1"/>
    <col min="12" max="12" width="16.36328125" customWidth="1"/>
    <col min="13" max="13" width="14.7265625" customWidth="1"/>
    <col min="14" max="14" width="13.90625" customWidth="1"/>
  </cols>
  <sheetData>
    <row r="1" spans="1:14" x14ac:dyDescent="0.35">
      <c r="A1" s="1" t="s">
        <v>0</v>
      </c>
      <c r="B1" s="2" t="s">
        <v>1</v>
      </c>
      <c r="C1" s="2" t="s">
        <v>2</v>
      </c>
      <c r="D1" s="1" t="s">
        <v>3</v>
      </c>
      <c r="E1" s="1" t="s">
        <v>4</v>
      </c>
      <c r="F1" s="2" t="s">
        <v>5</v>
      </c>
      <c r="G1" s="2" t="s">
        <v>6</v>
      </c>
      <c r="H1" s="2" t="s">
        <v>7</v>
      </c>
      <c r="I1" s="2" t="s">
        <v>8</v>
      </c>
      <c r="J1" s="2" t="s">
        <v>9</v>
      </c>
      <c r="K1" s="1" t="s">
        <v>10</v>
      </c>
      <c r="L1" s="1" t="s">
        <v>11</v>
      </c>
      <c r="M1" s="1" t="s">
        <v>12</v>
      </c>
      <c r="N1" s="1" t="s">
        <v>13</v>
      </c>
    </row>
    <row r="2" spans="1:14" x14ac:dyDescent="0.35">
      <c r="A2" s="3">
        <v>44652</v>
      </c>
      <c r="B2" s="4" t="s">
        <v>14</v>
      </c>
      <c r="C2" s="4" t="s">
        <v>15</v>
      </c>
      <c r="D2" s="5">
        <v>50</v>
      </c>
      <c r="E2" s="5">
        <v>55</v>
      </c>
      <c r="F2" s="4" t="s">
        <v>16</v>
      </c>
      <c r="G2" s="4" t="s">
        <v>17</v>
      </c>
      <c r="H2" s="4" t="s">
        <v>18</v>
      </c>
      <c r="I2" s="4" t="s">
        <v>19</v>
      </c>
      <c r="J2" s="4" t="s">
        <v>20</v>
      </c>
      <c r="K2" s="5">
        <v>2000</v>
      </c>
      <c r="L2" s="5">
        <f>K2*E2</f>
        <v>110000</v>
      </c>
      <c r="M2" s="5">
        <f t="shared" ref="M2:M31" si="0">L2*5%</f>
        <v>5500</v>
      </c>
      <c r="N2" s="5">
        <f>((E2-D2)*K2)-M2</f>
        <v>4500</v>
      </c>
    </row>
    <row r="3" spans="1:14" x14ac:dyDescent="0.35">
      <c r="A3" s="3">
        <v>44653</v>
      </c>
      <c r="B3" s="4" t="s">
        <v>21</v>
      </c>
      <c r="C3" s="4" t="s">
        <v>22</v>
      </c>
      <c r="D3" s="5">
        <v>15</v>
      </c>
      <c r="E3" s="5">
        <v>20</v>
      </c>
      <c r="F3" s="4" t="s">
        <v>16</v>
      </c>
      <c r="G3" s="4" t="s">
        <v>23</v>
      </c>
      <c r="H3" s="4" t="s">
        <v>24</v>
      </c>
      <c r="I3" s="4" t="s">
        <v>25</v>
      </c>
      <c r="J3" s="4" t="s">
        <v>26</v>
      </c>
      <c r="K3" s="5">
        <v>1000</v>
      </c>
      <c r="L3" s="5">
        <f t="shared" ref="L3:L31" si="1">K3*E3</f>
        <v>20000</v>
      </c>
      <c r="M3" s="5">
        <f t="shared" si="0"/>
        <v>1000</v>
      </c>
      <c r="N3" s="5">
        <f t="shared" ref="N3:N31" si="2">((E3-D3)*K3)-M3</f>
        <v>4000</v>
      </c>
    </row>
    <row r="4" spans="1:14" x14ac:dyDescent="0.35">
      <c r="A4" s="3">
        <v>44654</v>
      </c>
      <c r="B4" s="4" t="s">
        <v>27</v>
      </c>
      <c r="C4" s="4" t="s">
        <v>28</v>
      </c>
      <c r="D4" s="5">
        <v>12</v>
      </c>
      <c r="E4" s="5">
        <v>15</v>
      </c>
      <c r="F4" s="4" t="s">
        <v>16</v>
      </c>
      <c r="G4" s="4" t="s">
        <v>29</v>
      </c>
      <c r="H4" s="4" t="s">
        <v>30</v>
      </c>
      <c r="I4" s="4" t="s">
        <v>31</v>
      </c>
      <c r="J4" s="4" t="s">
        <v>32</v>
      </c>
      <c r="K4" s="5">
        <v>1200</v>
      </c>
      <c r="L4" s="5">
        <f t="shared" si="1"/>
        <v>18000</v>
      </c>
      <c r="M4" s="5">
        <f t="shared" si="0"/>
        <v>900</v>
      </c>
      <c r="N4" s="5">
        <f t="shared" si="2"/>
        <v>2700</v>
      </c>
    </row>
    <row r="5" spans="1:14" x14ac:dyDescent="0.35">
      <c r="A5" s="3">
        <v>44655</v>
      </c>
      <c r="B5" s="4" t="s">
        <v>33</v>
      </c>
      <c r="C5" s="4" t="s">
        <v>34</v>
      </c>
      <c r="D5" s="5">
        <v>150</v>
      </c>
      <c r="E5" s="5">
        <v>160</v>
      </c>
      <c r="F5" s="4" t="s">
        <v>16</v>
      </c>
      <c r="G5" s="4" t="s">
        <v>35</v>
      </c>
      <c r="H5" s="4" t="s">
        <v>36</v>
      </c>
      <c r="I5" s="4" t="s">
        <v>37</v>
      </c>
      <c r="J5" s="4" t="s">
        <v>38</v>
      </c>
      <c r="K5" s="5">
        <v>1250</v>
      </c>
      <c r="L5" s="5">
        <f t="shared" si="1"/>
        <v>200000</v>
      </c>
      <c r="M5" s="5">
        <f t="shared" si="0"/>
        <v>10000</v>
      </c>
      <c r="N5" s="5">
        <f t="shared" si="2"/>
        <v>2500</v>
      </c>
    </row>
    <row r="6" spans="1:14" x14ac:dyDescent="0.35">
      <c r="A6" s="3">
        <v>44656</v>
      </c>
      <c r="B6" s="4" t="s">
        <v>39</v>
      </c>
      <c r="C6" s="4" t="s">
        <v>40</v>
      </c>
      <c r="D6" s="5">
        <v>50</v>
      </c>
      <c r="E6" s="5">
        <v>60</v>
      </c>
      <c r="F6" s="4" t="s">
        <v>16</v>
      </c>
      <c r="G6" s="4" t="s">
        <v>17</v>
      </c>
      <c r="H6" s="4" t="s">
        <v>41</v>
      </c>
      <c r="I6" s="4" t="s">
        <v>42</v>
      </c>
      <c r="J6" s="4" t="s">
        <v>43</v>
      </c>
      <c r="K6" s="5">
        <v>1300</v>
      </c>
      <c r="L6" s="5">
        <f t="shared" si="1"/>
        <v>78000</v>
      </c>
      <c r="M6" s="5">
        <f t="shared" si="0"/>
        <v>3900</v>
      </c>
      <c r="N6" s="5">
        <f t="shared" si="2"/>
        <v>9100</v>
      </c>
    </row>
    <row r="7" spans="1:14" x14ac:dyDescent="0.35">
      <c r="A7" s="3">
        <v>44657</v>
      </c>
      <c r="B7" s="4" t="s">
        <v>14</v>
      </c>
      <c r="C7" s="4" t="s">
        <v>15</v>
      </c>
      <c r="D7" s="5">
        <v>50</v>
      </c>
      <c r="E7" s="5">
        <v>55</v>
      </c>
      <c r="F7" s="4" t="s">
        <v>44</v>
      </c>
      <c r="G7" s="4" t="s">
        <v>23</v>
      </c>
      <c r="H7" s="4" t="s">
        <v>45</v>
      </c>
      <c r="I7" s="4" t="s">
        <v>46</v>
      </c>
      <c r="J7" s="4" t="s">
        <v>47</v>
      </c>
      <c r="K7" s="5">
        <v>1350</v>
      </c>
      <c r="L7" s="5">
        <f t="shared" si="1"/>
        <v>74250</v>
      </c>
      <c r="M7" s="5">
        <f t="shared" si="0"/>
        <v>3712.5</v>
      </c>
      <c r="N7" s="5">
        <f t="shared" si="2"/>
        <v>3037.5</v>
      </c>
    </row>
    <row r="8" spans="1:14" x14ac:dyDescent="0.35">
      <c r="A8" s="3">
        <v>44658</v>
      </c>
      <c r="B8" s="4" t="s">
        <v>21</v>
      </c>
      <c r="C8" s="4" t="s">
        <v>22</v>
      </c>
      <c r="D8" s="5">
        <v>15</v>
      </c>
      <c r="E8" s="5">
        <v>20</v>
      </c>
      <c r="F8" s="4" t="s">
        <v>44</v>
      </c>
      <c r="G8" s="4" t="s">
        <v>29</v>
      </c>
      <c r="H8" s="4" t="s">
        <v>48</v>
      </c>
      <c r="I8" s="4" t="s">
        <v>49</v>
      </c>
      <c r="J8" s="4" t="s">
        <v>50</v>
      </c>
      <c r="K8" s="5">
        <v>1400</v>
      </c>
      <c r="L8" s="5">
        <f t="shared" si="1"/>
        <v>28000</v>
      </c>
      <c r="M8" s="5">
        <f t="shared" si="0"/>
        <v>1400</v>
      </c>
      <c r="N8" s="5">
        <f t="shared" si="2"/>
        <v>5600</v>
      </c>
    </row>
    <row r="9" spans="1:14" x14ac:dyDescent="0.35">
      <c r="A9" s="3">
        <v>44659</v>
      </c>
      <c r="B9" s="4" t="s">
        <v>27</v>
      </c>
      <c r="C9" s="4" t="s">
        <v>28</v>
      </c>
      <c r="D9" s="5">
        <v>12</v>
      </c>
      <c r="E9" s="5">
        <v>15</v>
      </c>
      <c r="F9" s="4" t="s">
        <v>44</v>
      </c>
      <c r="G9" s="4" t="s">
        <v>35</v>
      </c>
      <c r="H9" s="4" t="s">
        <v>51</v>
      </c>
      <c r="I9" s="4" t="s">
        <v>52</v>
      </c>
      <c r="J9" s="4" t="s">
        <v>53</v>
      </c>
      <c r="K9" s="5">
        <v>9000</v>
      </c>
      <c r="L9" s="5">
        <f t="shared" si="1"/>
        <v>135000</v>
      </c>
      <c r="M9" s="5">
        <f t="shared" si="0"/>
        <v>6750</v>
      </c>
      <c r="N9" s="5">
        <f t="shared" si="2"/>
        <v>20250</v>
      </c>
    </row>
    <row r="10" spans="1:14" x14ac:dyDescent="0.35">
      <c r="A10" s="3">
        <v>44660</v>
      </c>
      <c r="B10" s="4" t="s">
        <v>33</v>
      </c>
      <c r="C10" s="4" t="s">
        <v>34</v>
      </c>
      <c r="D10" s="5">
        <v>150</v>
      </c>
      <c r="E10" s="5">
        <v>160</v>
      </c>
      <c r="F10" s="4" t="s">
        <v>44</v>
      </c>
      <c r="G10" s="4" t="s">
        <v>17</v>
      </c>
      <c r="H10" s="4" t="s">
        <v>54</v>
      </c>
      <c r="I10" s="4" t="s">
        <v>55</v>
      </c>
      <c r="J10" s="4" t="s">
        <v>56</v>
      </c>
      <c r="K10" s="5">
        <v>800</v>
      </c>
      <c r="L10" s="5">
        <f t="shared" si="1"/>
        <v>128000</v>
      </c>
      <c r="M10" s="5">
        <f t="shared" si="0"/>
        <v>6400</v>
      </c>
      <c r="N10" s="5">
        <f t="shared" si="2"/>
        <v>1600</v>
      </c>
    </row>
    <row r="11" spans="1:14" x14ac:dyDescent="0.35">
      <c r="A11" s="3">
        <v>44661</v>
      </c>
      <c r="B11" s="4" t="s">
        <v>39</v>
      </c>
      <c r="C11" s="4" t="s">
        <v>40</v>
      </c>
      <c r="D11" s="5">
        <v>50</v>
      </c>
      <c r="E11" s="5">
        <v>60</v>
      </c>
      <c r="F11" s="4" t="s">
        <v>44</v>
      </c>
      <c r="G11" s="4" t="s">
        <v>23</v>
      </c>
      <c r="H11" s="4" t="s">
        <v>45</v>
      </c>
      <c r="I11" s="4" t="s">
        <v>57</v>
      </c>
      <c r="J11" s="4" t="s">
        <v>47</v>
      </c>
      <c r="K11" s="5">
        <v>1700</v>
      </c>
      <c r="L11" s="5">
        <f t="shared" si="1"/>
        <v>102000</v>
      </c>
      <c r="M11" s="5">
        <f t="shared" si="0"/>
        <v>5100</v>
      </c>
      <c r="N11" s="5">
        <f t="shared" si="2"/>
        <v>11900</v>
      </c>
    </row>
    <row r="12" spans="1:14" x14ac:dyDescent="0.35">
      <c r="A12" s="3">
        <v>44662</v>
      </c>
      <c r="B12" s="4" t="s">
        <v>14</v>
      </c>
      <c r="C12" s="4" t="s">
        <v>15</v>
      </c>
      <c r="D12" s="5">
        <v>50</v>
      </c>
      <c r="E12" s="5">
        <v>55</v>
      </c>
      <c r="F12" s="4" t="s">
        <v>58</v>
      </c>
      <c r="G12" s="4" t="s">
        <v>29</v>
      </c>
      <c r="H12" s="4" t="s">
        <v>59</v>
      </c>
      <c r="I12" s="4" t="s">
        <v>60</v>
      </c>
      <c r="J12" s="4" t="s">
        <v>61</v>
      </c>
      <c r="K12" s="5">
        <v>650</v>
      </c>
      <c r="L12" s="5">
        <f t="shared" si="1"/>
        <v>35750</v>
      </c>
      <c r="M12" s="5">
        <f t="shared" si="0"/>
        <v>1787.5</v>
      </c>
      <c r="N12" s="5">
        <f t="shared" si="2"/>
        <v>1462.5</v>
      </c>
    </row>
    <row r="13" spans="1:14" x14ac:dyDescent="0.35">
      <c r="A13" s="3">
        <v>44663</v>
      </c>
      <c r="B13" s="4" t="s">
        <v>21</v>
      </c>
      <c r="C13" s="4" t="s">
        <v>22</v>
      </c>
      <c r="D13" s="5">
        <v>15</v>
      </c>
      <c r="E13" s="5">
        <v>20</v>
      </c>
      <c r="F13" s="4" t="s">
        <v>58</v>
      </c>
      <c r="G13" s="4" t="s">
        <v>35</v>
      </c>
      <c r="H13" s="4" t="s">
        <v>62</v>
      </c>
      <c r="I13" s="4" t="s">
        <v>63</v>
      </c>
      <c r="J13" s="4" t="s">
        <v>64</v>
      </c>
      <c r="K13" s="5">
        <v>780</v>
      </c>
      <c r="L13" s="5">
        <f t="shared" si="1"/>
        <v>15600</v>
      </c>
      <c r="M13" s="5">
        <f t="shared" si="0"/>
        <v>780</v>
      </c>
      <c r="N13" s="5">
        <f t="shared" si="2"/>
        <v>3120</v>
      </c>
    </row>
    <row r="14" spans="1:14" x14ac:dyDescent="0.35">
      <c r="A14" s="3">
        <v>44664</v>
      </c>
      <c r="B14" s="4" t="s">
        <v>27</v>
      </c>
      <c r="C14" s="4" t="s">
        <v>28</v>
      </c>
      <c r="D14" s="5">
        <v>12</v>
      </c>
      <c r="E14" s="5">
        <v>15</v>
      </c>
      <c r="F14" s="4" t="s">
        <v>58</v>
      </c>
      <c r="G14" s="4" t="s">
        <v>17</v>
      </c>
      <c r="H14" s="4" t="s">
        <v>65</v>
      </c>
      <c r="I14" s="4" t="s">
        <v>66</v>
      </c>
      <c r="J14" s="4" t="s">
        <v>67</v>
      </c>
      <c r="K14" s="5">
        <v>820</v>
      </c>
      <c r="L14" s="5">
        <f t="shared" si="1"/>
        <v>12300</v>
      </c>
      <c r="M14" s="5">
        <f t="shared" si="0"/>
        <v>615</v>
      </c>
      <c r="N14" s="5">
        <f t="shared" si="2"/>
        <v>1845</v>
      </c>
    </row>
    <row r="15" spans="1:14" x14ac:dyDescent="0.35">
      <c r="A15" s="3">
        <v>44665</v>
      </c>
      <c r="B15" s="4" t="s">
        <v>33</v>
      </c>
      <c r="C15" s="4" t="s">
        <v>34</v>
      </c>
      <c r="D15" s="5">
        <v>150</v>
      </c>
      <c r="E15" s="5">
        <v>160</v>
      </c>
      <c r="F15" s="4" t="s">
        <v>58</v>
      </c>
      <c r="G15" s="4" t="s">
        <v>23</v>
      </c>
      <c r="H15" s="4" t="s">
        <v>24</v>
      </c>
      <c r="I15" s="4" t="s">
        <v>68</v>
      </c>
      <c r="J15" s="4" t="s">
        <v>26</v>
      </c>
      <c r="K15" s="5">
        <v>780</v>
      </c>
      <c r="L15" s="5">
        <f t="shared" si="1"/>
        <v>124800</v>
      </c>
      <c r="M15" s="5">
        <f t="shared" si="0"/>
        <v>6240</v>
      </c>
      <c r="N15" s="5">
        <f t="shared" si="2"/>
        <v>1560</v>
      </c>
    </row>
    <row r="16" spans="1:14" x14ac:dyDescent="0.35">
      <c r="A16" s="3">
        <v>44666</v>
      </c>
      <c r="B16" s="4" t="s">
        <v>39</v>
      </c>
      <c r="C16" s="4" t="s">
        <v>40</v>
      </c>
      <c r="D16" s="5">
        <v>50</v>
      </c>
      <c r="E16" s="5">
        <v>60</v>
      </c>
      <c r="F16" s="4" t="s">
        <v>58</v>
      </c>
      <c r="G16" s="4" t="s">
        <v>29</v>
      </c>
      <c r="H16" s="4" t="s">
        <v>69</v>
      </c>
      <c r="I16" s="4" t="s">
        <v>70</v>
      </c>
      <c r="J16" s="4" t="s">
        <v>71</v>
      </c>
      <c r="K16" s="5">
        <v>850</v>
      </c>
      <c r="L16" s="5">
        <f t="shared" si="1"/>
        <v>51000</v>
      </c>
      <c r="M16" s="5">
        <f t="shared" si="0"/>
        <v>2550</v>
      </c>
      <c r="N16" s="5">
        <f t="shared" si="2"/>
        <v>5950</v>
      </c>
    </row>
    <row r="17" spans="1:18" x14ac:dyDescent="0.35">
      <c r="A17" s="3">
        <v>44667</v>
      </c>
      <c r="B17" s="4" t="s">
        <v>14</v>
      </c>
      <c r="C17" s="4" t="s">
        <v>15</v>
      </c>
      <c r="D17" s="5">
        <v>50</v>
      </c>
      <c r="E17" s="5">
        <v>55</v>
      </c>
      <c r="F17" s="4" t="s">
        <v>72</v>
      </c>
      <c r="G17" s="4" t="s">
        <v>35</v>
      </c>
      <c r="H17" s="4" t="s">
        <v>73</v>
      </c>
      <c r="I17" s="4" t="s">
        <v>74</v>
      </c>
      <c r="J17" s="4" t="s">
        <v>75</v>
      </c>
      <c r="K17" s="5">
        <v>980</v>
      </c>
      <c r="L17" s="5">
        <f t="shared" si="1"/>
        <v>53900</v>
      </c>
      <c r="M17" s="5">
        <f t="shared" si="0"/>
        <v>2695</v>
      </c>
      <c r="N17" s="5">
        <f t="shared" si="2"/>
        <v>2205</v>
      </c>
    </row>
    <row r="18" spans="1:18" x14ac:dyDescent="0.35">
      <c r="A18" s="3">
        <v>44668</v>
      </c>
      <c r="B18" s="4" t="s">
        <v>21</v>
      </c>
      <c r="C18" s="4" t="s">
        <v>22</v>
      </c>
      <c r="D18" s="5">
        <v>15</v>
      </c>
      <c r="E18" s="5">
        <v>20</v>
      </c>
      <c r="F18" s="4" t="s">
        <v>72</v>
      </c>
      <c r="G18" s="4" t="s">
        <v>17</v>
      </c>
      <c r="H18" s="4" t="s">
        <v>76</v>
      </c>
      <c r="I18" s="4" t="s">
        <v>77</v>
      </c>
      <c r="J18" s="4" t="s">
        <v>78</v>
      </c>
      <c r="K18" s="5">
        <v>900</v>
      </c>
      <c r="L18" s="5">
        <f t="shared" si="1"/>
        <v>18000</v>
      </c>
      <c r="M18" s="5">
        <f t="shared" si="0"/>
        <v>900</v>
      </c>
      <c r="N18" s="5">
        <f t="shared" si="2"/>
        <v>3600</v>
      </c>
    </row>
    <row r="19" spans="1:18" x14ac:dyDescent="0.35">
      <c r="A19" s="3">
        <v>44669</v>
      </c>
      <c r="B19" s="4" t="s">
        <v>27</v>
      </c>
      <c r="C19" s="4" t="s">
        <v>28</v>
      </c>
      <c r="D19" s="5">
        <v>12</v>
      </c>
      <c r="E19" s="5">
        <v>15</v>
      </c>
      <c r="F19" s="4" t="s">
        <v>72</v>
      </c>
      <c r="G19" s="4" t="s">
        <v>23</v>
      </c>
      <c r="H19" s="4" t="s">
        <v>79</v>
      </c>
      <c r="I19" s="4" t="s">
        <v>80</v>
      </c>
      <c r="J19" s="4" t="s">
        <v>81</v>
      </c>
      <c r="K19" s="5">
        <v>656</v>
      </c>
      <c r="L19" s="5">
        <f t="shared" si="1"/>
        <v>9840</v>
      </c>
      <c r="M19" s="5">
        <f t="shared" si="0"/>
        <v>492</v>
      </c>
      <c r="N19" s="5">
        <f t="shared" si="2"/>
        <v>1476</v>
      </c>
    </row>
    <row r="20" spans="1:18" x14ac:dyDescent="0.35">
      <c r="A20" s="3">
        <v>44670</v>
      </c>
      <c r="B20" s="4" t="s">
        <v>33</v>
      </c>
      <c r="C20" s="4" t="s">
        <v>34</v>
      </c>
      <c r="D20" s="5">
        <v>150</v>
      </c>
      <c r="E20" s="5">
        <v>160</v>
      </c>
      <c r="F20" s="4" t="s">
        <v>72</v>
      </c>
      <c r="G20" s="4" t="s">
        <v>29</v>
      </c>
      <c r="H20" s="4" t="s">
        <v>82</v>
      </c>
      <c r="I20" s="4" t="s">
        <v>82</v>
      </c>
      <c r="J20" s="4" t="s">
        <v>83</v>
      </c>
      <c r="K20" s="5">
        <v>985</v>
      </c>
      <c r="L20" s="5">
        <f t="shared" si="1"/>
        <v>157600</v>
      </c>
      <c r="M20" s="5">
        <f t="shared" si="0"/>
        <v>7880</v>
      </c>
      <c r="N20" s="5">
        <f t="shared" si="2"/>
        <v>1970</v>
      </c>
    </row>
    <row r="21" spans="1:18" x14ac:dyDescent="0.35">
      <c r="A21" s="3">
        <v>44671</v>
      </c>
      <c r="B21" s="4" t="s">
        <v>39</v>
      </c>
      <c r="C21" s="4" t="s">
        <v>40</v>
      </c>
      <c r="D21" s="5">
        <v>50</v>
      </c>
      <c r="E21" s="5">
        <v>60</v>
      </c>
      <c r="F21" s="4" t="s">
        <v>72</v>
      </c>
      <c r="G21" s="4" t="s">
        <v>35</v>
      </c>
      <c r="H21" s="4" t="s">
        <v>62</v>
      </c>
      <c r="I21" s="4" t="s">
        <v>84</v>
      </c>
      <c r="J21" s="4" t="s">
        <v>64</v>
      </c>
      <c r="K21" s="5">
        <v>658</v>
      </c>
      <c r="L21" s="5">
        <f t="shared" si="1"/>
        <v>39480</v>
      </c>
      <c r="M21" s="5">
        <f t="shared" si="0"/>
        <v>1974</v>
      </c>
      <c r="N21" s="5">
        <f t="shared" si="2"/>
        <v>4606</v>
      </c>
    </row>
    <row r="22" spans="1:18" x14ac:dyDescent="0.35">
      <c r="A22" s="3">
        <v>44672</v>
      </c>
      <c r="B22" s="4" t="s">
        <v>14</v>
      </c>
      <c r="C22" s="4" t="s">
        <v>15</v>
      </c>
      <c r="D22" s="5">
        <v>50</v>
      </c>
      <c r="E22" s="5">
        <v>55</v>
      </c>
      <c r="F22" s="4" t="s">
        <v>85</v>
      </c>
      <c r="G22" s="4" t="s">
        <v>17</v>
      </c>
      <c r="H22" s="4" t="s">
        <v>76</v>
      </c>
      <c r="I22" s="4" t="s">
        <v>77</v>
      </c>
      <c r="J22" s="4" t="s">
        <v>86</v>
      </c>
      <c r="K22" s="5">
        <v>657</v>
      </c>
      <c r="L22" s="5">
        <f t="shared" si="1"/>
        <v>36135</v>
      </c>
      <c r="M22" s="5">
        <f t="shared" si="0"/>
        <v>1806.75</v>
      </c>
      <c r="N22" s="5">
        <f t="shared" si="2"/>
        <v>1478.25</v>
      </c>
    </row>
    <row r="23" spans="1:18" x14ac:dyDescent="0.35">
      <c r="A23" s="3">
        <v>44673</v>
      </c>
      <c r="B23" s="4" t="s">
        <v>21</v>
      </c>
      <c r="C23" s="4" t="s">
        <v>22</v>
      </c>
      <c r="D23" s="5">
        <v>15</v>
      </c>
      <c r="E23" s="5">
        <v>20</v>
      </c>
      <c r="F23" s="4" t="s">
        <v>85</v>
      </c>
      <c r="G23" s="4" t="s">
        <v>23</v>
      </c>
      <c r="H23" s="4" t="s">
        <v>79</v>
      </c>
      <c r="I23" s="4" t="s">
        <v>87</v>
      </c>
      <c r="J23" s="4" t="s">
        <v>81</v>
      </c>
      <c r="K23" s="5">
        <v>895</v>
      </c>
      <c r="L23" s="5">
        <f t="shared" si="1"/>
        <v>17900</v>
      </c>
      <c r="M23" s="5">
        <f t="shared" si="0"/>
        <v>895</v>
      </c>
      <c r="N23" s="5">
        <f t="shared" si="2"/>
        <v>3580</v>
      </c>
      <c r="P23" s="9"/>
    </row>
    <row r="24" spans="1:18" x14ac:dyDescent="0.35">
      <c r="A24" s="3">
        <v>44674</v>
      </c>
      <c r="B24" s="4" t="s">
        <v>27</v>
      </c>
      <c r="C24" s="4" t="s">
        <v>28</v>
      </c>
      <c r="D24" s="5">
        <v>12</v>
      </c>
      <c r="E24" s="5">
        <v>15</v>
      </c>
      <c r="F24" s="4" t="s">
        <v>85</v>
      </c>
      <c r="G24" s="4" t="s">
        <v>29</v>
      </c>
      <c r="H24" s="4" t="s">
        <v>59</v>
      </c>
      <c r="I24" s="4" t="s">
        <v>88</v>
      </c>
      <c r="J24" s="4" t="s">
        <v>61</v>
      </c>
      <c r="K24" s="5">
        <v>856</v>
      </c>
      <c r="L24" s="5">
        <f t="shared" si="1"/>
        <v>12840</v>
      </c>
      <c r="M24" s="5">
        <f t="shared" si="0"/>
        <v>642</v>
      </c>
      <c r="N24" s="5">
        <f t="shared" si="2"/>
        <v>1926</v>
      </c>
    </row>
    <row r="25" spans="1:18" x14ac:dyDescent="0.35">
      <c r="A25" s="3">
        <v>44675</v>
      </c>
      <c r="B25" s="4" t="s">
        <v>33</v>
      </c>
      <c r="C25" s="4" t="s">
        <v>34</v>
      </c>
      <c r="D25" s="5">
        <v>150</v>
      </c>
      <c r="E25" s="5">
        <v>160</v>
      </c>
      <c r="F25" s="4" t="s">
        <v>85</v>
      </c>
      <c r="G25" s="4" t="s">
        <v>35</v>
      </c>
      <c r="H25" s="4" t="s">
        <v>73</v>
      </c>
      <c r="I25" s="4" t="s">
        <v>89</v>
      </c>
      <c r="J25" s="4" t="s">
        <v>75</v>
      </c>
      <c r="K25" s="5">
        <v>985</v>
      </c>
      <c r="L25" s="5">
        <f t="shared" si="1"/>
        <v>157600</v>
      </c>
      <c r="M25" s="5">
        <f t="shared" si="0"/>
        <v>7880</v>
      </c>
      <c r="N25" s="5">
        <f t="shared" si="2"/>
        <v>1970</v>
      </c>
    </row>
    <row r="26" spans="1:18" x14ac:dyDescent="0.35">
      <c r="A26" s="3">
        <v>44676</v>
      </c>
      <c r="B26" s="4" t="s">
        <v>39</v>
      </c>
      <c r="C26" s="4" t="s">
        <v>40</v>
      </c>
      <c r="D26" s="5">
        <v>50</v>
      </c>
      <c r="E26" s="5">
        <v>60</v>
      </c>
      <c r="F26" s="4" t="s">
        <v>85</v>
      </c>
      <c r="G26" s="4" t="s">
        <v>17</v>
      </c>
      <c r="H26" s="4" t="s">
        <v>90</v>
      </c>
      <c r="I26" s="4" t="s">
        <v>91</v>
      </c>
      <c r="J26" s="4" t="s">
        <v>92</v>
      </c>
      <c r="K26" s="5">
        <v>658</v>
      </c>
      <c r="L26" s="5">
        <f t="shared" si="1"/>
        <v>39480</v>
      </c>
      <c r="M26" s="5">
        <f t="shared" si="0"/>
        <v>1974</v>
      </c>
      <c r="N26" s="5">
        <f t="shared" si="2"/>
        <v>4606</v>
      </c>
    </row>
    <row r="27" spans="1:18" x14ac:dyDescent="0.35">
      <c r="A27" s="3">
        <v>44677</v>
      </c>
      <c r="B27" s="4" t="s">
        <v>14</v>
      </c>
      <c r="C27" s="4" t="s">
        <v>15</v>
      </c>
      <c r="D27" s="5">
        <v>50</v>
      </c>
      <c r="E27" s="5">
        <v>55</v>
      </c>
      <c r="F27" s="4" t="s">
        <v>93</v>
      </c>
      <c r="G27" s="4" t="s">
        <v>23</v>
      </c>
      <c r="H27" s="4" t="s">
        <v>45</v>
      </c>
      <c r="I27" s="4" t="s">
        <v>94</v>
      </c>
      <c r="J27" s="4" t="s">
        <v>47</v>
      </c>
      <c r="K27" s="5">
        <v>896</v>
      </c>
      <c r="L27" s="5">
        <f t="shared" si="1"/>
        <v>49280</v>
      </c>
      <c r="M27" s="5">
        <f t="shared" si="0"/>
        <v>2464</v>
      </c>
      <c r="N27" s="5">
        <f t="shared" si="2"/>
        <v>2016</v>
      </c>
      <c r="R27" s="9"/>
    </row>
    <row r="28" spans="1:18" x14ac:dyDescent="0.35">
      <c r="A28" s="3">
        <v>44678</v>
      </c>
      <c r="B28" s="4" t="s">
        <v>21</v>
      </c>
      <c r="C28" s="4" t="s">
        <v>22</v>
      </c>
      <c r="D28" s="5">
        <v>15</v>
      </c>
      <c r="E28" s="5">
        <v>20</v>
      </c>
      <c r="F28" s="4" t="s">
        <v>93</v>
      </c>
      <c r="G28" s="4" t="s">
        <v>29</v>
      </c>
      <c r="H28" s="4" t="s">
        <v>48</v>
      </c>
      <c r="I28" s="4" t="s">
        <v>95</v>
      </c>
      <c r="J28" s="4" t="s">
        <v>50</v>
      </c>
      <c r="K28" s="5">
        <v>577</v>
      </c>
      <c r="L28" s="5">
        <f t="shared" si="1"/>
        <v>11540</v>
      </c>
      <c r="M28" s="5">
        <f t="shared" si="0"/>
        <v>577</v>
      </c>
      <c r="N28" s="5">
        <f t="shared" si="2"/>
        <v>2308</v>
      </c>
    </row>
    <row r="29" spans="1:18" x14ac:dyDescent="0.35">
      <c r="A29" s="3">
        <v>44679</v>
      </c>
      <c r="B29" s="4" t="s">
        <v>27</v>
      </c>
      <c r="C29" s="4" t="s">
        <v>28</v>
      </c>
      <c r="D29" s="5">
        <v>12</v>
      </c>
      <c r="E29" s="5">
        <v>15</v>
      </c>
      <c r="F29" s="4" t="s">
        <v>93</v>
      </c>
      <c r="G29" s="4" t="s">
        <v>35</v>
      </c>
      <c r="H29" s="4" t="s">
        <v>51</v>
      </c>
      <c r="I29" s="4" t="s">
        <v>96</v>
      </c>
      <c r="J29" s="4" t="s">
        <v>53</v>
      </c>
      <c r="K29" s="5">
        <v>987</v>
      </c>
      <c r="L29" s="5">
        <f t="shared" si="1"/>
        <v>14805</v>
      </c>
      <c r="M29" s="5">
        <f t="shared" si="0"/>
        <v>740.25</v>
      </c>
      <c r="N29" s="5">
        <f t="shared" si="2"/>
        <v>2220.75</v>
      </c>
    </row>
    <row r="30" spans="1:18" x14ac:dyDescent="0.35">
      <c r="A30" s="3">
        <v>44680</v>
      </c>
      <c r="B30" s="4" t="s">
        <v>33</v>
      </c>
      <c r="C30" s="4" t="s">
        <v>34</v>
      </c>
      <c r="D30" s="5">
        <v>150</v>
      </c>
      <c r="E30" s="5">
        <v>160</v>
      </c>
      <c r="F30" s="4" t="s">
        <v>93</v>
      </c>
      <c r="G30" s="4" t="s">
        <v>17</v>
      </c>
      <c r="H30" s="4" t="s">
        <v>54</v>
      </c>
      <c r="I30" s="4" t="s">
        <v>97</v>
      </c>
      <c r="J30" s="4" t="s">
        <v>56</v>
      </c>
      <c r="K30" s="5">
        <v>897</v>
      </c>
      <c r="L30" s="5">
        <f t="shared" si="1"/>
        <v>143520</v>
      </c>
      <c r="M30" s="5">
        <f t="shared" si="0"/>
        <v>7176</v>
      </c>
      <c r="N30" s="5">
        <f t="shared" si="2"/>
        <v>1794</v>
      </c>
    </row>
    <row r="31" spans="1:18" x14ac:dyDescent="0.35">
      <c r="A31" s="3">
        <v>44681</v>
      </c>
      <c r="B31" s="4" t="s">
        <v>39</v>
      </c>
      <c r="C31" s="4" t="s">
        <v>40</v>
      </c>
      <c r="D31" s="5">
        <v>50</v>
      </c>
      <c r="E31" s="5">
        <v>60</v>
      </c>
      <c r="F31" s="4" t="s">
        <v>93</v>
      </c>
      <c r="G31" s="4" t="s">
        <v>23</v>
      </c>
      <c r="H31" s="4" t="s">
        <v>45</v>
      </c>
      <c r="I31" s="4" t="s">
        <v>94</v>
      </c>
      <c r="J31" s="4" t="s">
        <v>47</v>
      </c>
      <c r="K31" s="5">
        <v>852</v>
      </c>
      <c r="L31" s="5">
        <f t="shared" si="1"/>
        <v>51120</v>
      </c>
      <c r="M31" s="5">
        <f t="shared" si="0"/>
        <v>2556</v>
      </c>
      <c r="N31" s="5">
        <f t="shared" si="2"/>
        <v>5964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zoomScale="101" zoomScaleNormal="55" workbookViewId="0"/>
  </sheetViews>
  <sheetFormatPr defaultRowHeight="14.5" x14ac:dyDescent="0.35"/>
  <cols>
    <col min="1" max="1" width="15.7265625" bestFit="1" customWidth="1"/>
    <col min="2" max="2" width="10.26953125" bestFit="1" customWidth="1"/>
  </cols>
  <sheetData>
    <row r="1" spans="1:2" x14ac:dyDescent="0.35">
      <c r="A1" s="6" t="s">
        <v>101</v>
      </c>
      <c r="B1" t="s">
        <v>102</v>
      </c>
    </row>
    <row r="2" spans="1:2" x14ac:dyDescent="0.35">
      <c r="A2" s="7" t="s">
        <v>28</v>
      </c>
      <c r="B2" s="8">
        <v>9840</v>
      </c>
    </row>
    <row r="3" spans="1:2" x14ac:dyDescent="0.35">
      <c r="A3" s="7" t="s">
        <v>15</v>
      </c>
      <c r="B3" s="8">
        <v>53900</v>
      </c>
    </row>
    <row r="4" spans="1:2" x14ac:dyDescent="0.35">
      <c r="A4" s="7" t="s">
        <v>22</v>
      </c>
      <c r="B4" s="8">
        <v>18000</v>
      </c>
    </row>
    <row r="5" spans="1:2" x14ac:dyDescent="0.35">
      <c r="A5" s="7" t="s">
        <v>40</v>
      </c>
      <c r="B5" s="8">
        <v>39480</v>
      </c>
    </row>
    <row r="6" spans="1:2" x14ac:dyDescent="0.35">
      <c r="A6" s="7" t="s">
        <v>34</v>
      </c>
      <c r="B6" s="8">
        <v>157600</v>
      </c>
    </row>
    <row r="7" spans="1:2" x14ac:dyDescent="0.35">
      <c r="A7" s="7" t="s">
        <v>99</v>
      </c>
      <c r="B7" s="8">
        <v>278820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8283-531A-4595-856C-FD4DC6E364E8}">
  <dimension ref="A3:B5"/>
  <sheetViews>
    <sheetView zoomScale="74" workbookViewId="0"/>
  </sheetViews>
  <sheetFormatPr defaultRowHeight="14.5" x14ac:dyDescent="0.35"/>
  <cols>
    <col min="1" max="1" width="13.26953125" bestFit="1" customWidth="1"/>
    <col min="2" max="2" width="17.453125" bestFit="1" customWidth="1"/>
  </cols>
  <sheetData>
    <row r="3" spans="1:2" x14ac:dyDescent="0.35">
      <c r="A3" s="6" t="s">
        <v>98</v>
      </c>
      <c r="B3" t="s">
        <v>103</v>
      </c>
    </row>
    <row r="4" spans="1:2" x14ac:dyDescent="0.35">
      <c r="A4" s="7" t="s">
        <v>72</v>
      </c>
      <c r="B4" s="8">
        <v>900</v>
      </c>
    </row>
    <row r="5" spans="1:2" x14ac:dyDescent="0.35">
      <c r="A5" s="7" t="s">
        <v>99</v>
      </c>
      <c r="B5" s="8">
        <v>900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heetViews>
  <sheetFormatPr defaultRowHeight="14.5" x14ac:dyDescent="0.35"/>
  <cols>
    <col min="1" max="1" width="12.36328125" bestFit="1" customWidth="1"/>
    <col min="2" max="2" width="16.54296875" bestFit="1" customWidth="1"/>
    <col min="3" max="5" width="6.81640625" bestFit="1" customWidth="1"/>
    <col min="6" max="6" width="10.7265625" bestFit="1" customWidth="1"/>
  </cols>
  <sheetData>
    <row r="1" spans="1:2" x14ac:dyDescent="0.35">
      <c r="A1" s="6" t="s">
        <v>98</v>
      </c>
      <c r="B1" t="s">
        <v>100</v>
      </c>
    </row>
    <row r="2" spans="1:2" x14ac:dyDescent="0.35">
      <c r="A2" s="7" t="s">
        <v>17</v>
      </c>
      <c r="B2" s="8">
        <v>565435</v>
      </c>
    </row>
    <row r="3" spans="1:2" x14ac:dyDescent="0.35">
      <c r="A3" s="7" t="s">
        <v>29</v>
      </c>
      <c r="B3" s="8">
        <v>314730</v>
      </c>
    </row>
    <row r="4" spans="1:2" x14ac:dyDescent="0.35">
      <c r="A4" s="7" t="s">
        <v>35</v>
      </c>
      <c r="B4" s="8">
        <v>616385</v>
      </c>
    </row>
    <row r="5" spans="1:2" x14ac:dyDescent="0.35">
      <c r="A5" s="7" t="s">
        <v>23</v>
      </c>
      <c r="B5" s="8">
        <v>449190</v>
      </c>
    </row>
    <row r="6" spans="1:2" x14ac:dyDescent="0.35">
      <c r="A6" s="7" t="s">
        <v>99</v>
      </c>
      <c r="B6" s="8">
        <v>1945740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heetViews>
  <sheetFormatPr defaultRowHeight="14.5" x14ac:dyDescent="0.35"/>
  <cols>
    <col min="1" max="1" width="12.36328125" bestFit="1" customWidth="1"/>
    <col min="2" max="2" width="15.54296875" bestFit="1" customWidth="1"/>
    <col min="3" max="3" width="17.453125" bestFit="1" customWidth="1"/>
  </cols>
  <sheetData>
    <row r="1" spans="1:2" x14ac:dyDescent="0.35">
      <c r="A1" s="6" t="s">
        <v>98</v>
      </c>
      <c r="B1" t="s">
        <v>104</v>
      </c>
    </row>
    <row r="2" spans="1:2" x14ac:dyDescent="0.35">
      <c r="A2" s="7" t="s">
        <v>28</v>
      </c>
      <c r="B2" s="8">
        <v>656</v>
      </c>
    </row>
    <row r="3" spans="1:2" x14ac:dyDescent="0.35">
      <c r="A3" s="7" t="s">
        <v>15</v>
      </c>
      <c r="B3" s="8">
        <v>980</v>
      </c>
    </row>
    <row r="4" spans="1:2" x14ac:dyDescent="0.35">
      <c r="A4" s="7" t="s">
        <v>22</v>
      </c>
      <c r="B4" s="8">
        <v>900</v>
      </c>
    </row>
    <row r="5" spans="1:2" x14ac:dyDescent="0.35">
      <c r="A5" s="7" t="s">
        <v>40</v>
      </c>
      <c r="B5" s="8">
        <v>658</v>
      </c>
    </row>
    <row r="6" spans="1:2" x14ac:dyDescent="0.35">
      <c r="A6" s="7" t="s">
        <v>34</v>
      </c>
      <c r="B6" s="8">
        <v>985</v>
      </c>
    </row>
    <row r="7" spans="1:2" x14ac:dyDescent="0.35">
      <c r="A7" s="7" t="s">
        <v>99</v>
      </c>
      <c r="B7" s="8">
        <v>4179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1"/>
  <sheetViews>
    <sheetView tabSelected="1" zoomScale="86" workbookViewId="0">
      <selection activeCell="T34" sqref="T34"/>
    </sheetView>
  </sheetViews>
  <sheetFormatPr defaultRowHeight="14.5" x14ac:dyDescent="0.35"/>
  <sheetData>
    <row r="1" spans="1:23" x14ac:dyDescent="0.35">
      <c r="A1" s="10"/>
      <c r="B1" s="10"/>
      <c r="C1" s="10"/>
      <c r="D1" s="10"/>
      <c r="E1" s="10"/>
      <c r="F1" s="10"/>
      <c r="G1" s="10"/>
      <c r="H1" s="10"/>
      <c r="I1" s="10"/>
      <c r="J1" s="10"/>
      <c r="K1" s="10"/>
      <c r="L1" s="10"/>
      <c r="M1" s="10"/>
      <c r="N1" s="10"/>
      <c r="O1" s="10"/>
      <c r="P1" s="10"/>
      <c r="Q1" s="10"/>
      <c r="R1" s="10"/>
      <c r="S1" s="10"/>
      <c r="T1" s="10"/>
      <c r="U1" s="10"/>
      <c r="V1" s="10"/>
      <c r="W1" s="10"/>
    </row>
    <row r="2" spans="1:23" x14ac:dyDescent="0.35">
      <c r="A2" s="10"/>
      <c r="B2" s="10"/>
      <c r="C2" s="10"/>
      <c r="D2" s="10"/>
      <c r="E2" s="10"/>
      <c r="F2" s="10"/>
      <c r="G2" s="10"/>
      <c r="H2" s="10"/>
      <c r="I2" s="10"/>
      <c r="J2" s="10"/>
      <c r="K2" s="10"/>
      <c r="L2" s="10"/>
      <c r="M2" s="10"/>
      <c r="N2" s="10"/>
      <c r="O2" s="10"/>
      <c r="P2" s="10"/>
      <c r="Q2" s="10"/>
      <c r="R2" s="10"/>
      <c r="S2" s="10"/>
      <c r="T2" s="10"/>
      <c r="U2" s="10"/>
      <c r="V2" s="10"/>
      <c r="W2" s="10"/>
    </row>
    <row r="3" spans="1:23" x14ac:dyDescent="0.35">
      <c r="A3" s="10"/>
      <c r="B3" s="10"/>
      <c r="C3" s="10"/>
      <c r="D3" s="10"/>
      <c r="E3" s="10"/>
      <c r="F3" s="10"/>
      <c r="G3" s="10"/>
      <c r="H3" s="10"/>
      <c r="I3" s="10"/>
      <c r="J3" s="10"/>
      <c r="K3" s="10"/>
      <c r="L3" s="10"/>
      <c r="M3" s="10"/>
      <c r="N3" s="10"/>
      <c r="O3" s="10"/>
      <c r="P3" s="10"/>
      <c r="Q3" s="10"/>
      <c r="R3" s="10"/>
      <c r="S3" s="10"/>
      <c r="T3" s="10"/>
      <c r="U3" s="10"/>
      <c r="V3" s="10"/>
      <c r="W3" s="10"/>
    </row>
    <row r="4" spans="1:23" x14ac:dyDescent="0.35">
      <c r="A4" s="10"/>
      <c r="B4" s="10"/>
      <c r="C4" s="10"/>
      <c r="D4" s="10"/>
      <c r="E4" s="10"/>
      <c r="F4" s="10"/>
      <c r="G4" s="10"/>
      <c r="H4" s="10"/>
      <c r="I4" s="10"/>
      <c r="J4" s="10"/>
      <c r="K4" s="10"/>
      <c r="L4" s="10"/>
      <c r="M4" s="10"/>
      <c r="N4" s="10"/>
      <c r="O4" s="10"/>
      <c r="P4" s="10"/>
      <c r="Q4" s="10"/>
      <c r="R4" s="10"/>
      <c r="S4" s="10"/>
      <c r="T4" s="10"/>
      <c r="U4" s="10"/>
      <c r="V4" s="10"/>
      <c r="W4" s="10"/>
    </row>
    <row r="5" spans="1:23" x14ac:dyDescent="0.35">
      <c r="A5" s="10"/>
      <c r="B5" s="10"/>
      <c r="C5" s="10"/>
      <c r="D5" s="10"/>
      <c r="E5" s="10"/>
      <c r="F5" s="10"/>
      <c r="G5" s="10"/>
      <c r="H5" s="10"/>
      <c r="I5" s="10"/>
      <c r="J5" s="10"/>
      <c r="K5" s="10"/>
      <c r="L5" s="10"/>
      <c r="M5" s="10"/>
      <c r="N5" s="10"/>
      <c r="O5" s="10"/>
      <c r="P5" s="10"/>
      <c r="Q5" s="10"/>
      <c r="R5" s="10"/>
      <c r="S5" s="10"/>
      <c r="T5" s="10"/>
      <c r="U5" s="10"/>
      <c r="V5" s="10"/>
      <c r="W5" s="10"/>
    </row>
    <row r="6" spans="1:23" x14ac:dyDescent="0.35">
      <c r="A6" s="10"/>
      <c r="B6" s="10"/>
      <c r="C6" s="10"/>
      <c r="D6" s="10"/>
      <c r="E6" s="10"/>
      <c r="F6" s="10"/>
      <c r="G6" s="10"/>
      <c r="H6" s="10"/>
      <c r="I6" s="10"/>
      <c r="J6" s="10"/>
      <c r="K6" s="10"/>
      <c r="L6" s="10"/>
      <c r="M6" s="10"/>
      <c r="N6" s="10"/>
      <c r="O6" s="10"/>
      <c r="P6" s="10"/>
      <c r="Q6" s="10"/>
      <c r="R6" s="10"/>
      <c r="S6" s="10"/>
      <c r="T6" s="10"/>
      <c r="U6" s="10"/>
      <c r="V6" s="10"/>
      <c r="W6" s="10"/>
    </row>
    <row r="7" spans="1:23" x14ac:dyDescent="0.35">
      <c r="A7" s="10"/>
      <c r="B7" s="10"/>
      <c r="C7" s="10"/>
      <c r="D7" s="10"/>
      <c r="E7" s="10"/>
      <c r="F7" s="10"/>
      <c r="G7" s="10"/>
      <c r="H7" s="10"/>
      <c r="I7" s="10"/>
      <c r="J7" s="10"/>
      <c r="K7" s="10"/>
      <c r="L7" s="10"/>
      <c r="M7" s="10"/>
      <c r="N7" s="10"/>
      <c r="O7" s="10"/>
      <c r="P7" s="10"/>
      <c r="Q7" s="10"/>
      <c r="R7" s="10"/>
      <c r="S7" s="10"/>
      <c r="T7" s="10"/>
      <c r="U7" s="10"/>
      <c r="V7" s="10"/>
      <c r="W7" s="10"/>
    </row>
    <row r="8" spans="1:23" x14ac:dyDescent="0.35">
      <c r="A8" s="10"/>
      <c r="B8" s="10"/>
      <c r="C8" s="10"/>
      <c r="D8" s="10"/>
      <c r="E8" s="10"/>
      <c r="F8" s="10"/>
      <c r="G8" s="10"/>
      <c r="H8" s="10"/>
      <c r="I8" s="10"/>
      <c r="J8" s="10"/>
      <c r="K8" s="10"/>
      <c r="L8" s="10"/>
      <c r="M8" s="10"/>
      <c r="N8" s="10"/>
      <c r="O8" s="10"/>
      <c r="P8" s="10"/>
      <c r="Q8" s="10"/>
      <c r="R8" s="10"/>
      <c r="S8" s="10"/>
      <c r="T8" s="10"/>
      <c r="U8" s="10"/>
      <c r="V8" s="10"/>
      <c r="W8" s="10"/>
    </row>
    <row r="9" spans="1:23" x14ac:dyDescent="0.35">
      <c r="A9" s="10"/>
      <c r="B9" s="10"/>
      <c r="C9" s="10"/>
      <c r="D9" s="10"/>
      <c r="E9" s="10"/>
      <c r="F9" s="10"/>
      <c r="G9" s="10"/>
      <c r="H9" s="10"/>
      <c r="I9" s="10"/>
      <c r="J9" s="10"/>
      <c r="K9" s="10"/>
      <c r="L9" s="10"/>
      <c r="M9" s="10"/>
      <c r="N9" s="10"/>
      <c r="O9" s="10"/>
      <c r="P9" s="10"/>
      <c r="Q9" s="10"/>
      <c r="R9" s="10"/>
      <c r="S9" s="10"/>
      <c r="T9" s="10"/>
      <c r="U9" s="10"/>
      <c r="V9" s="10"/>
      <c r="W9" s="10"/>
    </row>
    <row r="10" spans="1:23" x14ac:dyDescent="0.35">
      <c r="A10" s="10"/>
      <c r="B10" s="10"/>
      <c r="C10" s="10"/>
      <c r="D10" s="10"/>
      <c r="E10" s="10"/>
      <c r="F10" s="10"/>
      <c r="G10" s="10"/>
      <c r="H10" s="10"/>
      <c r="I10" s="10"/>
      <c r="J10" s="10"/>
      <c r="K10" s="10"/>
      <c r="L10" s="10"/>
      <c r="M10" s="10"/>
      <c r="N10" s="10"/>
      <c r="O10" s="10"/>
      <c r="P10" s="10"/>
      <c r="Q10" s="10"/>
      <c r="R10" s="10"/>
      <c r="S10" s="10"/>
      <c r="T10" s="10"/>
      <c r="U10" s="10"/>
      <c r="V10" s="10"/>
      <c r="W10" s="10"/>
    </row>
    <row r="11" spans="1:23" x14ac:dyDescent="0.35">
      <c r="A11" s="10"/>
      <c r="B11" s="10"/>
      <c r="C11" s="10"/>
      <c r="D11" s="10"/>
      <c r="E11" s="10"/>
      <c r="F11" s="10"/>
      <c r="G11" s="10"/>
      <c r="H11" s="10"/>
      <c r="I11" s="10"/>
      <c r="J11" s="10"/>
      <c r="K11" s="10"/>
      <c r="L11" s="10"/>
      <c r="M11" s="10"/>
      <c r="N11" s="10"/>
      <c r="O11" s="10"/>
      <c r="P11" s="10"/>
      <c r="Q11" s="10"/>
      <c r="R11" s="10"/>
      <c r="S11" s="10"/>
      <c r="T11" s="10"/>
      <c r="U11" s="10"/>
      <c r="V11" s="10"/>
      <c r="W11" s="10"/>
    </row>
    <row r="12" spans="1:23" x14ac:dyDescent="0.35">
      <c r="A12" s="10"/>
      <c r="B12" s="10"/>
      <c r="C12" s="10"/>
      <c r="D12" s="10"/>
      <c r="E12" s="10"/>
      <c r="F12" s="10"/>
      <c r="G12" s="10"/>
      <c r="H12" s="10"/>
      <c r="I12" s="10"/>
      <c r="J12" s="10"/>
      <c r="K12" s="10"/>
      <c r="L12" s="10"/>
      <c r="M12" s="10"/>
      <c r="N12" s="10"/>
      <c r="O12" s="10"/>
      <c r="P12" s="10"/>
      <c r="Q12" s="10"/>
      <c r="R12" s="10"/>
      <c r="S12" s="10"/>
      <c r="T12" s="10"/>
      <c r="U12" s="10"/>
      <c r="V12" s="10"/>
      <c r="W12" s="10"/>
    </row>
    <row r="13" spans="1:23" x14ac:dyDescent="0.35">
      <c r="A13" s="10"/>
      <c r="B13" s="10"/>
      <c r="C13" s="10"/>
      <c r="D13" s="10"/>
      <c r="E13" s="10"/>
      <c r="F13" s="10"/>
      <c r="G13" s="10"/>
      <c r="H13" s="10"/>
      <c r="I13" s="10"/>
      <c r="J13" s="10"/>
      <c r="K13" s="10"/>
      <c r="L13" s="10"/>
      <c r="M13" s="10"/>
      <c r="N13" s="10"/>
      <c r="O13" s="10"/>
      <c r="P13" s="10"/>
      <c r="Q13" s="10"/>
      <c r="R13" s="10"/>
      <c r="S13" s="10"/>
      <c r="T13" s="10"/>
      <c r="U13" s="10"/>
      <c r="V13" s="10"/>
      <c r="W13" s="10"/>
    </row>
    <row r="14" spans="1:23" x14ac:dyDescent="0.35">
      <c r="A14" s="10"/>
      <c r="B14" s="10"/>
      <c r="C14" s="10"/>
      <c r="D14" s="10"/>
      <c r="E14" s="10"/>
      <c r="F14" s="10"/>
      <c r="G14" s="10"/>
      <c r="H14" s="10"/>
      <c r="I14" s="10"/>
      <c r="J14" s="10"/>
      <c r="K14" s="10"/>
      <c r="L14" s="10"/>
      <c r="M14" s="10"/>
      <c r="N14" s="10"/>
      <c r="O14" s="10"/>
      <c r="P14" s="10"/>
      <c r="Q14" s="10"/>
      <c r="R14" s="10"/>
      <c r="S14" s="10"/>
      <c r="T14" s="10"/>
      <c r="U14" s="10"/>
      <c r="V14" s="10"/>
      <c r="W14" s="10"/>
    </row>
    <row r="15" spans="1:23" x14ac:dyDescent="0.35">
      <c r="A15" s="10"/>
      <c r="B15" s="10"/>
      <c r="C15" s="10"/>
      <c r="D15" s="10"/>
      <c r="E15" s="10"/>
      <c r="F15" s="10"/>
      <c r="G15" s="10"/>
      <c r="H15" s="10"/>
      <c r="I15" s="10"/>
      <c r="J15" s="10"/>
      <c r="K15" s="10"/>
      <c r="L15" s="10"/>
      <c r="M15" s="10"/>
      <c r="N15" s="10"/>
      <c r="O15" s="10"/>
      <c r="P15" s="10"/>
      <c r="Q15" s="10"/>
      <c r="R15" s="10"/>
      <c r="S15" s="10"/>
      <c r="T15" s="10"/>
      <c r="U15" s="10"/>
      <c r="V15" s="10"/>
      <c r="W15" s="10"/>
    </row>
    <row r="16" spans="1:23" x14ac:dyDescent="0.35">
      <c r="A16" s="10"/>
      <c r="B16" s="10"/>
      <c r="C16" s="10"/>
      <c r="D16" s="10"/>
      <c r="E16" s="10"/>
      <c r="F16" s="10"/>
      <c r="G16" s="10"/>
      <c r="H16" s="10"/>
      <c r="I16" s="10"/>
      <c r="J16" s="10"/>
      <c r="K16" s="10"/>
      <c r="L16" s="10"/>
      <c r="M16" s="10"/>
      <c r="N16" s="10"/>
      <c r="O16" s="10"/>
      <c r="P16" s="10"/>
      <c r="Q16" s="10"/>
      <c r="R16" s="10"/>
      <c r="S16" s="10"/>
      <c r="T16" s="10"/>
      <c r="U16" s="10"/>
      <c r="V16" s="10"/>
      <c r="W16" s="10"/>
    </row>
    <row r="17" spans="1:23" x14ac:dyDescent="0.35">
      <c r="A17" s="10"/>
      <c r="B17" s="10"/>
      <c r="C17" s="10"/>
      <c r="D17" s="10"/>
      <c r="E17" s="10"/>
      <c r="F17" s="10"/>
      <c r="G17" s="10"/>
      <c r="H17" s="10"/>
      <c r="I17" s="10"/>
      <c r="J17" s="10"/>
      <c r="K17" s="10"/>
      <c r="L17" s="10"/>
      <c r="M17" s="10"/>
      <c r="N17" s="10"/>
      <c r="O17" s="10"/>
      <c r="P17" s="10"/>
      <c r="Q17" s="10"/>
      <c r="R17" s="10"/>
      <c r="S17" s="10"/>
      <c r="T17" s="10"/>
      <c r="U17" s="10"/>
      <c r="V17" s="10"/>
      <c r="W17" s="10"/>
    </row>
    <row r="18" spans="1:23" x14ac:dyDescent="0.35">
      <c r="A18" s="10"/>
      <c r="B18" s="10"/>
      <c r="C18" s="10"/>
      <c r="D18" s="10"/>
      <c r="E18" s="10"/>
      <c r="F18" s="10"/>
      <c r="G18" s="10"/>
      <c r="H18" s="10"/>
      <c r="I18" s="10"/>
      <c r="J18" s="10"/>
      <c r="K18" s="10"/>
      <c r="L18" s="10"/>
      <c r="M18" s="10"/>
      <c r="N18" s="10"/>
      <c r="O18" s="10"/>
      <c r="P18" s="10"/>
      <c r="Q18" s="10"/>
      <c r="R18" s="10"/>
      <c r="S18" s="10"/>
      <c r="T18" s="10"/>
      <c r="U18" s="10"/>
      <c r="V18" s="10"/>
      <c r="W18" s="10"/>
    </row>
    <row r="19" spans="1:23" x14ac:dyDescent="0.35">
      <c r="A19" s="10"/>
      <c r="B19" s="10"/>
      <c r="C19" s="10"/>
      <c r="D19" s="10"/>
      <c r="E19" s="10"/>
      <c r="F19" s="10"/>
      <c r="G19" s="10"/>
      <c r="H19" s="10"/>
      <c r="I19" s="10"/>
      <c r="J19" s="10"/>
      <c r="K19" s="10"/>
      <c r="L19" s="10"/>
      <c r="M19" s="10"/>
      <c r="N19" s="10"/>
      <c r="O19" s="10"/>
      <c r="P19" s="10"/>
      <c r="Q19" s="10"/>
      <c r="R19" s="10"/>
      <c r="S19" s="10"/>
      <c r="T19" s="10"/>
      <c r="U19" s="10"/>
      <c r="V19" s="10"/>
      <c r="W19" s="10"/>
    </row>
    <row r="20" spans="1:23" x14ac:dyDescent="0.35">
      <c r="A20" s="10"/>
      <c r="B20" s="10"/>
      <c r="C20" s="10"/>
      <c r="D20" s="10"/>
      <c r="E20" s="10"/>
      <c r="F20" s="10"/>
      <c r="G20" s="10"/>
      <c r="H20" s="10"/>
      <c r="I20" s="10"/>
      <c r="J20" s="10"/>
      <c r="K20" s="10"/>
      <c r="L20" s="10"/>
      <c r="M20" s="10"/>
      <c r="N20" s="10"/>
      <c r="O20" s="10"/>
      <c r="P20" s="10"/>
      <c r="Q20" s="10"/>
      <c r="R20" s="10"/>
      <c r="S20" s="10"/>
      <c r="T20" s="10"/>
      <c r="U20" s="10"/>
      <c r="V20" s="10"/>
      <c r="W20" s="10"/>
    </row>
    <row r="21" spans="1:23" x14ac:dyDescent="0.35">
      <c r="A21" s="10"/>
      <c r="B21" s="10"/>
      <c r="C21" s="10"/>
      <c r="D21" s="10"/>
      <c r="E21" s="10"/>
      <c r="F21" s="10"/>
      <c r="G21" s="10"/>
      <c r="H21" s="10"/>
      <c r="I21" s="10"/>
      <c r="J21" s="10"/>
      <c r="K21" s="10"/>
      <c r="L21" s="10"/>
      <c r="M21" s="10"/>
      <c r="N21" s="10"/>
      <c r="O21" s="10"/>
      <c r="P21" s="10"/>
      <c r="Q21" s="10"/>
      <c r="R21" s="10"/>
      <c r="S21" s="10"/>
      <c r="T21" s="10"/>
      <c r="U21" s="10"/>
      <c r="V21" s="10"/>
      <c r="W21" s="10"/>
    </row>
    <row r="22" spans="1:23" x14ac:dyDescent="0.35">
      <c r="A22" s="10"/>
      <c r="B22" s="10"/>
      <c r="C22" s="10"/>
      <c r="D22" s="10"/>
      <c r="E22" s="10"/>
      <c r="F22" s="10"/>
      <c r="G22" s="10"/>
      <c r="H22" s="10"/>
      <c r="I22" s="10"/>
      <c r="J22" s="10"/>
      <c r="K22" s="10"/>
      <c r="L22" s="10"/>
      <c r="M22" s="10"/>
      <c r="N22" s="10"/>
      <c r="O22" s="10"/>
      <c r="P22" s="10"/>
      <c r="Q22" s="10"/>
      <c r="R22" s="10"/>
      <c r="S22" s="10"/>
      <c r="T22" s="10"/>
      <c r="U22" s="10"/>
      <c r="V22" s="10"/>
      <c r="W22" s="10"/>
    </row>
    <row r="23" spans="1:23" x14ac:dyDescent="0.35">
      <c r="A23" s="10"/>
      <c r="B23" s="10"/>
      <c r="C23" s="10"/>
      <c r="D23" s="10"/>
      <c r="E23" s="10"/>
      <c r="F23" s="10"/>
      <c r="G23" s="10"/>
      <c r="H23" s="10"/>
      <c r="I23" s="10"/>
      <c r="J23" s="10"/>
      <c r="K23" s="10"/>
      <c r="L23" s="10"/>
      <c r="M23" s="10"/>
      <c r="N23" s="10"/>
      <c r="O23" s="10"/>
      <c r="P23" s="10"/>
      <c r="Q23" s="10"/>
      <c r="R23" s="10"/>
      <c r="S23" s="10"/>
      <c r="T23" s="10"/>
      <c r="U23" s="10"/>
      <c r="V23" s="10"/>
      <c r="W23" s="10"/>
    </row>
    <row r="24" spans="1:23" x14ac:dyDescent="0.35">
      <c r="A24" s="10"/>
      <c r="B24" s="10"/>
      <c r="C24" s="10"/>
      <c r="D24" s="10"/>
      <c r="E24" s="10"/>
      <c r="F24" s="10"/>
      <c r="G24" s="10"/>
      <c r="H24" s="10"/>
      <c r="I24" s="10"/>
      <c r="J24" s="10"/>
      <c r="K24" s="10"/>
      <c r="L24" s="10"/>
      <c r="M24" s="10"/>
      <c r="N24" s="10"/>
      <c r="O24" s="10"/>
      <c r="P24" s="10"/>
      <c r="Q24" s="10"/>
      <c r="R24" s="10"/>
      <c r="S24" s="10"/>
      <c r="T24" s="10"/>
      <c r="U24" s="10"/>
      <c r="V24" s="10"/>
      <c r="W24" s="10"/>
    </row>
    <row r="25" spans="1:23" x14ac:dyDescent="0.35">
      <c r="A25" s="10"/>
      <c r="B25" s="10"/>
      <c r="C25" s="10"/>
      <c r="D25" s="10"/>
      <c r="E25" s="10"/>
      <c r="F25" s="10"/>
      <c r="G25" s="10"/>
      <c r="H25" s="10"/>
      <c r="I25" s="10"/>
      <c r="J25" s="10"/>
      <c r="K25" s="10"/>
      <c r="L25" s="10"/>
      <c r="M25" s="10"/>
      <c r="N25" s="10"/>
      <c r="O25" s="10"/>
      <c r="P25" s="10"/>
      <c r="Q25" s="10"/>
      <c r="R25" s="10"/>
      <c r="S25" s="10"/>
      <c r="T25" s="10"/>
      <c r="U25" s="10"/>
      <c r="V25" s="10"/>
      <c r="W25" s="10"/>
    </row>
    <row r="26" spans="1:23" x14ac:dyDescent="0.35">
      <c r="A26" s="10"/>
      <c r="B26" s="10"/>
      <c r="C26" s="10"/>
      <c r="D26" s="10"/>
      <c r="E26" s="10"/>
      <c r="F26" s="10"/>
      <c r="G26" s="10"/>
      <c r="H26" s="10"/>
      <c r="I26" s="10"/>
      <c r="J26" s="10"/>
      <c r="K26" s="10"/>
      <c r="L26" s="10"/>
      <c r="M26" s="10"/>
      <c r="N26" s="10"/>
      <c r="O26" s="10"/>
      <c r="P26" s="10"/>
      <c r="Q26" s="10"/>
      <c r="R26" s="10"/>
      <c r="S26" s="10"/>
      <c r="T26" s="10"/>
      <c r="U26" s="10"/>
      <c r="V26" s="10"/>
      <c r="W26" s="10"/>
    </row>
    <row r="27" spans="1:23" x14ac:dyDescent="0.35">
      <c r="A27" s="10"/>
      <c r="B27" s="10"/>
      <c r="C27" s="10"/>
      <c r="D27" s="10"/>
      <c r="E27" s="10"/>
      <c r="F27" s="10"/>
      <c r="G27" s="10"/>
      <c r="H27" s="10"/>
      <c r="I27" s="10"/>
      <c r="J27" s="10"/>
      <c r="K27" s="10"/>
      <c r="L27" s="10"/>
      <c r="M27" s="10"/>
      <c r="N27" s="10"/>
      <c r="O27" s="10"/>
      <c r="P27" s="10"/>
      <c r="Q27" s="10"/>
      <c r="R27" s="10"/>
      <c r="S27" s="10"/>
      <c r="T27" s="10"/>
      <c r="U27" s="10"/>
      <c r="V27" s="10"/>
      <c r="W27" s="10"/>
    </row>
    <row r="28" spans="1:23" x14ac:dyDescent="0.35">
      <c r="A28" s="10"/>
      <c r="B28" s="10"/>
      <c r="C28" s="10"/>
      <c r="D28" s="10"/>
      <c r="E28" s="10"/>
      <c r="F28" s="10"/>
      <c r="G28" s="10"/>
      <c r="H28" s="10"/>
      <c r="I28" s="10"/>
      <c r="J28" s="10"/>
      <c r="K28" s="10"/>
      <c r="L28" s="10"/>
      <c r="M28" s="10"/>
      <c r="N28" s="10"/>
      <c r="O28" s="10"/>
      <c r="P28" s="10"/>
      <c r="Q28" s="10"/>
      <c r="R28" s="10"/>
      <c r="S28" s="10"/>
      <c r="T28" s="10"/>
      <c r="U28" s="10"/>
      <c r="V28" s="10"/>
      <c r="W28" s="10"/>
    </row>
    <row r="29" spans="1:23" x14ac:dyDescent="0.35">
      <c r="A29" s="10"/>
      <c r="B29" s="10"/>
      <c r="C29" s="10"/>
      <c r="D29" s="10"/>
      <c r="E29" s="10"/>
      <c r="F29" s="10"/>
      <c r="G29" s="10"/>
      <c r="H29" s="10"/>
      <c r="I29" s="10"/>
      <c r="J29" s="10"/>
      <c r="K29" s="10"/>
      <c r="L29" s="10"/>
      <c r="M29" s="10"/>
      <c r="N29" s="10"/>
      <c r="O29" s="10"/>
      <c r="P29" s="10"/>
      <c r="Q29" s="10"/>
      <c r="R29" s="10"/>
      <c r="S29" s="10"/>
      <c r="T29" s="10"/>
      <c r="U29" s="10"/>
      <c r="V29" s="10"/>
      <c r="W29" s="10"/>
    </row>
    <row r="30" spans="1:23" x14ac:dyDescent="0.35">
      <c r="A30" s="10"/>
      <c r="B30" s="10"/>
      <c r="C30" s="10"/>
      <c r="D30" s="10"/>
      <c r="E30" s="10"/>
      <c r="F30" s="10"/>
      <c r="G30" s="10"/>
      <c r="H30" s="10"/>
      <c r="I30" s="10"/>
      <c r="J30" s="10"/>
      <c r="K30" s="10"/>
      <c r="L30" s="10"/>
      <c r="M30" s="10"/>
      <c r="N30" s="10"/>
      <c r="O30" s="10"/>
      <c r="P30" s="10"/>
      <c r="Q30" s="10"/>
      <c r="R30" s="10"/>
      <c r="S30" s="10"/>
      <c r="T30" s="10"/>
      <c r="U30" s="10"/>
      <c r="V30" s="10"/>
      <c r="W30" s="10"/>
    </row>
    <row r="31" spans="1:23" x14ac:dyDescent="0.35">
      <c r="A31" s="10"/>
      <c r="B31" s="10"/>
      <c r="C31" s="10"/>
      <c r="D31" s="10"/>
      <c r="E31" s="10"/>
      <c r="F31" s="10"/>
      <c r="G31" s="10"/>
      <c r="H31" s="10"/>
      <c r="I31" s="10"/>
      <c r="J31" s="10"/>
      <c r="K31" s="10"/>
      <c r="L31" s="10"/>
      <c r="M31" s="10"/>
      <c r="N31" s="10"/>
      <c r="O31" s="10"/>
      <c r="P31" s="10"/>
      <c r="Q31" s="10"/>
      <c r="R31" s="10"/>
      <c r="S31" s="10"/>
      <c r="T31" s="10"/>
      <c r="U31" s="10"/>
      <c r="V31" s="10"/>
      <c r="W3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KPI1</vt:lpstr>
      <vt:lpstr>KPI2</vt:lpstr>
      <vt:lpstr>KPI3</vt:lpstr>
      <vt:lpstr>KPI4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Samriddhi Chaturvedi</dc:creator>
  <cp:lastModifiedBy>samridhichaturvedi9@gmail.com</cp:lastModifiedBy>
  <dcterms:created xsi:type="dcterms:W3CDTF">2024-08-07T10:42:41Z</dcterms:created>
  <dcterms:modified xsi:type="dcterms:W3CDTF">2024-09-10T07:54:51Z</dcterms:modified>
</cp:coreProperties>
</file>