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8_{3FB3BE45-1ADA-4A4E-B415-72AC5CFD9AF4}" xr6:coauthVersionLast="45" xr6:coauthVersionMax="45" xr10:uidLastSave="{00000000-0000-0000-0000-000000000000}"/>
  <bookViews>
    <workbookView xWindow="45972" yWindow="-108" windowWidth="16536" windowHeight="8832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1" l="1"/>
  <c r="D44" i="1"/>
  <c r="D43" i="1"/>
  <c r="D42" i="1"/>
  <c r="D41" i="1"/>
  <c r="D40" i="1"/>
  <c r="D39" i="1"/>
  <c r="D38" i="1"/>
  <c r="D37" i="1"/>
  <c r="D36" i="1"/>
  <c r="D35" i="1"/>
  <c r="D34" i="1"/>
  <c r="D32" i="1"/>
  <c r="D31" i="1"/>
  <c r="D30" i="1"/>
  <c r="D29" i="1"/>
  <c r="D28" i="1"/>
  <c r="D27" i="1"/>
  <c r="D24" i="1"/>
  <c r="E23" i="1"/>
  <c r="F23" i="1"/>
  <c r="C23" i="1"/>
  <c r="D22" i="1"/>
  <c r="D23" i="1" s="1"/>
  <c r="D21" i="1"/>
  <c r="E21" i="1"/>
  <c r="F21" i="1"/>
  <c r="C21" i="1"/>
  <c r="E17" i="1"/>
  <c r="F17" i="1"/>
  <c r="C17" i="1"/>
  <c r="D16" i="1"/>
  <c r="D15" i="1"/>
  <c r="D17" i="1" s="1"/>
  <c r="E14" i="1"/>
  <c r="F14" i="1"/>
  <c r="C14" i="1"/>
  <c r="D13" i="1"/>
  <c r="D12" i="1"/>
  <c r="D11" i="1"/>
  <c r="D10" i="1"/>
  <c r="D9" i="1"/>
  <c r="D14" i="1" s="1"/>
  <c r="D8" i="1"/>
  <c r="D7" i="1"/>
  <c r="E7" i="1"/>
  <c r="F7" i="1"/>
  <c r="C7" i="1"/>
  <c r="D5" i="1"/>
  <c r="E5" i="1"/>
  <c r="F5" i="1"/>
  <c r="C5" i="1"/>
</calcChain>
</file>

<file path=xl/sharedStrings.xml><?xml version="1.0" encoding="utf-8"?>
<sst xmlns="http://schemas.openxmlformats.org/spreadsheetml/2006/main" count="68" uniqueCount="63">
  <si>
    <r>
      <rPr>
        <b/>
        <sz val="8"/>
        <rFont val="Arial"/>
        <family val="2"/>
      </rPr>
      <t>Field Office</t>
    </r>
  </si>
  <si>
    <r>
      <rPr>
        <b/>
        <sz val="8"/>
        <rFont val="Arial"/>
        <family val="2"/>
      </rPr>
      <t xml:space="preserve">APDs
</t>
    </r>
    <r>
      <rPr>
        <b/>
        <sz val="8"/>
        <rFont val="Arial"/>
        <family val="2"/>
      </rPr>
      <t>Received</t>
    </r>
  </si>
  <si>
    <r>
      <rPr>
        <b/>
        <sz val="8"/>
        <rFont val="Arial"/>
        <family val="2"/>
      </rPr>
      <t xml:space="preserve">APDs
</t>
    </r>
    <r>
      <rPr>
        <b/>
        <sz val="8"/>
        <rFont val="Arial"/>
        <family val="2"/>
      </rPr>
      <t>Approved</t>
    </r>
  </si>
  <si>
    <r>
      <rPr>
        <sz val="8"/>
        <rFont val="Arial"/>
        <family val="2"/>
      </rPr>
      <t>Alaska</t>
    </r>
  </si>
  <si>
    <r>
      <rPr>
        <sz val="8"/>
        <rFont val="Arial"/>
        <family val="2"/>
      </rPr>
      <t>Anchorage</t>
    </r>
  </si>
  <si>
    <r>
      <rPr>
        <b/>
        <sz val="8"/>
        <rFont val="Arial"/>
        <family val="2"/>
      </rPr>
      <t>Alaska Total</t>
    </r>
  </si>
  <si>
    <r>
      <rPr>
        <sz val="8"/>
        <rFont val="Arial"/>
        <family val="2"/>
      </rPr>
      <t>California</t>
    </r>
  </si>
  <si>
    <r>
      <rPr>
        <sz val="8"/>
        <rFont val="Arial"/>
        <family val="2"/>
      </rPr>
      <t>Bakersfield</t>
    </r>
  </si>
  <si>
    <r>
      <rPr>
        <b/>
        <sz val="8"/>
        <rFont val="Arial"/>
        <family val="2"/>
      </rPr>
      <t>California Total</t>
    </r>
  </si>
  <si>
    <r>
      <rPr>
        <b/>
        <sz val="8"/>
        <rFont val="Arial"/>
        <family val="2"/>
      </rPr>
      <t>Eastern States Total</t>
    </r>
  </si>
  <si>
    <r>
      <rPr>
        <b/>
        <sz val="8"/>
        <rFont val="Arial"/>
        <family val="2"/>
      </rPr>
      <t>Nevada Total</t>
    </r>
  </si>
  <si>
    <t xml:space="preserve">Totals </t>
  </si>
  <si>
    <r>
      <rPr>
        <sz val="8"/>
        <rFont val="Arial"/>
        <family val="2"/>
      </rPr>
      <t>Notes:</t>
    </r>
  </si>
  <si>
    <r>
      <rPr>
        <b/>
        <sz val="8"/>
        <rFont val="Arial"/>
        <family val="2"/>
      </rPr>
      <t>Total APDs Processed</t>
    </r>
  </si>
  <si>
    <t xml:space="preserve">BLM Admin State
</t>
  </si>
  <si>
    <t>Colorado Total</t>
  </si>
  <si>
    <r>
      <rPr>
        <b/>
        <sz val="8"/>
        <rFont val="Arial"/>
        <family val="2"/>
      </rPr>
      <t>APDs
Pending</t>
    </r>
  </si>
  <si>
    <t>Utah Total</t>
  </si>
  <si>
    <t>New Mexico Total</t>
  </si>
  <si>
    <t>Montana Total</t>
  </si>
  <si>
    <t>Field Office</t>
  </si>
  <si>
    <t>2. APDs Other Than Approved - Refers to APDs that have been completely reviewed and processed and assigned a disposition other than Approved (Accepted, Cancelled, Denied, Expired, Rejected, Rescinded, Returned or Withdrawn)</t>
  </si>
  <si>
    <t>Colorado</t>
  </si>
  <si>
    <t>Colorado River Valley Field Office</t>
  </si>
  <si>
    <t>Grand Junction Field Office</t>
  </si>
  <si>
    <t>Little Snake Field Office</t>
  </si>
  <si>
    <t>Royal Gorge Field Office</t>
  </si>
  <si>
    <t>Tres Rios Field Office</t>
  </si>
  <si>
    <t>White River Field Office</t>
  </si>
  <si>
    <t>Eastern States</t>
  </si>
  <si>
    <t>Northeastern States District</t>
  </si>
  <si>
    <t>Southern States District Office</t>
  </si>
  <si>
    <t>Montana</t>
  </si>
  <si>
    <t>Great Falls Field Office</t>
  </si>
  <si>
    <t>Miles City Field Office</t>
  </si>
  <si>
    <t>North Dakota Field Office</t>
  </si>
  <si>
    <t>Nevada</t>
  </si>
  <si>
    <t>Nevada State Office</t>
  </si>
  <si>
    <t>New Mexico</t>
  </si>
  <si>
    <t>Carlsbad Field Office</t>
  </si>
  <si>
    <t>Farmington Field Office</t>
  </si>
  <si>
    <t>Oklahoma Field Office</t>
  </si>
  <si>
    <t>Rio Puerco Field Office</t>
  </si>
  <si>
    <t>Roswell Field Office</t>
  </si>
  <si>
    <t>Utah</t>
  </si>
  <si>
    <t>Moab Field Office</t>
  </si>
  <si>
    <t>Price Field Office</t>
  </si>
  <si>
    <t>Utah State Office</t>
  </si>
  <si>
    <t>Vernal Field Office</t>
  </si>
  <si>
    <t>Wyoming</t>
  </si>
  <si>
    <t>Buffalo Field Office</t>
  </si>
  <si>
    <t>Casper Field Office</t>
  </si>
  <si>
    <t>Kemmerer Field Office</t>
  </si>
  <si>
    <t>Lander Field Office</t>
  </si>
  <si>
    <t>Newcastle Field Office</t>
  </si>
  <si>
    <t>Pinedale Field Office</t>
  </si>
  <si>
    <t>Rawlins Field Office</t>
  </si>
  <si>
    <t>Rock Springs Field Office</t>
  </si>
  <si>
    <t>Worland Field Office</t>
  </si>
  <si>
    <t>Wyoming Total</t>
  </si>
  <si>
    <t>Table 16: Application for Permit to Drill (APD) Status FY 2020 (Federal + Indian)</t>
  </si>
  <si>
    <t>3. Pending APDs refers to the numbers of APDs pending on September 30, 2020.</t>
  </si>
  <si>
    <t>1. Cumulative Report FY 2020- APD approved/pending numbers may change with run date/time due to the Electronic Layer Transfer process between the Automated Fluid Minerals Support System (AFMSS) 1 and AFMSS 2.  Data current as of October 1,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</si>
</sst>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Times New Roman"/>
      <family val="1"/>
    </font>
    <font>
      <sz val="9"/>
      <color theme="1"/>
      <name val="Times New Roman"/>
      <family val="1"/>
    </font>
    <font>
      <sz val="8"/>
      <color rgb="FF000000"/>
      <name val="Times New Roman"/>
      <family val="1"/>
    </font>
    <font>
      <b/>
      <sz val="9"/>
      <name val="Times New Roman"/>
      <family val="1"/>
    </font>
    <font>
      <b/>
      <sz val="8"/>
      <color rgb="FF000000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E1EEDA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</patternFill>
    </fill>
    <fill>
      <patternFill patternType="solid">
        <fgColor rgb="FFE1EEDA"/>
        <bgColor indexed="64"/>
      </patternFill>
    </fill>
  </fills>
  <borders count="2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3" fillId="3" borderId="1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4" fillId="3" borderId="5" xfId="0" applyFont="1" applyFill="1" applyBorder="1" applyAlignment="1">
      <alignment horizontal="left" vertical="top" wrapText="1"/>
    </xf>
    <xf numFmtId="1" fontId="5" fillId="0" borderId="5" xfId="1" applyNumberFormat="1" applyFont="1" applyFill="1" applyBorder="1" applyAlignment="1">
      <alignment horizontal="right" vertical="top" shrinkToFit="1"/>
    </xf>
    <xf numFmtId="1" fontId="6" fillId="2" borderId="5" xfId="1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1" fontId="0" fillId="0" borderId="0" xfId="0" applyNumberForma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4" fillId="3" borderId="17" xfId="0" applyFont="1" applyFill="1" applyBorder="1" applyAlignment="1">
      <alignment horizontal="left" vertical="top" wrapText="1"/>
    </xf>
    <xf numFmtId="1" fontId="5" fillId="0" borderId="18" xfId="1" applyNumberFormat="1" applyFont="1" applyFill="1" applyBorder="1" applyAlignment="1">
      <alignment horizontal="right" vertical="top" shrinkToFit="1"/>
    </xf>
    <xf numFmtId="0" fontId="3" fillId="3" borderId="8" xfId="0" applyFont="1" applyFill="1" applyBorder="1" applyAlignment="1">
      <alignment vertical="top" wrapText="1"/>
    </xf>
    <xf numFmtId="0" fontId="3" fillId="2" borderId="13" xfId="0" applyFont="1" applyFill="1" applyBorder="1" applyAlignment="1">
      <alignment horizontal="center" vertical="top" wrapText="1"/>
    </xf>
    <xf numFmtId="0" fontId="0" fillId="2" borderId="15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center" vertical="top"/>
    </xf>
    <xf numFmtId="0" fontId="2" fillId="0" borderId="11" xfId="0" applyFont="1" applyFill="1" applyBorder="1" applyAlignment="1">
      <alignment horizontal="center" vertical="top"/>
    </xf>
    <xf numFmtId="0" fontId="2" fillId="0" borderId="12" xfId="0" applyFont="1" applyFill="1" applyBorder="1" applyAlignment="1">
      <alignment horizontal="center" vertical="top"/>
    </xf>
    <xf numFmtId="0" fontId="4" fillId="0" borderId="9" xfId="0" applyFont="1" applyFill="1" applyBorder="1" applyAlignment="1">
      <alignment vertical="top" wrapText="1"/>
    </xf>
    <xf numFmtId="0" fontId="7" fillId="3" borderId="14" xfId="0" applyFont="1" applyFill="1" applyBorder="1" applyAlignment="1">
      <alignment horizontal="center" vertical="top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14" xfId="1" applyFont="1" applyFill="1" applyBorder="1" applyAlignment="1">
      <alignment horizontal="center" vertical="top" wrapText="1"/>
    </xf>
    <xf numFmtId="0" fontId="7" fillId="3" borderId="22" xfId="1" applyFont="1" applyFill="1" applyBorder="1" applyAlignment="1">
      <alignment horizontal="center" vertical="top" wrapText="1"/>
    </xf>
    <xf numFmtId="0" fontId="3" fillId="3" borderId="2" xfId="1" applyFont="1" applyFill="1" applyBorder="1" applyAlignment="1">
      <alignment horizontal="center" vertical="top" wrapText="1"/>
    </xf>
    <xf numFmtId="0" fontId="3" fillId="3" borderId="7" xfId="1" applyFont="1" applyFill="1" applyBorder="1" applyAlignment="1">
      <alignment horizontal="center" vertical="top" wrapText="1"/>
    </xf>
    <xf numFmtId="0" fontId="4" fillId="0" borderId="23" xfId="0" applyFont="1" applyFill="1" applyBorder="1" applyAlignment="1">
      <alignment horizontal="left" vertical="top" wrapText="1"/>
    </xf>
    <xf numFmtId="0" fontId="4" fillId="0" borderId="24" xfId="0" applyFont="1" applyFill="1" applyBorder="1" applyAlignment="1">
      <alignment horizontal="left" vertical="top" wrapText="1"/>
    </xf>
    <xf numFmtId="0" fontId="4" fillId="0" borderId="25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19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0" fillId="2" borderId="21" xfId="0" applyFill="1" applyBorder="1" applyAlignment="1">
      <alignment horizontal="center" vertical="top" wrapText="1"/>
    </xf>
    <xf numFmtId="0" fontId="1" fillId="3" borderId="2" xfId="1" applyFill="1" applyBorder="1" applyAlignment="1">
      <alignment horizontal="center" vertical="top" wrapText="1"/>
    </xf>
    <xf numFmtId="0" fontId="1" fillId="3" borderId="7" xfId="1" applyFill="1" applyBorder="1" applyAlignment="1">
      <alignment horizontal="center" vertical="top" wrapText="1"/>
    </xf>
    <xf numFmtId="0" fontId="8" fillId="3" borderId="13" xfId="0" applyFont="1" applyFill="1" applyBorder="1" applyAlignment="1">
      <alignment horizontal="left" vertical="top" wrapText="1"/>
    </xf>
    <xf numFmtId="0" fontId="9" fillId="4" borderId="5" xfId="0" applyFont="1" applyFill="1" applyBorder="1" applyAlignment="1">
      <alignment horizontal="left" vertical="top" wrapText="1"/>
    </xf>
    <xf numFmtId="1" fontId="10" fillId="0" borderId="9" xfId="1" applyNumberFormat="1" applyFont="1" applyBorder="1" applyAlignment="1">
      <alignment horizontal="right" vertical="top" shrinkToFit="1"/>
    </xf>
    <xf numFmtId="0" fontId="8" fillId="3" borderId="21" xfId="0" applyFont="1" applyFill="1" applyBorder="1" applyAlignment="1">
      <alignment horizontal="left" vertical="top" wrapText="1"/>
    </xf>
    <xf numFmtId="0" fontId="8" fillId="3" borderId="15" xfId="0" applyFont="1" applyFill="1" applyBorder="1" applyAlignment="1">
      <alignment horizontal="left" vertical="top" wrapText="1"/>
    </xf>
    <xf numFmtId="0" fontId="8" fillId="3" borderId="26" xfId="0" applyFont="1" applyFill="1" applyBorder="1" applyAlignment="1">
      <alignment horizontal="left" vertical="top" wrapText="1"/>
    </xf>
    <xf numFmtId="0" fontId="8" fillId="3" borderId="9" xfId="0" applyFont="1" applyFill="1" applyBorder="1" applyAlignment="1">
      <alignment horizontal="left" vertical="top" wrapText="1"/>
    </xf>
    <xf numFmtId="0" fontId="11" fillId="2" borderId="26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1" fontId="12" fillId="2" borderId="9" xfId="1" applyNumberFormat="1" applyFont="1" applyFill="1" applyBorder="1" applyAlignment="1">
      <alignment horizontal="right" vertical="top" shrinkToFit="1"/>
    </xf>
    <xf numFmtId="0" fontId="8" fillId="3" borderId="27" xfId="0" applyFont="1" applyFill="1" applyBorder="1" applyAlignment="1">
      <alignment horizontal="left" vertical="top" wrapText="1"/>
    </xf>
    <xf numFmtId="3" fontId="9" fillId="0" borderId="5" xfId="0" applyNumberFormat="1" applyFont="1" applyBorder="1" applyAlignment="1">
      <alignment horizontal="right" vertical="top" wrapText="1"/>
    </xf>
    <xf numFmtId="0" fontId="8" fillId="3" borderId="20" xfId="0" applyFont="1" applyFill="1" applyBorder="1" applyAlignment="1">
      <alignment horizontal="left" vertical="top" wrapText="1"/>
    </xf>
    <xf numFmtId="0" fontId="8" fillId="3" borderId="28" xfId="0" applyFont="1" applyFill="1" applyBorder="1" applyAlignment="1">
      <alignment horizontal="left" vertical="top" wrapText="1"/>
    </xf>
    <xf numFmtId="0" fontId="11" fillId="5" borderId="26" xfId="0" applyFont="1" applyFill="1" applyBorder="1" applyAlignment="1">
      <alignment horizontal="left" vertical="top" wrapText="1"/>
    </xf>
    <xf numFmtId="0" fontId="11" fillId="5" borderId="9" xfId="0" applyFont="1" applyFill="1" applyBorder="1" applyAlignment="1">
      <alignment horizontal="left" vertical="top" wrapText="1"/>
    </xf>
    <xf numFmtId="3" fontId="9" fillId="5" borderId="5" xfId="0" applyNumberFormat="1" applyFont="1" applyFill="1" applyBorder="1" applyAlignment="1">
      <alignment horizontal="right" vertical="top" wrapText="1"/>
    </xf>
    <xf numFmtId="3" fontId="13" fillId="0" borderId="5" xfId="0" applyNumberFormat="1" applyFont="1" applyBorder="1" applyAlignment="1">
      <alignment horizontal="right" vertical="top" wrapText="1"/>
    </xf>
    <xf numFmtId="3" fontId="12" fillId="0" borderId="9" xfId="1" applyNumberFormat="1" applyFont="1" applyBorder="1" applyAlignment="1">
      <alignment horizontal="right" vertical="top" shrinkToFi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/OneDrive/Sep%202020%20APD%20Reports%20EOY/September%202020%20APD%20Re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"/>
      <sheetName val="CY"/>
      <sheetName val="Monthly"/>
      <sheetName val="A2 Def and Det"/>
      <sheetName val="AFMSS 2 Stats"/>
      <sheetName val="PreApp"/>
      <sheetName val="Processing Metrics"/>
      <sheetName val="Times Template"/>
      <sheetName val="Takeaways"/>
      <sheetName val="All Processed"/>
      <sheetName val="Heat Chart"/>
      <sheetName val="Pending and Accepted"/>
      <sheetName val="Takeaways Data"/>
      <sheetName val="Pre-App Times"/>
    </sheetNames>
    <sheetDataSet>
      <sheetData sheetId="0"/>
      <sheetData sheetId="1"/>
      <sheetData sheetId="2"/>
      <sheetData sheetId="3"/>
      <sheetData sheetId="4">
        <row r="8">
          <cell r="F8">
            <v>52</v>
          </cell>
        </row>
        <row r="9">
          <cell r="F9">
            <v>1</v>
          </cell>
        </row>
        <row r="10">
          <cell r="F10">
            <v>18</v>
          </cell>
        </row>
        <row r="11">
          <cell r="F11">
            <v>126</v>
          </cell>
        </row>
        <row r="12">
          <cell r="F12">
            <v>1</v>
          </cell>
        </row>
        <row r="14">
          <cell r="F14">
            <v>52</v>
          </cell>
        </row>
        <row r="16">
          <cell r="F16">
            <v>8</v>
          </cell>
        </row>
        <row r="18">
          <cell r="F18">
            <v>0</v>
          </cell>
        </row>
        <row r="27">
          <cell r="F27">
            <v>3</v>
          </cell>
        </row>
        <row r="29">
          <cell r="F29">
            <v>2426</v>
          </cell>
        </row>
        <row r="34">
          <cell r="F34">
            <v>0</v>
          </cell>
        </row>
        <row r="36">
          <cell r="F36">
            <v>10</v>
          </cell>
        </row>
        <row r="37">
          <cell r="F37">
            <v>2526</v>
          </cell>
        </row>
        <row r="38">
          <cell r="F38">
            <v>2</v>
          </cell>
        </row>
        <row r="39">
          <cell r="F39">
            <v>0</v>
          </cell>
        </row>
        <row r="40">
          <cell r="F40">
            <v>0</v>
          </cell>
        </row>
        <row r="43">
          <cell r="F43">
            <v>313</v>
          </cell>
        </row>
        <row r="44">
          <cell r="F44">
            <v>256</v>
          </cell>
        </row>
        <row r="45">
          <cell r="F45">
            <v>452</v>
          </cell>
        </row>
        <row r="46">
          <cell r="F46">
            <v>24</v>
          </cell>
        </row>
        <row r="47">
          <cell r="F47">
            <v>0</v>
          </cell>
        </row>
        <row r="49">
          <cell r="F49">
            <v>0</v>
          </cell>
        </row>
        <row r="50">
          <cell r="F50">
            <v>18</v>
          </cell>
        </row>
        <row r="51">
          <cell r="F51">
            <v>60</v>
          </cell>
        </row>
        <row r="52">
          <cell r="F52">
            <v>45</v>
          </cell>
        </row>
        <row r="53">
          <cell r="F53">
            <v>3</v>
          </cell>
        </row>
        <row r="54">
          <cell r="F54">
            <v>858</v>
          </cell>
        </row>
        <row r="55">
          <cell r="F55">
            <v>4631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topLeftCell="A27" zoomScale="85" zoomScaleNormal="85" workbookViewId="0">
      <selection activeCell="H49" sqref="H49"/>
    </sheetView>
  </sheetViews>
  <sheetFormatPr defaultRowHeight="15" x14ac:dyDescent="0.25"/>
  <cols>
    <col min="1" max="1" width="20.7109375" style="6" customWidth="1"/>
    <col min="2" max="2" width="27.140625" style="6" customWidth="1"/>
    <col min="3" max="5" width="20.7109375" style="6" customWidth="1"/>
    <col min="6" max="6" width="22.5703125" style="6" customWidth="1"/>
  </cols>
  <sheetData>
    <row r="1" spans="1:6" x14ac:dyDescent="0.25">
      <c r="A1" s="20" t="s">
        <v>60</v>
      </c>
      <c r="B1" s="21"/>
      <c r="C1" s="21"/>
      <c r="D1" s="21"/>
      <c r="E1" s="21"/>
      <c r="F1" s="22"/>
    </row>
    <row r="2" spans="1:6" ht="15" customHeight="1" x14ac:dyDescent="0.25">
      <c r="A2" s="14" t="s">
        <v>14</v>
      </c>
      <c r="B2" s="1" t="s">
        <v>0</v>
      </c>
      <c r="C2" s="16" t="s">
        <v>1</v>
      </c>
      <c r="D2" s="16" t="s">
        <v>2</v>
      </c>
      <c r="E2" s="33" t="s">
        <v>13</v>
      </c>
      <c r="F2" s="24" t="s">
        <v>16</v>
      </c>
    </row>
    <row r="3" spans="1:6" x14ac:dyDescent="0.25">
      <c r="A3" s="15"/>
      <c r="B3" s="2"/>
      <c r="C3" s="17"/>
      <c r="D3" s="17"/>
      <c r="E3" s="34"/>
      <c r="F3" s="25"/>
    </row>
    <row r="4" spans="1:6" x14ac:dyDescent="0.25">
      <c r="A4" s="11" t="s">
        <v>3</v>
      </c>
      <c r="B4" s="3" t="s">
        <v>4</v>
      </c>
      <c r="C4" s="4">
        <v>12</v>
      </c>
      <c r="D4" s="4">
        <v>12</v>
      </c>
      <c r="E4" s="4">
        <v>12</v>
      </c>
      <c r="F4" s="12">
        <v>0</v>
      </c>
    </row>
    <row r="5" spans="1:6" ht="15" customHeight="1" x14ac:dyDescent="0.25">
      <c r="A5" s="18" t="s">
        <v>5</v>
      </c>
      <c r="B5" s="19"/>
      <c r="C5" s="5">
        <f>C4</f>
        <v>12</v>
      </c>
      <c r="D5" s="5">
        <f t="shared" ref="D5:F5" si="0">D4</f>
        <v>12</v>
      </c>
      <c r="E5" s="5">
        <f t="shared" si="0"/>
        <v>12</v>
      </c>
      <c r="F5" s="5">
        <f t="shared" si="0"/>
        <v>0</v>
      </c>
    </row>
    <row r="6" spans="1:6" x14ac:dyDescent="0.25">
      <c r="A6" s="11" t="s">
        <v>6</v>
      </c>
      <c r="B6" s="3" t="s">
        <v>7</v>
      </c>
      <c r="C6" s="4">
        <v>152</v>
      </c>
      <c r="D6" s="4">
        <v>195</v>
      </c>
      <c r="E6" s="4">
        <v>197</v>
      </c>
      <c r="F6" s="12">
        <v>10</v>
      </c>
    </row>
    <row r="7" spans="1:6" ht="15" customHeight="1" x14ac:dyDescent="0.25">
      <c r="A7" s="18" t="s">
        <v>8</v>
      </c>
      <c r="B7" s="19"/>
      <c r="C7" s="5">
        <f>C6</f>
        <v>152</v>
      </c>
      <c r="D7" s="5">
        <f t="shared" ref="D7:F7" si="1">D6</f>
        <v>195</v>
      </c>
      <c r="E7" s="5">
        <f t="shared" si="1"/>
        <v>197</v>
      </c>
      <c r="F7" s="5">
        <f t="shared" si="1"/>
        <v>10</v>
      </c>
    </row>
    <row r="8" spans="1:6" x14ac:dyDescent="0.25">
      <c r="A8" s="40" t="s">
        <v>22</v>
      </c>
      <c r="B8" s="41" t="s">
        <v>23</v>
      </c>
      <c r="C8" s="42">
        <v>65</v>
      </c>
      <c r="D8" s="42">
        <f>'[1]AFMSS 2 Stats'!F8</f>
        <v>52</v>
      </c>
      <c r="E8" s="42">
        <v>56</v>
      </c>
      <c r="F8" s="42">
        <v>16</v>
      </c>
    </row>
    <row r="9" spans="1:6" x14ac:dyDescent="0.25">
      <c r="A9" s="43"/>
      <c r="B9" s="41" t="s">
        <v>24</v>
      </c>
      <c r="C9" s="42">
        <v>1</v>
      </c>
      <c r="D9" s="42">
        <f>'[1]AFMSS 2 Stats'!F9</f>
        <v>1</v>
      </c>
      <c r="E9" s="42">
        <v>1</v>
      </c>
      <c r="F9" s="42">
        <v>3</v>
      </c>
    </row>
    <row r="10" spans="1:6" x14ac:dyDescent="0.25">
      <c r="A10" s="43"/>
      <c r="B10" s="41" t="s">
        <v>25</v>
      </c>
      <c r="C10" s="42">
        <v>4</v>
      </c>
      <c r="D10" s="42">
        <f>'[1]AFMSS 2 Stats'!F10</f>
        <v>18</v>
      </c>
      <c r="E10" s="42">
        <v>18</v>
      </c>
      <c r="F10" s="42">
        <v>2</v>
      </c>
    </row>
    <row r="11" spans="1:6" ht="15" customHeight="1" x14ac:dyDescent="0.25">
      <c r="A11" s="43"/>
      <c r="B11" s="41" t="s">
        <v>26</v>
      </c>
      <c r="C11" s="42">
        <v>104</v>
      </c>
      <c r="D11" s="42">
        <f>'[1]AFMSS 2 Stats'!F11</f>
        <v>126</v>
      </c>
      <c r="E11" s="42">
        <v>127</v>
      </c>
      <c r="F11" s="42">
        <v>39</v>
      </c>
    </row>
    <row r="12" spans="1:6" ht="15" customHeight="1" x14ac:dyDescent="0.25">
      <c r="A12" s="43"/>
      <c r="B12" s="41" t="s">
        <v>27</v>
      </c>
      <c r="C12" s="42">
        <v>6</v>
      </c>
      <c r="D12" s="42">
        <f>'[1]AFMSS 2 Stats'!F12</f>
        <v>1</v>
      </c>
      <c r="E12" s="42">
        <v>1</v>
      </c>
      <c r="F12" s="42">
        <v>18</v>
      </c>
    </row>
    <row r="13" spans="1:6" x14ac:dyDescent="0.25">
      <c r="A13" s="44"/>
      <c r="B13" s="41" t="s">
        <v>28</v>
      </c>
      <c r="C13" s="42">
        <v>213</v>
      </c>
      <c r="D13" s="42">
        <f>'[1]AFMSS 2 Stats'!F14</f>
        <v>52</v>
      </c>
      <c r="E13" s="42">
        <v>53</v>
      </c>
      <c r="F13" s="42">
        <v>165</v>
      </c>
    </row>
    <row r="14" spans="1:6" ht="15" customHeight="1" x14ac:dyDescent="0.25">
      <c r="A14" s="18" t="s">
        <v>15</v>
      </c>
      <c r="B14" s="19"/>
      <c r="C14" s="5">
        <f>SUM(C8:C13)</f>
        <v>393</v>
      </c>
      <c r="D14" s="5">
        <f t="shared" ref="D14:F14" si="2">SUM(D8:D13)</f>
        <v>250</v>
      </c>
      <c r="E14" s="5">
        <f t="shared" si="2"/>
        <v>256</v>
      </c>
      <c r="F14" s="5">
        <f t="shared" si="2"/>
        <v>243</v>
      </c>
    </row>
    <row r="15" spans="1:6" ht="15" customHeight="1" x14ac:dyDescent="0.25">
      <c r="A15" s="40" t="s">
        <v>29</v>
      </c>
      <c r="B15" s="41" t="s">
        <v>30</v>
      </c>
      <c r="C15" s="42">
        <v>0</v>
      </c>
      <c r="D15" s="42">
        <f>'[1]AFMSS 2 Stats'!F16</f>
        <v>8</v>
      </c>
      <c r="E15" s="42">
        <v>8</v>
      </c>
      <c r="F15" s="42">
        <v>0</v>
      </c>
    </row>
    <row r="16" spans="1:6" x14ac:dyDescent="0.25">
      <c r="A16" s="44"/>
      <c r="B16" s="41" t="s">
        <v>31</v>
      </c>
      <c r="C16" s="42">
        <v>9</v>
      </c>
      <c r="D16" s="42">
        <f>'[1]AFMSS 2 Stats'!F18</f>
        <v>0</v>
      </c>
      <c r="E16" s="42">
        <v>0</v>
      </c>
      <c r="F16" s="42">
        <v>4</v>
      </c>
    </row>
    <row r="17" spans="1:6" ht="15" customHeight="1" x14ac:dyDescent="0.25">
      <c r="A17" s="18" t="s">
        <v>9</v>
      </c>
      <c r="B17" s="19"/>
      <c r="C17" s="5">
        <f>SUM(C15:C16)</f>
        <v>9</v>
      </c>
      <c r="D17" s="5">
        <f t="shared" ref="D17:F17" si="3">SUM(D15:D16)</f>
        <v>8</v>
      </c>
      <c r="E17" s="5">
        <f t="shared" si="3"/>
        <v>8</v>
      </c>
      <c r="F17" s="5">
        <f t="shared" si="3"/>
        <v>4</v>
      </c>
    </row>
    <row r="18" spans="1:6" x14ac:dyDescent="0.25">
      <c r="A18" s="40" t="s">
        <v>32</v>
      </c>
      <c r="B18" s="41" t="s">
        <v>33</v>
      </c>
      <c r="C18" s="42">
        <v>0</v>
      </c>
      <c r="D18" s="42">
        <v>0</v>
      </c>
      <c r="E18" s="42">
        <v>0</v>
      </c>
      <c r="F18" s="42">
        <v>2</v>
      </c>
    </row>
    <row r="19" spans="1:6" x14ac:dyDescent="0.25">
      <c r="A19" s="43"/>
      <c r="B19" s="41" t="s">
        <v>34</v>
      </c>
      <c r="C19" s="42">
        <v>11</v>
      </c>
      <c r="D19" s="42">
        <v>11</v>
      </c>
      <c r="E19" s="42">
        <v>89</v>
      </c>
      <c r="F19" s="42">
        <v>1</v>
      </c>
    </row>
    <row r="20" spans="1:6" x14ac:dyDescent="0.25">
      <c r="A20" s="43"/>
      <c r="B20" s="41" t="s">
        <v>35</v>
      </c>
      <c r="C20" s="42">
        <v>414</v>
      </c>
      <c r="D20" s="42">
        <v>455</v>
      </c>
      <c r="E20" s="42">
        <v>487</v>
      </c>
      <c r="F20" s="42">
        <v>188</v>
      </c>
    </row>
    <row r="21" spans="1:6" ht="15" customHeight="1" x14ac:dyDescent="0.25">
      <c r="A21" s="18" t="s">
        <v>19</v>
      </c>
      <c r="B21" s="19"/>
      <c r="C21" s="5">
        <f>SUM(C18:C20)</f>
        <v>425</v>
      </c>
      <c r="D21" s="5">
        <f t="shared" ref="D21:F21" si="4">SUM(D18:D20)</f>
        <v>466</v>
      </c>
      <c r="E21" s="5">
        <f t="shared" si="4"/>
        <v>576</v>
      </c>
      <c r="F21" s="5">
        <f t="shared" si="4"/>
        <v>191</v>
      </c>
    </row>
    <row r="22" spans="1:6" x14ac:dyDescent="0.25">
      <c r="A22" s="45" t="s">
        <v>36</v>
      </c>
      <c r="B22" s="46" t="s">
        <v>37</v>
      </c>
      <c r="C22" s="42">
        <v>5</v>
      </c>
      <c r="D22" s="42">
        <f>'[1]AFMSS 2 Stats'!F27</f>
        <v>3</v>
      </c>
      <c r="E22" s="42">
        <v>3</v>
      </c>
      <c r="F22" s="42">
        <v>6</v>
      </c>
    </row>
    <row r="23" spans="1:6" ht="15" customHeight="1" x14ac:dyDescent="0.25">
      <c r="A23" s="18" t="s">
        <v>10</v>
      </c>
      <c r="B23" s="19"/>
      <c r="C23" s="5">
        <f>C22</f>
        <v>5</v>
      </c>
      <c r="D23" s="5">
        <f t="shared" ref="D23:F23" si="5">D22</f>
        <v>3</v>
      </c>
      <c r="E23" s="5">
        <f t="shared" si="5"/>
        <v>3</v>
      </c>
      <c r="F23" s="5">
        <f t="shared" si="5"/>
        <v>6</v>
      </c>
    </row>
    <row r="24" spans="1:6" ht="15" customHeight="1" x14ac:dyDescent="0.25">
      <c r="A24" s="40" t="s">
        <v>38</v>
      </c>
      <c r="B24" s="41" t="s">
        <v>39</v>
      </c>
      <c r="C24" s="42">
        <v>3533</v>
      </c>
      <c r="D24" s="42">
        <f>'[1]AFMSS 2 Stats'!F29</f>
        <v>2426</v>
      </c>
      <c r="E24" s="42">
        <v>2511</v>
      </c>
      <c r="F24" s="42">
        <v>2953</v>
      </c>
    </row>
    <row r="25" spans="1:6" x14ac:dyDescent="0.25">
      <c r="A25" s="43"/>
      <c r="B25" s="41" t="s">
        <v>40</v>
      </c>
      <c r="C25" s="42">
        <v>135</v>
      </c>
      <c r="D25" s="42">
        <v>40</v>
      </c>
      <c r="E25" s="42">
        <v>67</v>
      </c>
      <c r="F25" s="42">
        <v>133</v>
      </c>
    </row>
    <row r="26" spans="1:6" ht="15" customHeight="1" x14ac:dyDescent="0.25">
      <c r="A26" s="43"/>
      <c r="B26" s="41" t="s">
        <v>41</v>
      </c>
      <c r="C26" s="42">
        <v>64</v>
      </c>
      <c r="D26" s="42">
        <v>50</v>
      </c>
      <c r="E26" s="42">
        <v>58</v>
      </c>
      <c r="F26" s="42">
        <v>49</v>
      </c>
    </row>
    <row r="27" spans="1:6" x14ac:dyDescent="0.25">
      <c r="A27" s="43"/>
      <c r="B27" s="41" t="s">
        <v>42</v>
      </c>
      <c r="C27" s="42">
        <v>0</v>
      </c>
      <c r="D27" s="42">
        <f>'[1]AFMSS 2 Stats'!F34</f>
        <v>0</v>
      </c>
      <c r="E27" s="42">
        <v>0</v>
      </c>
      <c r="F27" s="42">
        <v>0</v>
      </c>
    </row>
    <row r="28" spans="1:6" x14ac:dyDescent="0.25">
      <c r="A28" s="44"/>
      <c r="B28" s="41" t="s">
        <v>43</v>
      </c>
      <c r="C28" s="42">
        <v>7</v>
      </c>
      <c r="D28" s="42">
        <f>'[1]AFMSS 2 Stats'!F36</f>
        <v>10</v>
      </c>
      <c r="E28" s="42">
        <v>10</v>
      </c>
      <c r="F28" s="42">
        <v>5</v>
      </c>
    </row>
    <row r="29" spans="1:6" ht="15" customHeight="1" x14ac:dyDescent="0.25">
      <c r="A29" s="47" t="s">
        <v>18</v>
      </c>
      <c r="B29" s="48"/>
      <c r="C29" s="49">
        <v>3739</v>
      </c>
      <c r="D29" s="49">
        <f>'[1]AFMSS 2 Stats'!F37</f>
        <v>2526</v>
      </c>
      <c r="E29" s="49">
        <v>2646</v>
      </c>
      <c r="F29" s="49">
        <v>3140</v>
      </c>
    </row>
    <row r="30" spans="1:6" x14ac:dyDescent="0.25">
      <c r="A30" s="40" t="s">
        <v>44</v>
      </c>
      <c r="B30" s="41" t="s">
        <v>45</v>
      </c>
      <c r="C30" s="42">
        <v>3</v>
      </c>
      <c r="D30" s="42">
        <f>'[1]AFMSS 2 Stats'!F38</f>
        <v>2</v>
      </c>
      <c r="E30" s="42">
        <v>5</v>
      </c>
      <c r="F30" s="42">
        <v>29</v>
      </c>
    </row>
    <row r="31" spans="1:6" x14ac:dyDescent="0.25">
      <c r="A31" s="43"/>
      <c r="B31" s="41" t="s">
        <v>46</v>
      </c>
      <c r="C31" s="42">
        <v>13</v>
      </c>
      <c r="D31" s="42">
        <f>'[1]AFMSS 2 Stats'!F39</f>
        <v>0</v>
      </c>
      <c r="E31" s="42">
        <v>1</v>
      </c>
      <c r="F31" s="42">
        <v>22</v>
      </c>
    </row>
    <row r="32" spans="1:6" x14ac:dyDescent="0.25">
      <c r="A32" s="43"/>
      <c r="B32" s="41" t="s">
        <v>47</v>
      </c>
      <c r="C32" s="42">
        <v>0</v>
      </c>
      <c r="D32" s="42">
        <f>'[1]AFMSS 2 Stats'!F40</f>
        <v>0</v>
      </c>
      <c r="E32" s="42">
        <v>0</v>
      </c>
      <c r="F32" s="42">
        <v>1</v>
      </c>
    </row>
    <row r="33" spans="1:14" x14ac:dyDescent="0.25">
      <c r="A33" s="43"/>
      <c r="B33" s="41" t="s">
        <v>48</v>
      </c>
      <c r="C33" s="42">
        <v>283</v>
      </c>
      <c r="D33" s="42">
        <v>311</v>
      </c>
      <c r="E33" s="42">
        <v>328</v>
      </c>
      <c r="F33" s="42">
        <v>109</v>
      </c>
    </row>
    <row r="34" spans="1:14" ht="15" customHeight="1" x14ac:dyDescent="0.25">
      <c r="A34" s="47" t="s">
        <v>17</v>
      </c>
      <c r="B34" s="48"/>
      <c r="C34" s="49">
        <v>299</v>
      </c>
      <c r="D34" s="49">
        <f>'[1]AFMSS 2 Stats'!F43</f>
        <v>313</v>
      </c>
      <c r="E34" s="49">
        <v>334</v>
      </c>
      <c r="F34" s="49">
        <v>161</v>
      </c>
    </row>
    <row r="35" spans="1:14" x14ac:dyDescent="0.25">
      <c r="A35" s="50" t="s">
        <v>49</v>
      </c>
      <c r="B35" s="41" t="s">
        <v>50</v>
      </c>
      <c r="C35" s="42">
        <v>481</v>
      </c>
      <c r="D35" s="51">
        <f>'[1]AFMSS 2 Stats'!F44</f>
        <v>256</v>
      </c>
      <c r="E35" s="51">
        <v>275</v>
      </c>
      <c r="F35" s="42">
        <v>330</v>
      </c>
    </row>
    <row r="36" spans="1:14" x14ac:dyDescent="0.25">
      <c r="A36" s="52"/>
      <c r="B36" s="41" t="s">
        <v>51</v>
      </c>
      <c r="C36" s="42">
        <v>617</v>
      </c>
      <c r="D36" s="51">
        <f>'[1]AFMSS 2 Stats'!F45</f>
        <v>452</v>
      </c>
      <c r="E36" s="51">
        <v>483</v>
      </c>
      <c r="F36" s="42">
        <v>401</v>
      </c>
    </row>
    <row r="37" spans="1:14" ht="15" customHeight="1" x14ac:dyDescent="0.25">
      <c r="A37" s="52"/>
      <c r="B37" s="41" t="s">
        <v>52</v>
      </c>
      <c r="C37" s="42">
        <v>0</v>
      </c>
      <c r="D37" s="51">
        <f>'[1]AFMSS 2 Stats'!F46</f>
        <v>24</v>
      </c>
      <c r="E37" s="51">
        <v>27</v>
      </c>
      <c r="F37" s="42">
        <v>10</v>
      </c>
    </row>
    <row r="38" spans="1:14" x14ac:dyDescent="0.25">
      <c r="A38" s="52"/>
      <c r="B38" s="41" t="s">
        <v>53</v>
      </c>
      <c r="C38" s="42">
        <v>0</v>
      </c>
      <c r="D38" s="51">
        <f>'[1]AFMSS 2 Stats'!F47</f>
        <v>0</v>
      </c>
      <c r="E38" s="51">
        <v>0</v>
      </c>
      <c r="F38" s="42">
        <v>10</v>
      </c>
    </row>
    <row r="39" spans="1:14" x14ac:dyDescent="0.25">
      <c r="A39" s="52"/>
      <c r="B39" s="41" t="s">
        <v>54</v>
      </c>
      <c r="C39" s="42">
        <v>6</v>
      </c>
      <c r="D39" s="51">
        <f>'[1]AFMSS 2 Stats'!F49</f>
        <v>0</v>
      </c>
      <c r="E39" s="51">
        <v>2</v>
      </c>
      <c r="F39" s="42">
        <v>13</v>
      </c>
    </row>
    <row r="40" spans="1:14" x14ac:dyDescent="0.25">
      <c r="A40" s="52"/>
      <c r="B40" s="41" t="s">
        <v>55</v>
      </c>
      <c r="C40" s="42">
        <v>21</v>
      </c>
      <c r="D40" s="51">
        <f>'[1]AFMSS 2 Stats'!F50</f>
        <v>18</v>
      </c>
      <c r="E40" s="51">
        <v>20</v>
      </c>
      <c r="F40" s="42">
        <v>12</v>
      </c>
    </row>
    <row r="41" spans="1:14" x14ac:dyDescent="0.25">
      <c r="A41" s="52"/>
      <c r="B41" s="41" t="s">
        <v>56</v>
      </c>
      <c r="C41" s="42">
        <v>49</v>
      </c>
      <c r="D41" s="51">
        <f>'[1]AFMSS 2 Stats'!F51</f>
        <v>60</v>
      </c>
      <c r="E41" s="51">
        <v>60</v>
      </c>
      <c r="F41" s="42">
        <v>55</v>
      </c>
    </row>
    <row r="42" spans="1:14" x14ac:dyDescent="0.25">
      <c r="A42" s="52"/>
      <c r="B42" s="41" t="s">
        <v>57</v>
      </c>
      <c r="C42" s="42">
        <v>17</v>
      </c>
      <c r="D42" s="51">
        <f>'[1]AFMSS 2 Stats'!F52</f>
        <v>45</v>
      </c>
      <c r="E42" s="51">
        <v>45</v>
      </c>
      <c r="F42" s="42">
        <v>4</v>
      </c>
    </row>
    <row r="43" spans="1:14" x14ac:dyDescent="0.25">
      <c r="A43" s="53"/>
      <c r="B43" s="41" t="s">
        <v>58</v>
      </c>
      <c r="C43" s="42">
        <v>9</v>
      </c>
      <c r="D43" s="51">
        <f>'[1]AFMSS 2 Stats'!F53</f>
        <v>3</v>
      </c>
      <c r="E43" s="51">
        <v>4</v>
      </c>
      <c r="F43" s="42">
        <v>8</v>
      </c>
    </row>
    <row r="44" spans="1:14" ht="15" customHeight="1" x14ac:dyDescent="0.25">
      <c r="A44" s="54" t="s">
        <v>59</v>
      </c>
      <c r="B44" s="55"/>
      <c r="C44" s="49">
        <v>1200</v>
      </c>
      <c r="D44" s="56">
        <f>'[1]AFMSS 2 Stats'!F54</f>
        <v>858</v>
      </c>
      <c r="E44" s="56">
        <v>916</v>
      </c>
      <c r="F44" s="49">
        <v>843</v>
      </c>
    </row>
    <row r="45" spans="1:14" x14ac:dyDescent="0.25">
      <c r="A45" s="35" t="s">
        <v>11</v>
      </c>
      <c r="B45" s="36"/>
      <c r="C45" s="57">
        <v>6234</v>
      </c>
      <c r="D45" s="57">
        <f>'[1]AFMSS 2 Stats'!F55</f>
        <v>4631</v>
      </c>
      <c r="E45" s="57">
        <v>4948</v>
      </c>
      <c r="F45" s="58">
        <v>4598</v>
      </c>
    </row>
    <row r="46" spans="1:14" ht="15" customHeight="1" x14ac:dyDescent="0.25">
      <c r="A46" s="14" t="s">
        <v>14</v>
      </c>
      <c r="B46" s="1" t="s">
        <v>20</v>
      </c>
      <c r="C46" s="38" t="s">
        <v>1</v>
      </c>
      <c r="D46" s="38" t="s">
        <v>2</v>
      </c>
      <c r="E46" s="28" t="s">
        <v>13</v>
      </c>
      <c r="F46" s="26" t="s">
        <v>16</v>
      </c>
    </row>
    <row r="47" spans="1:14" x14ac:dyDescent="0.25">
      <c r="A47" s="37"/>
      <c r="B47" s="13"/>
      <c r="C47" s="39"/>
      <c r="D47" s="39"/>
      <c r="E47" s="29"/>
      <c r="F47" s="27"/>
    </row>
    <row r="48" spans="1:14" x14ac:dyDescent="0.25">
      <c r="A48" s="30" t="s">
        <v>12</v>
      </c>
      <c r="B48" s="31"/>
      <c r="C48" s="31"/>
      <c r="D48" s="31"/>
      <c r="E48" s="31"/>
      <c r="F48" s="32"/>
      <c r="G48" s="7"/>
      <c r="H48" s="8"/>
      <c r="I48" s="8"/>
      <c r="J48" s="8"/>
      <c r="K48" s="8"/>
      <c r="L48" s="8"/>
      <c r="M48" s="7"/>
      <c r="N48" s="7"/>
    </row>
    <row r="49" spans="1:14" ht="26.1" customHeight="1" x14ac:dyDescent="0.25">
      <c r="A49" s="23" t="s">
        <v>62</v>
      </c>
      <c r="B49" s="23"/>
      <c r="C49" s="23"/>
      <c r="D49" s="23"/>
      <c r="E49" s="23"/>
      <c r="F49" s="23"/>
      <c r="G49" s="9"/>
      <c r="H49" s="9"/>
      <c r="I49" s="9"/>
      <c r="J49" s="9"/>
      <c r="K49" s="9"/>
      <c r="L49" s="9"/>
      <c r="M49" s="9"/>
      <c r="N49" s="9"/>
    </row>
    <row r="50" spans="1:14" ht="26.1" customHeight="1" x14ac:dyDescent="0.25">
      <c r="A50" s="23" t="s">
        <v>21</v>
      </c>
      <c r="B50" s="23"/>
      <c r="C50" s="23"/>
      <c r="D50" s="23"/>
      <c r="E50" s="23"/>
      <c r="F50" s="23"/>
      <c r="G50" s="9"/>
      <c r="H50" s="9"/>
      <c r="I50" s="9"/>
      <c r="J50" s="9"/>
      <c r="K50" s="9"/>
      <c r="L50" s="9"/>
      <c r="M50" s="9"/>
      <c r="N50" s="9"/>
    </row>
    <row r="51" spans="1:14" ht="12.95" customHeight="1" x14ac:dyDescent="0.25">
      <c r="A51" s="23" t="s">
        <v>61</v>
      </c>
      <c r="B51" s="23"/>
      <c r="C51" s="23"/>
      <c r="D51" s="23"/>
      <c r="E51" s="23"/>
      <c r="F51" s="23"/>
    </row>
    <row r="52" spans="1:14" x14ac:dyDescent="0.25">
      <c r="F52" s="10"/>
    </row>
    <row r="53" spans="1:14" x14ac:dyDescent="0.25">
      <c r="F53" s="7"/>
    </row>
  </sheetData>
  <mergeCells count="31">
    <mergeCell ref="A1:F1"/>
    <mergeCell ref="A49:F49"/>
    <mergeCell ref="A50:F50"/>
    <mergeCell ref="A51:F51"/>
    <mergeCell ref="F2:F3"/>
    <mergeCell ref="F46:F47"/>
    <mergeCell ref="E46:E47"/>
    <mergeCell ref="A48:F48"/>
    <mergeCell ref="E2:E3"/>
    <mergeCell ref="A44:B44"/>
    <mergeCell ref="A45:B45"/>
    <mergeCell ref="A46:A47"/>
    <mergeCell ref="C46:C47"/>
    <mergeCell ref="D46:D47"/>
    <mergeCell ref="A23:B23"/>
    <mergeCell ref="A24:A28"/>
    <mergeCell ref="A29:B29"/>
    <mergeCell ref="A30:A33"/>
    <mergeCell ref="A34:B34"/>
    <mergeCell ref="A35:A43"/>
    <mergeCell ref="A14:B14"/>
    <mergeCell ref="A15:A16"/>
    <mergeCell ref="A17:B17"/>
    <mergeCell ref="A18:A20"/>
    <mergeCell ref="A21:B21"/>
    <mergeCell ref="A8:A13"/>
    <mergeCell ref="A2:A3"/>
    <mergeCell ref="C2:C3"/>
    <mergeCell ref="D2:D3"/>
    <mergeCell ref="A5:B5"/>
    <mergeCell ref="A7:B7"/>
  </mergeCells>
  <pageMargins left="0.25" right="0.25" top="0.75" bottom="0.75" header="0.3" footer="0.3"/>
  <pageSetup scale="82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mriches</dc:creator>
  <cp:lastModifiedBy>Michael Riches</cp:lastModifiedBy>
  <cp:lastPrinted>2019-02-11T17:19:48Z</cp:lastPrinted>
  <dcterms:created xsi:type="dcterms:W3CDTF">2019-02-11T16:34:31Z</dcterms:created>
  <dcterms:modified xsi:type="dcterms:W3CDTF">2020-11-04T22:35:36Z</dcterms:modified>
</cp:coreProperties>
</file>