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rosin/Dropbox/_UNC/_Draft_Paper1/"/>
    </mc:Choice>
  </mc:AlternateContent>
  <xr:revisionPtr revIDLastSave="0" documentId="13_ncr:1_{15A9F18F-891E-5542-8627-B7A1C2C763C1}" xr6:coauthVersionLast="46" xr6:coauthVersionMax="46" xr10:uidLastSave="{00000000-0000-0000-0000-000000000000}"/>
  <bookViews>
    <workbookView xWindow="0" yWindow="460" windowWidth="38400" windowHeight="21140" xr2:uid="{9FB095F8-04E3-A34D-8D2C-66F28D0EA142}"/>
  </bookViews>
  <sheets>
    <sheet name="standardized Rogan-Gladen" sheetId="1" r:id="rId1"/>
    <sheet name="example" sheetId="7" r:id="rId2"/>
  </sheets>
  <calcPr calcId="191029" iterate="1" iterateCount="5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7" l="1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E19" i="7"/>
  <c r="F19" i="7" s="1"/>
  <c r="E18" i="7"/>
  <c r="F18" i="7" s="1"/>
  <c r="E17" i="7"/>
  <c r="F17" i="7" s="1"/>
  <c r="E16" i="7"/>
  <c r="H12" i="7"/>
  <c r="G2" i="7" s="1"/>
  <c r="D12" i="7" s="1"/>
  <c r="C12" i="7"/>
  <c r="I12" i="1"/>
  <c r="H12" i="1"/>
  <c r="G2" i="1" s="1"/>
  <c r="D12" i="1"/>
  <c r="C1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17" i="1"/>
  <c r="F17" i="1" s="1"/>
  <c r="E18" i="1"/>
  <c r="F18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6" i="1"/>
  <c r="H15" i="1" s="1"/>
  <c r="F16" i="1" l="1"/>
  <c r="G3" i="1" s="1"/>
  <c r="G5" i="1" s="1"/>
  <c r="H15" i="7"/>
  <c r="F16" i="7"/>
  <c r="G3" i="7" s="1"/>
  <c r="G4" i="7" s="1"/>
  <c r="G4" i="1" l="1"/>
  <c r="G5" i="7"/>
</calcChain>
</file>

<file path=xl/sharedStrings.xml><?xml version="1.0" encoding="utf-8"?>
<sst xmlns="http://schemas.openxmlformats.org/spreadsheetml/2006/main" count="50" uniqueCount="23">
  <si>
    <t>Stratum</t>
  </si>
  <si>
    <t>Sensitivity data</t>
  </si>
  <si>
    <t>Specificity data</t>
  </si>
  <si>
    <t>Main study data</t>
  </si>
  <si>
    <t>Results table</t>
  </si>
  <si>
    <t>Variance estimate</t>
  </si>
  <si>
    <t>Point estimate</t>
  </si>
  <si>
    <t>95% CI, lower bound</t>
  </si>
  <si>
    <t>95% CI, upper bound</t>
  </si>
  <si>
    <t>Sensitivity estimate</t>
  </si>
  <si>
    <t>Variance contribution</t>
  </si>
  <si>
    <t>Stratum proportion (𝛾)</t>
  </si>
  <si>
    <t>Stratum sample size (n_z_j)</t>
  </si>
  <si>
    <t>Positives in stratum</t>
  </si>
  <si>
    <t xml:space="preserve">Mismeasured stratum-specific estimate (\hat \rho_j) </t>
  </si>
  <si>
    <t>Overall mismeasured estimate (\hat \rho_st)</t>
  </si>
  <si>
    <t>Sample size (true negatives)</t>
  </si>
  <si>
    <t>Sample size (true positives)</t>
  </si>
  <si>
    <t>(True) positives</t>
  </si>
  <si>
    <t>(False) positives</t>
  </si>
  <si>
    <t>Specificity estimate</t>
  </si>
  <si>
    <t xml:space="preserve">Written by Samuel Rosin to accompany the manuscript “Estimating Seroprevalence of SARS-CoV-2”. These spreadsheets may be shared freely. No warranty is implied about the accuracy of the results. Correspondence to srosin@live.unc.edu.   </t>
  </si>
  <si>
    <t>Instructions: Data are entered in the orange input cells and the main results are given at the table at the top-right. Intermediate results are in the grey calculation cells and, except for the estimates of sensitivity and specificity, should not be reported.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</si>
</sst>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4" applyNumberFormat="0" applyAlignment="0" applyProtection="0"/>
    <xf numFmtId="0" fontId="3" fillId="3" borderId="4" applyNumberFormat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2" borderId="4" xfId="2"/>
    <xf numFmtId="10" fontId="3" fillId="3" borderId="4" xfId="3" applyNumberFormat="1"/>
    <xf numFmtId="0" fontId="3" fillId="3" borderId="4" xfId="3"/>
    <xf numFmtId="10" fontId="3" fillId="3" borderId="5" xfId="3" applyNumberFormat="1" applyBorder="1"/>
    <xf numFmtId="10" fontId="3" fillId="3" borderId="6" xfId="3" applyNumberFormat="1" applyBorder="1"/>
    <xf numFmtId="10" fontId="3" fillId="3" borderId="7" xfId="3" applyNumberFormat="1" applyBorder="1"/>
    <xf numFmtId="0" fontId="0" fillId="0" borderId="0" xfId="0" applyFill="1" applyBorder="1"/>
    <xf numFmtId="10" fontId="3" fillId="3" borderId="0" xfId="3" applyNumberFormat="1" applyBorder="1"/>
    <xf numFmtId="0" fontId="0" fillId="0" borderId="0" xfId="0" applyAlignment="1">
      <alignment horizontal="center" vertical="center" wrapText="1"/>
    </xf>
    <xf numFmtId="0" fontId="3" fillId="3" borderId="4" xfId="3" applyNumberFormat="1"/>
    <xf numFmtId="1" fontId="3" fillId="3" borderId="4" xfId="3" applyNumberFormat="1"/>
    <xf numFmtId="0" fontId="3" fillId="3" borderId="4" xfId="1" applyNumberFormat="1" applyFont="1" applyFill="1" applyBorder="1"/>
    <xf numFmtId="0" fontId="3" fillId="3" borderId="6" xfId="3" applyNumberFormat="1" applyBorder="1"/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979213</xdr:colOff>
      <xdr:row>17</xdr:row>
      <xdr:rowOff>33282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3D7773-EB98-A648-9D74-6E7CBA3401A7}"/>
            </a:ext>
          </a:extLst>
        </xdr:cNvPr>
        <xdr:cNvSpPr txBox="1"/>
      </xdr:nvSpPr>
      <xdr:spPr>
        <a:xfrm>
          <a:off x="7802179" y="30900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</xdr:txBody>
    </xdr:sp>
    <xdr:clientData/>
  </xdr:oneCellAnchor>
  <xdr:oneCellAnchor>
    <xdr:from>
      <xdr:col>4</xdr:col>
      <xdr:colOff>786524</xdr:colOff>
      <xdr:row>17</xdr:row>
      <xdr:rowOff>33282</xdr:rowOff>
    </xdr:from>
    <xdr:ext cx="65" cy="3444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00BBE7-9AEB-B24E-BD1B-BE4313293E8F}"/>
            </a:ext>
          </a:extLst>
        </xdr:cNvPr>
        <xdr:cNvSpPr txBox="1"/>
      </xdr:nvSpPr>
      <xdr:spPr>
        <a:xfrm>
          <a:off x="7802179" y="3090041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979213</xdr:colOff>
      <xdr:row>17</xdr:row>
      <xdr:rowOff>33282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F51E6F-EE08-F240-9121-6BB268A95367}"/>
            </a:ext>
          </a:extLst>
        </xdr:cNvPr>
        <xdr:cNvSpPr txBox="1"/>
      </xdr:nvSpPr>
      <xdr:spPr>
        <a:xfrm>
          <a:off x="9069113" y="4008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</xdr:txBody>
    </xdr:sp>
    <xdr:clientData/>
  </xdr:oneCellAnchor>
  <xdr:oneCellAnchor>
    <xdr:from>
      <xdr:col>4</xdr:col>
      <xdr:colOff>786524</xdr:colOff>
      <xdr:row>17</xdr:row>
      <xdr:rowOff>33282</xdr:rowOff>
    </xdr:from>
    <xdr:ext cx="65" cy="344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4A6B20-DBB5-6646-B378-1737BFDADA63}"/>
            </a:ext>
          </a:extLst>
        </xdr:cNvPr>
        <xdr:cNvSpPr txBox="1"/>
      </xdr:nvSpPr>
      <xdr:spPr>
        <a:xfrm>
          <a:off x="6933324" y="4008382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999F-1AC8-5047-B0D4-354D4BA0F3E3}">
  <dimension ref="A1:I95"/>
  <sheetViews>
    <sheetView tabSelected="1" zoomScale="145" workbookViewId="0">
      <selection activeCell="A21" sqref="A21"/>
    </sheetView>
  </sheetViews>
  <sheetFormatPr baseColWidth="10" defaultRowHeight="16" x14ac:dyDescent="0.2"/>
  <cols>
    <col min="1" max="2" width="19.6640625" customWidth="1"/>
    <col min="3" max="3" width="20" customWidth="1"/>
    <col min="4" max="4" width="21.33203125" customWidth="1"/>
    <col min="5" max="5" width="25.5" customWidth="1"/>
    <col min="6" max="6" width="19.83203125" customWidth="1"/>
    <col min="7" max="7" width="19.33203125" bestFit="1" customWidth="1"/>
    <col min="8" max="8" width="19.83203125" customWidth="1"/>
    <col min="9" max="9" width="22.6640625" customWidth="1"/>
    <col min="10" max="10" width="15" customWidth="1"/>
  </cols>
  <sheetData>
    <row r="1" spans="1:9" ht="17" thickBot="1" x14ac:dyDescent="0.25">
      <c r="A1" s="9" t="s">
        <v>21</v>
      </c>
      <c r="B1" s="9"/>
      <c r="C1" s="9"/>
      <c r="D1" s="9"/>
      <c r="F1" t="s">
        <v>4</v>
      </c>
    </row>
    <row r="2" spans="1:9" x14ac:dyDescent="0.2">
      <c r="A2" s="9"/>
      <c r="B2" s="9"/>
      <c r="C2" s="9"/>
      <c r="D2" s="9"/>
      <c r="F2" s="1" t="s">
        <v>6</v>
      </c>
      <c r="G2" s="13" t="str">
        <f>IF(H12="","",(H15+H12-1)/(C12+H12-1))</f>
        <v/>
      </c>
      <c r="H2" s="7"/>
      <c r="I2" s="7"/>
    </row>
    <row r="3" spans="1:9" x14ac:dyDescent="0.2">
      <c r="A3" s="9"/>
      <c r="B3" s="9"/>
      <c r="C3" s="9"/>
      <c r="D3" s="9"/>
      <c r="F3" s="2" t="s">
        <v>5</v>
      </c>
      <c r="G3" s="22" t="str">
        <f>IF(F16="","",(D12+I12+SUM(F16:F95))/(C12+H12-1)^2)</f>
        <v/>
      </c>
      <c r="H3" s="7"/>
      <c r="I3" s="7"/>
    </row>
    <row r="4" spans="1:9" x14ac:dyDescent="0.2">
      <c r="F4" s="3" t="s">
        <v>7</v>
      </c>
      <c r="G4" s="14" t="str">
        <f>IF(G3="","",G2-NORMSINV(0.975)*SQRT(G3))</f>
        <v/>
      </c>
      <c r="H4" s="7"/>
      <c r="I4" s="7"/>
    </row>
    <row r="5" spans="1:9" ht="17" thickBot="1" x14ac:dyDescent="0.25">
      <c r="A5" s="9" t="s">
        <v>22</v>
      </c>
      <c r="B5" s="9"/>
      <c r="C5" s="9"/>
      <c r="D5" s="9"/>
      <c r="F5" s="4" t="s">
        <v>8</v>
      </c>
      <c r="G5" s="15" t="str">
        <f>IF(G3="","",G2+NORMSINV(0.975)*SQRT(G3))</f>
        <v/>
      </c>
      <c r="H5" s="7"/>
      <c r="I5" s="7"/>
    </row>
    <row r="6" spans="1:9" x14ac:dyDescent="0.2">
      <c r="A6" s="9"/>
      <c r="B6" s="9"/>
      <c r="C6" s="9"/>
      <c r="D6" s="9"/>
      <c r="F6" s="16"/>
      <c r="G6" s="17"/>
      <c r="H6" s="7"/>
      <c r="I6" s="7"/>
    </row>
    <row r="7" spans="1:9" x14ac:dyDescent="0.2">
      <c r="A7" s="9"/>
      <c r="B7" s="9"/>
      <c r="C7" s="9"/>
      <c r="D7" s="9"/>
      <c r="F7" s="7"/>
      <c r="G7" s="7"/>
      <c r="H7" s="7"/>
      <c r="I7" s="7"/>
    </row>
    <row r="8" spans="1:9" x14ac:dyDescent="0.2">
      <c r="A8" s="9"/>
      <c r="B8" s="9"/>
      <c r="C8" s="9"/>
      <c r="D8" s="9"/>
    </row>
    <row r="9" spans="1:9" x14ac:dyDescent="0.2">
      <c r="A9" s="18"/>
      <c r="B9" s="18"/>
      <c r="C9" s="18"/>
      <c r="D9" s="18"/>
    </row>
    <row r="10" spans="1:9" x14ac:dyDescent="0.2">
      <c r="A10" s="5" t="s">
        <v>1</v>
      </c>
      <c r="B10" s="5"/>
      <c r="F10" s="5" t="s">
        <v>2</v>
      </c>
      <c r="G10" s="5"/>
    </row>
    <row r="11" spans="1:9" ht="35" customHeight="1" x14ac:dyDescent="0.2">
      <c r="A11" s="6" t="s">
        <v>17</v>
      </c>
      <c r="B11" t="s">
        <v>18</v>
      </c>
      <c r="C11" t="s">
        <v>9</v>
      </c>
      <c r="D11" t="s">
        <v>10</v>
      </c>
      <c r="F11" s="6" t="s">
        <v>16</v>
      </c>
      <c r="G11" t="s">
        <v>19</v>
      </c>
      <c r="H11" t="s">
        <v>20</v>
      </c>
      <c r="I11" t="s">
        <v>10</v>
      </c>
    </row>
    <row r="12" spans="1:9" x14ac:dyDescent="0.2">
      <c r="A12" s="10"/>
      <c r="B12" s="10"/>
      <c r="C12" s="12" t="str">
        <f>IF(A12="","",B12/A12)</f>
        <v/>
      </c>
      <c r="D12" s="19" t="str">
        <f>IF(A12="","",G2^2*C12*(1-C12)/A12)</f>
        <v/>
      </c>
      <c r="F12" s="10"/>
      <c r="G12" s="10"/>
      <c r="H12" s="11" t="str">
        <f>IF(F12="","",1-(G12/F12))</f>
        <v/>
      </c>
      <c r="I12" s="21" t="str">
        <f>IF(F12="","",(1-G2)^2*H12*(1-H12)/F12)</f>
        <v/>
      </c>
    </row>
    <row r="14" spans="1:9" x14ac:dyDescent="0.2">
      <c r="A14" s="5" t="s">
        <v>3</v>
      </c>
      <c r="B14" s="5"/>
    </row>
    <row r="15" spans="1:9" ht="36" customHeight="1" x14ac:dyDescent="0.2">
      <c r="A15" s="6" t="s">
        <v>0</v>
      </c>
      <c r="B15" s="6" t="s">
        <v>11</v>
      </c>
      <c r="C15" s="6" t="s">
        <v>12</v>
      </c>
      <c r="D15" s="6" t="s">
        <v>13</v>
      </c>
      <c r="E15" s="6" t="s">
        <v>14</v>
      </c>
      <c r="F15" s="6" t="s">
        <v>10</v>
      </c>
      <c r="G15" s="8" t="s">
        <v>15</v>
      </c>
      <c r="H15" s="11" t="str">
        <f>IF(E16="","",SUMPRODUCT(B16:B95,E16:E95))</f>
        <v/>
      </c>
    </row>
    <row r="16" spans="1:9" x14ac:dyDescent="0.2">
      <c r="A16">
        <v>1</v>
      </c>
      <c r="B16" s="10"/>
      <c r="C16" s="10"/>
      <c r="D16" s="10"/>
      <c r="E16" s="11" t="str">
        <f>IF(C16="","",D16/C16)</f>
        <v/>
      </c>
      <c r="F16" s="12" t="str">
        <f>IF(C16="","",B16^2*E16*(1-E16)/C16)</f>
        <v/>
      </c>
      <c r="G16" s="12"/>
    </row>
    <row r="17" spans="1:7" x14ac:dyDescent="0.2">
      <c r="A17">
        <v>2</v>
      </c>
      <c r="B17" s="10"/>
      <c r="C17" s="10"/>
      <c r="D17" s="10"/>
      <c r="E17" s="11" t="str">
        <f t="shared" ref="E17:E80" si="0">IF(C17="","",D17/C17)</f>
        <v/>
      </c>
      <c r="F17" s="12" t="str">
        <f t="shared" ref="F17:F80" si="1">IF(C17="","",B17^2*E17*(1-E17)/C17)</f>
        <v/>
      </c>
      <c r="G17" s="12"/>
    </row>
    <row r="18" spans="1:7" x14ac:dyDescent="0.2">
      <c r="A18">
        <v>3</v>
      </c>
      <c r="B18" s="10"/>
      <c r="C18" s="10"/>
      <c r="D18" s="10"/>
      <c r="E18" s="11" t="str">
        <f t="shared" si="0"/>
        <v/>
      </c>
      <c r="F18" s="12" t="str">
        <f t="shared" si="1"/>
        <v/>
      </c>
      <c r="G18" s="12"/>
    </row>
    <row r="19" spans="1:7" x14ac:dyDescent="0.2">
      <c r="A19">
        <v>4</v>
      </c>
      <c r="B19" s="10"/>
      <c r="C19" s="10"/>
      <c r="D19" s="10"/>
      <c r="E19" s="11" t="str">
        <f t="shared" si="0"/>
        <v/>
      </c>
      <c r="F19" s="12" t="str">
        <f t="shared" si="1"/>
        <v/>
      </c>
      <c r="G19" s="12"/>
    </row>
    <row r="20" spans="1:7" x14ac:dyDescent="0.2">
      <c r="A20">
        <v>5</v>
      </c>
      <c r="B20" s="10"/>
      <c r="C20" s="10"/>
      <c r="D20" s="10"/>
      <c r="E20" s="11" t="str">
        <f t="shared" si="0"/>
        <v/>
      </c>
      <c r="F20" s="12" t="str">
        <f t="shared" si="1"/>
        <v/>
      </c>
      <c r="G20" s="12"/>
    </row>
    <row r="21" spans="1:7" x14ac:dyDescent="0.2">
      <c r="A21">
        <v>6</v>
      </c>
      <c r="B21" s="10"/>
      <c r="C21" s="10"/>
      <c r="D21" s="10"/>
      <c r="E21" s="11" t="str">
        <f t="shared" si="0"/>
        <v/>
      </c>
      <c r="F21" s="12" t="str">
        <f t="shared" si="1"/>
        <v/>
      </c>
      <c r="G21" s="12"/>
    </row>
    <row r="22" spans="1:7" x14ac:dyDescent="0.2">
      <c r="A22">
        <v>7</v>
      </c>
      <c r="B22" s="10"/>
      <c r="C22" s="10"/>
      <c r="D22" s="10"/>
      <c r="E22" s="11" t="str">
        <f t="shared" si="0"/>
        <v/>
      </c>
      <c r="F22" s="12" t="str">
        <f t="shared" si="1"/>
        <v/>
      </c>
      <c r="G22" s="12"/>
    </row>
    <row r="23" spans="1:7" x14ac:dyDescent="0.2">
      <c r="A23">
        <v>8</v>
      </c>
      <c r="B23" s="10"/>
      <c r="C23" s="10"/>
      <c r="D23" s="10"/>
      <c r="E23" s="11" t="str">
        <f t="shared" si="0"/>
        <v/>
      </c>
      <c r="F23" s="12" t="str">
        <f t="shared" si="1"/>
        <v/>
      </c>
      <c r="G23" s="12"/>
    </row>
    <row r="24" spans="1:7" x14ac:dyDescent="0.2">
      <c r="A24">
        <v>9</v>
      </c>
      <c r="B24" s="10"/>
      <c r="C24" s="10"/>
      <c r="D24" s="10"/>
      <c r="E24" s="11" t="str">
        <f t="shared" si="0"/>
        <v/>
      </c>
      <c r="F24" s="12" t="str">
        <f t="shared" si="1"/>
        <v/>
      </c>
      <c r="G24" s="12"/>
    </row>
    <row r="25" spans="1:7" x14ac:dyDescent="0.2">
      <c r="A25">
        <v>10</v>
      </c>
      <c r="B25" s="10"/>
      <c r="C25" s="10"/>
      <c r="D25" s="10"/>
      <c r="E25" s="11" t="str">
        <f t="shared" si="0"/>
        <v/>
      </c>
      <c r="F25" s="12" t="str">
        <f t="shared" si="1"/>
        <v/>
      </c>
      <c r="G25" s="12"/>
    </row>
    <row r="26" spans="1:7" x14ac:dyDescent="0.2">
      <c r="A26">
        <v>11</v>
      </c>
      <c r="B26" s="10"/>
      <c r="C26" s="10"/>
      <c r="D26" s="10"/>
      <c r="E26" s="11" t="str">
        <f t="shared" si="0"/>
        <v/>
      </c>
      <c r="F26" s="12" t="str">
        <f t="shared" si="1"/>
        <v/>
      </c>
      <c r="G26" s="12"/>
    </row>
    <row r="27" spans="1:7" x14ac:dyDescent="0.2">
      <c r="A27">
        <v>12</v>
      </c>
      <c r="B27" s="10"/>
      <c r="C27" s="10"/>
      <c r="D27" s="10"/>
      <c r="E27" s="11" t="str">
        <f t="shared" si="0"/>
        <v/>
      </c>
      <c r="F27" s="12" t="str">
        <f t="shared" si="1"/>
        <v/>
      </c>
      <c r="G27" s="12"/>
    </row>
    <row r="28" spans="1:7" x14ac:dyDescent="0.2">
      <c r="A28">
        <v>13</v>
      </c>
      <c r="B28" s="10"/>
      <c r="C28" s="10"/>
      <c r="D28" s="10"/>
      <c r="E28" s="11" t="str">
        <f t="shared" si="0"/>
        <v/>
      </c>
      <c r="F28" s="12" t="str">
        <f t="shared" si="1"/>
        <v/>
      </c>
      <c r="G28" s="12"/>
    </row>
    <row r="29" spans="1:7" x14ac:dyDescent="0.2">
      <c r="A29">
        <v>14</v>
      </c>
      <c r="B29" s="10"/>
      <c r="C29" s="10"/>
      <c r="D29" s="10"/>
      <c r="E29" s="11" t="str">
        <f t="shared" si="0"/>
        <v/>
      </c>
      <c r="F29" s="12" t="str">
        <f t="shared" si="1"/>
        <v/>
      </c>
      <c r="G29" s="12"/>
    </row>
    <row r="30" spans="1:7" x14ac:dyDescent="0.2">
      <c r="A30">
        <v>15</v>
      </c>
      <c r="B30" s="10"/>
      <c r="C30" s="10"/>
      <c r="D30" s="10"/>
      <c r="E30" s="11" t="str">
        <f t="shared" si="0"/>
        <v/>
      </c>
      <c r="F30" s="12" t="str">
        <f t="shared" si="1"/>
        <v/>
      </c>
      <c r="G30" s="12"/>
    </row>
    <row r="31" spans="1:7" x14ac:dyDescent="0.2">
      <c r="A31">
        <v>16</v>
      </c>
      <c r="B31" s="10"/>
      <c r="C31" s="10"/>
      <c r="D31" s="10"/>
      <c r="E31" s="11" t="str">
        <f t="shared" si="0"/>
        <v/>
      </c>
      <c r="F31" s="12" t="str">
        <f t="shared" si="1"/>
        <v/>
      </c>
      <c r="G31" s="12"/>
    </row>
    <row r="32" spans="1:7" x14ac:dyDescent="0.2">
      <c r="A32">
        <v>17</v>
      </c>
      <c r="B32" s="10"/>
      <c r="C32" s="10"/>
      <c r="D32" s="10"/>
      <c r="E32" s="11" t="str">
        <f t="shared" si="0"/>
        <v/>
      </c>
      <c r="F32" s="12" t="str">
        <f t="shared" si="1"/>
        <v/>
      </c>
      <c r="G32" s="12"/>
    </row>
    <row r="33" spans="1:7" x14ac:dyDescent="0.2">
      <c r="A33">
        <v>18</v>
      </c>
      <c r="B33" s="10"/>
      <c r="C33" s="10"/>
      <c r="D33" s="10"/>
      <c r="E33" s="11" t="str">
        <f t="shared" si="0"/>
        <v/>
      </c>
      <c r="F33" s="12" t="str">
        <f t="shared" si="1"/>
        <v/>
      </c>
      <c r="G33" s="12"/>
    </row>
    <row r="34" spans="1:7" x14ac:dyDescent="0.2">
      <c r="A34">
        <v>19</v>
      </c>
      <c r="B34" s="10"/>
      <c r="C34" s="10"/>
      <c r="D34" s="10"/>
      <c r="E34" s="11" t="str">
        <f t="shared" si="0"/>
        <v/>
      </c>
      <c r="F34" s="12" t="str">
        <f t="shared" si="1"/>
        <v/>
      </c>
      <c r="G34" s="12"/>
    </row>
    <row r="35" spans="1:7" x14ac:dyDescent="0.2">
      <c r="A35">
        <v>20</v>
      </c>
      <c r="B35" s="10"/>
      <c r="C35" s="10"/>
      <c r="D35" s="10"/>
      <c r="E35" s="11" t="str">
        <f t="shared" si="0"/>
        <v/>
      </c>
      <c r="F35" s="12" t="str">
        <f t="shared" si="1"/>
        <v/>
      </c>
      <c r="G35" s="12"/>
    </row>
    <row r="36" spans="1:7" x14ac:dyDescent="0.2">
      <c r="A36">
        <v>21</v>
      </c>
      <c r="B36" s="10"/>
      <c r="C36" s="10"/>
      <c r="D36" s="10"/>
      <c r="E36" s="11" t="str">
        <f t="shared" si="0"/>
        <v/>
      </c>
      <c r="F36" s="12" t="str">
        <f t="shared" si="1"/>
        <v/>
      </c>
      <c r="G36" s="12"/>
    </row>
    <row r="37" spans="1:7" x14ac:dyDescent="0.2">
      <c r="A37">
        <v>22</v>
      </c>
      <c r="B37" s="10"/>
      <c r="C37" s="10"/>
      <c r="D37" s="10"/>
      <c r="E37" s="11" t="str">
        <f t="shared" si="0"/>
        <v/>
      </c>
      <c r="F37" s="12" t="str">
        <f t="shared" si="1"/>
        <v/>
      </c>
      <c r="G37" s="12"/>
    </row>
    <row r="38" spans="1:7" x14ac:dyDescent="0.2">
      <c r="A38">
        <v>23</v>
      </c>
      <c r="B38" s="10"/>
      <c r="C38" s="10"/>
      <c r="D38" s="10"/>
      <c r="E38" s="11" t="str">
        <f t="shared" si="0"/>
        <v/>
      </c>
      <c r="F38" s="12" t="str">
        <f t="shared" si="1"/>
        <v/>
      </c>
      <c r="G38" s="12"/>
    </row>
    <row r="39" spans="1:7" x14ac:dyDescent="0.2">
      <c r="A39">
        <v>24</v>
      </c>
      <c r="B39" s="10"/>
      <c r="C39" s="10"/>
      <c r="D39" s="10"/>
      <c r="E39" s="11" t="str">
        <f t="shared" si="0"/>
        <v/>
      </c>
      <c r="F39" s="12" t="str">
        <f t="shared" si="1"/>
        <v/>
      </c>
      <c r="G39" s="12"/>
    </row>
    <row r="40" spans="1:7" x14ac:dyDescent="0.2">
      <c r="A40">
        <v>25</v>
      </c>
      <c r="B40" s="10"/>
      <c r="C40" s="10"/>
      <c r="D40" s="10"/>
      <c r="E40" s="11" t="str">
        <f t="shared" si="0"/>
        <v/>
      </c>
      <c r="F40" s="12" t="str">
        <f t="shared" si="1"/>
        <v/>
      </c>
      <c r="G40" s="12"/>
    </row>
    <row r="41" spans="1:7" x14ac:dyDescent="0.2">
      <c r="A41">
        <v>26</v>
      </c>
      <c r="B41" s="10"/>
      <c r="C41" s="10"/>
      <c r="D41" s="10"/>
      <c r="E41" s="11" t="str">
        <f t="shared" si="0"/>
        <v/>
      </c>
      <c r="F41" s="12" t="str">
        <f t="shared" si="1"/>
        <v/>
      </c>
      <c r="G41" s="12"/>
    </row>
    <row r="42" spans="1:7" x14ac:dyDescent="0.2">
      <c r="A42">
        <v>27</v>
      </c>
      <c r="B42" s="10"/>
      <c r="C42" s="10"/>
      <c r="D42" s="10"/>
      <c r="E42" s="11" t="str">
        <f t="shared" si="0"/>
        <v/>
      </c>
      <c r="F42" s="12" t="str">
        <f t="shared" si="1"/>
        <v/>
      </c>
      <c r="G42" s="12"/>
    </row>
    <row r="43" spans="1:7" x14ac:dyDescent="0.2">
      <c r="A43">
        <v>28</v>
      </c>
      <c r="B43" s="10"/>
      <c r="C43" s="10"/>
      <c r="D43" s="10"/>
      <c r="E43" s="11" t="str">
        <f t="shared" si="0"/>
        <v/>
      </c>
      <c r="F43" s="12" t="str">
        <f t="shared" si="1"/>
        <v/>
      </c>
      <c r="G43" s="12"/>
    </row>
    <row r="44" spans="1:7" x14ac:dyDescent="0.2">
      <c r="A44">
        <v>29</v>
      </c>
      <c r="B44" s="10"/>
      <c r="C44" s="10"/>
      <c r="D44" s="10"/>
      <c r="E44" s="11" t="str">
        <f t="shared" si="0"/>
        <v/>
      </c>
      <c r="F44" s="12" t="str">
        <f t="shared" si="1"/>
        <v/>
      </c>
      <c r="G44" s="12"/>
    </row>
    <row r="45" spans="1:7" x14ac:dyDescent="0.2">
      <c r="A45">
        <v>30</v>
      </c>
      <c r="B45" s="10"/>
      <c r="C45" s="10"/>
      <c r="D45" s="10"/>
      <c r="E45" s="11" t="str">
        <f t="shared" si="0"/>
        <v/>
      </c>
      <c r="F45" s="12" t="str">
        <f t="shared" si="1"/>
        <v/>
      </c>
      <c r="G45" s="12"/>
    </row>
    <row r="46" spans="1:7" x14ac:dyDescent="0.2">
      <c r="A46">
        <v>31</v>
      </c>
      <c r="B46" s="10"/>
      <c r="C46" s="10"/>
      <c r="D46" s="10"/>
      <c r="E46" s="11" t="str">
        <f t="shared" si="0"/>
        <v/>
      </c>
      <c r="F46" s="12" t="str">
        <f t="shared" si="1"/>
        <v/>
      </c>
      <c r="G46" s="12"/>
    </row>
    <row r="47" spans="1:7" x14ac:dyDescent="0.2">
      <c r="A47">
        <v>32</v>
      </c>
      <c r="B47" s="10"/>
      <c r="C47" s="10"/>
      <c r="D47" s="10"/>
      <c r="E47" s="11" t="str">
        <f t="shared" si="0"/>
        <v/>
      </c>
      <c r="F47" s="12" t="str">
        <f t="shared" si="1"/>
        <v/>
      </c>
      <c r="G47" s="12"/>
    </row>
    <row r="48" spans="1:7" x14ac:dyDescent="0.2">
      <c r="A48">
        <v>33</v>
      </c>
      <c r="B48" s="10"/>
      <c r="C48" s="10"/>
      <c r="D48" s="10"/>
      <c r="E48" s="11" t="str">
        <f t="shared" si="0"/>
        <v/>
      </c>
      <c r="F48" s="12" t="str">
        <f t="shared" si="1"/>
        <v/>
      </c>
      <c r="G48" s="12"/>
    </row>
    <row r="49" spans="1:7" x14ac:dyDescent="0.2">
      <c r="A49">
        <v>34</v>
      </c>
      <c r="B49" s="10"/>
      <c r="C49" s="10"/>
      <c r="D49" s="10"/>
      <c r="E49" s="11" t="str">
        <f t="shared" si="0"/>
        <v/>
      </c>
      <c r="F49" s="12" t="str">
        <f t="shared" si="1"/>
        <v/>
      </c>
      <c r="G49" s="12"/>
    </row>
    <row r="50" spans="1:7" x14ac:dyDescent="0.2">
      <c r="A50">
        <v>35</v>
      </c>
      <c r="B50" s="10"/>
      <c r="C50" s="10"/>
      <c r="D50" s="10"/>
      <c r="E50" s="11" t="str">
        <f t="shared" si="0"/>
        <v/>
      </c>
      <c r="F50" s="12" t="str">
        <f t="shared" si="1"/>
        <v/>
      </c>
      <c r="G50" s="12"/>
    </row>
    <row r="51" spans="1:7" x14ac:dyDescent="0.2">
      <c r="A51">
        <v>36</v>
      </c>
      <c r="B51" s="10"/>
      <c r="C51" s="10"/>
      <c r="D51" s="10"/>
      <c r="E51" s="11" t="str">
        <f t="shared" si="0"/>
        <v/>
      </c>
      <c r="F51" s="12" t="str">
        <f t="shared" si="1"/>
        <v/>
      </c>
      <c r="G51" s="12"/>
    </row>
    <row r="52" spans="1:7" x14ac:dyDescent="0.2">
      <c r="A52">
        <v>37</v>
      </c>
      <c r="B52" s="10"/>
      <c r="C52" s="10"/>
      <c r="D52" s="10"/>
      <c r="E52" s="11" t="str">
        <f t="shared" si="0"/>
        <v/>
      </c>
      <c r="F52" s="12" t="str">
        <f t="shared" si="1"/>
        <v/>
      </c>
      <c r="G52" s="12"/>
    </row>
    <row r="53" spans="1:7" x14ac:dyDescent="0.2">
      <c r="A53">
        <v>38</v>
      </c>
      <c r="B53" s="10"/>
      <c r="C53" s="10"/>
      <c r="D53" s="10"/>
      <c r="E53" s="11" t="str">
        <f t="shared" si="0"/>
        <v/>
      </c>
      <c r="F53" s="12" t="str">
        <f t="shared" si="1"/>
        <v/>
      </c>
      <c r="G53" s="12"/>
    </row>
    <row r="54" spans="1:7" x14ac:dyDescent="0.2">
      <c r="A54">
        <v>39</v>
      </c>
      <c r="B54" s="10"/>
      <c r="C54" s="10"/>
      <c r="D54" s="10"/>
      <c r="E54" s="11" t="str">
        <f t="shared" si="0"/>
        <v/>
      </c>
      <c r="F54" s="12" t="str">
        <f t="shared" si="1"/>
        <v/>
      </c>
      <c r="G54" s="12"/>
    </row>
    <row r="55" spans="1:7" x14ac:dyDescent="0.2">
      <c r="A55">
        <v>40</v>
      </c>
      <c r="B55" s="10"/>
      <c r="C55" s="10"/>
      <c r="D55" s="10"/>
      <c r="E55" s="11" t="str">
        <f t="shared" si="0"/>
        <v/>
      </c>
      <c r="F55" s="12" t="str">
        <f t="shared" si="1"/>
        <v/>
      </c>
      <c r="G55" s="12"/>
    </row>
    <row r="56" spans="1:7" x14ac:dyDescent="0.2">
      <c r="A56">
        <v>41</v>
      </c>
      <c r="B56" s="10"/>
      <c r="C56" s="10"/>
      <c r="D56" s="10"/>
      <c r="E56" s="11" t="str">
        <f t="shared" si="0"/>
        <v/>
      </c>
      <c r="F56" s="12" t="str">
        <f t="shared" si="1"/>
        <v/>
      </c>
      <c r="G56" s="12"/>
    </row>
    <row r="57" spans="1:7" x14ac:dyDescent="0.2">
      <c r="A57">
        <v>42</v>
      </c>
      <c r="B57" s="10"/>
      <c r="C57" s="10"/>
      <c r="D57" s="10"/>
      <c r="E57" s="11" t="str">
        <f t="shared" si="0"/>
        <v/>
      </c>
      <c r="F57" s="12" t="str">
        <f t="shared" si="1"/>
        <v/>
      </c>
      <c r="G57" s="12"/>
    </row>
    <row r="58" spans="1:7" x14ac:dyDescent="0.2">
      <c r="A58">
        <v>43</v>
      </c>
      <c r="B58" s="10"/>
      <c r="C58" s="10"/>
      <c r="D58" s="10"/>
      <c r="E58" s="11" t="str">
        <f t="shared" si="0"/>
        <v/>
      </c>
      <c r="F58" s="12" t="str">
        <f t="shared" si="1"/>
        <v/>
      </c>
      <c r="G58" s="12"/>
    </row>
    <row r="59" spans="1:7" x14ac:dyDescent="0.2">
      <c r="A59">
        <v>44</v>
      </c>
      <c r="B59" s="10"/>
      <c r="C59" s="10"/>
      <c r="D59" s="10"/>
      <c r="E59" s="11" t="str">
        <f t="shared" si="0"/>
        <v/>
      </c>
      <c r="F59" s="12" t="str">
        <f t="shared" si="1"/>
        <v/>
      </c>
      <c r="G59" s="12"/>
    </row>
    <row r="60" spans="1:7" x14ac:dyDescent="0.2">
      <c r="A60">
        <v>45</v>
      </c>
      <c r="B60" s="10"/>
      <c r="C60" s="10"/>
      <c r="D60" s="10"/>
      <c r="E60" s="11" t="str">
        <f t="shared" si="0"/>
        <v/>
      </c>
      <c r="F60" s="12" t="str">
        <f t="shared" si="1"/>
        <v/>
      </c>
      <c r="G60" s="12"/>
    </row>
    <row r="61" spans="1:7" x14ac:dyDescent="0.2">
      <c r="A61">
        <v>46</v>
      </c>
      <c r="B61" s="10"/>
      <c r="C61" s="10"/>
      <c r="D61" s="10"/>
      <c r="E61" s="11" t="str">
        <f t="shared" si="0"/>
        <v/>
      </c>
      <c r="F61" s="12" t="str">
        <f t="shared" si="1"/>
        <v/>
      </c>
      <c r="G61" s="12"/>
    </row>
    <row r="62" spans="1:7" x14ac:dyDescent="0.2">
      <c r="A62">
        <v>47</v>
      </c>
      <c r="B62" s="10"/>
      <c r="C62" s="10"/>
      <c r="D62" s="10"/>
      <c r="E62" s="11" t="str">
        <f t="shared" si="0"/>
        <v/>
      </c>
      <c r="F62" s="12" t="str">
        <f t="shared" si="1"/>
        <v/>
      </c>
      <c r="G62" s="12"/>
    </row>
    <row r="63" spans="1:7" x14ac:dyDescent="0.2">
      <c r="A63">
        <v>48</v>
      </c>
      <c r="B63" s="10"/>
      <c r="C63" s="10"/>
      <c r="D63" s="10"/>
      <c r="E63" s="11" t="str">
        <f t="shared" si="0"/>
        <v/>
      </c>
      <c r="F63" s="12" t="str">
        <f t="shared" si="1"/>
        <v/>
      </c>
      <c r="G63" s="12"/>
    </row>
    <row r="64" spans="1:7" x14ac:dyDescent="0.2">
      <c r="A64">
        <v>49</v>
      </c>
      <c r="B64" s="10"/>
      <c r="C64" s="10"/>
      <c r="D64" s="10"/>
      <c r="E64" s="11" t="str">
        <f t="shared" si="0"/>
        <v/>
      </c>
      <c r="F64" s="12" t="str">
        <f t="shared" si="1"/>
        <v/>
      </c>
      <c r="G64" s="12"/>
    </row>
    <row r="65" spans="1:7" x14ac:dyDescent="0.2">
      <c r="A65">
        <v>50</v>
      </c>
      <c r="B65" s="10"/>
      <c r="C65" s="10"/>
      <c r="D65" s="10"/>
      <c r="E65" s="11" t="str">
        <f t="shared" si="0"/>
        <v/>
      </c>
      <c r="F65" s="12" t="str">
        <f t="shared" si="1"/>
        <v/>
      </c>
      <c r="G65" s="12"/>
    </row>
    <row r="66" spans="1:7" x14ac:dyDescent="0.2">
      <c r="A66">
        <v>51</v>
      </c>
      <c r="B66" s="10"/>
      <c r="C66" s="10"/>
      <c r="D66" s="10"/>
      <c r="E66" s="11" t="str">
        <f t="shared" si="0"/>
        <v/>
      </c>
      <c r="F66" s="12" t="str">
        <f t="shared" si="1"/>
        <v/>
      </c>
      <c r="G66" s="12"/>
    </row>
    <row r="67" spans="1:7" x14ac:dyDescent="0.2">
      <c r="A67">
        <v>52</v>
      </c>
      <c r="B67" s="10"/>
      <c r="C67" s="10"/>
      <c r="D67" s="10"/>
      <c r="E67" s="11" t="str">
        <f t="shared" si="0"/>
        <v/>
      </c>
      <c r="F67" s="12" t="str">
        <f t="shared" si="1"/>
        <v/>
      </c>
      <c r="G67" s="12"/>
    </row>
    <row r="68" spans="1:7" x14ac:dyDescent="0.2">
      <c r="A68">
        <v>53</v>
      </c>
      <c r="B68" s="10"/>
      <c r="C68" s="10"/>
      <c r="D68" s="10"/>
      <c r="E68" s="11" t="str">
        <f t="shared" si="0"/>
        <v/>
      </c>
      <c r="F68" s="12" t="str">
        <f t="shared" si="1"/>
        <v/>
      </c>
      <c r="G68" s="12"/>
    </row>
    <row r="69" spans="1:7" x14ac:dyDescent="0.2">
      <c r="A69">
        <v>54</v>
      </c>
      <c r="B69" s="10"/>
      <c r="C69" s="10"/>
      <c r="D69" s="10"/>
      <c r="E69" s="11" t="str">
        <f t="shared" si="0"/>
        <v/>
      </c>
      <c r="F69" s="12" t="str">
        <f t="shared" si="1"/>
        <v/>
      </c>
      <c r="G69" s="12"/>
    </row>
    <row r="70" spans="1:7" x14ac:dyDescent="0.2">
      <c r="A70">
        <v>55</v>
      </c>
      <c r="B70" s="10"/>
      <c r="C70" s="10"/>
      <c r="D70" s="10"/>
      <c r="E70" s="11" t="str">
        <f t="shared" si="0"/>
        <v/>
      </c>
      <c r="F70" s="12" t="str">
        <f t="shared" si="1"/>
        <v/>
      </c>
      <c r="G70" s="12"/>
    </row>
    <row r="71" spans="1:7" x14ac:dyDescent="0.2">
      <c r="A71">
        <v>56</v>
      </c>
      <c r="B71" s="10"/>
      <c r="C71" s="10"/>
      <c r="D71" s="10"/>
      <c r="E71" s="11" t="str">
        <f t="shared" si="0"/>
        <v/>
      </c>
      <c r="F71" s="12" t="str">
        <f t="shared" si="1"/>
        <v/>
      </c>
      <c r="G71" s="12"/>
    </row>
    <row r="72" spans="1:7" x14ac:dyDescent="0.2">
      <c r="A72">
        <v>57</v>
      </c>
      <c r="B72" s="10"/>
      <c r="C72" s="10"/>
      <c r="D72" s="10"/>
      <c r="E72" s="11" t="str">
        <f t="shared" si="0"/>
        <v/>
      </c>
      <c r="F72" s="12" t="str">
        <f t="shared" si="1"/>
        <v/>
      </c>
      <c r="G72" s="12"/>
    </row>
    <row r="73" spans="1:7" x14ac:dyDescent="0.2">
      <c r="A73">
        <v>58</v>
      </c>
      <c r="B73" s="10"/>
      <c r="C73" s="10"/>
      <c r="D73" s="10"/>
      <c r="E73" s="11" t="str">
        <f t="shared" si="0"/>
        <v/>
      </c>
      <c r="F73" s="12" t="str">
        <f t="shared" si="1"/>
        <v/>
      </c>
      <c r="G73" s="12"/>
    </row>
    <row r="74" spans="1:7" x14ac:dyDescent="0.2">
      <c r="A74">
        <v>59</v>
      </c>
      <c r="B74" s="10"/>
      <c r="C74" s="10"/>
      <c r="D74" s="10"/>
      <c r="E74" s="11" t="str">
        <f t="shared" si="0"/>
        <v/>
      </c>
      <c r="F74" s="12" t="str">
        <f t="shared" si="1"/>
        <v/>
      </c>
      <c r="G74" s="12"/>
    </row>
    <row r="75" spans="1:7" x14ac:dyDescent="0.2">
      <c r="A75">
        <v>60</v>
      </c>
      <c r="B75" s="10"/>
      <c r="C75" s="10"/>
      <c r="D75" s="10"/>
      <c r="E75" s="11" t="str">
        <f t="shared" si="0"/>
        <v/>
      </c>
      <c r="F75" s="12" t="str">
        <f t="shared" si="1"/>
        <v/>
      </c>
      <c r="G75" s="12"/>
    </row>
    <row r="76" spans="1:7" x14ac:dyDescent="0.2">
      <c r="A76">
        <v>61</v>
      </c>
      <c r="B76" s="10"/>
      <c r="C76" s="10"/>
      <c r="D76" s="10"/>
      <c r="E76" s="11" t="str">
        <f t="shared" si="0"/>
        <v/>
      </c>
      <c r="F76" s="12" t="str">
        <f t="shared" si="1"/>
        <v/>
      </c>
      <c r="G76" s="12"/>
    </row>
    <row r="77" spans="1:7" x14ac:dyDescent="0.2">
      <c r="A77">
        <v>62</v>
      </c>
      <c r="B77" s="10"/>
      <c r="C77" s="10"/>
      <c r="D77" s="10"/>
      <c r="E77" s="11" t="str">
        <f t="shared" si="0"/>
        <v/>
      </c>
      <c r="F77" s="12" t="str">
        <f t="shared" si="1"/>
        <v/>
      </c>
      <c r="G77" s="12"/>
    </row>
    <row r="78" spans="1:7" x14ac:dyDescent="0.2">
      <c r="A78">
        <v>63</v>
      </c>
      <c r="B78" s="10"/>
      <c r="C78" s="10"/>
      <c r="D78" s="10"/>
      <c r="E78" s="11" t="str">
        <f t="shared" si="0"/>
        <v/>
      </c>
      <c r="F78" s="12" t="str">
        <f t="shared" si="1"/>
        <v/>
      </c>
      <c r="G78" s="12"/>
    </row>
    <row r="79" spans="1:7" x14ac:dyDescent="0.2">
      <c r="A79">
        <v>64</v>
      </c>
      <c r="B79" s="10"/>
      <c r="C79" s="10"/>
      <c r="D79" s="10"/>
      <c r="E79" s="11" t="str">
        <f t="shared" si="0"/>
        <v/>
      </c>
      <c r="F79" s="12" t="str">
        <f t="shared" si="1"/>
        <v/>
      </c>
      <c r="G79" s="12"/>
    </row>
    <row r="80" spans="1:7" x14ac:dyDescent="0.2">
      <c r="A80">
        <v>65</v>
      </c>
      <c r="B80" s="10"/>
      <c r="C80" s="10"/>
      <c r="D80" s="10"/>
      <c r="E80" s="11" t="str">
        <f t="shared" si="0"/>
        <v/>
      </c>
      <c r="F80" s="12" t="str">
        <f t="shared" si="1"/>
        <v/>
      </c>
      <c r="G80" s="12"/>
    </row>
    <row r="81" spans="1:7" x14ac:dyDescent="0.2">
      <c r="A81">
        <v>66</v>
      </c>
      <c r="B81" s="10"/>
      <c r="C81" s="10"/>
      <c r="D81" s="10"/>
      <c r="E81" s="11" t="str">
        <f t="shared" ref="E81:E95" si="2">IF(C81="","",D81/C81)</f>
        <v/>
      </c>
      <c r="F81" s="12" t="str">
        <f t="shared" ref="F81:F95" si="3">IF(C81="","",B81^2*E81*(1-E81)/C81)</f>
        <v/>
      </c>
      <c r="G81" s="12"/>
    </row>
    <row r="82" spans="1:7" x14ac:dyDescent="0.2">
      <c r="A82">
        <v>67</v>
      </c>
      <c r="B82" s="10"/>
      <c r="C82" s="10"/>
      <c r="D82" s="10"/>
      <c r="E82" s="11" t="str">
        <f t="shared" si="2"/>
        <v/>
      </c>
      <c r="F82" s="12" t="str">
        <f t="shared" si="3"/>
        <v/>
      </c>
      <c r="G82" s="12"/>
    </row>
    <row r="83" spans="1:7" x14ac:dyDescent="0.2">
      <c r="A83">
        <v>68</v>
      </c>
      <c r="B83" s="10"/>
      <c r="C83" s="10"/>
      <c r="D83" s="10"/>
      <c r="E83" s="11" t="str">
        <f t="shared" si="2"/>
        <v/>
      </c>
      <c r="F83" s="12" t="str">
        <f t="shared" si="3"/>
        <v/>
      </c>
      <c r="G83" s="12"/>
    </row>
    <row r="84" spans="1:7" x14ac:dyDescent="0.2">
      <c r="A84">
        <v>69</v>
      </c>
      <c r="B84" s="10"/>
      <c r="C84" s="10"/>
      <c r="D84" s="10"/>
      <c r="E84" s="11" t="str">
        <f t="shared" si="2"/>
        <v/>
      </c>
      <c r="F84" s="12" t="str">
        <f t="shared" si="3"/>
        <v/>
      </c>
      <c r="G84" s="12"/>
    </row>
    <row r="85" spans="1:7" x14ac:dyDescent="0.2">
      <c r="A85">
        <v>70</v>
      </c>
      <c r="B85" s="10"/>
      <c r="C85" s="10"/>
      <c r="D85" s="10"/>
      <c r="E85" s="11" t="str">
        <f t="shared" si="2"/>
        <v/>
      </c>
      <c r="F85" s="12" t="str">
        <f t="shared" si="3"/>
        <v/>
      </c>
      <c r="G85" s="12"/>
    </row>
    <row r="86" spans="1:7" x14ac:dyDescent="0.2">
      <c r="A86">
        <v>71</v>
      </c>
      <c r="B86" s="10"/>
      <c r="C86" s="10"/>
      <c r="D86" s="10"/>
      <c r="E86" s="11" t="str">
        <f t="shared" si="2"/>
        <v/>
      </c>
      <c r="F86" s="12" t="str">
        <f t="shared" si="3"/>
        <v/>
      </c>
      <c r="G86" s="12"/>
    </row>
    <row r="87" spans="1:7" x14ac:dyDescent="0.2">
      <c r="A87">
        <v>72</v>
      </c>
      <c r="B87" s="10"/>
      <c r="C87" s="10"/>
      <c r="D87" s="10"/>
      <c r="E87" s="11" t="str">
        <f t="shared" si="2"/>
        <v/>
      </c>
      <c r="F87" s="12" t="str">
        <f t="shared" si="3"/>
        <v/>
      </c>
      <c r="G87" s="12"/>
    </row>
    <row r="88" spans="1:7" x14ac:dyDescent="0.2">
      <c r="A88">
        <v>73</v>
      </c>
      <c r="B88" s="10"/>
      <c r="C88" s="10"/>
      <c r="D88" s="10"/>
      <c r="E88" s="11" t="str">
        <f t="shared" si="2"/>
        <v/>
      </c>
      <c r="F88" s="12" t="str">
        <f t="shared" si="3"/>
        <v/>
      </c>
      <c r="G88" s="12"/>
    </row>
    <row r="89" spans="1:7" x14ac:dyDescent="0.2">
      <c r="A89">
        <v>74</v>
      </c>
      <c r="B89" s="10"/>
      <c r="C89" s="10"/>
      <c r="D89" s="10"/>
      <c r="E89" s="11" t="str">
        <f t="shared" si="2"/>
        <v/>
      </c>
      <c r="F89" s="12" t="str">
        <f t="shared" si="3"/>
        <v/>
      </c>
      <c r="G89" s="12"/>
    </row>
    <row r="90" spans="1:7" x14ac:dyDescent="0.2">
      <c r="A90">
        <v>75</v>
      </c>
      <c r="B90" s="10"/>
      <c r="C90" s="10"/>
      <c r="D90" s="10"/>
      <c r="E90" s="11" t="str">
        <f t="shared" si="2"/>
        <v/>
      </c>
      <c r="F90" s="12" t="str">
        <f t="shared" si="3"/>
        <v/>
      </c>
      <c r="G90" s="12"/>
    </row>
    <row r="91" spans="1:7" x14ac:dyDescent="0.2">
      <c r="A91">
        <v>76</v>
      </c>
      <c r="B91" s="10"/>
      <c r="C91" s="10"/>
      <c r="D91" s="10"/>
      <c r="E91" s="11" t="str">
        <f t="shared" si="2"/>
        <v/>
      </c>
      <c r="F91" s="12" t="str">
        <f t="shared" si="3"/>
        <v/>
      </c>
      <c r="G91" s="12"/>
    </row>
    <row r="92" spans="1:7" x14ac:dyDescent="0.2">
      <c r="A92">
        <v>77</v>
      </c>
      <c r="B92" s="10"/>
      <c r="C92" s="10"/>
      <c r="D92" s="10"/>
      <c r="E92" s="11" t="str">
        <f t="shared" si="2"/>
        <v/>
      </c>
      <c r="F92" s="12" t="str">
        <f t="shared" si="3"/>
        <v/>
      </c>
      <c r="G92" s="12"/>
    </row>
    <row r="93" spans="1:7" x14ac:dyDescent="0.2">
      <c r="A93">
        <v>78</v>
      </c>
      <c r="B93" s="10"/>
      <c r="C93" s="10"/>
      <c r="D93" s="10"/>
      <c r="E93" s="11" t="str">
        <f t="shared" si="2"/>
        <v/>
      </c>
      <c r="F93" s="12" t="str">
        <f t="shared" si="3"/>
        <v/>
      </c>
      <c r="G93" s="12"/>
    </row>
    <row r="94" spans="1:7" x14ac:dyDescent="0.2">
      <c r="A94">
        <v>79</v>
      </c>
      <c r="B94" s="10"/>
      <c r="C94" s="10"/>
      <c r="D94" s="10"/>
      <c r="E94" s="11" t="str">
        <f t="shared" si="2"/>
        <v/>
      </c>
      <c r="F94" s="12" t="str">
        <f t="shared" si="3"/>
        <v/>
      </c>
      <c r="G94" s="12"/>
    </row>
    <row r="95" spans="1:7" x14ac:dyDescent="0.2">
      <c r="A95">
        <v>80</v>
      </c>
      <c r="B95" s="10"/>
      <c r="C95" s="10"/>
      <c r="D95" s="10"/>
      <c r="E95" s="11" t="str">
        <f t="shared" si="2"/>
        <v/>
      </c>
      <c r="F95" s="12" t="str">
        <f t="shared" si="3"/>
        <v/>
      </c>
      <c r="G95" s="12"/>
    </row>
  </sheetData>
  <mergeCells count="5">
    <mergeCell ref="A10:B10"/>
    <mergeCell ref="F10:G10"/>
    <mergeCell ref="A14:B14"/>
    <mergeCell ref="A1:D3"/>
    <mergeCell ref="A5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22FF-4010-A94D-AA12-EC1B97ACAC99}">
  <dimension ref="A1:I95"/>
  <sheetViews>
    <sheetView zoomScale="145" workbookViewId="0">
      <selection activeCell="G3" sqref="G3"/>
    </sheetView>
  </sheetViews>
  <sheetFormatPr baseColWidth="10" defaultRowHeight="16" x14ac:dyDescent="0.2"/>
  <cols>
    <col min="1" max="2" width="19.6640625" customWidth="1"/>
    <col min="3" max="3" width="20" customWidth="1"/>
    <col min="4" max="4" width="21.33203125" customWidth="1"/>
    <col min="5" max="5" width="25.5" customWidth="1"/>
    <col min="6" max="6" width="19.83203125" customWidth="1"/>
    <col min="7" max="7" width="19.33203125" bestFit="1" customWidth="1"/>
    <col min="8" max="8" width="19.83203125" customWidth="1"/>
    <col min="9" max="9" width="22.6640625" customWidth="1"/>
    <col min="10" max="10" width="15" customWidth="1"/>
  </cols>
  <sheetData>
    <row r="1" spans="1:9" ht="17" thickBot="1" x14ac:dyDescent="0.25">
      <c r="A1" s="9" t="s">
        <v>21</v>
      </c>
      <c r="B1" s="9"/>
      <c r="C1" s="9"/>
      <c r="D1" s="9"/>
      <c r="F1" t="s">
        <v>4</v>
      </c>
    </row>
    <row r="2" spans="1:9" x14ac:dyDescent="0.2">
      <c r="A2" s="9"/>
      <c r="B2" s="9"/>
      <c r="C2" s="9"/>
      <c r="D2" s="9"/>
      <c r="F2" s="1" t="s">
        <v>6</v>
      </c>
      <c r="G2" s="13">
        <f>IF(H12="","",(H15+H12-1)/(C12+H12-1))</f>
        <v>0.31457664233576638</v>
      </c>
      <c r="H2" s="7"/>
      <c r="I2" s="7"/>
    </row>
    <row r="3" spans="1:9" x14ac:dyDescent="0.2">
      <c r="A3" s="9"/>
      <c r="B3" s="9"/>
      <c r="C3" s="9"/>
      <c r="D3" s="9"/>
      <c r="F3" s="2" t="s">
        <v>5</v>
      </c>
      <c r="G3" s="22">
        <f>IF(F16="","",(D12+I12+SUM(F16:F95))/(C12+H12-1)^2)</f>
        <v>2.228294749180685E-3</v>
      </c>
      <c r="H3" s="7"/>
      <c r="I3" s="7"/>
    </row>
    <row r="4" spans="1:9" x14ac:dyDescent="0.2">
      <c r="F4" s="3" t="s">
        <v>7</v>
      </c>
      <c r="G4" s="14">
        <f>IF(G3="","",G2-NORMSINV(0.975)*SQRT(G3))</f>
        <v>0.22205690109452347</v>
      </c>
      <c r="H4" s="7"/>
      <c r="I4" s="7"/>
    </row>
    <row r="5" spans="1:9" ht="17" thickBot="1" x14ac:dyDescent="0.25">
      <c r="A5" s="9" t="s">
        <v>22</v>
      </c>
      <c r="B5" s="9"/>
      <c r="C5" s="9"/>
      <c r="D5" s="9"/>
      <c r="F5" s="4" t="s">
        <v>8</v>
      </c>
      <c r="G5" s="15">
        <f>IF(G3="","",G2+NORMSINV(0.975)*SQRT(G3))</f>
        <v>0.40709638357700928</v>
      </c>
      <c r="H5" s="7"/>
      <c r="I5" s="7"/>
    </row>
    <row r="6" spans="1:9" x14ac:dyDescent="0.2">
      <c r="A6" s="9"/>
      <c r="B6" s="9"/>
      <c r="C6" s="9"/>
      <c r="D6" s="9"/>
      <c r="F6" s="16"/>
      <c r="G6" s="17"/>
      <c r="H6" s="7"/>
      <c r="I6" s="7"/>
    </row>
    <row r="7" spans="1:9" x14ac:dyDescent="0.2">
      <c r="A7" s="9"/>
      <c r="B7" s="9"/>
      <c r="C7" s="9"/>
      <c r="D7" s="9"/>
      <c r="F7" s="7"/>
      <c r="G7" s="7"/>
      <c r="H7" s="7"/>
      <c r="I7" s="7"/>
    </row>
    <row r="8" spans="1:9" x14ac:dyDescent="0.2">
      <c r="A8" s="9"/>
      <c r="B8" s="9"/>
      <c r="C8" s="9"/>
      <c r="D8" s="9"/>
    </row>
    <row r="9" spans="1:9" x14ac:dyDescent="0.2">
      <c r="A9" s="18"/>
      <c r="B9" s="18"/>
      <c r="C9" s="18"/>
      <c r="D9" s="18"/>
    </row>
    <row r="10" spans="1:9" x14ac:dyDescent="0.2">
      <c r="A10" s="5" t="s">
        <v>1</v>
      </c>
      <c r="B10" s="5"/>
      <c r="F10" s="5" t="s">
        <v>2</v>
      </c>
      <c r="G10" s="5"/>
    </row>
    <row r="11" spans="1:9" ht="35" customHeight="1" x14ac:dyDescent="0.2">
      <c r="A11" s="6" t="s">
        <v>17</v>
      </c>
      <c r="B11" t="s">
        <v>18</v>
      </c>
      <c r="C11" t="s">
        <v>9</v>
      </c>
      <c r="D11" t="s">
        <v>10</v>
      </c>
      <c r="F11" s="6" t="s">
        <v>16</v>
      </c>
      <c r="G11" t="s">
        <v>19</v>
      </c>
      <c r="H11" t="s">
        <v>20</v>
      </c>
      <c r="I11" t="s">
        <v>10</v>
      </c>
    </row>
    <row r="12" spans="1:9" x14ac:dyDescent="0.2">
      <c r="A12" s="10">
        <v>40</v>
      </c>
      <c r="B12" s="10">
        <v>40</v>
      </c>
      <c r="C12" s="12">
        <f>IF(A12="","",B12/A12)</f>
        <v>1</v>
      </c>
      <c r="D12" s="20">
        <f>IF(A12="","",G2^2*C12*(1-C12)/A12)</f>
        <v>0</v>
      </c>
      <c r="F12" s="10">
        <v>277</v>
      </c>
      <c r="G12" s="10">
        <v>3</v>
      </c>
      <c r="H12" s="11">
        <f>IF(F12="","",1-(G12/F12))</f>
        <v>0.98916967509025266</v>
      </c>
      <c r="I12" s="21">
        <f>IF(F12="","",(1-G2)^2*H12*(1-H12)/F12)</f>
        <v>1.8169806846030277E-5</v>
      </c>
    </row>
    <row r="14" spans="1:9" x14ac:dyDescent="0.2">
      <c r="A14" s="5" t="s">
        <v>3</v>
      </c>
      <c r="B14" s="5"/>
    </row>
    <row r="15" spans="1:9" ht="36" customHeight="1" x14ac:dyDescent="0.2">
      <c r="A15" s="6" t="s">
        <v>0</v>
      </c>
      <c r="B15" s="6" t="s">
        <v>11</v>
      </c>
      <c r="C15" s="6" t="s">
        <v>12</v>
      </c>
      <c r="D15" s="6" t="s">
        <v>13</v>
      </c>
      <c r="E15" s="6" t="s">
        <v>14</v>
      </c>
      <c r="F15" s="6" t="s">
        <v>10</v>
      </c>
      <c r="G15" s="8" t="s">
        <v>15</v>
      </c>
      <c r="H15" s="11">
        <f>IF(E16="","",SUMPRODUCT(B16:B95,E16:E95))</f>
        <v>0.32200000000000001</v>
      </c>
    </row>
    <row r="16" spans="1:9" x14ac:dyDescent="0.2">
      <c r="A16">
        <v>1</v>
      </c>
      <c r="B16" s="10">
        <v>0.2</v>
      </c>
      <c r="C16" s="10">
        <v>10</v>
      </c>
      <c r="D16" s="10">
        <v>3</v>
      </c>
      <c r="E16" s="11">
        <f>IF(C16="","",D16/C16)</f>
        <v>0.3</v>
      </c>
      <c r="F16" s="12">
        <f>IF(C16="","",B16^2*E16*(1-E16)/C16)</f>
        <v>8.4000000000000014E-4</v>
      </c>
      <c r="G16" s="12"/>
    </row>
    <row r="17" spans="1:7" x14ac:dyDescent="0.2">
      <c r="A17">
        <v>2</v>
      </c>
      <c r="B17" s="10">
        <v>0.3</v>
      </c>
      <c r="C17" s="10">
        <v>20</v>
      </c>
      <c r="D17" s="10">
        <v>2</v>
      </c>
      <c r="E17" s="11">
        <f t="shared" ref="E17:E80" si="0">IF(C17="","",D17/C17)</f>
        <v>0.1</v>
      </c>
      <c r="F17" s="12">
        <f t="shared" ref="F17:F80" si="1">IF(C17="","",B17^2*E17*(1-E17)/C17)</f>
        <v>4.0499999999999998E-4</v>
      </c>
      <c r="G17" s="12"/>
    </row>
    <row r="18" spans="1:7" x14ac:dyDescent="0.2">
      <c r="A18">
        <v>3</v>
      </c>
      <c r="B18" s="10">
        <v>0.2</v>
      </c>
      <c r="C18" s="10">
        <v>50</v>
      </c>
      <c r="D18" s="10">
        <v>28</v>
      </c>
      <c r="E18" s="11">
        <f t="shared" si="0"/>
        <v>0.56000000000000005</v>
      </c>
      <c r="F18" s="12">
        <f t="shared" si="1"/>
        <v>1.9712000000000004E-4</v>
      </c>
      <c r="G18" s="12"/>
    </row>
    <row r="19" spans="1:7" x14ac:dyDescent="0.2">
      <c r="A19">
        <v>4</v>
      </c>
      <c r="B19" s="10">
        <v>0.3</v>
      </c>
      <c r="C19" s="10">
        <v>30</v>
      </c>
      <c r="D19" s="10">
        <v>12</v>
      </c>
      <c r="E19" s="11">
        <f t="shared" si="0"/>
        <v>0.4</v>
      </c>
      <c r="F19" s="12">
        <f t="shared" si="1"/>
        <v>7.1999999999999994E-4</v>
      </c>
      <c r="G19" s="12"/>
    </row>
    <row r="20" spans="1:7" x14ac:dyDescent="0.2">
      <c r="A20">
        <v>5</v>
      </c>
      <c r="B20" s="10"/>
      <c r="C20" s="10"/>
      <c r="D20" s="10"/>
      <c r="E20" s="11" t="str">
        <f t="shared" si="0"/>
        <v/>
      </c>
      <c r="F20" s="12" t="str">
        <f t="shared" si="1"/>
        <v/>
      </c>
      <c r="G20" s="12"/>
    </row>
    <row r="21" spans="1:7" x14ac:dyDescent="0.2">
      <c r="A21">
        <v>6</v>
      </c>
      <c r="B21" s="10"/>
      <c r="C21" s="10"/>
      <c r="D21" s="10"/>
      <c r="E21" s="11" t="str">
        <f t="shared" si="0"/>
        <v/>
      </c>
      <c r="F21" s="12" t="str">
        <f t="shared" si="1"/>
        <v/>
      </c>
      <c r="G21" s="12"/>
    </row>
    <row r="22" spans="1:7" x14ac:dyDescent="0.2">
      <c r="A22">
        <v>7</v>
      </c>
      <c r="B22" s="10"/>
      <c r="C22" s="10"/>
      <c r="D22" s="10"/>
      <c r="E22" s="11" t="str">
        <f t="shared" si="0"/>
        <v/>
      </c>
      <c r="F22" s="12" t="str">
        <f t="shared" si="1"/>
        <v/>
      </c>
      <c r="G22" s="12"/>
    </row>
    <row r="23" spans="1:7" x14ac:dyDescent="0.2">
      <c r="A23">
        <v>8</v>
      </c>
      <c r="B23" s="10"/>
      <c r="C23" s="10"/>
      <c r="D23" s="10"/>
      <c r="E23" s="11" t="str">
        <f t="shared" si="0"/>
        <v/>
      </c>
      <c r="F23" s="12" t="str">
        <f t="shared" si="1"/>
        <v/>
      </c>
      <c r="G23" s="12"/>
    </row>
    <row r="24" spans="1:7" x14ac:dyDescent="0.2">
      <c r="A24">
        <v>9</v>
      </c>
      <c r="B24" s="10"/>
      <c r="C24" s="10"/>
      <c r="D24" s="10"/>
      <c r="E24" s="11" t="str">
        <f t="shared" si="0"/>
        <v/>
      </c>
      <c r="F24" s="12" t="str">
        <f t="shared" si="1"/>
        <v/>
      </c>
      <c r="G24" s="12"/>
    </row>
    <row r="25" spans="1:7" x14ac:dyDescent="0.2">
      <c r="A25">
        <v>10</v>
      </c>
      <c r="B25" s="10"/>
      <c r="C25" s="10"/>
      <c r="D25" s="10"/>
      <c r="E25" s="11" t="str">
        <f t="shared" si="0"/>
        <v/>
      </c>
      <c r="F25" s="12" t="str">
        <f t="shared" si="1"/>
        <v/>
      </c>
      <c r="G25" s="12"/>
    </row>
    <row r="26" spans="1:7" x14ac:dyDescent="0.2">
      <c r="A26">
        <v>11</v>
      </c>
      <c r="B26" s="10"/>
      <c r="C26" s="10"/>
      <c r="D26" s="10"/>
      <c r="E26" s="11" t="str">
        <f t="shared" si="0"/>
        <v/>
      </c>
      <c r="F26" s="12" t="str">
        <f t="shared" si="1"/>
        <v/>
      </c>
      <c r="G26" s="12"/>
    </row>
    <row r="27" spans="1:7" x14ac:dyDescent="0.2">
      <c r="A27">
        <v>12</v>
      </c>
      <c r="B27" s="10"/>
      <c r="C27" s="10"/>
      <c r="D27" s="10"/>
      <c r="E27" s="11" t="str">
        <f t="shared" si="0"/>
        <v/>
      </c>
      <c r="F27" s="12" t="str">
        <f t="shared" si="1"/>
        <v/>
      </c>
      <c r="G27" s="12"/>
    </row>
    <row r="28" spans="1:7" x14ac:dyDescent="0.2">
      <c r="A28">
        <v>13</v>
      </c>
      <c r="B28" s="10"/>
      <c r="C28" s="10"/>
      <c r="D28" s="10"/>
      <c r="E28" s="11" t="str">
        <f t="shared" si="0"/>
        <v/>
      </c>
      <c r="F28" s="12" t="str">
        <f t="shared" si="1"/>
        <v/>
      </c>
      <c r="G28" s="12"/>
    </row>
    <row r="29" spans="1:7" x14ac:dyDescent="0.2">
      <c r="A29">
        <v>14</v>
      </c>
      <c r="B29" s="10"/>
      <c r="C29" s="10"/>
      <c r="D29" s="10"/>
      <c r="E29" s="11" t="str">
        <f t="shared" si="0"/>
        <v/>
      </c>
      <c r="F29" s="12" t="str">
        <f t="shared" si="1"/>
        <v/>
      </c>
      <c r="G29" s="12"/>
    </row>
    <row r="30" spans="1:7" x14ac:dyDescent="0.2">
      <c r="A30">
        <v>15</v>
      </c>
      <c r="B30" s="10"/>
      <c r="C30" s="10"/>
      <c r="D30" s="10"/>
      <c r="E30" s="11" t="str">
        <f t="shared" si="0"/>
        <v/>
      </c>
      <c r="F30" s="12" t="str">
        <f t="shared" si="1"/>
        <v/>
      </c>
      <c r="G30" s="12"/>
    </row>
    <row r="31" spans="1:7" x14ac:dyDescent="0.2">
      <c r="A31">
        <v>16</v>
      </c>
      <c r="B31" s="10"/>
      <c r="C31" s="10"/>
      <c r="D31" s="10"/>
      <c r="E31" s="11" t="str">
        <f t="shared" si="0"/>
        <v/>
      </c>
      <c r="F31" s="12" t="str">
        <f t="shared" si="1"/>
        <v/>
      </c>
      <c r="G31" s="12"/>
    </row>
    <row r="32" spans="1:7" x14ac:dyDescent="0.2">
      <c r="A32">
        <v>17</v>
      </c>
      <c r="B32" s="10"/>
      <c r="C32" s="10"/>
      <c r="D32" s="10"/>
      <c r="E32" s="11" t="str">
        <f t="shared" si="0"/>
        <v/>
      </c>
      <c r="F32" s="12" t="str">
        <f t="shared" si="1"/>
        <v/>
      </c>
      <c r="G32" s="12"/>
    </row>
    <row r="33" spans="1:7" x14ac:dyDescent="0.2">
      <c r="A33">
        <v>18</v>
      </c>
      <c r="B33" s="10"/>
      <c r="C33" s="10"/>
      <c r="D33" s="10"/>
      <c r="E33" s="11" t="str">
        <f t="shared" si="0"/>
        <v/>
      </c>
      <c r="F33" s="12" t="str">
        <f t="shared" si="1"/>
        <v/>
      </c>
      <c r="G33" s="12"/>
    </row>
    <row r="34" spans="1:7" x14ac:dyDescent="0.2">
      <c r="A34">
        <v>19</v>
      </c>
      <c r="B34" s="10"/>
      <c r="C34" s="10"/>
      <c r="D34" s="10"/>
      <c r="E34" s="11" t="str">
        <f t="shared" si="0"/>
        <v/>
      </c>
      <c r="F34" s="12" t="str">
        <f t="shared" si="1"/>
        <v/>
      </c>
      <c r="G34" s="12"/>
    </row>
    <row r="35" spans="1:7" x14ac:dyDescent="0.2">
      <c r="A35">
        <v>20</v>
      </c>
      <c r="B35" s="10"/>
      <c r="C35" s="10"/>
      <c r="D35" s="10"/>
      <c r="E35" s="11" t="str">
        <f t="shared" si="0"/>
        <v/>
      </c>
      <c r="F35" s="12" t="str">
        <f t="shared" si="1"/>
        <v/>
      </c>
      <c r="G35" s="12"/>
    </row>
    <row r="36" spans="1:7" x14ac:dyDescent="0.2">
      <c r="A36">
        <v>21</v>
      </c>
      <c r="B36" s="10"/>
      <c r="C36" s="10"/>
      <c r="D36" s="10"/>
      <c r="E36" s="11" t="str">
        <f t="shared" si="0"/>
        <v/>
      </c>
      <c r="F36" s="12" t="str">
        <f t="shared" si="1"/>
        <v/>
      </c>
      <c r="G36" s="12"/>
    </row>
    <row r="37" spans="1:7" x14ac:dyDescent="0.2">
      <c r="A37">
        <v>22</v>
      </c>
      <c r="B37" s="10"/>
      <c r="C37" s="10"/>
      <c r="D37" s="10"/>
      <c r="E37" s="11" t="str">
        <f t="shared" si="0"/>
        <v/>
      </c>
      <c r="F37" s="12" t="str">
        <f t="shared" si="1"/>
        <v/>
      </c>
      <c r="G37" s="12"/>
    </row>
    <row r="38" spans="1:7" x14ac:dyDescent="0.2">
      <c r="A38">
        <v>23</v>
      </c>
      <c r="B38" s="10"/>
      <c r="C38" s="10"/>
      <c r="D38" s="10"/>
      <c r="E38" s="11" t="str">
        <f t="shared" si="0"/>
        <v/>
      </c>
      <c r="F38" s="12" t="str">
        <f t="shared" si="1"/>
        <v/>
      </c>
      <c r="G38" s="12"/>
    </row>
    <row r="39" spans="1:7" x14ac:dyDescent="0.2">
      <c r="A39">
        <v>24</v>
      </c>
      <c r="B39" s="10"/>
      <c r="C39" s="10"/>
      <c r="D39" s="10"/>
      <c r="E39" s="11" t="str">
        <f t="shared" si="0"/>
        <v/>
      </c>
      <c r="F39" s="12" t="str">
        <f t="shared" si="1"/>
        <v/>
      </c>
      <c r="G39" s="12"/>
    </row>
    <row r="40" spans="1:7" x14ac:dyDescent="0.2">
      <c r="A40">
        <v>25</v>
      </c>
      <c r="B40" s="10"/>
      <c r="C40" s="10"/>
      <c r="D40" s="10"/>
      <c r="E40" s="11" t="str">
        <f t="shared" si="0"/>
        <v/>
      </c>
      <c r="F40" s="12" t="str">
        <f t="shared" si="1"/>
        <v/>
      </c>
      <c r="G40" s="12"/>
    </row>
    <row r="41" spans="1:7" x14ac:dyDescent="0.2">
      <c r="A41">
        <v>26</v>
      </c>
      <c r="B41" s="10"/>
      <c r="C41" s="10"/>
      <c r="D41" s="10"/>
      <c r="E41" s="11" t="str">
        <f t="shared" si="0"/>
        <v/>
      </c>
      <c r="F41" s="12" t="str">
        <f t="shared" si="1"/>
        <v/>
      </c>
      <c r="G41" s="12"/>
    </row>
    <row r="42" spans="1:7" x14ac:dyDescent="0.2">
      <c r="A42">
        <v>27</v>
      </c>
      <c r="B42" s="10"/>
      <c r="C42" s="10"/>
      <c r="D42" s="10"/>
      <c r="E42" s="11" t="str">
        <f t="shared" si="0"/>
        <v/>
      </c>
      <c r="F42" s="12" t="str">
        <f t="shared" si="1"/>
        <v/>
      </c>
      <c r="G42" s="12"/>
    </row>
    <row r="43" spans="1:7" x14ac:dyDescent="0.2">
      <c r="A43">
        <v>28</v>
      </c>
      <c r="B43" s="10"/>
      <c r="C43" s="10"/>
      <c r="D43" s="10"/>
      <c r="E43" s="11" t="str">
        <f t="shared" si="0"/>
        <v/>
      </c>
      <c r="F43" s="12" t="str">
        <f t="shared" si="1"/>
        <v/>
      </c>
      <c r="G43" s="12"/>
    </row>
    <row r="44" spans="1:7" x14ac:dyDescent="0.2">
      <c r="A44">
        <v>29</v>
      </c>
      <c r="B44" s="10"/>
      <c r="C44" s="10"/>
      <c r="D44" s="10"/>
      <c r="E44" s="11" t="str">
        <f t="shared" si="0"/>
        <v/>
      </c>
      <c r="F44" s="12" t="str">
        <f t="shared" si="1"/>
        <v/>
      </c>
      <c r="G44" s="12"/>
    </row>
    <row r="45" spans="1:7" x14ac:dyDescent="0.2">
      <c r="A45">
        <v>30</v>
      </c>
      <c r="B45" s="10"/>
      <c r="C45" s="10"/>
      <c r="D45" s="10"/>
      <c r="E45" s="11" t="str">
        <f t="shared" si="0"/>
        <v/>
      </c>
      <c r="F45" s="12" t="str">
        <f t="shared" si="1"/>
        <v/>
      </c>
      <c r="G45" s="12"/>
    </row>
    <row r="46" spans="1:7" x14ac:dyDescent="0.2">
      <c r="A46">
        <v>31</v>
      </c>
      <c r="B46" s="10"/>
      <c r="C46" s="10"/>
      <c r="D46" s="10"/>
      <c r="E46" s="11" t="str">
        <f t="shared" si="0"/>
        <v/>
      </c>
      <c r="F46" s="12" t="str">
        <f t="shared" si="1"/>
        <v/>
      </c>
      <c r="G46" s="12"/>
    </row>
    <row r="47" spans="1:7" x14ac:dyDescent="0.2">
      <c r="A47">
        <v>32</v>
      </c>
      <c r="B47" s="10"/>
      <c r="C47" s="10"/>
      <c r="D47" s="10"/>
      <c r="E47" s="11" t="str">
        <f t="shared" si="0"/>
        <v/>
      </c>
      <c r="F47" s="12" t="str">
        <f t="shared" si="1"/>
        <v/>
      </c>
      <c r="G47" s="12"/>
    </row>
    <row r="48" spans="1:7" x14ac:dyDescent="0.2">
      <c r="A48">
        <v>33</v>
      </c>
      <c r="B48" s="10"/>
      <c r="C48" s="10"/>
      <c r="D48" s="10"/>
      <c r="E48" s="11" t="str">
        <f t="shared" si="0"/>
        <v/>
      </c>
      <c r="F48" s="12" t="str">
        <f t="shared" si="1"/>
        <v/>
      </c>
      <c r="G48" s="12"/>
    </row>
    <row r="49" spans="1:7" x14ac:dyDescent="0.2">
      <c r="A49">
        <v>34</v>
      </c>
      <c r="B49" s="10"/>
      <c r="C49" s="10"/>
      <c r="D49" s="10"/>
      <c r="E49" s="11" t="str">
        <f t="shared" si="0"/>
        <v/>
      </c>
      <c r="F49" s="12" t="str">
        <f t="shared" si="1"/>
        <v/>
      </c>
      <c r="G49" s="12"/>
    </row>
    <row r="50" spans="1:7" x14ac:dyDescent="0.2">
      <c r="A50">
        <v>35</v>
      </c>
      <c r="B50" s="10"/>
      <c r="C50" s="10"/>
      <c r="D50" s="10"/>
      <c r="E50" s="11" t="str">
        <f t="shared" si="0"/>
        <v/>
      </c>
      <c r="F50" s="12" t="str">
        <f t="shared" si="1"/>
        <v/>
      </c>
      <c r="G50" s="12"/>
    </row>
    <row r="51" spans="1:7" x14ac:dyDescent="0.2">
      <c r="A51">
        <v>36</v>
      </c>
      <c r="B51" s="10"/>
      <c r="C51" s="10"/>
      <c r="D51" s="10"/>
      <c r="E51" s="11" t="str">
        <f t="shared" si="0"/>
        <v/>
      </c>
      <c r="F51" s="12" t="str">
        <f t="shared" si="1"/>
        <v/>
      </c>
      <c r="G51" s="12"/>
    </row>
    <row r="52" spans="1:7" x14ac:dyDescent="0.2">
      <c r="A52">
        <v>37</v>
      </c>
      <c r="B52" s="10"/>
      <c r="C52" s="10"/>
      <c r="D52" s="10"/>
      <c r="E52" s="11" t="str">
        <f t="shared" si="0"/>
        <v/>
      </c>
      <c r="F52" s="12" t="str">
        <f t="shared" si="1"/>
        <v/>
      </c>
      <c r="G52" s="12"/>
    </row>
    <row r="53" spans="1:7" x14ac:dyDescent="0.2">
      <c r="A53">
        <v>38</v>
      </c>
      <c r="B53" s="10"/>
      <c r="C53" s="10"/>
      <c r="D53" s="10"/>
      <c r="E53" s="11" t="str">
        <f t="shared" si="0"/>
        <v/>
      </c>
      <c r="F53" s="12" t="str">
        <f t="shared" si="1"/>
        <v/>
      </c>
      <c r="G53" s="12"/>
    </row>
    <row r="54" spans="1:7" x14ac:dyDescent="0.2">
      <c r="A54">
        <v>39</v>
      </c>
      <c r="B54" s="10"/>
      <c r="C54" s="10"/>
      <c r="D54" s="10"/>
      <c r="E54" s="11" t="str">
        <f t="shared" si="0"/>
        <v/>
      </c>
      <c r="F54" s="12" t="str">
        <f t="shared" si="1"/>
        <v/>
      </c>
      <c r="G54" s="12"/>
    </row>
    <row r="55" spans="1:7" x14ac:dyDescent="0.2">
      <c r="A55">
        <v>40</v>
      </c>
      <c r="B55" s="10"/>
      <c r="C55" s="10"/>
      <c r="D55" s="10"/>
      <c r="E55" s="11" t="str">
        <f t="shared" si="0"/>
        <v/>
      </c>
      <c r="F55" s="12" t="str">
        <f t="shared" si="1"/>
        <v/>
      </c>
      <c r="G55" s="12"/>
    </row>
    <row r="56" spans="1:7" x14ac:dyDescent="0.2">
      <c r="A56">
        <v>41</v>
      </c>
      <c r="B56" s="10"/>
      <c r="C56" s="10"/>
      <c r="D56" s="10"/>
      <c r="E56" s="11" t="str">
        <f t="shared" si="0"/>
        <v/>
      </c>
      <c r="F56" s="12" t="str">
        <f t="shared" si="1"/>
        <v/>
      </c>
      <c r="G56" s="12"/>
    </row>
    <row r="57" spans="1:7" x14ac:dyDescent="0.2">
      <c r="A57">
        <v>42</v>
      </c>
      <c r="B57" s="10"/>
      <c r="C57" s="10"/>
      <c r="D57" s="10"/>
      <c r="E57" s="11" t="str">
        <f t="shared" si="0"/>
        <v/>
      </c>
      <c r="F57" s="12" t="str">
        <f t="shared" si="1"/>
        <v/>
      </c>
      <c r="G57" s="12"/>
    </row>
    <row r="58" spans="1:7" x14ac:dyDescent="0.2">
      <c r="A58">
        <v>43</v>
      </c>
      <c r="B58" s="10"/>
      <c r="C58" s="10"/>
      <c r="D58" s="10"/>
      <c r="E58" s="11" t="str">
        <f t="shared" si="0"/>
        <v/>
      </c>
      <c r="F58" s="12" t="str">
        <f t="shared" si="1"/>
        <v/>
      </c>
      <c r="G58" s="12"/>
    </row>
    <row r="59" spans="1:7" x14ac:dyDescent="0.2">
      <c r="A59">
        <v>44</v>
      </c>
      <c r="B59" s="10"/>
      <c r="C59" s="10"/>
      <c r="D59" s="10"/>
      <c r="E59" s="11" t="str">
        <f t="shared" si="0"/>
        <v/>
      </c>
      <c r="F59" s="12" t="str">
        <f t="shared" si="1"/>
        <v/>
      </c>
      <c r="G59" s="12"/>
    </row>
    <row r="60" spans="1:7" x14ac:dyDescent="0.2">
      <c r="A60">
        <v>45</v>
      </c>
      <c r="B60" s="10"/>
      <c r="C60" s="10"/>
      <c r="D60" s="10"/>
      <c r="E60" s="11" t="str">
        <f t="shared" si="0"/>
        <v/>
      </c>
      <c r="F60" s="12" t="str">
        <f t="shared" si="1"/>
        <v/>
      </c>
      <c r="G60" s="12"/>
    </row>
    <row r="61" spans="1:7" x14ac:dyDescent="0.2">
      <c r="A61">
        <v>46</v>
      </c>
      <c r="B61" s="10"/>
      <c r="C61" s="10"/>
      <c r="D61" s="10"/>
      <c r="E61" s="11" t="str">
        <f t="shared" si="0"/>
        <v/>
      </c>
      <c r="F61" s="12" t="str">
        <f t="shared" si="1"/>
        <v/>
      </c>
      <c r="G61" s="12"/>
    </row>
    <row r="62" spans="1:7" x14ac:dyDescent="0.2">
      <c r="A62">
        <v>47</v>
      </c>
      <c r="B62" s="10"/>
      <c r="C62" s="10"/>
      <c r="D62" s="10"/>
      <c r="E62" s="11" t="str">
        <f t="shared" si="0"/>
        <v/>
      </c>
      <c r="F62" s="12" t="str">
        <f t="shared" si="1"/>
        <v/>
      </c>
      <c r="G62" s="12"/>
    </row>
    <row r="63" spans="1:7" x14ac:dyDescent="0.2">
      <c r="A63">
        <v>48</v>
      </c>
      <c r="B63" s="10"/>
      <c r="C63" s="10"/>
      <c r="D63" s="10"/>
      <c r="E63" s="11" t="str">
        <f t="shared" si="0"/>
        <v/>
      </c>
      <c r="F63" s="12" t="str">
        <f t="shared" si="1"/>
        <v/>
      </c>
      <c r="G63" s="12"/>
    </row>
    <row r="64" spans="1:7" x14ac:dyDescent="0.2">
      <c r="A64">
        <v>49</v>
      </c>
      <c r="B64" s="10"/>
      <c r="C64" s="10"/>
      <c r="D64" s="10"/>
      <c r="E64" s="11" t="str">
        <f t="shared" si="0"/>
        <v/>
      </c>
      <c r="F64" s="12" t="str">
        <f t="shared" si="1"/>
        <v/>
      </c>
      <c r="G64" s="12"/>
    </row>
    <row r="65" spans="1:7" x14ac:dyDescent="0.2">
      <c r="A65">
        <v>50</v>
      </c>
      <c r="B65" s="10"/>
      <c r="C65" s="10"/>
      <c r="D65" s="10"/>
      <c r="E65" s="11" t="str">
        <f t="shared" si="0"/>
        <v/>
      </c>
      <c r="F65" s="12" t="str">
        <f t="shared" si="1"/>
        <v/>
      </c>
      <c r="G65" s="12"/>
    </row>
    <row r="66" spans="1:7" x14ac:dyDescent="0.2">
      <c r="A66">
        <v>51</v>
      </c>
      <c r="B66" s="10"/>
      <c r="C66" s="10"/>
      <c r="D66" s="10"/>
      <c r="E66" s="11" t="str">
        <f t="shared" si="0"/>
        <v/>
      </c>
      <c r="F66" s="12" t="str">
        <f t="shared" si="1"/>
        <v/>
      </c>
      <c r="G66" s="12"/>
    </row>
    <row r="67" spans="1:7" x14ac:dyDescent="0.2">
      <c r="A67">
        <v>52</v>
      </c>
      <c r="B67" s="10"/>
      <c r="C67" s="10"/>
      <c r="D67" s="10"/>
      <c r="E67" s="11" t="str">
        <f t="shared" si="0"/>
        <v/>
      </c>
      <c r="F67" s="12" t="str">
        <f t="shared" si="1"/>
        <v/>
      </c>
      <c r="G67" s="12"/>
    </row>
    <row r="68" spans="1:7" x14ac:dyDescent="0.2">
      <c r="A68">
        <v>53</v>
      </c>
      <c r="B68" s="10"/>
      <c r="C68" s="10"/>
      <c r="D68" s="10"/>
      <c r="E68" s="11" t="str">
        <f t="shared" si="0"/>
        <v/>
      </c>
      <c r="F68" s="12" t="str">
        <f t="shared" si="1"/>
        <v/>
      </c>
      <c r="G68" s="12"/>
    </row>
    <row r="69" spans="1:7" x14ac:dyDescent="0.2">
      <c r="A69">
        <v>54</v>
      </c>
      <c r="B69" s="10"/>
      <c r="C69" s="10"/>
      <c r="D69" s="10"/>
      <c r="E69" s="11" t="str">
        <f t="shared" si="0"/>
        <v/>
      </c>
      <c r="F69" s="12" t="str">
        <f t="shared" si="1"/>
        <v/>
      </c>
      <c r="G69" s="12"/>
    </row>
    <row r="70" spans="1:7" x14ac:dyDescent="0.2">
      <c r="A70">
        <v>55</v>
      </c>
      <c r="B70" s="10"/>
      <c r="C70" s="10"/>
      <c r="D70" s="10"/>
      <c r="E70" s="11" t="str">
        <f t="shared" si="0"/>
        <v/>
      </c>
      <c r="F70" s="12" t="str">
        <f t="shared" si="1"/>
        <v/>
      </c>
      <c r="G70" s="12"/>
    </row>
    <row r="71" spans="1:7" x14ac:dyDescent="0.2">
      <c r="A71">
        <v>56</v>
      </c>
      <c r="B71" s="10"/>
      <c r="C71" s="10"/>
      <c r="D71" s="10"/>
      <c r="E71" s="11" t="str">
        <f t="shared" si="0"/>
        <v/>
      </c>
      <c r="F71" s="12" t="str">
        <f t="shared" si="1"/>
        <v/>
      </c>
      <c r="G71" s="12"/>
    </row>
    <row r="72" spans="1:7" x14ac:dyDescent="0.2">
      <c r="A72">
        <v>57</v>
      </c>
      <c r="B72" s="10"/>
      <c r="C72" s="10"/>
      <c r="D72" s="10"/>
      <c r="E72" s="11" t="str">
        <f t="shared" si="0"/>
        <v/>
      </c>
      <c r="F72" s="12" t="str">
        <f t="shared" si="1"/>
        <v/>
      </c>
      <c r="G72" s="12"/>
    </row>
    <row r="73" spans="1:7" x14ac:dyDescent="0.2">
      <c r="A73">
        <v>58</v>
      </c>
      <c r="B73" s="10"/>
      <c r="C73" s="10"/>
      <c r="D73" s="10"/>
      <c r="E73" s="11" t="str">
        <f t="shared" si="0"/>
        <v/>
      </c>
      <c r="F73" s="12" t="str">
        <f t="shared" si="1"/>
        <v/>
      </c>
      <c r="G73" s="12"/>
    </row>
    <row r="74" spans="1:7" x14ac:dyDescent="0.2">
      <c r="A74">
        <v>59</v>
      </c>
      <c r="B74" s="10"/>
      <c r="C74" s="10"/>
      <c r="D74" s="10"/>
      <c r="E74" s="11" t="str">
        <f t="shared" si="0"/>
        <v/>
      </c>
      <c r="F74" s="12" t="str">
        <f t="shared" si="1"/>
        <v/>
      </c>
      <c r="G74" s="12"/>
    </row>
    <row r="75" spans="1:7" x14ac:dyDescent="0.2">
      <c r="A75">
        <v>60</v>
      </c>
      <c r="B75" s="10"/>
      <c r="C75" s="10"/>
      <c r="D75" s="10"/>
      <c r="E75" s="11" t="str">
        <f t="shared" si="0"/>
        <v/>
      </c>
      <c r="F75" s="12" t="str">
        <f t="shared" si="1"/>
        <v/>
      </c>
      <c r="G75" s="12"/>
    </row>
    <row r="76" spans="1:7" x14ac:dyDescent="0.2">
      <c r="A76">
        <v>61</v>
      </c>
      <c r="B76" s="10"/>
      <c r="C76" s="10"/>
      <c r="D76" s="10"/>
      <c r="E76" s="11" t="str">
        <f t="shared" si="0"/>
        <v/>
      </c>
      <c r="F76" s="12" t="str">
        <f t="shared" si="1"/>
        <v/>
      </c>
      <c r="G76" s="12"/>
    </row>
    <row r="77" spans="1:7" x14ac:dyDescent="0.2">
      <c r="A77">
        <v>62</v>
      </c>
      <c r="B77" s="10"/>
      <c r="C77" s="10"/>
      <c r="D77" s="10"/>
      <c r="E77" s="11" t="str">
        <f t="shared" si="0"/>
        <v/>
      </c>
      <c r="F77" s="12" t="str">
        <f t="shared" si="1"/>
        <v/>
      </c>
      <c r="G77" s="12"/>
    </row>
    <row r="78" spans="1:7" x14ac:dyDescent="0.2">
      <c r="A78">
        <v>63</v>
      </c>
      <c r="B78" s="10"/>
      <c r="C78" s="10"/>
      <c r="D78" s="10"/>
      <c r="E78" s="11" t="str">
        <f t="shared" si="0"/>
        <v/>
      </c>
      <c r="F78" s="12" t="str">
        <f t="shared" si="1"/>
        <v/>
      </c>
      <c r="G78" s="12"/>
    </row>
    <row r="79" spans="1:7" x14ac:dyDescent="0.2">
      <c r="A79">
        <v>64</v>
      </c>
      <c r="B79" s="10"/>
      <c r="C79" s="10"/>
      <c r="D79" s="10"/>
      <c r="E79" s="11" t="str">
        <f t="shared" si="0"/>
        <v/>
      </c>
      <c r="F79" s="12" t="str">
        <f t="shared" si="1"/>
        <v/>
      </c>
      <c r="G79" s="12"/>
    </row>
    <row r="80" spans="1:7" x14ac:dyDescent="0.2">
      <c r="A80">
        <v>65</v>
      </c>
      <c r="B80" s="10"/>
      <c r="C80" s="10"/>
      <c r="D80" s="10"/>
      <c r="E80" s="11" t="str">
        <f t="shared" si="0"/>
        <v/>
      </c>
      <c r="F80" s="12" t="str">
        <f t="shared" si="1"/>
        <v/>
      </c>
      <c r="G80" s="12"/>
    </row>
    <row r="81" spans="1:7" x14ac:dyDescent="0.2">
      <c r="A81">
        <v>66</v>
      </c>
      <c r="B81" s="10"/>
      <c r="C81" s="10"/>
      <c r="D81" s="10"/>
      <c r="E81" s="11" t="str">
        <f t="shared" ref="E81:E95" si="2">IF(C81="","",D81/C81)</f>
        <v/>
      </c>
      <c r="F81" s="12" t="str">
        <f t="shared" ref="F81:F95" si="3">IF(C81="","",B81^2*E81*(1-E81)/C81)</f>
        <v/>
      </c>
      <c r="G81" s="12"/>
    </row>
    <row r="82" spans="1:7" x14ac:dyDescent="0.2">
      <c r="A82">
        <v>67</v>
      </c>
      <c r="B82" s="10"/>
      <c r="C82" s="10"/>
      <c r="D82" s="10"/>
      <c r="E82" s="11" t="str">
        <f t="shared" si="2"/>
        <v/>
      </c>
      <c r="F82" s="12" t="str">
        <f t="shared" si="3"/>
        <v/>
      </c>
      <c r="G82" s="12"/>
    </row>
    <row r="83" spans="1:7" x14ac:dyDescent="0.2">
      <c r="A83">
        <v>68</v>
      </c>
      <c r="B83" s="10"/>
      <c r="C83" s="10"/>
      <c r="D83" s="10"/>
      <c r="E83" s="11" t="str">
        <f t="shared" si="2"/>
        <v/>
      </c>
      <c r="F83" s="12" t="str">
        <f t="shared" si="3"/>
        <v/>
      </c>
      <c r="G83" s="12"/>
    </row>
    <row r="84" spans="1:7" x14ac:dyDescent="0.2">
      <c r="A84">
        <v>69</v>
      </c>
      <c r="B84" s="10"/>
      <c r="C84" s="10"/>
      <c r="D84" s="10"/>
      <c r="E84" s="11" t="str">
        <f t="shared" si="2"/>
        <v/>
      </c>
      <c r="F84" s="12" t="str">
        <f t="shared" si="3"/>
        <v/>
      </c>
      <c r="G84" s="12"/>
    </row>
    <row r="85" spans="1:7" x14ac:dyDescent="0.2">
      <c r="A85">
        <v>70</v>
      </c>
      <c r="B85" s="10"/>
      <c r="C85" s="10"/>
      <c r="D85" s="10"/>
      <c r="E85" s="11" t="str">
        <f t="shared" si="2"/>
        <v/>
      </c>
      <c r="F85" s="12" t="str">
        <f t="shared" si="3"/>
        <v/>
      </c>
      <c r="G85" s="12"/>
    </row>
    <row r="86" spans="1:7" x14ac:dyDescent="0.2">
      <c r="A86">
        <v>71</v>
      </c>
      <c r="B86" s="10"/>
      <c r="C86" s="10"/>
      <c r="D86" s="10"/>
      <c r="E86" s="11" t="str">
        <f t="shared" si="2"/>
        <v/>
      </c>
      <c r="F86" s="12" t="str">
        <f t="shared" si="3"/>
        <v/>
      </c>
      <c r="G86" s="12"/>
    </row>
    <row r="87" spans="1:7" x14ac:dyDescent="0.2">
      <c r="A87">
        <v>72</v>
      </c>
      <c r="B87" s="10"/>
      <c r="C87" s="10"/>
      <c r="D87" s="10"/>
      <c r="E87" s="11" t="str">
        <f t="shared" si="2"/>
        <v/>
      </c>
      <c r="F87" s="12" t="str">
        <f t="shared" si="3"/>
        <v/>
      </c>
      <c r="G87" s="12"/>
    </row>
    <row r="88" spans="1:7" x14ac:dyDescent="0.2">
      <c r="A88">
        <v>73</v>
      </c>
      <c r="B88" s="10"/>
      <c r="C88" s="10"/>
      <c r="D88" s="10"/>
      <c r="E88" s="11" t="str">
        <f t="shared" si="2"/>
        <v/>
      </c>
      <c r="F88" s="12" t="str">
        <f t="shared" si="3"/>
        <v/>
      </c>
      <c r="G88" s="12"/>
    </row>
    <row r="89" spans="1:7" x14ac:dyDescent="0.2">
      <c r="A89">
        <v>74</v>
      </c>
      <c r="B89" s="10"/>
      <c r="C89" s="10"/>
      <c r="D89" s="10"/>
      <c r="E89" s="11" t="str">
        <f t="shared" si="2"/>
        <v/>
      </c>
      <c r="F89" s="12" t="str">
        <f t="shared" si="3"/>
        <v/>
      </c>
      <c r="G89" s="12"/>
    </row>
    <row r="90" spans="1:7" x14ac:dyDescent="0.2">
      <c r="A90">
        <v>75</v>
      </c>
      <c r="B90" s="10"/>
      <c r="C90" s="10"/>
      <c r="D90" s="10"/>
      <c r="E90" s="11" t="str">
        <f t="shared" si="2"/>
        <v/>
      </c>
      <c r="F90" s="12" t="str">
        <f t="shared" si="3"/>
        <v/>
      </c>
      <c r="G90" s="12"/>
    </row>
    <row r="91" spans="1:7" x14ac:dyDescent="0.2">
      <c r="A91">
        <v>76</v>
      </c>
      <c r="B91" s="10"/>
      <c r="C91" s="10"/>
      <c r="D91" s="10"/>
      <c r="E91" s="11" t="str">
        <f t="shared" si="2"/>
        <v/>
      </c>
      <c r="F91" s="12" t="str">
        <f t="shared" si="3"/>
        <v/>
      </c>
      <c r="G91" s="12"/>
    </row>
    <row r="92" spans="1:7" x14ac:dyDescent="0.2">
      <c r="A92">
        <v>77</v>
      </c>
      <c r="B92" s="10"/>
      <c r="C92" s="10"/>
      <c r="D92" s="10"/>
      <c r="E92" s="11" t="str">
        <f t="shared" si="2"/>
        <v/>
      </c>
      <c r="F92" s="12" t="str">
        <f t="shared" si="3"/>
        <v/>
      </c>
      <c r="G92" s="12"/>
    </row>
    <row r="93" spans="1:7" x14ac:dyDescent="0.2">
      <c r="A93">
        <v>78</v>
      </c>
      <c r="B93" s="10"/>
      <c r="C93" s="10"/>
      <c r="D93" s="10"/>
      <c r="E93" s="11" t="str">
        <f t="shared" si="2"/>
        <v/>
      </c>
      <c r="F93" s="12" t="str">
        <f t="shared" si="3"/>
        <v/>
      </c>
      <c r="G93" s="12"/>
    </row>
    <row r="94" spans="1:7" x14ac:dyDescent="0.2">
      <c r="A94">
        <v>79</v>
      </c>
      <c r="B94" s="10"/>
      <c r="C94" s="10"/>
      <c r="D94" s="10"/>
      <c r="E94" s="11" t="str">
        <f t="shared" si="2"/>
        <v/>
      </c>
      <c r="F94" s="12" t="str">
        <f t="shared" si="3"/>
        <v/>
      </c>
      <c r="G94" s="12"/>
    </row>
    <row r="95" spans="1:7" x14ac:dyDescent="0.2">
      <c r="A95">
        <v>80</v>
      </c>
      <c r="B95" s="10"/>
      <c r="C95" s="10"/>
      <c r="D95" s="10"/>
      <c r="E95" s="11" t="str">
        <f t="shared" si="2"/>
        <v/>
      </c>
      <c r="F95" s="12" t="str">
        <f t="shared" si="3"/>
        <v/>
      </c>
      <c r="G95" s="12"/>
    </row>
  </sheetData>
  <mergeCells count="5">
    <mergeCell ref="A1:D3"/>
    <mergeCell ref="A5:D8"/>
    <mergeCell ref="A10:B10"/>
    <mergeCell ref="F10:G10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standardized Rogan-Gladen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2021-03-11T18:12:34Z</dcterms:created>
  <dcterms:modified xsi:type="dcterms:W3CDTF">2021-03-11T22:10:59Z</dcterms:modified>
</cp:coreProperties>
</file>