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8"/>
  <workbookPr defaultThemeVersion="166925"/>
  <mc:AlternateContent xmlns:mc="http://schemas.openxmlformats.org/markup-compatibility/2006">
    <mc:Choice Requires="x15">
      <x15ac:absPath xmlns:x15ac="http://schemas.microsoft.com/office/spreadsheetml/2010/11/ac" url="/Users/samnewall/Documents/MATLAB/nSRdist_code/"/>
    </mc:Choice>
  </mc:AlternateContent>
  <xr:revisionPtr revIDLastSave="0" documentId="13_ncr:1_{891DB8BB-5DC0-B449-B5F8-F9BB37E57F52}" xr6:coauthVersionLast="47" xr6:coauthVersionMax="47" xr10:uidLastSave="{00000000-0000-0000-0000-000000000000}"/>
  <bookViews>
    <workbookView xWindow="51200" yWindow="720" windowWidth="28800" windowHeight="24400" xr2:uid="{4BD1B51B-9356-FE41-9D04-E60CF7F4E590}"/>
  </bookViews>
  <sheets>
    <sheet name="Sheet1" sheetId="1" r:id="rId1"/>
  </sheets>
  <definedNames>
    <definedName name="_xlnm._FilterDatabase" localSheetId="0" hidden="1">Sheet1!$L$1:$L$78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8" i="1" l="1"/>
  <c r="L78" i="1"/>
</calcChain>
</file>

<file path=xl/sharedStrings.xml><?xml version="1.0" encoding="utf-8"?>
<sst xmlns="http://schemas.openxmlformats.org/spreadsheetml/2006/main" count="620" uniqueCount="360">
  <si>
    <t xml:space="preserve">Core Name </t>
  </si>
  <si>
    <t>Database</t>
  </si>
  <si>
    <t>Longitude dec</t>
  </si>
  <si>
    <t>Latitude dec</t>
  </si>
  <si>
    <t>Water Depth m</t>
  </si>
  <si>
    <t xml:space="preserve">Basin </t>
  </si>
  <si>
    <t xml:space="preserve">Filename </t>
  </si>
  <si>
    <t>Atlantic Ocean</t>
  </si>
  <si>
    <t>A7</t>
  </si>
  <si>
    <t>Pacific Ocean</t>
  </si>
  <si>
    <t>A7.age</t>
  </si>
  <si>
    <t>Indian Ocean</t>
  </si>
  <si>
    <t>Mediterranean Sea</t>
  </si>
  <si>
    <t>EW9209-1JPC</t>
  </si>
  <si>
    <t>EW9209-1JPC.age</t>
  </si>
  <si>
    <t>GeoB16202-2</t>
  </si>
  <si>
    <t>GeoB16202-2.age</t>
  </si>
  <si>
    <t>GeoB16206-1</t>
  </si>
  <si>
    <t>GeoB16206-1.age</t>
  </si>
  <si>
    <t>GeoB16224-1</t>
  </si>
  <si>
    <t>GeoB16224-1.age</t>
  </si>
  <si>
    <t>GeoB1711-4</t>
  </si>
  <si>
    <t>GeoB1711-4.age</t>
  </si>
  <si>
    <t>GeoB2109-1</t>
  </si>
  <si>
    <t>GeoB2109-1.age</t>
  </si>
  <si>
    <t>GeoB3302-1</t>
  </si>
  <si>
    <t>GeoB3302-1.age</t>
  </si>
  <si>
    <t>GeoB3304-5</t>
  </si>
  <si>
    <t>GeoB3304-5.age</t>
  </si>
  <si>
    <t>GeoB3369-1</t>
  </si>
  <si>
    <t>GeoB3369-1.age</t>
  </si>
  <si>
    <t>GeoB4905-4</t>
  </si>
  <si>
    <t>GeoB4905-4.age</t>
  </si>
  <si>
    <t>GeoB6308-3</t>
  </si>
  <si>
    <t>GeoB6308-3.age</t>
  </si>
  <si>
    <t>GeoB7926-2</t>
  </si>
  <si>
    <t>GeoB7926-2.age</t>
  </si>
  <si>
    <t>GeoB9508-5</t>
  </si>
  <si>
    <t>GeoB9508-5.age</t>
  </si>
  <si>
    <t>GEOFARKF13</t>
  </si>
  <si>
    <t>GEOFARKF13.age</t>
  </si>
  <si>
    <t>GIK13289-2</t>
  </si>
  <si>
    <t>GIK13289-2.age</t>
  </si>
  <si>
    <t>GIK15637-1</t>
  </si>
  <si>
    <t>GIK15637-1.age</t>
  </si>
  <si>
    <t>GIK16160-3</t>
  </si>
  <si>
    <t>GIK16160-3.age</t>
  </si>
  <si>
    <t>GIK17286-1</t>
  </si>
  <si>
    <t>Bay of Bengal</t>
  </si>
  <si>
    <t>GIK17286-1.age</t>
  </si>
  <si>
    <t>GIK17940-2</t>
  </si>
  <si>
    <t>GIK17940-2.age</t>
  </si>
  <si>
    <t>GIK18526-3</t>
  </si>
  <si>
    <t>GIK18526-3.age</t>
  </si>
  <si>
    <t>GL-1248</t>
  </si>
  <si>
    <t>GL-1248.age</t>
  </si>
  <si>
    <t>H214</t>
  </si>
  <si>
    <t>H214.age</t>
  </si>
  <si>
    <t>HER-GC-ALB2</t>
  </si>
  <si>
    <t>HER-GC-ALB2.age</t>
  </si>
  <si>
    <t>HYIV2015-B9</t>
  </si>
  <si>
    <t>HYIV2015-B9.age</t>
  </si>
  <si>
    <t>IOW226920-3</t>
  </si>
  <si>
    <t>IOW226920-3.age</t>
  </si>
  <si>
    <t>J-11</t>
  </si>
  <si>
    <t>Sea of Japan</t>
  </si>
  <si>
    <t>J-11.age</t>
  </si>
  <si>
    <t>KNR140-39GGC</t>
  </si>
  <si>
    <t>KNR140-39GGC.age</t>
  </si>
  <si>
    <t>KNR140-51GGC</t>
  </si>
  <si>
    <t>KNR140-51GGC.age</t>
  </si>
  <si>
    <t>KNR159-5-125GGC</t>
  </si>
  <si>
    <t>KNR159-5-125GGC.age</t>
  </si>
  <si>
    <t>KNR159-5-17JPC</t>
  </si>
  <si>
    <t>KNR159-5-17JPC.age</t>
  </si>
  <si>
    <t>KNR159-5-22GGC</t>
  </si>
  <si>
    <t>KNR159-5-22GGC.age</t>
  </si>
  <si>
    <t>KNR159-5-30GGC</t>
  </si>
  <si>
    <t>KNR159-5-30GGC.age</t>
  </si>
  <si>
    <t>KNR159-5-33GGC</t>
  </si>
  <si>
    <t>KNR159-5-33GGC.age</t>
  </si>
  <si>
    <t>KNR159-5-36GGC</t>
  </si>
  <si>
    <t>KNR159-5-36GGC.age</t>
  </si>
  <si>
    <t>KNR159-5-42JPC</t>
  </si>
  <si>
    <t>KNR159-5-42JPC.age</t>
  </si>
  <si>
    <t>KNR159-5-63GGC</t>
  </si>
  <si>
    <t>KNR159-5-63GGC.age</t>
  </si>
  <si>
    <t>KNR159-5-78GGC</t>
  </si>
  <si>
    <t>KNR159-5-78GGC.age</t>
  </si>
  <si>
    <t>KNR159-5-90GGC</t>
  </si>
  <si>
    <t>KNR159-5-90GGC.age</t>
  </si>
  <si>
    <t>KNR197-10-17GGC</t>
  </si>
  <si>
    <t>KNR197-10-17GGC.age</t>
  </si>
  <si>
    <t>KNR197-3-53GGC</t>
  </si>
  <si>
    <t>KNR197-3-53GGC.age</t>
  </si>
  <si>
    <t>KNR73_4PC</t>
  </si>
  <si>
    <t>KNR73_4PC.age</t>
  </si>
  <si>
    <t>M35003-4</t>
  </si>
  <si>
    <t>M35003-4.age</t>
  </si>
  <si>
    <t>MD00-2361</t>
  </si>
  <si>
    <t>MD00-2361.age</t>
  </si>
  <si>
    <t>MD01-2378</t>
  </si>
  <si>
    <t>MD01-2378.age</t>
  </si>
  <si>
    <t>MD02-2496</t>
  </si>
  <si>
    <t>MD02-2496.age</t>
  </si>
  <si>
    <t>MD02-2550</t>
  </si>
  <si>
    <t>MD02-2550.age</t>
  </si>
  <si>
    <t>MD02-2594</t>
  </si>
  <si>
    <t>MD02-2594.age</t>
  </si>
  <si>
    <t>MD03-2611G</t>
  </si>
  <si>
    <t>MD03-2611G.age</t>
  </si>
  <si>
    <t>MD03-2707</t>
  </si>
  <si>
    <t>MD03-2707.age</t>
  </si>
  <si>
    <t>MD05-2896</t>
  </si>
  <si>
    <t>MD05-2904</t>
  </si>
  <si>
    <t>MD05-2904.age</t>
  </si>
  <si>
    <t>MD05-2925</t>
  </si>
  <si>
    <t>MD05-2925.age</t>
  </si>
  <si>
    <t>MD07-3076</t>
  </si>
  <si>
    <t>MD07-3076.age</t>
  </si>
  <si>
    <t>MD10-3340</t>
  </si>
  <si>
    <t>MD10-3340.age</t>
  </si>
  <si>
    <t>MD79-257</t>
  </si>
  <si>
    <t>MD79-257.age</t>
  </si>
  <si>
    <t>MD84-641</t>
  </si>
  <si>
    <t>MD84-641.age</t>
  </si>
  <si>
    <t>MD95-2042</t>
  </si>
  <si>
    <t>MD95-2042.age</t>
  </si>
  <si>
    <t>MD95-2043</t>
  </si>
  <si>
    <t>MD95-2043.age</t>
  </si>
  <si>
    <t>MD97-2121</t>
  </si>
  <si>
    <t>MD97-2121.age</t>
  </si>
  <si>
    <t>MD97-2151</t>
  </si>
  <si>
    <t>MD97-2151.age</t>
  </si>
  <si>
    <t>MD98-2176</t>
  </si>
  <si>
    <t>MD98-2176.age</t>
  </si>
  <si>
    <t>MD98-2181</t>
  </si>
  <si>
    <t>MD98-2181.age</t>
  </si>
  <si>
    <t>OC205-2-100GGC</t>
  </si>
  <si>
    <t>OC205-2-100GGC.age</t>
  </si>
  <si>
    <t>ODP769</t>
  </si>
  <si>
    <t>ODP769.age</t>
  </si>
  <si>
    <t>PS2495-3</t>
  </si>
  <si>
    <t>PS2495-3.age</t>
  </si>
  <si>
    <t>PS2498-1</t>
  </si>
  <si>
    <t>PS2498-1.age</t>
  </si>
  <si>
    <t>RC11-83</t>
  </si>
  <si>
    <t>RC11-83.age</t>
  </si>
  <si>
    <t>RS147-GC07</t>
  </si>
  <si>
    <t>RS147-GC07.age</t>
  </si>
  <si>
    <t>SHAK06-5K</t>
  </si>
  <si>
    <t>SHAK06-5K.age</t>
  </si>
  <si>
    <t>SO42-74KL</t>
  </si>
  <si>
    <t>SO42-74KL.age</t>
  </si>
  <si>
    <t>SO75_3_26KL</t>
  </si>
  <si>
    <t>SO75_3_26KL.age</t>
  </si>
  <si>
    <t>SU81-18</t>
  </si>
  <si>
    <t>SU81-18.age</t>
  </si>
  <si>
    <t>V28-122</t>
  </si>
  <si>
    <t>V28-122.age</t>
  </si>
  <si>
    <t>V34-90</t>
  </si>
  <si>
    <t>V34-90.age</t>
  </si>
  <si>
    <t>VM12-107</t>
  </si>
  <si>
    <t>VM12-107.age</t>
  </si>
  <si>
    <t>Species</t>
  </si>
  <si>
    <t>G. Sacculifer</t>
  </si>
  <si>
    <t>MSPF</t>
  </si>
  <si>
    <t>LabIDs</t>
  </si>
  <si>
    <t>all</t>
  </si>
  <si>
    <t>G. Ruber</t>
  </si>
  <si>
    <t>G. Inflata</t>
  </si>
  <si>
    <t>N. pach. s.</t>
  </si>
  <si>
    <t>﻿OS-107771, ﻿OS-112248, ﻿OS-106990, ﻿OS-107772, ﻿OS-106991, ﻿OS-106992, ﻿OS-107773, ﻿OS-112249, ﻿OS-113711</t>
  </si>
  <si>
    <t>G. Bull</t>
  </si>
  <si>
    <t>﻿OS-36485, ﻿OS-37289, ﻿OS-37303, ﻿OS-34874, ﻿OS-34875, ﻿OS-34876, ﻿OS-47735, ﻿OS-36478, ﻿OS-38541, ﻿OS-35980, ﻿OS-38542, ﻿OS-34877, ﻿OS-52726, ﻿OS-34878, ﻿OS-34879, ﻿OS-34880, ﻿OS-34972, ﻿OS-34881</t>
  </si>
  <si>
    <t>N. dutertrei</t>
  </si>
  <si>
    <t>?</t>
  </si>
  <si>
    <t>Tephra</t>
  </si>
  <si>
    <t>bigrev</t>
  </si>
  <si>
    <t>excludeLabIDs</t>
  </si>
  <si>
    <t>excludeDepth</t>
  </si>
  <si>
    <t>OZD 261, NZA 6654, LL 39597, LL 39599, LL 39598, LL 39600, LL 39602, LL 39601, OZD 262, NZA 6655, NZA 6662, LL 40465, OZD 263, LL 40466, NZA 6663, NZA 6664, LL 40468</t>
  </si>
  <si>
    <t>CAMS56780, CAMS56781, CAMS56782, CAMS55350, CAMS56783, CAMS55351, CAMS56784, CAMS55352, CAMS10122, CAMS56786</t>
  </si>
  <si>
    <t>OS-14761, OS-14762, OS-14763, OS-14764, OS-14765, OS-14766, OS-14768, OS-14769, OS-14770, OS-14771, OS-14772, OS-14773, OS-14774, OS-14775</t>
  </si>
  <si>
    <t>IncludeDepths</t>
  </si>
  <si>
    <t>Number of Ages</t>
  </si>
  <si>
    <t>Comments</t>
  </si>
  <si>
    <t>Ruber and Sacculifer</t>
  </si>
  <si>
    <t>Mixed Plank or G.Sacc+G.Rub</t>
  </si>
  <si>
    <t>UCI127536, UCI127536, UCI127538, UCI127539, KIA47685, UCI127540, KIA47679, KIA49307, KIA47687, KIA49305, KIA47680, KIA49399, KIA47688, KIA47681, KIA49308, KIA47689, KIA493089, KIA47682, KIA49353, KIA47686, UCI140160, KIA49354, UCI1410161, KIA47683, KIA49355, KIA47684, KIA49356, KIA47622, KIA48699, UCI140162, KIA49357, KIA47664, KIA49365, KIA47665, UCI127542, KIA47666, KIA49366, KIA47667, UCI140163, KIA49367, KIA47668, KIA49369, KIA47670, KIA49398, KIA47671, KIA49306, KIA47672, KIA49400, KIA47673, KIA49401, KIA47674, KIA49414, KIA47675, KIA49415, KIA47676, KIA47677, KIA47678, KIA4110</t>
  </si>
  <si>
    <t>Mixed Plank</t>
  </si>
  <si>
    <t>0.73, 1, 1.1, 1.3, 1.7, 2, 2.2, 2.4</t>
  </si>
  <si>
    <t>First three ages G. Ruber</t>
  </si>
  <si>
    <t>Unaccessible</t>
  </si>
  <si>
    <t>-</t>
  </si>
  <si>
    <t>G.Ruber+G.Sacc</t>
  </si>
  <si>
    <t>Species not specified in either paper</t>
  </si>
  <si>
    <t>LabIDs duplicated - 11 G. Bull dates (4 repeatedly dated depths)</t>
  </si>
  <si>
    <t>CAMS100676</t>
  </si>
  <si>
    <t>OZH729</t>
  </si>
  <si>
    <t>All other dates "Gs.ruber + Ga.bull"</t>
  </si>
  <si>
    <t>5 of these dates are from "Broecker et al., Comparison between…". There are more dates from this paper that have not been included here (6 ages from G. Sacculifer) The whole set of data is in https://doi.org/10.1017/S0033822200044283 including Benthic data. But the ones that have been included so far are all G. Ruber</t>
  </si>
  <si>
    <t>Beta447279, Beta483272, Beta451314, Beta483273, Beta445387, Beta483275, Beta445388</t>
  </si>
  <si>
    <t>No LabIDs, repeated depths</t>
  </si>
  <si>
    <t>All dates from G. Ruber and G. Sacculifer</t>
  </si>
  <si>
    <t>KIA 43167, KIA 41416, KIA 41417, KIA 41418, KIA 41419, KIA 41421, KIA 41424, KIA 41425, KIA 43169, KIA 41426, KIA 43179</t>
  </si>
  <si>
    <t>Some G. Ruber, Some G.Rub+G.Sacc, not identified which are which</t>
  </si>
  <si>
    <t>KIA 002, KIA 003, KIA 004, KIA 005, KIA 006, KIA 007, KIA 008, KIA 009, KIA 010, KIA 011, KIA 012, KIA 013, KIA 014, KIA 017, KIA 018</t>
  </si>
  <si>
    <t>Not a good set of dates for sed-rate analysis. Others from gastropod shell and deep-water coral</t>
  </si>
  <si>
    <t xml:space="preserve">Contacted the authors: They confirmed that all radiocarbon ages were from G. Sacculifer and that there is a mistake in the data reported </t>
  </si>
  <si>
    <t>KIA555</t>
  </si>
  <si>
    <t>NOSAMS7141, NOSAMS16368, NOSAMS26405, NOSAMS26406, NOSAMS26407, NOSAMS26408, NOSAMS26409, NOSAMS26410, NOSAMS26432</t>
  </si>
  <si>
    <t>KIA20514, KIA23465, KIA20513, KIA20512, KIA23466, KIA20510, KIA19673, KIA20509</t>
  </si>
  <si>
    <t>KIA48404, KIA51328, KIA48405, KIA48406, KIA48407, KIA51329, KIA51330, KIA48472</t>
  </si>
  <si>
    <t>Others are 2 from Mixed planktonics and 1 from G.Rub+T.Sacc</t>
  </si>
  <si>
    <t>0.1, 0.15, 0.26, 0.36, 0.62, 0.83, 1.12, 1.14, 1.31, 1.53</t>
  </si>
  <si>
    <t>Deepest 4 are G.Inflata+N.Pach+G.Bull or G.Inflata+N.Pach</t>
  </si>
  <si>
    <t>0.14, 0.54, 0.96, 1.78, 2.38, 3.48, 5.95, 6.82, 10.44</t>
  </si>
  <si>
    <t>G. Ruber, &gt;250 um size fraction</t>
  </si>
  <si>
    <t>removed age is reversal of &gt;4.5ky</t>
  </si>
  <si>
    <t>WA2022</t>
  </si>
  <si>
    <t>OriginalDataDOI</t>
  </si>
  <si>
    <t>﻿10.1029/2004PA001061</t>
  </si>
  <si>
    <t>﻿10.1016/S0031-0182(01)00335-2</t>
  </si>
  <si>
    <t>Broecker et al., 1988, Accelerator mass spectrometry radiocarbon measurements on marine carbonate samples from deep sea cores and sediment traps</t>
  </si>
  <si>
    <t>﻿10.1038/328791a0</t>
  </si>
  <si>
    <t>﻿10.1029/97pa00581</t>
  </si>
  <si>
    <t>﻿https://doi.org/10.1594/PANGAEA.407912</t>
  </si>
  <si>
    <t>﻿10.1029/2018PA003490</t>
  </si>
  <si>
    <t>﻿10.1029/2008PA001659</t>
  </si>
  <si>
    <t>﻿10.1029/2002PA000809</t>
  </si>
  <si>
    <t>﻿10.1029/2007PA001450</t>
  </si>
  <si>
    <t>10.1029/GM112p0059</t>
  </si>
  <si>
    <t>﻿10.1016/j.epsl.2015.09.054</t>
  </si>
  <si>
    <t>﻿10.1002/2016PA002953, ﻿10.1007/s003820050321, ﻿10.1016/S0031-0182(96)00136-8</t>
  </si>
  <si>
    <t>﻿Huang, E.: Atlantic Meridional Overturning Circulation during the Last Glacial and Deglacial: Inferences from the Atlantic Tropical Thermocline Temperature and Seawater Radiocarbon Activity, PhD thesis, Fachbereich Geowissenschaften, Universität Bremen, Bremen, 121 pp., 2013.</t>
  </si>
  <si>
    <t>Used in Comps</t>
  </si>
  <si>
    <t>﻿Adegbie, A. T., Schneider, R. R., Röhl, U., and Wefer, G.: Glacial millennial-scale fluctuations in central African precipitation recorded in terrigenous sediment supply and freshwater signals offshore Cameroon, Palaeogeography, Palaeoclimatology, Palaeoecology, 197, 323-333, doi:10.1016/S0031-0182(03)00474-7, 2003., Weldeab, S., Schneider, R. R., Kölling, M., and Wefer, G.: Holocene African droughts relate to eastern equatorial Atlantic cooling, Paleoceanography, 33, 981, doi:10.1130/G21874.1, 2005.</t>
  </si>
  <si>
    <t>﻿Voigt, I., Chiessi, C. M., Prange, M., Mulitza, S., Groeneveld, J., Varma, V., and Henrich, R.: Holocene shifts of the southern westerlies across the South Atlantic, Paleoceanography, 30, 39-51, doi:10.1002/2014PA002677, 2015.</t>
  </si>
  <si>
    <t>﻿Romero, O. E., Kim, J.-H., and Donner, B.: Submillennial-to-millennial variability of diatom production off Mauritania, NW Africa, during the last glacial cycle, Paleoceanography, 23, doi:10.1029/2008PA001601, 2008., Kim, J.-H., Romero, O. E., Lohmann, G., Donner, B., Laepple, T., Haam, E., and Sinninghe Damsté, J. S.: Pronounced subsurface cooling of North Atlantic waters off Northwest Africa during Dansgaard-Oeschger interstadials, Earth and Planetary Science Letters, 339-340, 95-102, doi:10.1016/j.epsl.2012.05.018, 2012., McKay, C. L., Filipsson, H. L., Romero, O. E., Stuut, J.-B.W., and Donner, B.: Pelagic-benthic coupling within an upwelling system of the subtropical northeast Atlantic over the last 35 ka BP, Quaternary Science Reviews, 106, 299-315, doi:10.1016/j.quascirev.2014.04.027, 2014.</t>
  </si>
  <si>
    <t>﻿Sarnthein, M., Winn, K., Jung, S. J. A., Duplessy, J.-C., Labeyrie, L., Erlenkeuser, H., and Ganssen, G.: Changes in East Atlantic Deepwater Circulation over the last 30,000 years: Eight time slice reconstructions, Paleoceanography, 9, 209-267, doi:10.1029/93PA03301, 1994.</t>
  </si>
  <si>
    <t>﻿Wang, Y. V., Larsen, T., Leduc, G., Andersen, N., Blanz, T., and Schneider, R. R.: What does leaf wax dD from a mixed C3/C4 vegetation region tell us?, Geochimica et Cosmochimica Acta, 111, 128-139, doi:10.1016/j.gca.2012.10.016, 2013.</t>
  </si>
  <si>
    <t>﻿Schröder, J. F., Kuhnt, W., Holbourn, A., Beil, S., Zhang, P., Hendrizan, M., and Xu, J.: Deglacial Warming and Hydroclimate Variability in the Central Indonesian Archipelago, Paleoceanography and Paleoclimatology, 33, 974-993, doi:10.1029/2018PA003323, 2018.</t>
  </si>
  <si>
    <t>﻿Català, A., Cacho, I., Frigola, J., Pena, L. D., and Lirer, F.: Holocene hydrography evolution in the Alboran Sea: a multi-record and multi-proxy comparison, Clim. Past, 15, 927-942, doi:10.5194/cp-15-927-2019, 2019.</t>
  </si>
  <si>
    <t>﻿Li, G., Rashid, H., Zhong, L., Xu, X., Yan, W., and Chen, Z.: Changes in Deep Water Oxygenation of the South China Sea Since the Last Glacial Period, Geophys. Res. Lett., 45, 9058-9066, doi:10.1029/2018GL078568, 2018.</t>
  </si>
  <si>
    <t>﻿Gorbarenko, S.A. and Southon, J.R.: Detailed Japan Sea paleoceanography during the last 25 kyr: constraints from AMS dating and d18O of planktonic foraminifera, Palaeogeography, Palaeoclimatology, Palaeoecology, 156, 177-193, doi:10.1016/S0031-0182(99)00137-6, 2000.</t>
  </si>
  <si>
    <t>﻿Keigwin, L. D. and Schlegel, M. A.: Ocean ventilation and sedimentation since the glacial maximum at 3 km in the western North Atlantic, Geochem. Geophys. Geosyst., 3, 1-14, doi:10.1029/2001GC000283, 2002.</t>
  </si>
  <si>
    <t>﻿Keigwin, L. D.: Radiocarbon and stable isotope constraints on Last Glacial Maximum and Younger Dryas ventilation in the western North Atlantic, Paleoceanography, 19, https://doi.org/10.1029/2004PA001029, 2004., Rasmussen, T. L. and Thomsen, E.: Changes in planktic foraminiferal faunas, temperature and salinity in the Gulf Stream during the last 30,000 years: influence of meltwater via the Mississippi River, Quaternary Science Reviews, 33, 42-54, https://doi.org/10.1016/j.quascirev.2011.11.019, 2012.</t>
  </si>
  <si>
    <t>﻿Hoffman, J. L. and Lund, D. C.: Refining the stable isotope budget for Antarctic Bottom Water: New foraminiferal data from the abyssal southwest Atlantic, Paleoceanography, 27, doi:10.1029/2011PA002216, 2012.</t>
  </si>
  <si>
    <t>﻿Keigwin, L. D. and Swift, S. A.: Carbon isotope evidence for a northern source of deep water in the glacial western North Atlantic, Proceedings of the National Academy of Sciences of the United States of America, 114, 2831-2835, doi:10.1073/pnas.1614693114, 2017.</t>
  </si>
  <si>
    <t>﻿Keigwin, L. D. and Lehman, S. J.: Radiocarbon evidence for a possible abyssal front near 3.1 km in the glacial equatorial Pacific Ocean, Earth and Planetary Science Letters, 425, 93-104, doi:10.1016/j.epsl.2015.05.025, 2015.</t>
  </si>
  <si>
    <t>﻿Spooner, M. I., Deckker, P. de, Barrows, T. T., and Fifield, L. K.: The behaviour of the Leeuwin Current offshore NW Australia during the last five glacial-interglacial cycles, Global and Planetary Change, 75, 119-132, doi:10.1016/j.gloplacha.2010.10.015, 2011.</t>
  </si>
  <si>
    <t>﻿Holbourn, A., Kuhnt, W., Kawamura, H., Jian, Z., Grootes, P., Erlenkeuser, H., and Xu, J.: Orbitally paced paleoproductivity variations in the Timor Sea and Indonesian Throughflow variability during the last 460 kyr, Paleoceanography, 20, doi:10.1029/2004PA001094, 2005.</t>
  </si>
  <si>
    <t>﻿Williams, C., Flower, B. P., Hastings, D. W., Guilderson, T. P., Quinn, K. A., and Goddard, E. A.: Deglacial abrupt climate change in the Atlantic Warm Pool: A Gulf of Mexico perspective, Paleoceanography, 25, doi:10.1029/2010PA001928, 2010., LoDico, J. M., Flower, B. P., and Quinn, T. M.: Subcentennial-scale climatic and hydrologic variability in the Gulf of Mexico during the early Holocene, Paleoceanography, 21, 771, doi:10.1029/2005PA001243, 2006.</t>
  </si>
  <si>
    <t>﻿Martínez-Méndez, G., Zahn, R., Hall, I. R., Peeters, F. J. C., Pena, L. D., Cacho, I., and Negre, C.: Contrasting multiproxy reconstructions of surface ocean hydrography in the Agulhas Corridor and implications for the Agulhas Leakage during the last 345,000 years, Paleoceanography, 25, doi:10.1029/2009PA001879, 2010.</t>
  </si>
  <si>
    <t>﻿Weldeab, S., Friedrich, T., Timmermann, A., and Schneider, R. R.: Strong middepth warming and weak radiocarbon imprints in the equatorial Atlantic during Heinrich 1 and Younger Dryas, Paleoceanography, 31, 1070-1082, doi:10.1002/2016PA002957, 2016 and Weldeab, S., Lea, D. W., Schneider, R. R., and Andersen, N.: 155,000 years of West African monsoon and ocean thermal evolution, Science (New York, N.Y.), 316, 1303-1307, doi:10.1126/science.1140461, 2007.</t>
  </si>
  <si>
    <t>﻿Tian, J., Huang, E., and Pak, D. K.: East Asian winter monsoon variability over the last glacial cycle: Insights from a latitudinal sea-surface temperature gradient across the South China Sea, Palaeogeography, Palaeoclimatology, Palaeoecology, 292, 319-324, doi:10.1016/j.palaeo.2010.04.005, 2010., Wan, S. and Jian, Z.: Deep water exchanges between the South China Sea and the Pacific since the last glacial period, Paleoceanography, 29, 1162-1178, doi:10.1002/2013PA002578, 2014.</t>
  </si>
  <si>
    <t>﻿Wan, S. and Jian, Z.: Deep water exchanges between the South China Sea and the Pacific since the last glacial period, Paleoceanography, 29, 1162-1178, doi:10.1002/2013PA002578, 2014.</t>
  </si>
  <si>
    <t>﻿Lo, L., Shen, C.-C., Wei, K.-Y., Burr, G. S., Mii, H.-S., Chen, M.-T., Lee, S.-Y., and Tsai, M.-C.: Millennial meridional dynamics of the Indo-Pacific Warm Pool during the last termination, Clim. Past, 10, 2253-2261, doi:10.5194/cp-10-2253-2014, 2014.</t>
  </si>
  <si>
    <t>Use Comments</t>
  </si>
  <si>
    <t>﻿Dang, H., Jian, Z., Kissel, C., and Bassinot, F.: Precessional changes in the western equatorial Pacific Hydroclimate: A 240 kyr marine record from the Halmahera Sea, East Indonesia, Geochem. Geophys. Geosyst., 16, 148-164, doi:10.1002/2014GC005550, 2015.</t>
  </si>
  <si>
    <t>﻿Melki, T., Kallel, N., and Fontugne, M.: The nature of transitions from dry to wet condition during sapropel events in the Eastern Mediterranean Sea, Palaeogeography, Palaeoclimatology, Palaeoecology, 291, 267-285, doi:10.1016/j.palaeo.2010.02.039, 2010.</t>
  </si>
  <si>
    <t>﻿Cacho, I., Shackleton, N., Elderfield, H., Sierro, F. J., and Grimalt, J. O.: Glacial rapid variability in deep-water temperature and d18O from the Western Mediterranean Sea, Quaternary Science Reviews, 25, 3294-3311, doi:10.1016/j.quascirev.2006.10.004, 2006.</t>
  </si>
  <si>
    <t>﻿Lee, M.-Y., Wei, K.-Y., and Chen, Y.-G.: High Resolution Oxygen Isotope Straigraphy for the Last 150,000 Years in the Southern South China Sea:Core MD972151, Terr. Atmos. Ocean. Sci., 10, 239, doi:10.3319/TAO.1999.10.1.239(IMAGES), 1999.</t>
  </si>
  <si>
    <t>﻿10.1016/j.quascirev.2015.04.001</t>
  </si>
  <si>
    <t>KIA4223, KIA4224, KIA4225, KIA4226, KIA4227, KIA4228, KIA6973, KIA4229, KIA4230, KIA4231, KIA6974, KIA4232</t>
  </si>
  <si>
    <t>2329, SUERC-25165, SUERC-25166, SUERC-25167, 2331, SUERC-25170, SUERC-25171, SUERC-25172, 2332, 3818, 2333, 12329, 2335, 3823, 12335, 12337, 2336, 2337, 2414, 2416, 2417, 2418, 3825, SUERC-25631</t>
  </si>
  <si>
    <t>OS-49938, OS-51038, OS-51309, OS-38541, OS-40505, OS-47068, OS-35980, OS-38542, OS-49298, OS-34877</t>
  </si>
  <si>
    <t xml:space="preserve">Radiocarbon age with CAMS100676 has been reported twice for this core (once with depth 3.0775 and once with depth 3.08 - the latter is unlabeled in PDV) Most of the missing Lab IDs are available in Williams et al., 2010. I remove the shallower of these repeated dates because it comes from LoDico et al., 2006, and unfortunately has a 400y offset already applied within WA2022. The shallower 6 dates also have this 400y offset, but I keep them as it doesn't seem to affect too much. I mentioned this double-reporting problem to Mulitza and he noticed the age offset problem and has corrected it for his new Atlas. </t>
  </si>
  <si>
    <t>removed age (S-ANU28188) is reversal of &gt;4.5ky. Removed age (KIA2615) is a reversal of &gt;2.5ky. Removed age (S-ANU25832) creates a gap of &gt;5kyr.</t>
  </si>
  <si>
    <t>S-ANU28188, KIA2615, S-ANU25832</t>
  </si>
  <si>
    <t>KIA27308, LuS9534</t>
  </si>
  <si>
    <t>KIA19617</t>
  </si>
  <si>
    <t>Poz-50178</t>
  </si>
  <si>
    <t>OS-4544</t>
  </si>
  <si>
    <t>removed age (OS-4544) makes age gap &gt;5kyr</t>
  </si>
  <si>
    <t>KIA 41426, KIA 43179</t>
  </si>
  <si>
    <t>Others are G.Rub +G.Trilobus or G. Rub+G.Trilobus+G.Sacculifer; removed ages (KIA 41426, KIA 43179) create arm one side of gap &gt;5kyr</t>
  </si>
  <si>
    <t>2.205</t>
  </si>
  <si>
    <t>removed age (2.205) makes gap &gt; 5kyr</t>
  </si>
  <si>
    <t>NSRL-14564</t>
  </si>
  <si>
    <t>removed age (NSRL-14564) creates gap &gt; 5kyr</t>
  </si>
  <si>
    <t>OS-99832</t>
  </si>
  <si>
    <t>removed date (OS-99832) creates gap &gt; 5ky</t>
  </si>
  <si>
    <t>ANUA29619</t>
  </si>
  <si>
    <t>removed age (ANUA29619) creates gap &gt; 5kyr</t>
  </si>
  <si>
    <t>KIA6974, KIA4231</t>
  </si>
  <si>
    <t>removed ages (KIA6974, KIA4231) create gaps &gt; 5kyr</t>
  </si>
  <si>
    <t>3.305</t>
  </si>
  <si>
    <t>removed age (3.305) creates gap &gt; 5kyr</t>
  </si>
  <si>
    <t>removed ages (CAMS 127308, CAMS 127307, CAMS126577, CAMS126576, CAMS127306, CAMS126575) are lower resolution (including some &gt;5kyr gaps) than part of core before this.</t>
  </si>
  <si>
    <t>removed ages (OS-65112, OS-64965, OS-65274, OS-65113, OS-64824) have multiple gaps &gt; 5kyr</t>
  </si>
  <si>
    <t>10.44</t>
  </si>
  <si>
    <t>removed age (10.44) creates gap &gt;5kyr</t>
  </si>
  <si>
    <t>3.685, 4.165</t>
  </si>
  <si>
    <t>removed ages (3.685, 4.165) create gaps &gt; 5kyr</t>
  </si>
  <si>
    <t>CAMS 127308, CAMS 127307, CAMS 126577, CAMS 126576, CAMS 127306, CAMS 126575</t>
  </si>
  <si>
    <t>1.6</t>
  </si>
  <si>
    <t>NSRL-16556, NSRL-16558, NSRL-16562, NSRL-16565, OS-52617, OS-51240, NSRL-14564</t>
  </si>
  <si>
    <t>NZA6684, OZD260, OZC992</t>
  </si>
  <si>
    <t>0.375</t>
  </si>
  <si>
    <t>removed age (0.375) creates a gap &gt; 4kyr</t>
  </si>
  <si>
    <t>0.4, 3.78</t>
  </si>
  <si>
    <t>removed age (0.4) creates a large gap, removed age (3.78) is a clear reversal</t>
  </si>
  <si>
    <t>removed ages (88165, 88162, 88158, 88161, 881166, 88160) reduce the resolution of the core</t>
  </si>
  <si>
    <t>removed age (1.25) creates gap &gt; 4kyr</t>
  </si>
  <si>
    <t>88165, 88162, 88158, 88161, 88166, 88160</t>
  </si>
  <si>
    <t>OS-65112, OS-64965, OS-65274</t>
  </si>
  <si>
    <t>in an arced basin, sediment is grey silty clay with turbidites</t>
  </si>
  <si>
    <t>Ceara Rise</t>
  </si>
  <si>
    <t>Continental Slope</t>
  </si>
  <si>
    <t>Valparaíso Basin</t>
  </si>
  <si>
    <t>Slope Plateau</t>
  </si>
  <si>
    <t>Whitespace problem - now fixed? Previously using just "OS-22674, OS-25478, OS-22681, OS-22675, UCIAMS64768, OS-23216, UCIAMS64794, UCIAMS64770, OS-22676, UCIAMS92827, OS-27350, UCIAMS64771, OS-25479, UCIAMS92828, UCIAMS77922, OS-23210, UCIAMS64783, UCIAMS77923, OS-23211, UCIAMS64784, UCIAMS77924, OS-23212, UCIAMS64785, OS-22677, UCIAMS77925, UCIAMS64786, OS-23318, UCIAMS77926, UCIAMS64787, OS-23317, UCIAMS77927, UCIAMS64788, UCIAMS77928, UCIAMS64789, UCIAMS92829, UCIAMS64790, OS-23213, UCIAMS92906, OS-23214, OS-22678, UCIAMS64791, UCIAMS64793, UCIAMS77930, UCIAMS92910, UCIAMS77931, UCIAMS77932, OS-22679" but still contains reversals.</t>
  </si>
  <si>
    <t>UCIAMS77933, UCIAMS64793, UCIAMS64792, UCIAMS77929, OS-22678</t>
  </si>
  <si>
    <t>Off southern brazil, no other information found</t>
  </si>
  <si>
    <t>Continental Margin of Cameroon, Gulf of Guinea, sedimentation dominated by terrigenous sediment, 10% sedimentation is carbonate i.e. marine, changes in terrestrial input thought to follow high frequency variation, and lower sedimentation happened during Holocene likely due to changes in sea level (this is poorly constrained, youngest date is at ~16kyr, so can't be sure when sedimentation rate changed - although Ca and Fe raw data show lower values in Holocene, and these show terrestrial and marine input respectively).</t>
  </si>
  <si>
    <t>Argentine continental slope</t>
  </si>
  <si>
    <t xml:space="preserve">near Zambezi river mouth. </t>
  </si>
  <si>
    <t>PlanktonicDates</t>
  </si>
  <si>
    <t>On continental slope, off the Sunda Shelf. In the Makasar Strait in the path of the Indonesian Throughflow</t>
  </si>
  <si>
    <t>In the Alboran Sea, near the mouth of the mediterranean. Core is situated in the center of the Western Alboran Gyre which funnels sediment towards the core.</t>
  </si>
  <si>
    <t>Other dates are actually tephra dates - quality of data is not very good.</t>
  </si>
  <si>
    <t>Other 2 are Gsacc + G Ruber</t>
  </si>
  <si>
    <t>On the northern slope of Nansha Terrace in the South China Sea. Titanium Oxide data is interpreted to show decrease in terrestrial flux from LGM to Holocene.</t>
  </si>
  <si>
    <t>Recovered from north of the Yamato Rise</t>
  </si>
  <si>
    <t xml:space="preserve">On the side of the Blake Ridge. Site described as "effectively a small sediment drift superimposed on the larger Blake Ridge drift". </t>
  </si>
  <si>
    <t xml:space="preserve">On Carolina slope. Evidence of some reworking. </t>
  </si>
  <si>
    <t>Brazil Margin</t>
  </si>
  <si>
    <t>On an abyssal hill in near the Corner Rise seamounts in the Sargasso sea. Authors believe sediment is deposited from a southward-flowing benthic nepheloid layer.</t>
  </si>
  <si>
    <t>On the East Pacific Rise</t>
  </si>
  <si>
    <t>No extra info</t>
  </si>
  <si>
    <t>On Northwestern margin of Scott Plateau in the Timor Sea, essentially continental slope/rise.</t>
  </si>
  <si>
    <t>~25 dates of Npach + Gbull ages, and 10 or so from organic carbon.</t>
  </si>
  <si>
    <t>In Orca Basin, a mid-rise mini basin in the Gulf Of Mexico. It contains a brine lake that makes for great preservation due to lack of bioturbation.</t>
  </si>
  <si>
    <t xml:space="preserve">No description of sedimentary setting. Probably on the Western Agulhas Bank Slope. </t>
  </si>
  <si>
    <t>On continental slope in the Gulf of Guinea.</t>
  </si>
  <si>
    <t>No description of sedimentary setting. Probably on the continental rise. Dong et al., 2015, describe this core as nearby a core MD05-2897, which they say was "retrieved from the slope near the Sunda Shelf).</t>
  </si>
  <si>
    <t>All other ages are planktonic foram of different species</t>
  </si>
  <si>
    <t>No description of sedimentary setting. Probably on the continental rise of north South China Sea.</t>
  </si>
  <si>
    <t xml:space="preserve">northern slope of woodlark Basin in the Solomon Sea. </t>
  </si>
  <si>
    <t>Little information - is in Halmahera Sea</t>
  </si>
  <si>
    <t>In mediterranean, near mouth of Nile.</t>
  </si>
  <si>
    <t xml:space="preserve">In the eastern Alboran Sea. </t>
  </si>
  <si>
    <t>From the northern slope of the Wan-An Shallow</t>
  </si>
  <si>
    <t>Taken from flanks of Little Bahama Bank.</t>
  </si>
  <si>
    <t>On the eastern slope of the Mid-Atlantic Ridge in the Southern Atlantic</t>
  </si>
  <si>
    <t>Sits on the northern flank of the South Tasman Rise (my guess from map)</t>
  </si>
  <si>
    <t>On continental rise off Iberian Coast</t>
  </si>
  <si>
    <t>Has a weird looking event in radiocarbon profile around 12kyr. Original paper deals with it by averaging shallow 2 dates in this event and rejecting deepest date in event.</t>
  </si>
  <si>
    <t>Setting Description</t>
  </si>
  <si>
    <t xml:space="preserve">Setting </t>
  </si>
  <si>
    <t>Distance to Coast</t>
  </si>
  <si>
    <t>all MSPF of either G. Sacc or G. Ruber</t>
  </si>
  <si>
    <t>Good core to include. No labels, repeated depths</t>
  </si>
  <si>
    <t>Good to include Planktonic Foraminifera</t>
  </si>
  <si>
    <t>Good to include, difficult resolutions</t>
  </si>
  <si>
    <t>Shallowest date is from G. Bull and O. Universa; previously used KIA 14559, KIA 14557, KIA 16182, KIA 14556, KIA 16181, KIA 14555, KIA 16180, KIA 14553, KIA 14552, KIA 14551</t>
  </si>
  <si>
    <t>KIA14559, KIA14557, KIA16182, KIA14556, KIA16181, KIA14555, KIA16180, KIA14553, KIA14552, KIA14551</t>
  </si>
  <si>
    <t>Bottom of the continental slope off Mauritania. Core has "only a few" 1-3cm thick turbidites. Sediment is mostly ooze, with short clayeye/quatz-bearing parts of &lt; 20cm). Shows unusually high sedimentation rates, claimed 96 cm/ky in paper but our meanSR calculation is around 33 cm/ky - looking at Figure 2 gives similar estimates to 33cm/kyr for mean.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</si>
</sst>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49"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11D6D-924D-B041-B64E-4010271A21B7}">
  <dimension ref="A1:X78"/>
  <sheetViews>
    <sheetView tabSelected="1" topLeftCell="A21" zoomScale="125" workbookViewId="0">
      <pane xSplit="1" topLeftCell="E1" activePane="topRight" state="frozen"/>
      <selection activeCell="A36" sqref="A36"/>
      <selection pane="topRight" activeCell="H49" sqref="H49"/>
    </sheetView>
  </sheetViews>
  <sheetFormatPr baseColWidth="10" defaultRowHeight="16" x14ac:dyDescent="0.2"/>
  <cols>
    <col min="1" max="1" width="23" customWidth="1"/>
    <col min="8" max="9" width="34.83203125" customWidth="1"/>
    <col min="10" max="10" width="10.5" customWidth="1"/>
    <col min="11" max="14" width="16.1640625" customWidth="1"/>
    <col min="22" max="22" width="10.83203125" style="1"/>
  </cols>
  <sheetData>
    <row r="1" spans="1:24" x14ac:dyDescent="0.2">
      <c r="A1" t="s">
        <v>0</v>
      </c>
      <c r="B1" t="s">
        <v>1</v>
      </c>
      <c r="C1" t="s">
        <v>221</v>
      </c>
      <c r="D1" t="s">
        <v>2</v>
      </c>
      <c r="E1" t="s">
        <v>3</v>
      </c>
      <c r="F1" t="s">
        <v>4</v>
      </c>
      <c r="G1" t="s">
        <v>5</v>
      </c>
      <c r="H1" t="s">
        <v>350</v>
      </c>
      <c r="I1" t="s">
        <v>351</v>
      </c>
      <c r="J1" t="s">
        <v>352</v>
      </c>
      <c r="K1" t="s">
        <v>6</v>
      </c>
      <c r="L1" t="s">
        <v>236</v>
      </c>
      <c r="M1" t="s">
        <v>259</v>
      </c>
      <c r="N1" t="s">
        <v>185</v>
      </c>
      <c r="O1" t="s">
        <v>166</v>
      </c>
      <c r="P1" t="s">
        <v>164</v>
      </c>
      <c r="Q1" t="s">
        <v>167</v>
      </c>
      <c r="R1" t="s">
        <v>184</v>
      </c>
      <c r="S1" t="s">
        <v>177</v>
      </c>
      <c r="T1" t="s">
        <v>178</v>
      </c>
      <c r="U1" t="s">
        <v>179</v>
      </c>
      <c r="V1" s="1" t="s">
        <v>180</v>
      </c>
      <c r="W1" t="s">
        <v>186</v>
      </c>
      <c r="X1" t="s">
        <v>319</v>
      </c>
    </row>
    <row r="2" spans="1:24" x14ac:dyDescent="0.2">
      <c r="A2" t="s">
        <v>8</v>
      </c>
      <c r="B2" t="s">
        <v>220</v>
      </c>
      <c r="C2" t="s">
        <v>222</v>
      </c>
      <c r="D2">
        <v>126.980003356933</v>
      </c>
      <c r="E2">
        <v>27.819999694824201</v>
      </c>
      <c r="F2">
        <v>1264</v>
      </c>
      <c r="G2" t="s">
        <v>9</v>
      </c>
      <c r="H2" t="s">
        <v>308</v>
      </c>
      <c r="J2">
        <v>123</v>
      </c>
      <c r="K2" t="s">
        <v>10</v>
      </c>
      <c r="L2">
        <v>1</v>
      </c>
      <c r="N2">
        <v>15</v>
      </c>
      <c r="O2">
        <v>1</v>
      </c>
      <c r="P2" t="s">
        <v>175</v>
      </c>
      <c r="Q2" t="s">
        <v>168</v>
      </c>
    </row>
    <row r="3" spans="1:24" x14ac:dyDescent="0.2">
      <c r="A3" t="s">
        <v>13</v>
      </c>
      <c r="B3" t="s">
        <v>220</v>
      </c>
      <c r="C3" t="s">
        <v>232</v>
      </c>
      <c r="D3">
        <v>-44.194999694824197</v>
      </c>
      <c r="E3">
        <v>5.90700006484985</v>
      </c>
      <c r="F3">
        <v>4056</v>
      </c>
      <c r="G3" t="s">
        <v>7</v>
      </c>
      <c r="H3" t="s">
        <v>309</v>
      </c>
      <c r="J3">
        <v>786</v>
      </c>
      <c r="K3" t="s">
        <v>14</v>
      </c>
      <c r="L3">
        <v>1</v>
      </c>
      <c r="N3">
        <v>11</v>
      </c>
      <c r="O3">
        <v>1</v>
      </c>
      <c r="P3" t="s">
        <v>165</v>
      </c>
      <c r="Q3" t="s">
        <v>168</v>
      </c>
      <c r="U3" t="s">
        <v>274</v>
      </c>
      <c r="W3" t="s">
        <v>275</v>
      </c>
    </row>
    <row r="4" spans="1:24" x14ac:dyDescent="0.2">
      <c r="A4" t="s">
        <v>15</v>
      </c>
      <c r="B4" t="s">
        <v>220</v>
      </c>
      <c r="D4">
        <v>-41.591999053955</v>
      </c>
      <c r="E4">
        <v>-1.9079999923705999</v>
      </c>
      <c r="F4">
        <v>2248</v>
      </c>
      <c r="G4" t="s">
        <v>7</v>
      </c>
      <c r="H4" t="s">
        <v>310</v>
      </c>
      <c r="K4" t="s">
        <v>16</v>
      </c>
      <c r="L4">
        <v>0</v>
      </c>
      <c r="N4">
        <v>13</v>
      </c>
      <c r="O4">
        <v>0</v>
      </c>
      <c r="V4"/>
      <c r="W4" t="s">
        <v>187</v>
      </c>
    </row>
    <row r="5" spans="1:24" x14ac:dyDescent="0.2">
      <c r="A5" t="s">
        <v>17</v>
      </c>
      <c r="B5" t="s">
        <v>220</v>
      </c>
      <c r="C5" t="s">
        <v>233</v>
      </c>
      <c r="D5">
        <v>-43.023998260497997</v>
      </c>
      <c r="E5">
        <v>-1.5789999961853001</v>
      </c>
      <c r="F5">
        <v>1367</v>
      </c>
      <c r="G5" t="s">
        <v>7</v>
      </c>
      <c r="H5" t="s">
        <v>310</v>
      </c>
      <c r="J5">
        <v>90</v>
      </c>
      <c r="K5" t="s">
        <v>18</v>
      </c>
      <c r="L5">
        <v>1</v>
      </c>
      <c r="N5">
        <v>12</v>
      </c>
      <c r="O5">
        <v>1</v>
      </c>
      <c r="P5" t="s">
        <v>165</v>
      </c>
      <c r="Q5" t="s">
        <v>168</v>
      </c>
      <c r="U5" t="s">
        <v>273</v>
      </c>
    </row>
    <row r="6" spans="1:24" x14ac:dyDescent="0.2">
      <c r="A6" t="s">
        <v>19</v>
      </c>
      <c r="B6" t="s">
        <v>220</v>
      </c>
      <c r="D6">
        <v>-52.083000183105398</v>
      </c>
      <c r="E6">
        <v>6.6560001373290998</v>
      </c>
      <c r="F6">
        <v>2510</v>
      </c>
      <c r="G6" t="s">
        <v>7</v>
      </c>
      <c r="H6" t="s">
        <v>310</v>
      </c>
      <c r="K6" t="s">
        <v>20</v>
      </c>
      <c r="L6">
        <v>0</v>
      </c>
      <c r="N6">
        <v>15</v>
      </c>
      <c r="O6">
        <v>0</v>
      </c>
      <c r="V6"/>
      <c r="W6" t="s">
        <v>188</v>
      </c>
    </row>
    <row r="7" spans="1:24" x14ac:dyDescent="0.2">
      <c r="A7" t="s">
        <v>21</v>
      </c>
      <c r="B7" t="s">
        <v>220</v>
      </c>
      <c r="C7" t="s">
        <v>234</v>
      </c>
      <c r="D7">
        <v>12.3769998550415</v>
      </c>
      <c r="E7">
        <v>-23.315000534057599</v>
      </c>
      <c r="F7">
        <v>1967</v>
      </c>
      <c r="G7" t="s">
        <v>7</v>
      </c>
      <c r="H7" t="s">
        <v>310</v>
      </c>
      <c r="K7" t="s">
        <v>22</v>
      </c>
      <c r="L7">
        <v>0</v>
      </c>
      <c r="N7">
        <v>69</v>
      </c>
      <c r="O7">
        <v>1</v>
      </c>
      <c r="P7" t="s">
        <v>173</v>
      </c>
      <c r="Q7" t="s">
        <v>189</v>
      </c>
      <c r="R7">
        <v>1.375</v>
      </c>
      <c r="U7" t="s">
        <v>210</v>
      </c>
      <c r="W7" t="s">
        <v>219</v>
      </c>
    </row>
    <row r="8" spans="1:24" x14ac:dyDescent="0.2">
      <c r="A8" t="s">
        <v>23</v>
      </c>
      <c r="B8" t="s">
        <v>220</v>
      </c>
      <c r="C8" t="s">
        <v>235</v>
      </c>
      <c r="D8">
        <v>-45.881999969482401</v>
      </c>
      <c r="E8">
        <v>-27.912000656127901</v>
      </c>
      <c r="F8">
        <v>2504</v>
      </c>
      <c r="G8" t="s">
        <v>7</v>
      </c>
      <c r="H8" t="s">
        <v>315</v>
      </c>
      <c r="J8">
        <v>251</v>
      </c>
      <c r="K8" t="s">
        <v>24</v>
      </c>
      <c r="L8">
        <v>1</v>
      </c>
      <c r="N8">
        <v>18</v>
      </c>
      <c r="O8">
        <v>1</v>
      </c>
      <c r="P8" t="s">
        <v>169</v>
      </c>
      <c r="Q8" t="s">
        <v>168</v>
      </c>
      <c r="U8" t="s">
        <v>270</v>
      </c>
      <c r="W8" t="s">
        <v>269</v>
      </c>
    </row>
    <row r="9" spans="1:24" x14ac:dyDescent="0.2">
      <c r="A9" t="s">
        <v>25</v>
      </c>
      <c r="B9" t="s">
        <v>220</v>
      </c>
      <c r="D9">
        <v>-72.089996337890597</v>
      </c>
      <c r="E9">
        <v>-33.217998504638601</v>
      </c>
      <c r="F9">
        <v>1498</v>
      </c>
      <c r="G9" t="s">
        <v>9</v>
      </c>
      <c r="K9" t="s">
        <v>26</v>
      </c>
      <c r="L9">
        <v>0</v>
      </c>
      <c r="N9">
        <v>11</v>
      </c>
      <c r="O9">
        <v>0</v>
      </c>
      <c r="V9"/>
      <c r="W9" t="s">
        <v>190</v>
      </c>
    </row>
    <row r="10" spans="1:24" x14ac:dyDescent="0.2">
      <c r="A10" t="s">
        <v>27</v>
      </c>
      <c r="B10" t="s">
        <v>220</v>
      </c>
      <c r="C10" t="s">
        <v>264</v>
      </c>
      <c r="D10">
        <v>-72.192001342773395</v>
      </c>
      <c r="E10">
        <v>-32.889999389648402</v>
      </c>
      <c r="F10">
        <v>2411</v>
      </c>
      <c r="G10" t="s">
        <v>9</v>
      </c>
      <c r="H10" t="s">
        <v>311</v>
      </c>
      <c r="J10">
        <v>46</v>
      </c>
      <c r="K10" t="s">
        <v>28</v>
      </c>
      <c r="L10">
        <v>1</v>
      </c>
      <c r="N10">
        <v>14</v>
      </c>
      <c r="O10">
        <v>1</v>
      </c>
      <c r="P10" t="s">
        <v>173</v>
      </c>
      <c r="Q10" t="s">
        <v>168</v>
      </c>
      <c r="V10" s="1" t="s">
        <v>302</v>
      </c>
      <c r="W10" t="s">
        <v>303</v>
      </c>
    </row>
    <row r="11" spans="1:24" x14ac:dyDescent="0.2">
      <c r="A11" t="s">
        <v>29</v>
      </c>
      <c r="B11" t="s">
        <v>220</v>
      </c>
      <c r="C11" t="s">
        <v>264</v>
      </c>
      <c r="D11">
        <v>-72.016998291015597</v>
      </c>
      <c r="E11">
        <v>-30.360000610351499</v>
      </c>
      <c r="F11">
        <v>3457</v>
      </c>
      <c r="G11" t="s">
        <v>9</v>
      </c>
      <c r="H11" t="s">
        <v>312</v>
      </c>
      <c r="J11">
        <v>32</v>
      </c>
      <c r="K11" t="s">
        <v>30</v>
      </c>
      <c r="L11">
        <v>1</v>
      </c>
      <c r="N11">
        <v>11</v>
      </c>
      <c r="O11">
        <v>1</v>
      </c>
      <c r="P11" t="s">
        <v>173</v>
      </c>
      <c r="Q11" t="s">
        <v>168</v>
      </c>
      <c r="V11" s="1" t="s">
        <v>300</v>
      </c>
      <c r="W11" t="s">
        <v>301</v>
      </c>
    </row>
    <row r="12" spans="1:24" x14ac:dyDescent="0.2">
      <c r="A12" t="s">
        <v>31</v>
      </c>
      <c r="B12" t="s">
        <v>220</v>
      </c>
      <c r="C12" t="s">
        <v>237</v>
      </c>
      <c r="D12">
        <v>9.3900003433227504</v>
      </c>
      <c r="E12">
        <v>2.5</v>
      </c>
      <c r="F12">
        <v>1328</v>
      </c>
      <c r="G12" t="s">
        <v>7</v>
      </c>
      <c r="H12" t="s">
        <v>316</v>
      </c>
      <c r="J12">
        <v>47</v>
      </c>
      <c r="K12" t="s">
        <v>32</v>
      </c>
      <c r="L12">
        <v>1</v>
      </c>
      <c r="N12">
        <v>14</v>
      </c>
      <c r="O12">
        <v>1</v>
      </c>
      <c r="P12" t="s">
        <v>169</v>
      </c>
      <c r="Q12" t="s">
        <v>212</v>
      </c>
    </row>
    <row r="13" spans="1:24" x14ac:dyDescent="0.2">
      <c r="A13" t="s">
        <v>33</v>
      </c>
      <c r="B13" t="s">
        <v>220</v>
      </c>
      <c r="C13" t="s">
        <v>238</v>
      </c>
      <c r="D13">
        <v>-53.965000152587798</v>
      </c>
      <c r="E13">
        <v>-39.301998138427699</v>
      </c>
      <c r="F13">
        <v>3620</v>
      </c>
      <c r="G13" t="s">
        <v>7</v>
      </c>
      <c r="H13" t="s">
        <v>317</v>
      </c>
      <c r="J13">
        <v>339</v>
      </c>
      <c r="K13" t="s">
        <v>34</v>
      </c>
      <c r="L13">
        <v>1</v>
      </c>
      <c r="N13">
        <v>10</v>
      </c>
      <c r="O13">
        <v>1</v>
      </c>
      <c r="P13" t="s">
        <v>170</v>
      </c>
      <c r="Q13" t="s">
        <v>168</v>
      </c>
    </row>
    <row r="14" spans="1:24" x14ac:dyDescent="0.2">
      <c r="A14" t="s">
        <v>35</v>
      </c>
      <c r="B14" t="s">
        <v>220</v>
      </c>
      <c r="C14" t="s">
        <v>239</v>
      </c>
      <c r="D14">
        <v>-18.451999664306602</v>
      </c>
      <c r="E14">
        <v>20.212999343871999</v>
      </c>
      <c r="F14">
        <v>2500</v>
      </c>
      <c r="G14" t="s">
        <v>7</v>
      </c>
      <c r="H14" t="s">
        <v>359</v>
      </c>
      <c r="J14">
        <v>156</v>
      </c>
      <c r="K14" t="s">
        <v>36</v>
      </c>
      <c r="L14">
        <v>1</v>
      </c>
      <c r="N14">
        <v>21</v>
      </c>
      <c r="O14">
        <v>1</v>
      </c>
      <c r="P14" t="s">
        <v>170</v>
      </c>
      <c r="Q14" t="s">
        <v>168</v>
      </c>
      <c r="U14" t="s">
        <v>271</v>
      </c>
    </row>
    <row r="15" spans="1:24" x14ac:dyDescent="0.2">
      <c r="A15" t="s">
        <v>37</v>
      </c>
      <c r="B15" t="s">
        <v>220</v>
      </c>
      <c r="D15">
        <v>-17.947999954223601</v>
      </c>
      <c r="E15">
        <v>15.4980001449584</v>
      </c>
      <c r="F15">
        <v>2384</v>
      </c>
      <c r="G15" t="s">
        <v>7</v>
      </c>
      <c r="K15" t="s">
        <v>38</v>
      </c>
      <c r="L15">
        <v>0</v>
      </c>
      <c r="N15">
        <v>12</v>
      </c>
      <c r="O15">
        <v>0</v>
      </c>
      <c r="V15"/>
      <c r="W15" t="s">
        <v>190</v>
      </c>
    </row>
    <row r="16" spans="1:24" x14ac:dyDescent="0.2">
      <c r="A16" t="s">
        <v>39</v>
      </c>
      <c r="B16" t="s">
        <v>220</v>
      </c>
      <c r="D16">
        <v>-31.841999053955</v>
      </c>
      <c r="E16">
        <v>37.577999114990199</v>
      </c>
      <c r="F16">
        <v>2690</v>
      </c>
      <c r="G16" t="s">
        <v>7</v>
      </c>
      <c r="J16">
        <v>206</v>
      </c>
      <c r="K16" t="s">
        <v>40</v>
      </c>
      <c r="L16">
        <v>0</v>
      </c>
      <c r="N16">
        <v>11</v>
      </c>
      <c r="O16">
        <v>1</v>
      </c>
      <c r="P16" t="s">
        <v>173</v>
      </c>
      <c r="R16" t="s">
        <v>191</v>
      </c>
      <c r="W16" t="s">
        <v>192</v>
      </c>
    </row>
    <row r="17" spans="1:24" x14ac:dyDescent="0.2">
      <c r="A17" t="s">
        <v>41</v>
      </c>
      <c r="B17" t="s">
        <v>220</v>
      </c>
      <c r="C17" t="s">
        <v>240</v>
      </c>
      <c r="D17">
        <v>-18.0090007781982</v>
      </c>
      <c r="E17">
        <v>18.072999954223601</v>
      </c>
      <c r="F17">
        <v>2485</v>
      </c>
      <c r="G17" t="s">
        <v>7</v>
      </c>
      <c r="J17">
        <v>208</v>
      </c>
      <c r="K17" t="s">
        <v>42</v>
      </c>
      <c r="L17">
        <v>1</v>
      </c>
      <c r="N17">
        <v>11</v>
      </c>
      <c r="O17">
        <v>1</v>
      </c>
      <c r="P17" t="s">
        <v>170</v>
      </c>
      <c r="Q17" t="s">
        <v>168</v>
      </c>
      <c r="V17" s="1" t="s">
        <v>278</v>
      </c>
      <c r="W17" t="s">
        <v>279</v>
      </c>
    </row>
    <row r="18" spans="1:24" x14ac:dyDescent="0.2">
      <c r="A18" t="s">
        <v>43</v>
      </c>
      <c r="B18" t="s">
        <v>220</v>
      </c>
      <c r="D18">
        <v>-18.9869995117187</v>
      </c>
      <c r="E18">
        <v>27.004999160766602</v>
      </c>
      <c r="F18">
        <v>3849</v>
      </c>
      <c r="G18" t="s">
        <v>7</v>
      </c>
      <c r="K18" t="s">
        <v>44</v>
      </c>
      <c r="L18">
        <v>0</v>
      </c>
      <c r="N18">
        <v>24</v>
      </c>
      <c r="O18" t="s">
        <v>194</v>
      </c>
      <c r="V18"/>
      <c r="W18" t="s">
        <v>193</v>
      </c>
    </row>
    <row r="19" spans="1:24" x14ac:dyDescent="0.2">
      <c r="A19" t="s">
        <v>45</v>
      </c>
      <c r="B19" t="s">
        <v>220</v>
      </c>
      <c r="C19" t="s">
        <v>241</v>
      </c>
      <c r="D19">
        <v>37.869998931884702</v>
      </c>
      <c r="E19">
        <v>-18.2399997711181</v>
      </c>
      <c r="F19">
        <v>1339</v>
      </c>
      <c r="G19" t="s">
        <v>11</v>
      </c>
      <c r="H19" t="s">
        <v>318</v>
      </c>
      <c r="J19">
        <v>83</v>
      </c>
      <c r="K19" t="s">
        <v>46</v>
      </c>
      <c r="L19">
        <v>1</v>
      </c>
      <c r="N19">
        <v>15</v>
      </c>
      <c r="O19">
        <v>1</v>
      </c>
      <c r="P19" t="s">
        <v>169</v>
      </c>
      <c r="Q19" t="s">
        <v>205</v>
      </c>
      <c r="U19" t="s">
        <v>276</v>
      </c>
      <c r="W19" t="s">
        <v>277</v>
      </c>
    </row>
    <row r="20" spans="1:24" x14ac:dyDescent="0.2">
      <c r="A20" t="s">
        <v>47</v>
      </c>
      <c r="B20" t="s">
        <v>220</v>
      </c>
      <c r="D20">
        <v>89.878997802734304</v>
      </c>
      <c r="E20">
        <v>19.7430000305175</v>
      </c>
      <c r="F20">
        <v>1428</v>
      </c>
      <c r="G20" t="s">
        <v>48</v>
      </c>
      <c r="K20" t="s">
        <v>49</v>
      </c>
      <c r="L20">
        <v>0</v>
      </c>
      <c r="N20">
        <v>12</v>
      </c>
      <c r="O20">
        <v>0</v>
      </c>
      <c r="V20"/>
      <c r="W20" t="s">
        <v>190</v>
      </c>
    </row>
    <row r="21" spans="1:24" x14ac:dyDescent="0.2">
      <c r="A21" t="s">
        <v>50</v>
      </c>
      <c r="B21" t="s">
        <v>220</v>
      </c>
      <c r="D21">
        <v>117.383003234863</v>
      </c>
      <c r="E21">
        <v>20.117000579833899</v>
      </c>
      <c r="F21">
        <v>1727</v>
      </c>
      <c r="G21" t="s">
        <v>9</v>
      </c>
      <c r="J21">
        <v>95</v>
      </c>
      <c r="K21" t="s">
        <v>51</v>
      </c>
      <c r="L21">
        <v>0</v>
      </c>
      <c r="N21">
        <v>40</v>
      </c>
      <c r="O21">
        <v>1</v>
      </c>
      <c r="P21" t="s">
        <v>165</v>
      </c>
      <c r="W21" t="s">
        <v>203</v>
      </c>
      <c r="X21" t="s">
        <v>168</v>
      </c>
    </row>
    <row r="22" spans="1:24" x14ac:dyDescent="0.2">
      <c r="A22" t="s">
        <v>52</v>
      </c>
      <c r="B22" t="s">
        <v>220</v>
      </c>
      <c r="C22" t="s">
        <v>242</v>
      </c>
      <c r="D22">
        <v>118.16699981689401</v>
      </c>
      <c r="E22">
        <v>-3.6150000095367401</v>
      </c>
      <c r="F22">
        <v>1524</v>
      </c>
      <c r="G22" t="s">
        <v>9</v>
      </c>
      <c r="H22" t="s">
        <v>320</v>
      </c>
      <c r="J22">
        <v>78</v>
      </c>
      <c r="K22" t="s">
        <v>53</v>
      </c>
      <c r="L22">
        <v>1</v>
      </c>
      <c r="N22">
        <v>11</v>
      </c>
      <c r="O22">
        <v>1</v>
      </c>
      <c r="P22" t="s">
        <v>169</v>
      </c>
      <c r="Q22" t="s">
        <v>213</v>
      </c>
      <c r="W22" t="s">
        <v>214</v>
      </c>
      <c r="X22" t="s">
        <v>168</v>
      </c>
    </row>
    <row r="23" spans="1:24" x14ac:dyDescent="0.2">
      <c r="A23" t="s">
        <v>54</v>
      </c>
      <c r="B23" t="s">
        <v>220</v>
      </c>
      <c r="D23">
        <v>-43.402000427246001</v>
      </c>
      <c r="E23">
        <v>-0.92000001668929998</v>
      </c>
      <c r="F23">
        <v>2264</v>
      </c>
      <c r="G23" t="s">
        <v>7</v>
      </c>
      <c r="K23" t="s">
        <v>55</v>
      </c>
      <c r="L23">
        <v>0</v>
      </c>
      <c r="N23">
        <v>14</v>
      </c>
      <c r="O23">
        <v>0</v>
      </c>
      <c r="V23"/>
    </row>
    <row r="24" spans="1:24" x14ac:dyDescent="0.2">
      <c r="A24" t="s">
        <v>56</v>
      </c>
      <c r="B24" t="s">
        <v>220</v>
      </c>
      <c r="D24">
        <v>177.44000244140599</v>
      </c>
      <c r="E24">
        <v>-36.930000305175703</v>
      </c>
      <c r="F24">
        <v>3300</v>
      </c>
      <c r="G24" t="s">
        <v>9</v>
      </c>
      <c r="K24" t="s">
        <v>57</v>
      </c>
      <c r="L24">
        <v>0</v>
      </c>
      <c r="N24">
        <v>23</v>
      </c>
      <c r="O24">
        <v>1</v>
      </c>
      <c r="P24" t="s">
        <v>170</v>
      </c>
      <c r="Q24" t="s">
        <v>181</v>
      </c>
      <c r="W24" t="s">
        <v>322</v>
      </c>
    </row>
    <row r="25" spans="1:24" x14ac:dyDescent="0.2">
      <c r="A25" t="s">
        <v>58</v>
      </c>
      <c r="B25" t="s">
        <v>220</v>
      </c>
      <c r="C25" t="s">
        <v>243</v>
      </c>
      <c r="D25">
        <v>-4.2729997634887598</v>
      </c>
      <c r="E25">
        <v>36.012001037597599</v>
      </c>
      <c r="F25">
        <v>1313</v>
      </c>
      <c r="G25" t="s">
        <v>12</v>
      </c>
      <c r="H25" t="s">
        <v>321</v>
      </c>
      <c r="J25">
        <v>65</v>
      </c>
      <c r="K25" t="s">
        <v>59</v>
      </c>
      <c r="L25">
        <v>1</v>
      </c>
      <c r="N25">
        <v>14</v>
      </c>
      <c r="O25">
        <v>1</v>
      </c>
      <c r="P25" t="s">
        <v>170</v>
      </c>
      <c r="R25" t="s">
        <v>215</v>
      </c>
      <c r="W25" t="s">
        <v>216</v>
      </c>
      <c r="X25" t="s">
        <v>168</v>
      </c>
    </row>
    <row r="26" spans="1:24" x14ac:dyDescent="0.2">
      <c r="A26" t="s">
        <v>60</v>
      </c>
      <c r="B26" t="s">
        <v>220</v>
      </c>
      <c r="C26" t="s">
        <v>244</v>
      </c>
      <c r="D26">
        <v>112.7320022583</v>
      </c>
      <c r="E26">
        <v>10.2480001449584</v>
      </c>
      <c r="F26">
        <v>2603</v>
      </c>
      <c r="G26" t="s">
        <v>9</v>
      </c>
      <c r="H26" t="s">
        <v>324</v>
      </c>
      <c r="J26">
        <v>144</v>
      </c>
      <c r="K26" t="s">
        <v>61</v>
      </c>
      <c r="L26">
        <v>1</v>
      </c>
      <c r="N26">
        <v>9</v>
      </c>
      <c r="O26">
        <v>1</v>
      </c>
      <c r="P26" t="s">
        <v>165</v>
      </c>
      <c r="Q26" t="s">
        <v>202</v>
      </c>
      <c r="W26" t="s">
        <v>323</v>
      </c>
      <c r="X26" t="s">
        <v>168</v>
      </c>
    </row>
    <row r="27" spans="1:24" x14ac:dyDescent="0.2">
      <c r="A27" t="s">
        <v>62</v>
      </c>
      <c r="B27" t="s">
        <v>220</v>
      </c>
      <c r="D27">
        <v>12.3599996566772</v>
      </c>
      <c r="E27">
        <v>-22.4500007629394</v>
      </c>
      <c r="F27">
        <v>1683</v>
      </c>
      <c r="G27" t="s">
        <v>7</v>
      </c>
      <c r="J27">
        <v>180</v>
      </c>
      <c r="K27" t="s">
        <v>63</v>
      </c>
      <c r="L27">
        <v>0</v>
      </c>
      <c r="N27">
        <v>11</v>
      </c>
      <c r="O27">
        <v>1</v>
      </c>
      <c r="P27" t="s">
        <v>173</v>
      </c>
      <c r="Q27" t="s">
        <v>358</v>
      </c>
      <c r="W27" t="s">
        <v>357</v>
      </c>
    </row>
    <row r="28" spans="1:24" x14ac:dyDescent="0.2">
      <c r="A28" t="s">
        <v>64</v>
      </c>
      <c r="B28" t="s">
        <v>220</v>
      </c>
      <c r="C28" t="s">
        <v>245</v>
      </c>
      <c r="D28">
        <v>133.99499511718699</v>
      </c>
      <c r="E28">
        <v>40.1180000305175</v>
      </c>
      <c r="F28">
        <v>1150</v>
      </c>
      <c r="G28" t="s">
        <v>65</v>
      </c>
      <c r="H28" t="s">
        <v>325</v>
      </c>
      <c r="J28">
        <v>294</v>
      </c>
      <c r="K28" t="s">
        <v>66</v>
      </c>
      <c r="L28">
        <v>1</v>
      </c>
      <c r="N28">
        <v>12</v>
      </c>
      <c r="O28">
        <v>1</v>
      </c>
      <c r="P28" t="s">
        <v>171</v>
      </c>
      <c r="Q28" t="s">
        <v>182</v>
      </c>
    </row>
    <row r="29" spans="1:24" x14ac:dyDescent="0.2">
      <c r="A29" t="s">
        <v>67</v>
      </c>
      <c r="B29" t="s">
        <v>220</v>
      </c>
      <c r="C29" t="s">
        <v>246</v>
      </c>
      <c r="D29">
        <v>-75.416999816894503</v>
      </c>
      <c r="E29">
        <v>31.666999816894499</v>
      </c>
      <c r="F29">
        <v>2975</v>
      </c>
      <c r="G29" t="s">
        <v>7</v>
      </c>
      <c r="H29" t="s">
        <v>326</v>
      </c>
      <c r="J29">
        <v>339</v>
      </c>
      <c r="K29" t="s">
        <v>68</v>
      </c>
      <c r="L29">
        <v>1</v>
      </c>
      <c r="N29">
        <v>11</v>
      </c>
      <c r="O29">
        <v>1</v>
      </c>
      <c r="P29" t="s">
        <v>169</v>
      </c>
      <c r="Q29" t="s">
        <v>211</v>
      </c>
    </row>
    <row r="30" spans="1:24" x14ac:dyDescent="0.2">
      <c r="A30" t="s">
        <v>69</v>
      </c>
      <c r="B30" t="s">
        <v>220</v>
      </c>
      <c r="C30" t="s">
        <v>247</v>
      </c>
      <c r="D30">
        <v>-76.286003112792898</v>
      </c>
      <c r="E30">
        <v>32.784000396728501</v>
      </c>
      <c r="F30">
        <v>1790</v>
      </c>
      <c r="G30" t="s">
        <v>7</v>
      </c>
      <c r="H30" t="s">
        <v>327</v>
      </c>
      <c r="J30">
        <v>196</v>
      </c>
      <c r="K30" t="s">
        <v>70</v>
      </c>
      <c r="L30">
        <v>1</v>
      </c>
      <c r="N30">
        <v>19</v>
      </c>
      <c r="O30">
        <v>1</v>
      </c>
      <c r="P30" t="s">
        <v>169</v>
      </c>
      <c r="Q30" t="s">
        <v>183</v>
      </c>
    </row>
    <row r="31" spans="1:24" x14ac:dyDescent="0.2">
      <c r="A31" t="s">
        <v>71</v>
      </c>
      <c r="B31" t="s">
        <v>220</v>
      </c>
      <c r="C31" t="s">
        <v>248</v>
      </c>
      <c r="D31">
        <v>-45.080001831054602</v>
      </c>
      <c r="E31">
        <v>-29.530000686645501</v>
      </c>
      <c r="F31">
        <v>3589</v>
      </c>
      <c r="G31" t="s">
        <v>7</v>
      </c>
      <c r="H31" t="s">
        <v>328</v>
      </c>
      <c r="J31">
        <v>376</v>
      </c>
      <c r="K31" t="s">
        <v>72</v>
      </c>
      <c r="L31">
        <v>1</v>
      </c>
      <c r="N31">
        <v>13</v>
      </c>
      <c r="O31">
        <v>1</v>
      </c>
      <c r="P31" t="s">
        <v>169</v>
      </c>
      <c r="Q31" t="s">
        <v>168</v>
      </c>
      <c r="V31">
        <v>0.995</v>
      </c>
      <c r="W31" t="s">
        <v>218</v>
      </c>
    </row>
    <row r="32" spans="1:24" x14ac:dyDescent="0.2">
      <c r="A32" t="s">
        <v>73</v>
      </c>
      <c r="B32" t="s">
        <v>220</v>
      </c>
      <c r="D32">
        <v>-46.483001708984297</v>
      </c>
      <c r="E32">
        <v>-27.7000007629394</v>
      </c>
      <c r="F32">
        <v>1627</v>
      </c>
      <c r="G32" t="s">
        <v>7</v>
      </c>
      <c r="K32" t="s">
        <v>74</v>
      </c>
      <c r="L32">
        <v>0</v>
      </c>
      <c r="N32">
        <v>15</v>
      </c>
      <c r="O32">
        <v>0</v>
      </c>
      <c r="V32"/>
      <c r="W32" t="s">
        <v>195</v>
      </c>
      <c r="X32" t="s">
        <v>168</v>
      </c>
    </row>
    <row r="33" spans="1:24" x14ac:dyDescent="0.2">
      <c r="A33" t="s">
        <v>75</v>
      </c>
      <c r="B33" t="s">
        <v>220</v>
      </c>
      <c r="D33">
        <v>-43.583000183105398</v>
      </c>
      <c r="E33">
        <v>-29.783000946044901</v>
      </c>
      <c r="F33">
        <v>3924</v>
      </c>
      <c r="G33" t="s">
        <v>7</v>
      </c>
      <c r="K33" t="s">
        <v>76</v>
      </c>
      <c r="L33">
        <v>0</v>
      </c>
      <c r="N33">
        <v>17</v>
      </c>
      <c r="O33" t="s">
        <v>176</v>
      </c>
      <c r="V33"/>
      <c r="W33" t="s">
        <v>206</v>
      </c>
      <c r="X33" t="s">
        <v>168</v>
      </c>
    </row>
    <row r="34" spans="1:24" x14ac:dyDescent="0.2">
      <c r="A34" t="s">
        <v>77</v>
      </c>
      <c r="B34" t="s">
        <v>220</v>
      </c>
      <c r="D34">
        <v>-46.067001342773402</v>
      </c>
      <c r="E34">
        <v>-28.132999420166001</v>
      </c>
      <c r="F34">
        <v>2500</v>
      </c>
      <c r="G34" t="s">
        <v>7</v>
      </c>
      <c r="K34" t="s">
        <v>78</v>
      </c>
      <c r="L34">
        <v>0</v>
      </c>
      <c r="N34">
        <v>12</v>
      </c>
      <c r="O34" t="s">
        <v>176</v>
      </c>
      <c r="V34"/>
    </row>
    <row r="35" spans="1:24" x14ac:dyDescent="0.2">
      <c r="A35" t="s">
        <v>79</v>
      </c>
      <c r="B35" t="s">
        <v>220</v>
      </c>
      <c r="D35">
        <v>-46.180000305175703</v>
      </c>
      <c r="E35">
        <v>-27.569999694824201</v>
      </c>
      <c r="F35">
        <v>2082</v>
      </c>
      <c r="G35" t="s">
        <v>7</v>
      </c>
      <c r="K35" t="s">
        <v>80</v>
      </c>
      <c r="L35">
        <v>0</v>
      </c>
      <c r="N35">
        <v>14</v>
      </c>
      <c r="O35" t="s">
        <v>176</v>
      </c>
      <c r="V35"/>
    </row>
    <row r="36" spans="1:24" x14ac:dyDescent="0.2">
      <c r="A36" t="s">
        <v>81</v>
      </c>
      <c r="B36" t="s">
        <v>220</v>
      </c>
      <c r="C36" t="s">
        <v>248</v>
      </c>
      <c r="D36">
        <v>-46.470001220703097</v>
      </c>
      <c r="E36">
        <v>-27.2530002593994</v>
      </c>
      <c r="F36">
        <v>1268</v>
      </c>
      <c r="G36" t="s">
        <v>7</v>
      </c>
      <c r="H36" t="s">
        <v>328</v>
      </c>
      <c r="K36" t="s">
        <v>82</v>
      </c>
      <c r="L36">
        <v>0</v>
      </c>
      <c r="N36">
        <v>51</v>
      </c>
      <c r="O36">
        <v>1</v>
      </c>
      <c r="P36" t="s">
        <v>169</v>
      </c>
      <c r="Q36" t="s">
        <v>168</v>
      </c>
      <c r="U36" t="s">
        <v>314</v>
      </c>
      <c r="W36" t="s">
        <v>313</v>
      </c>
    </row>
    <row r="37" spans="1:24" x14ac:dyDescent="0.2">
      <c r="A37" t="s">
        <v>83</v>
      </c>
      <c r="B37" t="s">
        <v>220</v>
      </c>
      <c r="D37">
        <v>-46.630001068115199</v>
      </c>
      <c r="E37">
        <v>-27.7600002288818</v>
      </c>
      <c r="F37">
        <v>2296</v>
      </c>
      <c r="G37" t="s">
        <v>7</v>
      </c>
      <c r="K37" t="s">
        <v>84</v>
      </c>
      <c r="L37">
        <v>0</v>
      </c>
      <c r="N37">
        <v>15</v>
      </c>
      <c r="O37" t="s">
        <v>176</v>
      </c>
      <c r="V37"/>
      <c r="X37" t="s">
        <v>168</v>
      </c>
    </row>
    <row r="38" spans="1:24" x14ac:dyDescent="0.2">
      <c r="A38" t="s">
        <v>85</v>
      </c>
      <c r="B38" t="s">
        <v>220</v>
      </c>
      <c r="D38">
        <v>-45.840000152587798</v>
      </c>
      <c r="E38">
        <v>-28.360000610351499</v>
      </c>
      <c r="F38">
        <v>2732</v>
      </c>
      <c r="G38" t="s">
        <v>7</v>
      </c>
      <c r="K38" t="s">
        <v>86</v>
      </c>
      <c r="L38">
        <v>0</v>
      </c>
      <c r="N38">
        <v>13</v>
      </c>
      <c r="O38" t="s">
        <v>176</v>
      </c>
      <c r="V38"/>
    </row>
    <row r="39" spans="1:24" x14ac:dyDescent="0.2">
      <c r="A39" t="s">
        <v>87</v>
      </c>
      <c r="B39" t="s">
        <v>220</v>
      </c>
      <c r="D39">
        <v>-46.330001831054602</v>
      </c>
      <c r="E39">
        <v>-27.4799995422363</v>
      </c>
      <c r="F39">
        <v>1829</v>
      </c>
      <c r="G39" t="s">
        <v>7</v>
      </c>
      <c r="K39" t="s">
        <v>88</v>
      </c>
      <c r="L39">
        <v>0</v>
      </c>
      <c r="N39">
        <v>24</v>
      </c>
      <c r="O39">
        <v>0</v>
      </c>
      <c r="V39"/>
      <c r="W39" t="s">
        <v>204</v>
      </c>
      <c r="X39" t="s">
        <v>168</v>
      </c>
    </row>
    <row r="40" spans="1:24" x14ac:dyDescent="0.2">
      <c r="A40" t="s">
        <v>89</v>
      </c>
      <c r="B40" t="s">
        <v>220</v>
      </c>
      <c r="D40">
        <v>-46.630001068115199</v>
      </c>
      <c r="E40">
        <v>-27.350000381469702</v>
      </c>
      <c r="F40">
        <v>1105</v>
      </c>
      <c r="G40" t="s">
        <v>7</v>
      </c>
      <c r="K40" t="s">
        <v>90</v>
      </c>
      <c r="L40">
        <v>0</v>
      </c>
      <c r="N40">
        <v>17</v>
      </c>
      <c r="O40" t="s">
        <v>176</v>
      </c>
      <c r="V40"/>
      <c r="W40" t="s">
        <v>206</v>
      </c>
      <c r="X40" t="s">
        <v>168</v>
      </c>
    </row>
    <row r="41" spans="1:24" x14ac:dyDescent="0.2">
      <c r="A41" t="s">
        <v>91</v>
      </c>
      <c r="B41" t="s">
        <v>220</v>
      </c>
      <c r="C41" t="s">
        <v>249</v>
      </c>
      <c r="D41">
        <v>-48.540000915527301</v>
      </c>
      <c r="E41">
        <v>36.404998779296797</v>
      </c>
      <c r="F41">
        <v>5010</v>
      </c>
      <c r="G41" t="s">
        <v>7</v>
      </c>
      <c r="H41" t="s">
        <v>329</v>
      </c>
      <c r="J41">
        <v>1200</v>
      </c>
      <c r="K41" t="s">
        <v>92</v>
      </c>
      <c r="L41">
        <v>1</v>
      </c>
      <c r="N41">
        <v>12</v>
      </c>
      <c r="O41">
        <v>1</v>
      </c>
      <c r="P41" t="s">
        <v>170</v>
      </c>
      <c r="Q41" t="s">
        <v>168</v>
      </c>
      <c r="U41" t="s">
        <v>282</v>
      </c>
      <c r="W41" t="s">
        <v>283</v>
      </c>
    </row>
    <row r="42" spans="1:24" x14ac:dyDescent="0.2">
      <c r="A42" t="s">
        <v>93</v>
      </c>
      <c r="B42" t="s">
        <v>220</v>
      </c>
      <c r="D42">
        <v>-53.2299995422363</v>
      </c>
      <c r="E42">
        <v>8.2299995422363192</v>
      </c>
      <c r="F42">
        <v>1272</v>
      </c>
      <c r="G42" t="s">
        <v>7</v>
      </c>
      <c r="J42">
        <v>279</v>
      </c>
      <c r="K42" t="s">
        <v>94</v>
      </c>
      <c r="L42">
        <v>0</v>
      </c>
      <c r="N42">
        <v>15</v>
      </c>
      <c r="O42">
        <v>1</v>
      </c>
      <c r="P42" t="s">
        <v>169</v>
      </c>
      <c r="Q42" t="s">
        <v>172</v>
      </c>
    </row>
    <row r="43" spans="1:24" x14ac:dyDescent="0.2">
      <c r="A43" t="s">
        <v>95</v>
      </c>
      <c r="B43" t="s">
        <v>220</v>
      </c>
      <c r="C43" t="s">
        <v>250</v>
      </c>
      <c r="D43">
        <v>-110.26799774169901</v>
      </c>
      <c r="E43">
        <v>1.84800004959106</v>
      </c>
      <c r="F43">
        <v>3681</v>
      </c>
      <c r="G43" t="s">
        <v>9</v>
      </c>
      <c r="H43" t="s">
        <v>330</v>
      </c>
      <c r="J43">
        <v>940</v>
      </c>
      <c r="K43" t="s">
        <v>96</v>
      </c>
      <c r="L43">
        <v>1</v>
      </c>
      <c r="N43">
        <v>13</v>
      </c>
      <c r="O43">
        <v>1</v>
      </c>
      <c r="P43" t="s">
        <v>165</v>
      </c>
      <c r="Q43" t="s">
        <v>298</v>
      </c>
      <c r="U43" t="s">
        <v>280</v>
      </c>
      <c r="W43" t="s">
        <v>281</v>
      </c>
    </row>
    <row r="44" spans="1:24" x14ac:dyDescent="0.2">
      <c r="A44" t="s">
        <v>97</v>
      </c>
      <c r="B44" t="s">
        <v>220</v>
      </c>
      <c r="D44">
        <v>-61.2430000305175</v>
      </c>
      <c r="E44">
        <v>12.0900001525878</v>
      </c>
      <c r="F44">
        <v>1299</v>
      </c>
      <c r="G44" t="s">
        <v>7</v>
      </c>
      <c r="J44">
        <v>41</v>
      </c>
      <c r="K44" t="s">
        <v>98</v>
      </c>
      <c r="L44">
        <v>0</v>
      </c>
      <c r="N44">
        <v>26</v>
      </c>
      <c r="O44">
        <v>1</v>
      </c>
      <c r="P44" t="s">
        <v>169</v>
      </c>
      <c r="Q44" t="s">
        <v>265</v>
      </c>
      <c r="U44" t="s">
        <v>286</v>
      </c>
      <c r="W44" t="s">
        <v>287</v>
      </c>
      <c r="X44" t="s">
        <v>168</v>
      </c>
    </row>
    <row r="45" spans="1:24" x14ac:dyDescent="0.2">
      <c r="A45" t="s">
        <v>99</v>
      </c>
      <c r="B45" t="s">
        <v>220</v>
      </c>
      <c r="C45" t="s">
        <v>251</v>
      </c>
      <c r="D45">
        <v>113.480003356933</v>
      </c>
      <c r="E45">
        <v>-22.079999923706001</v>
      </c>
      <c r="F45">
        <v>1805</v>
      </c>
      <c r="G45" t="s">
        <v>11</v>
      </c>
      <c r="H45" t="s">
        <v>331</v>
      </c>
      <c r="J45">
        <v>39</v>
      </c>
      <c r="K45" t="s">
        <v>100</v>
      </c>
      <c r="L45">
        <v>1</v>
      </c>
      <c r="N45">
        <v>12</v>
      </c>
      <c r="O45">
        <v>1</v>
      </c>
      <c r="P45" t="s">
        <v>169</v>
      </c>
      <c r="Q45" t="s">
        <v>168</v>
      </c>
      <c r="U45" t="s">
        <v>284</v>
      </c>
      <c r="W45" t="s">
        <v>285</v>
      </c>
    </row>
    <row r="46" spans="1:24" x14ac:dyDescent="0.2">
      <c r="A46" t="s">
        <v>101</v>
      </c>
      <c r="B46" t="s">
        <v>220</v>
      </c>
      <c r="C46" t="s">
        <v>252</v>
      </c>
      <c r="D46">
        <v>121.78800201416</v>
      </c>
      <c r="E46">
        <v>-13.083000183105399</v>
      </c>
      <c r="F46">
        <v>1783</v>
      </c>
      <c r="G46" t="s">
        <v>11</v>
      </c>
      <c r="H46" t="s">
        <v>332</v>
      </c>
      <c r="J46">
        <v>154</v>
      </c>
      <c r="K46" t="s">
        <v>102</v>
      </c>
      <c r="L46">
        <v>1</v>
      </c>
      <c r="N46">
        <v>21</v>
      </c>
      <c r="O46">
        <v>1</v>
      </c>
      <c r="P46" t="s">
        <v>169</v>
      </c>
      <c r="Q46" t="s">
        <v>168</v>
      </c>
      <c r="U46" t="s">
        <v>272</v>
      </c>
    </row>
    <row r="47" spans="1:24" x14ac:dyDescent="0.2">
      <c r="A47" t="s">
        <v>103</v>
      </c>
      <c r="B47" t="s">
        <v>220</v>
      </c>
      <c r="D47">
        <v>-127.036003112792</v>
      </c>
      <c r="E47">
        <v>48.9739990234375</v>
      </c>
      <c r="F47">
        <v>1243</v>
      </c>
      <c r="G47" t="s">
        <v>9</v>
      </c>
      <c r="K47" t="s">
        <v>104</v>
      </c>
      <c r="L47">
        <v>0</v>
      </c>
      <c r="N47">
        <v>44</v>
      </c>
      <c r="O47">
        <v>0</v>
      </c>
      <c r="V47"/>
      <c r="X47" t="s">
        <v>333</v>
      </c>
    </row>
    <row r="48" spans="1:24" x14ac:dyDescent="0.2">
      <c r="A48" t="s">
        <v>105</v>
      </c>
      <c r="B48" t="s">
        <v>220</v>
      </c>
      <c r="C48" t="s">
        <v>253</v>
      </c>
      <c r="D48">
        <v>-91.346000671386705</v>
      </c>
      <c r="E48">
        <v>26.945999145507798</v>
      </c>
      <c r="F48">
        <v>2248</v>
      </c>
      <c r="G48" t="s">
        <v>7</v>
      </c>
      <c r="H48" t="s">
        <v>334</v>
      </c>
      <c r="J48">
        <v>237</v>
      </c>
      <c r="K48" t="s">
        <v>106</v>
      </c>
      <c r="L48">
        <v>1</v>
      </c>
      <c r="N48">
        <v>42</v>
      </c>
      <c r="O48">
        <v>1</v>
      </c>
      <c r="P48" t="s">
        <v>169</v>
      </c>
      <c r="Q48" t="s">
        <v>168</v>
      </c>
      <c r="U48" t="s">
        <v>198</v>
      </c>
      <c r="W48" t="s">
        <v>268</v>
      </c>
    </row>
    <row r="49" spans="1:24" x14ac:dyDescent="0.2">
      <c r="A49" t="s">
        <v>107</v>
      </c>
      <c r="B49" t="s">
        <v>220</v>
      </c>
      <c r="C49" t="s">
        <v>254</v>
      </c>
      <c r="D49">
        <v>17.337999343871999</v>
      </c>
      <c r="E49">
        <v>-34.709999084472599</v>
      </c>
      <c r="F49">
        <v>2440</v>
      </c>
      <c r="G49" t="s">
        <v>7</v>
      </c>
      <c r="H49" t="s">
        <v>335</v>
      </c>
      <c r="J49">
        <v>107</v>
      </c>
      <c r="K49" t="s">
        <v>108</v>
      </c>
      <c r="L49">
        <v>1</v>
      </c>
      <c r="N49">
        <v>11</v>
      </c>
      <c r="O49">
        <v>1</v>
      </c>
      <c r="P49" t="s">
        <v>170</v>
      </c>
      <c r="Q49" t="s">
        <v>168</v>
      </c>
      <c r="U49" t="s">
        <v>307</v>
      </c>
      <c r="W49" s="1" t="s">
        <v>291</v>
      </c>
    </row>
    <row r="50" spans="1:24" x14ac:dyDescent="0.2">
      <c r="A50" t="s">
        <v>109</v>
      </c>
      <c r="B50" t="s">
        <v>220</v>
      </c>
      <c r="D50">
        <v>136.54800415039</v>
      </c>
      <c r="E50">
        <v>-36.7299995422363</v>
      </c>
      <c r="F50">
        <v>2420</v>
      </c>
      <c r="G50" t="s">
        <v>11</v>
      </c>
      <c r="J50">
        <v>76</v>
      </c>
      <c r="K50" t="s">
        <v>110</v>
      </c>
      <c r="L50">
        <v>0</v>
      </c>
      <c r="N50">
        <v>41</v>
      </c>
      <c r="O50">
        <v>1</v>
      </c>
      <c r="P50" t="s">
        <v>169</v>
      </c>
      <c r="Q50" t="s">
        <v>199</v>
      </c>
      <c r="W50" t="s">
        <v>200</v>
      </c>
      <c r="X50" t="s">
        <v>168</v>
      </c>
    </row>
    <row r="51" spans="1:24" x14ac:dyDescent="0.2">
      <c r="A51" t="s">
        <v>111</v>
      </c>
      <c r="B51" t="s">
        <v>220</v>
      </c>
      <c r="C51" t="s">
        <v>255</v>
      </c>
      <c r="D51">
        <v>9.3950004577636701</v>
      </c>
      <c r="E51">
        <v>2.5020000934600799</v>
      </c>
      <c r="F51">
        <v>1295</v>
      </c>
      <c r="G51" t="s">
        <v>7</v>
      </c>
      <c r="H51" t="s">
        <v>336</v>
      </c>
      <c r="J51">
        <v>46</v>
      </c>
      <c r="K51" t="s">
        <v>112</v>
      </c>
      <c r="L51">
        <v>1</v>
      </c>
      <c r="N51">
        <v>32</v>
      </c>
      <c r="O51">
        <v>1</v>
      </c>
      <c r="P51" t="s">
        <v>169</v>
      </c>
      <c r="Q51" t="s">
        <v>168</v>
      </c>
      <c r="U51" s="1" t="s">
        <v>296</v>
      </c>
      <c r="W51" t="s">
        <v>290</v>
      </c>
    </row>
    <row r="52" spans="1:24" x14ac:dyDescent="0.2">
      <c r="A52" t="s">
        <v>113</v>
      </c>
      <c r="B52" t="s">
        <v>220</v>
      </c>
      <c r="C52" t="s">
        <v>256</v>
      </c>
      <c r="D52">
        <v>111.44100189208901</v>
      </c>
      <c r="E52">
        <v>8.8249998092651296</v>
      </c>
      <c r="F52">
        <v>1657</v>
      </c>
      <c r="G52" t="s">
        <v>9</v>
      </c>
      <c r="H52" t="s">
        <v>337</v>
      </c>
      <c r="J52">
        <v>314</v>
      </c>
      <c r="L52">
        <v>1</v>
      </c>
      <c r="N52">
        <v>13</v>
      </c>
      <c r="O52">
        <v>1</v>
      </c>
      <c r="P52" t="s">
        <v>169</v>
      </c>
      <c r="Q52" t="s">
        <v>168</v>
      </c>
      <c r="V52" s="1" t="s">
        <v>288</v>
      </c>
      <c r="W52" t="s">
        <v>289</v>
      </c>
    </row>
    <row r="53" spans="1:24" x14ac:dyDescent="0.2">
      <c r="A53" t="s">
        <v>114</v>
      </c>
      <c r="B53" t="s">
        <v>220</v>
      </c>
      <c r="C53" t="s">
        <v>257</v>
      </c>
      <c r="D53">
        <v>116.25299835205</v>
      </c>
      <c r="E53">
        <v>19.454999923706001</v>
      </c>
      <c r="F53">
        <v>2066</v>
      </c>
      <c r="G53" t="s">
        <v>9</v>
      </c>
      <c r="H53" t="s">
        <v>339</v>
      </c>
      <c r="J53">
        <v>148</v>
      </c>
      <c r="K53" t="s">
        <v>115</v>
      </c>
      <c r="L53">
        <v>1</v>
      </c>
      <c r="N53">
        <v>19</v>
      </c>
      <c r="O53">
        <v>1</v>
      </c>
      <c r="P53" t="s">
        <v>169</v>
      </c>
      <c r="Q53" t="s">
        <v>168</v>
      </c>
    </row>
    <row r="54" spans="1:24" x14ac:dyDescent="0.2">
      <c r="A54" t="s">
        <v>116</v>
      </c>
      <c r="B54" t="s">
        <v>220</v>
      </c>
      <c r="C54" t="s">
        <v>258</v>
      </c>
      <c r="D54">
        <v>151.46000671386699</v>
      </c>
      <c r="E54">
        <v>-9.3400001525878906</v>
      </c>
      <c r="F54">
        <v>1661</v>
      </c>
      <c r="G54" t="s">
        <v>9</v>
      </c>
      <c r="H54" t="s">
        <v>340</v>
      </c>
      <c r="J54">
        <v>45</v>
      </c>
      <c r="K54" t="s">
        <v>117</v>
      </c>
      <c r="L54">
        <v>1</v>
      </c>
      <c r="N54">
        <v>19</v>
      </c>
      <c r="O54">
        <v>1</v>
      </c>
      <c r="P54" t="s">
        <v>165</v>
      </c>
      <c r="Q54" t="s">
        <v>168</v>
      </c>
      <c r="W54" t="s">
        <v>209</v>
      </c>
    </row>
    <row r="55" spans="1:24" x14ac:dyDescent="0.2">
      <c r="A55" t="s">
        <v>118</v>
      </c>
      <c r="B55" t="s">
        <v>220</v>
      </c>
      <c r="D55">
        <v>-14.227999687194799</v>
      </c>
      <c r="E55">
        <v>-44.152999877929602</v>
      </c>
      <c r="F55">
        <v>3770</v>
      </c>
      <c r="G55" t="s">
        <v>7</v>
      </c>
      <c r="J55">
        <v>550</v>
      </c>
      <c r="K55" t="s">
        <v>119</v>
      </c>
      <c r="L55">
        <v>0</v>
      </c>
      <c r="N55">
        <v>59</v>
      </c>
      <c r="O55">
        <v>1</v>
      </c>
      <c r="P55" t="s">
        <v>173</v>
      </c>
      <c r="Q55" t="s">
        <v>266</v>
      </c>
      <c r="W55" t="s">
        <v>338</v>
      </c>
      <c r="X55" t="s">
        <v>168</v>
      </c>
    </row>
    <row r="56" spans="1:24" x14ac:dyDescent="0.2">
      <c r="A56" t="s">
        <v>120</v>
      </c>
      <c r="B56" t="s">
        <v>220</v>
      </c>
      <c r="C56" t="s">
        <v>260</v>
      </c>
      <c r="D56">
        <v>128.72000122070301</v>
      </c>
      <c r="E56">
        <v>-0.51999998092651301</v>
      </c>
      <c r="F56">
        <v>1094</v>
      </c>
      <c r="G56" t="s">
        <v>9</v>
      </c>
      <c r="H56" t="s">
        <v>341</v>
      </c>
      <c r="J56">
        <v>19</v>
      </c>
      <c r="K56" t="s">
        <v>121</v>
      </c>
      <c r="L56">
        <v>1</v>
      </c>
      <c r="N56">
        <v>9</v>
      </c>
      <c r="O56">
        <v>1</v>
      </c>
      <c r="P56" t="s">
        <v>169</v>
      </c>
      <c r="Q56" t="s">
        <v>168</v>
      </c>
      <c r="V56" s="1" t="s">
        <v>294</v>
      </c>
      <c r="W56" t="s">
        <v>295</v>
      </c>
    </row>
    <row r="57" spans="1:24" x14ac:dyDescent="0.2">
      <c r="A57" t="s">
        <v>122</v>
      </c>
      <c r="B57" t="s">
        <v>220</v>
      </c>
      <c r="D57">
        <v>36.200000762939403</v>
      </c>
      <c r="E57">
        <v>-20.2399997711181</v>
      </c>
      <c r="F57">
        <v>1262</v>
      </c>
      <c r="G57" t="s">
        <v>11</v>
      </c>
      <c r="K57" t="s">
        <v>123</v>
      </c>
      <c r="L57">
        <v>0</v>
      </c>
      <c r="N57">
        <v>32</v>
      </c>
      <c r="O57" t="s">
        <v>176</v>
      </c>
      <c r="V57"/>
      <c r="W57" t="s">
        <v>196</v>
      </c>
      <c r="X57" t="s">
        <v>168</v>
      </c>
    </row>
    <row r="58" spans="1:24" x14ac:dyDescent="0.2">
      <c r="A58" t="s">
        <v>124</v>
      </c>
      <c r="B58" t="s">
        <v>220</v>
      </c>
      <c r="C58" t="s">
        <v>261</v>
      </c>
      <c r="D58">
        <v>32.380001068115199</v>
      </c>
      <c r="E58">
        <v>33.020000457763601</v>
      </c>
      <c r="F58">
        <v>1375</v>
      </c>
      <c r="G58" t="s">
        <v>12</v>
      </c>
      <c r="H58" t="s">
        <v>342</v>
      </c>
      <c r="J58">
        <v>170</v>
      </c>
      <c r="K58" t="s">
        <v>125</v>
      </c>
      <c r="L58">
        <v>1</v>
      </c>
      <c r="N58">
        <v>17</v>
      </c>
      <c r="O58">
        <v>1</v>
      </c>
      <c r="P58" t="s">
        <v>169</v>
      </c>
      <c r="Q58" t="s">
        <v>168</v>
      </c>
      <c r="U58">
        <v>1.25</v>
      </c>
      <c r="W58" t="s">
        <v>305</v>
      </c>
    </row>
    <row r="59" spans="1:24" x14ac:dyDescent="0.2">
      <c r="A59" t="s">
        <v>126</v>
      </c>
      <c r="B59" t="s">
        <v>220</v>
      </c>
      <c r="D59">
        <v>-10.166999816894499</v>
      </c>
      <c r="E59">
        <v>37.799999237060497</v>
      </c>
      <c r="F59">
        <v>3146</v>
      </c>
      <c r="G59" t="s">
        <v>7</v>
      </c>
      <c r="J59">
        <v>107</v>
      </c>
      <c r="K59" t="s">
        <v>127</v>
      </c>
      <c r="L59">
        <v>0</v>
      </c>
      <c r="N59">
        <v>41</v>
      </c>
      <c r="O59">
        <v>1</v>
      </c>
      <c r="P59" t="s">
        <v>173</v>
      </c>
      <c r="Q59" t="s">
        <v>168</v>
      </c>
    </row>
    <row r="60" spans="1:24" x14ac:dyDescent="0.2">
      <c r="A60" t="s">
        <v>128</v>
      </c>
      <c r="B60" t="s">
        <v>220</v>
      </c>
      <c r="C60" t="s">
        <v>262</v>
      </c>
      <c r="D60">
        <v>-2.62100005149841</v>
      </c>
      <c r="E60">
        <v>36.143001556396399</v>
      </c>
      <c r="F60">
        <v>1841</v>
      </c>
      <c r="G60" t="s">
        <v>12</v>
      </c>
      <c r="H60" t="s">
        <v>343</v>
      </c>
      <c r="J60">
        <v>61</v>
      </c>
      <c r="K60" t="s">
        <v>129</v>
      </c>
      <c r="L60">
        <v>1</v>
      </c>
      <c r="N60">
        <v>21</v>
      </c>
      <c r="O60">
        <v>1</v>
      </c>
      <c r="P60" t="s">
        <v>173</v>
      </c>
      <c r="R60" t="s">
        <v>217</v>
      </c>
      <c r="V60" s="1" t="s">
        <v>292</v>
      </c>
      <c r="W60" t="s">
        <v>293</v>
      </c>
    </row>
    <row r="61" spans="1:24" x14ac:dyDescent="0.2">
      <c r="A61" t="s">
        <v>130</v>
      </c>
      <c r="B61" t="s">
        <v>220</v>
      </c>
      <c r="D61">
        <v>177.99499511718699</v>
      </c>
      <c r="E61">
        <v>-40.381999969482401</v>
      </c>
      <c r="F61">
        <v>2314</v>
      </c>
      <c r="G61" t="s">
        <v>9</v>
      </c>
      <c r="K61" t="s">
        <v>131</v>
      </c>
      <c r="L61">
        <v>0</v>
      </c>
      <c r="N61">
        <v>20</v>
      </c>
      <c r="O61">
        <v>0</v>
      </c>
      <c r="V61"/>
      <c r="W61" t="s">
        <v>356</v>
      </c>
      <c r="X61" t="s">
        <v>168</v>
      </c>
    </row>
    <row r="62" spans="1:24" x14ac:dyDescent="0.2">
      <c r="A62" t="s">
        <v>132</v>
      </c>
      <c r="B62" t="s">
        <v>220</v>
      </c>
      <c r="C62" t="s">
        <v>263</v>
      </c>
      <c r="D62">
        <v>109.869003295898</v>
      </c>
      <c r="E62">
        <v>8.7279996871948207</v>
      </c>
      <c r="F62">
        <v>1598</v>
      </c>
      <c r="G62" t="s">
        <v>9</v>
      </c>
      <c r="H62" t="s">
        <v>344</v>
      </c>
      <c r="J62">
        <v>219</v>
      </c>
      <c r="K62" t="s">
        <v>133</v>
      </c>
      <c r="L62">
        <v>1</v>
      </c>
      <c r="N62">
        <v>12</v>
      </c>
      <c r="O62">
        <v>1</v>
      </c>
      <c r="P62" t="s">
        <v>165</v>
      </c>
      <c r="Q62" t="s">
        <v>168</v>
      </c>
    </row>
    <row r="63" spans="1:24" x14ac:dyDescent="0.2">
      <c r="A63" t="s">
        <v>134</v>
      </c>
      <c r="B63" t="s">
        <v>220</v>
      </c>
      <c r="D63">
        <v>133.44000244140599</v>
      </c>
      <c r="E63">
        <v>-5</v>
      </c>
      <c r="F63">
        <v>2382</v>
      </c>
      <c r="G63" t="s">
        <v>9</v>
      </c>
      <c r="K63" t="s">
        <v>135</v>
      </c>
      <c r="L63">
        <v>0</v>
      </c>
      <c r="N63">
        <v>10</v>
      </c>
      <c r="O63">
        <v>0</v>
      </c>
      <c r="V63"/>
      <c r="W63" t="s">
        <v>355</v>
      </c>
      <c r="X63" t="s">
        <v>168</v>
      </c>
    </row>
    <row r="64" spans="1:24" x14ac:dyDescent="0.2">
      <c r="A64" t="s">
        <v>136</v>
      </c>
      <c r="B64" t="s">
        <v>220</v>
      </c>
      <c r="D64">
        <v>125.81999969482401</v>
      </c>
      <c r="E64">
        <v>6.3000001907348597</v>
      </c>
      <c r="F64">
        <v>2114</v>
      </c>
      <c r="G64" t="s">
        <v>9</v>
      </c>
      <c r="J64">
        <v>16</v>
      </c>
      <c r="K64" t="s">
        <v>137</v>
      </c>
      <c r="L64">
        <v>0</v>
      </c>
      <c r="N64">
        <v>42</v>
      </c>
      <c r="O64">
        <v>1</v>
      </c>
      <c r="P64" t="s">
        <v>165</v>
      </c>
      <c r="Q64" t="s">
        <v>174</v>
      </c>
      <c r="U64" t="s">
        <v>267</v>
      </c>
    </row>
    <row r="65" spans="1:24" x14ac:dyDescent="0.2">
      <c r="A65" t="s">
        <v>138</v>
      </c>
      <c r="B65" t="s">
        <v>220</v>
      </c>
      <c r="C65" t="s">
        <v>231</v>
      </c>
      <c r="D65">
        <v>-78.027999877929602</v>
      </c>
      <c r="E65">
        <v>26.061000823974599</v>
      </c>
      <c r="F65">
        <v>1057</v>
      </c>
      <c r="G65" t="s">
        <v>7</v>
      </c>
      <c r="H65" t="s">
        <v>345</v>
      </c>
      <c r="J65">
        <v>27</v>
      </c>
      <c r="K65" t="s">
        <v>139</v>
      </c>
      <c r="L65">
        <v>1</v>
      </c>
      <c r="N65">
        <v>13</v>
      </c>
      <c r="O65">
        <v>1</v>
      </c>
      <c r="P65" t="s">
        <v>165</v>
      </c>
      <c r="Q65" t="s">
        <v>168</v>
      </c>
      <c r="V65" s="1" t="s">
        <v>297</v>
      </c>
    </row>
    <row r="66" spans="1:24" x14ac:dyDescent="0.2">
      <c r="A66" t="s">
        <v>140</v>
      </c>
      <c r="B66" t="s">
        <v>220</v>
      </c>
      <c r="D66">
        <v>121.294998168945</v>
      </c>
      <c r="E66">
        <v>8.7849998474121094</v>
      </c>
      <c r="F66">
        <v>3656</v>
      </c>
      <c r="G66" t="s">
        <v>9</v>
      </c>
      <c r="J66">
        <v>76</v>
      </c>
      <c r="K66" t="s">
        <v>141</v>
      </c>
      <c r="L66">
        <v>0</v>
      </c>
      <c r="N66">
        <v>11</v>
      </c>
      <c r="O66">
        <v>1</v>
      </c>
      <c r="P66" t="s">
        <v>165</v>
      </c>
      <c r="W66" t="s">
        <v>354</v>
      </c>
      <c r="X66" t="s">
        <v>353</v>
      </c>
    </row>
    <row r="67" spans="1:24" x14ac:dyDescent="0.2">
      <c r="A67" t="s">
        <v>142</v>
      </c>
      <c r="B67" t="s">
        <v>220</v>
      </c>
      <c r="C67" t="s">
        <v>230</v>
      </c>
      <c r="D67">
        <v>-14.4899997711181</v>
      </c>
      <c r="E67">
        <v>-41.275001525878899</v>
      </c>
      <c r="F67">
        <v>3134</v>
      </c>
      <c r="G67" t="s">
        <v>7</v>
      </c>
      <c r="H67" t="s">
        <v>346</v>
      </c>
      <c r="J67">
        <v>393</v>
      </c>
      <c r="K67" t="s">
        <v>143</v>
      </c>
      <c r="L67">
        <v>1</v>
      </c>
      <c r="N67">
        <v>10</v>
      </c>
      <c r="O67">
        <v>1</v>
      </c>
      <c r="P67" t="s">
        <v>173</v>
      </c>
      <c r="Q67" t="s">
        <v>168</v>
      </c>
    </row>
    <row r="68" spans="1:24" x14ac:dyDescent="0.2">
      <c r="A68" t="s">
        <v>144</v>
      </c>
      <c r="B68" t="s">
        <v>220</v>
      </c>
      <c r="C68" t="s">
        <v>230</v>
      </c>
      <c r="D68">
        <v>-14.227999687194799</v>
      </c>
      <c r="E68">
        <v>-44.152999877929602</v>
      </c>
      <c r="F68">
        <v>3783</v>
      </c>
      <c r="G68" t="s">
        <v>7</v>
      </c>
      <c r="H68" t="s">
        <v>346</v>
      </c>
      <c r="J68">
        <v>550</v>
      </c>
      <c r="K68" t="s">
        <v>145</v>
      </c>
      <c r="L68">
        <v>1</v>
      </c>
      <c r="N68">
        <v>10</v>
      </c>
      <c r="O68">
        <v>1</v>
      </c>
      <c r="P68" t="s">
        <v>171</v>
      </c>
      <c r="Q68" t="s">
        <v>168</v>
      </c>
    </row>
    <row r="69" spans="1:24" x14ac:dyDescent="0.2">
      <c r="A69" t="s">
        <v>146</v>
      </c>
      <c r="B69" t="s">
        <v>220</v>
      </c>
      <c r="D69">
        <v>9.8000001907348597</v>
      </c>
      <c r="E69">
        <v>-41.599998474121001</v>
      </c>
      <c r="F69">
        <v>4718</v>
      </c>
      <c r="G69" t="s">
        <v>7</v>
      </c>
      <c r="J69">
        <v>1107</v>
      </c>
      <c r="K69" t="s">
        <v>147</v>
      </c>
      <c r="L69">
        <v>0</v>
      </c>
      <c r="N69">
        <v>20</v>
      </c>
      <c r="O69">
        <v>1</v>
      </c>
      <c r="P69" t="s">
        <v>170</v>
      </c>
      <c r="W69" t="s">
        <v>197</v>
      </c>
    </row>
    <row r="70" spans="1:24" x14ac:dyDescent="0.2">
      <c r="A70" t="s">
        <v>148</v>
      </c>
      <c r="B70" t="s">
        <v>220</v>
      </c>
      <c r="C70" t="s">
        <v>229</v>
      </c>
      <c r="D70">
        <v>146.28300476074199</v>
      </c>
      <c r="E70">
        <v>-45.150001525878899</v>
      </c>
      <c r="F70">
        <v>3300</v>
      </c>
      <c r="G70" t="s">
        <v>11</v>
      </c>
      <c r="H70" t="s">
        <v>347</v>
      </c>
      <c r="J70">
        <v>166</v>
      </c>
      <c r="K70" t="s">
        <v>149</v>
      </c>
      <c r="L70">
        <v>1</v>
      </c>
      <c r="N70">
        <v>14</v>
      </c>
      <c r="O70">
        <v>1</v>
      </c>
      <c r="P70" t="s">
        <v>170</v>
      </c>
      <c r="Q70" t="s">
        <v>168</v>
      </c>
      <c r="U70" t="s">
        <v>299</v>
      </c>
      <c r="W70" t="s">
        <v>349</v>
      </c>
    </row>
    <row r="71" spans="1:24" x14ac:dyDescent="0.2">
      <c r="A71" t="s">
        <v>150</v>
      </c>
      <c r="B71" t="s">
        <v>220</v>
      </c>
      <c r="C71" t="s">
        <v>228</v>
      </c>
      <c r="D71">
        <v>-10.149999618530201</v>
      </c>
      <c r="E71">
        <v>37.569999694824197</v>
      </c>
      <c r="F71">
        <v>2646</v>
      </c>
      <c r="G71" t="s">
        <v>7</v>
      </c>
      <c r="H71" t="s">
        <v>348</v>
      </c>
      <c r="J71">
        <v>115</v>
      </c>
      <c r="K71" t="s">
        <v>151</v>
      </c>
      <c r="L71">
        <v>1</v>
      </c>
      <c r="N71">
        <v>40</v>
      </c>
      <c r="O71">
        <v>1</v>
      </c>
      <c r="P71" t="s">
        <v>173</v>
      </c>
      <c r="Q71" t="s">
        <v>168</v>
      </c>
    </row>
    <row r="72" spans="1:24" x14ac:dyDescent="0.2">
      <c r="A72" t="s">
        <v>152</v>
      </c>
      <c r="B72" t="s">
        <v>220</v>
      </c>
      <c r="C72" t="s">
        <v>227</v>
      </c>
      <c r="D72">
        <v>57.347000122070298</v>
      </c>
      <c r="E72">
        <v>14.3210000991821</v>
      </c>
      <c r="F72">
        <v>3212</v>
      </c>
      <c r="G72" t="s">
        <v>11</v>
      </c>
      <c r="J72">
        <v>361</v>
      </c>
      <c r="K72" t="s">
        <v>153</v>
      </c>
      <c r="L72">
        <v>1</v>
      </c>
      <c r="N72">
        <v>13</v>
      </c>
      <c r="O72">
        <v>1</v>
      </c>
      <c r="P72" t="s">
        <v>169</v>
      </c>
      <c r="Q72" t="s">
        <v>168</v>
      </c>
    </row>
    <row r="73" spans="1:24" x14ac:dyDescent="0.2">
      <c r="A73" t="s">
        <v>154</v>
      </c>
      <c r="B73" t="s">
        <v>220</v>
      </c>
      <c r="C73" t="s">
        <v>226</v>
      </c>
      <c r="D73">
        <v>-9.5030002593994105</v>
      </c>
      <c r="E73">
        <v>37.821998596191399</v>
      </c>
      <c r="F73">
        <v>1099</v>
      </c>
      <c r="G73" t="s">
        <v>7</v>
      </c>
      <c r="K73" t="s">
        <v>155</v>
      </c>
      <c r="L73">
        <v>0</v>
      </c>
      <c r="N73">
        <v>17</v>
      </c>
      <c r="O73">
        <v>1</v>
      </c>
      <c r="P73" t="s">
        <v>173</v>
      </c>
      <c r="Q73" t="s">
        <v>207</v>
      </c>
      <c r="W73" t="s">
        <v>208</v>
      </c>
    </row>
    <row r="74" spans="1:24" x14ac:dyDescent="0.2">
      <c r="A74" t="s">
        <v>156</v>
      </c>
      <c r="B74" t="s">
        <v>220</v>
      </c>
      <c r="C74" t="s">
        <v>225</v>
      </c>
      <c r="D74">
        <v>-10.182999610900801</v>
      </c>
      <c r="E74">
        <v>37.766998291015597</v>
      </c>
      <c r="F74">
        <v>3155</v>
      </c>
      <c r="G74" t="s">
        <v>7</v>
      </c>
      <c r="J74">
        <v>110</v>
      </c>
      <c r="K74" t="s">
        <v>157</v>
      </c>
      <c r="L74">
        <v>1</v>
      </c>
      <c r="N74">
        <v>29</v>
      </c>
      <c r="O74">
        <v>1</v>
      </c>
      <c r="P74" t="s">
        <v>173</v>
      </c>
      <c r="Q74" t="s">
        <v>168</v>
      </c>
      <c r="U74" t="s">
        <v>306</v>
      </c>
      <c r="W74" t="s">
        <v>304</v>
      </c>
    </row>
    <row r="75" spans="1:24" x14ac:dyDescent="0.2">
      <c r="A75" t="s">
        <v>158</v>
      </c>
      <c r="B75" t="s">
        <v>220</v>
      </c>
      <c r="C75" t="s">
        <v>224</v>
      </c>
      <c r="D75">
        <v>-78.680000305175696</v>
      </c>
      <c r="E75">
        <v>11.932999610900801</v>
      </c>
      <c r="F75">
        <v>3623</v>
      </c>
      <c r="G75" t="s">
        <v>7</v>
      </c>
      <c r="J75">
        <v>257</v>
      </c>
      <c r="K75" t="s">
        <v>159</v>
      </c>
      <c r="L75">
        <v>1</v>
      </c>
      <c r="N75">
        <v>8</v>
      </c>
      <c r="O75">
        <v>1</v>
      </c>
      <c r="P75" t="s">
        <v>169</v>
      </c>
      <c r="Q75" t="s">
        <v>168</v>
      </c>
      <c r="W75" t="s">
        <v>201</v>
      </c>
    </row>
    <row r="76" spans="1:24" x14ac:dyDescent="0.2">
      <c r="A76" t="s">
        <v>160</v>
      </c>
      <c r="B76" t="s">
        <v>220</v>
      </c>
      <c r="C76" t="s">
        <v>223</v>
      </c>
      <c r="D76">
        <v>150.46000671386699</v>
      </c>
      <c r="E76">
        <v>48.832000732421797</v>
      </c>
      <c r="F76">
        <v>1590</v>
      </c>
      <c r="G76" t="s">
        <v>9</v>
      </c>
      <c r="J76">
        <v>213</v>
      </c>
      <c r="K76" t="s">
        <v>161</v>
      </c>
      <c r="L76">
        <v>1</v>
      </c>
      <c r="N76">
        <v>8</v>
      </c>
      <c r="O76">
        <v>1</v>
      </c>
      <c r="P76" t="s">
        <v>171</v>
      </c>
      <c r="Q76" t="s">
        <v>168</v>
      </c>
    </row>
    <row r="77" spans="1:24" x14ac:dyDescent="0.2">
      <c r="A77" t="s">
        <v>162</v>
      </c>
      <c r="B77" t="s">
        <v>220</v>
      </c>
      <c r="D77">
        <v>-66.629997253417898</v>
      </c>
      <c r="E77">
        <v>11.329999923706</v>
      </c>
      <c r="F77">
        <v>1079</v>
      </c>
      <c r="G77" t="s">
        <v>7</v>
      </c>
      <c r="K77" t="s">
        <v>163</v>
      </c>
      <c r="L77">
        <v>0</v>
      </c>
      <c r="N77">
        <v>10</v>
      </c>
      <c r="O77">
        <v>0</v>
      </c>
      <c r="V77"/>
      <c r="X77" t="s">
        <v>168</v>
      </c>
    </row>
    <row r="78" spans="1:24" x14ac:dyDescent="0.2">
      <c r="C78">
        <f>COUNTIF(C2:C77, "*")</f>
        <v>44</v>
      </c>
      <c r="L78">
        <f>SUM(L2:L77)</f>
        <v>41</v>
      </c>
    </row>
  </sheetData>
  <autoFilter ref="L1:L78" xr:uid="{1DC11D6D-924D-B041-B64E-4010271A21B7}"/>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 Newall</dc:creator>
  <cp:lastModifiedBy>Sam Newall</cp:lastModifiedBy>
  <dcterms:created xsi:type="dcterms:W3CDTF">2023-05-05T22:46:46Z</dcterms:created>
  <dcterms:modified xsi:type="dcterms:W3CDTF">2024-09-20T19:09:55Z</dcterms:modified>
</cp:coreProperties>
</file>