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\Documents\Class F21\CNT\Concurrent Socket\"/>
    </mc:Choice>
  </mc:AlternateContent>
  <xr:revisionPtr revIDLastSave="0" documentId="8_{21B45360-D19B-481C-89EC-79F5B42ACED0}" xr6:coauthVersionLast="47" xr6:coauthVersionMax="47" xr10:uidLastSave="{00000000-0000-0000-0000-000000000000}"/>
  <bookViews>
    <workbookView xWindow="-28920" yWindow="-120" windowWidth="29040" windowHeight="15840" xr2:uid="{43A46F1D-2757-45A8-BC63-E3B9C6232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I44" i="1"/>
  <c r="I45" i="1"/>
  <c r="I46" i="1"/>
  <c r="I47" i="1"/>
  <c r="I43" i="1"/>
  <c r="H43" i="1"/>
  <c r="H39" i="1"/>
  <c r="H38" i="1"/>
  <c r="H37" i="1"/>
  <c r="H36" i="1"/>
  <c r="I36" i="1"/>
  <c r="I37" i="1"/>
  <c r="I38" i="1"/>
  <c r="I39" i="1"/>
  <c r="I35" i="1"/>
  <c r="H35" i="1"/>
  <c r="H31" i="1"/>
  <c r="H30" i="1"/>
  <c r="H29" i="1"/>
  <c r="H28" i="1"/>
  <c r="I28" i="1"/>
  <c r="I29" i="1"/>
  <c r="I30" i="1"/>
  <c r="I31" i="1"/>
  <c r="I27" i="1"/>
  <c r="H27" i="1"/>
  <c r="H23" i="1"/>
  <c r="H22" i="1"/>
  <c r="H21" i="1"/>
  <c r="H20" i="1"/>
  <c r="I20" i="1"/>
  <c r="I21" i="1"/>
  <c r="I22" i="1"/>
  <c r="I23" i="1"/>
  <c r="I19" i="1"/>
  <c r="H19" i="1"/>
  <c r="H14" i="1"/>
  <c r="H15" i="1"/>
  <c r="I15" i="1"/>
  <c r="I14" i="1"/>
  <c r="H13" i="1"/>
  <c r="H12" i="1"/>
  <c r="H7" i="1"/>
  <c r="H6" i="1"/>
  <c r="H5" i="1"/>
  <c r="H4" i="1"/>
  <c r="I12" i="1"/>
  <c r="I13" i="1"/>
  <c r="I11" i="1"/>
  <c r="I3" i="1"/>
  <c r="H11" i="1"/>
  <c r="I7" i="1"/>
  <c r="I6" i="1"/>
  <c r="I5" i="1"/>
  <c r="I4" i="1"/>
  <c r="H3" i="1"/>
</calcChain>
</file>

<file path=xl/sharedStrings.xml><?xml version="1.0" encoding="utf-8"?>
<sst xmlns="http://schemas.openxmlformats.org/spreadsheetml/2006/main" count="36" uniqueCount="11">
  <si>
    <t>NetStat</t>
  </si>
  <si>
    <t>Average Time (ms) per cycle</t>
  </si>
  <si>
    <t>Avg Time</t>
  </si>
  <si>
    <t># of Clients</t>
  </si>
  <si>
    <t>Total Time</t>
  </si>
  <si>
    <t>Date and Time</t>
  </si>
  <si>
    <t>Uptime</t>
  </si>
  <si>
    <t>Memory Use</t>
  </si>
  <si>
    <t>Current Users</t>
  </si>
  <si>
    <t>Running Processes</t>
  </si>
  <si>
    <t>Client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</si>
</sst>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/>
    <xf numFmtId="0" fontId="1" fillId="2" borderId="1" xfId="1"/>
    <xf numFmtId="0" fontId="1" fillId="2" borderId="1" xfId="1" applyAlignment="1"/>
    <xf numFmtId="0" fontId="1" fillId="2" borderId="1" xfId="1" applyAlignment="1">
      <alignment horizontal="center"/>
    </xf>
    <xf numFmtId="0" fontId="1" fillId="2" borderId="1" xfId="1" applyAlignment="1">
      <alignment horizontal="left"/>
    </xf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" xfId="1" applyAlignment="1">
      <alignment horizont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Date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Total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27</c:v>
                </c:pt>
                <c:pt idx="1">
                  <c:v>80</c:v>
                </c:pt>
                <c:pt idx="2">
                  <c:v>141</c:v>
                </c:pt>
                <c:pt idx="3">
                  <c:v>212</c:v>
                </c:pt>
                <c:pt idx="4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E-49A7-89D4-5212761F1D29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Avg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5.4</c:v>
                </c:pt>
                <c:pt idx="1">
                  <c:v>8</c:v>
                </c:pt>
                <c:pt idx="2">
                  <c:v>9.4</c:v>
                </c:pt>
                <c:pt idx="3">
                  <c:v>10.6</c:v>
                </c:pt>
                <c:pt idx="4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E-49A7-89D4-5212761F1D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1067936"/>
        <c:axId val="631068920"/>
      </c:barChart>
      <c:catAx>
        <c:axId val="6310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68920"/>
        <c:crosses val="autoZero"/>
        <c:auto val="1"/>
        <c:lblAlgn val="ctr"/>
        <c:lblOffset val="100"/>
        <c:noMultiLvlLbl val="0"/>
      </c:catAx>
      <c:valAx>
        <c:axId val="6310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cap="all" baseline="0">
                    <a:effectLst/>
                  </a:rPr>
                  <a:t>Time in (ms)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Total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Sheet1!$B$11:$B$15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Sheet1!$H$11:$H$15</c:f>
              <c:numCache>
                <c:formatCode>General</c:formatCode>
                <c:ptCount val="5"/>
                <c:pt idx="0">
                  <c:v>42</c:v>
                </c:pt>
                <c:pt idx="1">
                  <c:v>110</c:v>
                </c:pt>
                <c:pt idx="2">
                  <c:v>234</c:v>
                </c:pt>
                <c:pt idx="3">
                  <c:v>405</c:v>
                </c:pt>
                <c:pt idx="4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2-4B4E-A058-D61BDEC5B5EB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Avg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Sheet1!$B$11:$B$15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Sheet1!$I$11:$I$15</c:f>
              <c:numCache>
                <c:formatCode>General</c:formatCode>
                <c:ptCount val="5"/>
                <c:pt idx="0">
                  <c:v>8.4</c:v>
                </c:pt>
                <c:pt idx="1">
                  <c:v>11</c:v>
                </c:pt>
                <c:pt idx="2">
                  <c:v>15.6</c:v>
                </c:pt>
                <c:pt idx="3">
                  <c:v>16.2</c:v>
                </c:pt>
                <c:pt idx="4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2-4B4E-A058-D61BDEC5B5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4527984"/>
        <c:axId val="694534544"/>
      </c:barChart>
      <c:catAx>
        <c:axId val="6945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4544"/>
        <c:crosses val="autoZero"/>
        <c:auto val="1"/>
        <c:lblAlgn val="ctr"/>
        <c:lblOffset val="100"/>
        <c:noMultiLvlLbl val="0"/>
      </c:catAx>
      <c:valAx>
        <c:axId val="6945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Memory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Total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Sheet1!$B$19:$B$23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Sheet1!$H$19:$H$23</c:f>
              <c:numCache>
                <c:formatCode>General</c:formatCode>
                <c:ptCount val="5"/>
                <c:pt idx="0">
                  <c:v>31</c:v>
                </c:pt>
                <c:pt idx="1">
                  <c:v>78</c:v>
                </c:pt>
                <c:pt idx="2">
                  <c:v>135</c:v>
                </c:pt>
                <c:pt idx="3">
                  <c:v>192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5-4A44-8773-D798302EB6B5}"/>
            </c:ext>
          </c:extLst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Avg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Sheet1!$B$19:$B$23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Sheet1!$I$19:$I$23</c:f>
              <c:numCache>
                <c:formatCode>General</c:formatCode>
                <c:ptCount val="5"/>
                <c:pt idx="0">
                  <c:v>6.2</c:v>
                </c:pt>
                <c:pt idx="1">
                  <c:v>7.8</c:v>
                </c:pt>
                <c:pt idx="2">
                  <c:v>9</c:v>
                </c:pt>
                <c:pt idx="3">
                  <c:v>9.6</c:v>
                </c:pt>
                <c:pt idx="4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5-4A44-8773-D798302EB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2614632"/>
        <c:axId val="692613648"/>
      </c:barChart>
      <c:catAx>
        <c:axId val="69261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13648"/>
        <c:crosses val="autoZero"/>
        <c:auto val="1"/>
        <c:lblAlgn val="ctr"/>
        <c:lblOffset val="100"/>
        <c:noMultiLvlLbl val="0"/>
      </c:catAx>
      <c:valAx>
        <c:axId val="6926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Sheet1!$H$26</c:f>
              <c:strCache>
                <c:ptCount val="1"/>
                <c:pt idx="0">
                  <c:v>Total Time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Sheet1!$H$27:$H$31</c:f>
              <c:numCache>
                <c:formatCode>General</c:formatCode>
                <c:ptCount val="5"/>
                <c:pt idx="0">
                  <c:v>156</c:v>
                </c:pt>
                <c:pt idx="1">
                  <c:v>736</c:v>
                </c:pt>
                <c:pt idx="2">
                  <c:v>2754</c:v>
                </c:pt>
                <c:pt idx="3">
                  <c:v>3940</c:v>
                </c:pt>
                <c:pt idx="4">
                  <c:v>11775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6-4919-A421-E24B03912457}"/>
            </c:ext>
          </c:extLst>
        </c:ser>
        <c:ser>
          <c:idx val="2"/>
          <c:order val="2"/>
          <c:tx>
            <c:strRef>
              <c:f>Sheet1!$I$26</c:f>
              <c:strCache>
                <c:ptCount val="1"/>
                <c:pt idx="0">
                  <c:v>Avg Time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Sheet1!$I$27:$I$31</c:f>
              <c:numCache>
                <c:formatCode>General</c:formatCode>
                <c:ptCount val="5"/>
                <c:pt idx="0">
                  <c:v>31.2</c:v>
                </c:pt>
                <c:pt idx="1">
                  <c:v>73.599999999999994</c:v>
                </c:pt>
                <c:pt idx="2">
                  <c:v>183.6</c:v>
                </c:pt>
                <c:pt idx="3">
                  <c:v>197</c:v>
                </c:pt>
                <c:pt idx="4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6-4919-A421-E24B0391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1528"/>
        <c:axId val="698416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Sheet1!$B$26</c15:sqref>
                        </c15:formulaRef>
                      </c:ext>
                    </c:extLst>
                    <c:strCache>
                      <c:ptCount val="1"/>
                      <c:pt idx="0">
                        <c:v>Client #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Lit>
                    <c:formatCode>General</c:formatCode>
                    <c:ptCount val="5"/>
                    <c:pt idx="0">
                      <c:v>5</c:v>
                    </c:pt>
                    <c:pt idx="1">
                      <c:v>10</c:v>
                    </c:pt>
                    <c:pt idx="2">
                      <c:v>15</c:v>
                    </c:pt>
                    <c:pt idx="3">
                      <c:v>20</c:v>
                    </c:pt>
                    <c:pt idx="4">
                      <c:v>25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Sheet1!$B$27:$B$31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E6-4919-A421-E24B03912457}"/>
                  </c:ext>
                </c:extLst>
              </c15:ser>
            </c15:filteredLineSeries>
          </c:ext>
        </c:extLst>
      </c:lineChart>
      <c:catAx>
        <c:axId val="69842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16936"/>
        <c:crosses val="autoZero"/>
        <c:auto val="1"/>
        <c:lblAlgn val="ctr"/>
        <c:lblOffset val="100"/>
        <c:noMultiLvlLbl val="0"/>
      </c:catAx>
      <c:valAx>
        <c:axId val="6984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Sheet1!$H$34</c:f>
              <c:strCache>
                <c:ptCount val="1"/>
                <c:pt idx="0">
                  <c:v>Total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Sheet1!$H$35:$H$39</c:f>
              <c:numCache>
                <c:formatCode>General</c:formatCode>
                <c:ptCount val="5"/>
                <c:pt idx="0">
                  <c:v>36</c:v>
                </c:pt>
                <c:pt idx="1">
                  <c:v>78</c:v>
                </c:pt>
                <c:pt idx="2">
                  <c:v>246</c:v>
                </c:pt>
                <c:pt idx="3">
                  <c:v>284</c:v>
                </c:pt>
                <c:pt idx="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1-4AB7-8D44-5189FCCB326E}"/>
            </c:ext>
          </c:extLst>
        </c:ser>
        <c:ser>
          <c:idx val="2"/>
          <c:order val="1"/>
          <c:tx>
            <c:strRef>
              <c:f>Sheet1!$I$34</c:f>
              <c:strCache>
                <c:ptCount val="1"/>
                <c:pt idx="0">
                  <c:v>Avg 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Sheet1!$I$35:$I$39</c:f>
              <c:numCache>
                <c:formatCode>General</c:formatCode>
                <c:ptCount val="5"/>
                <c:pt idx="0">
                  <c:v>7.2</c:v>
                </c:pt>
                <c:pt idx="1">
                  <c:v>7.8</c:v>
                </c:pt>
                <c:pt idx="2">
                  <c:v>16.399999999999999</c:v>
                </c:pt>
                <c:pt idx="3">
                  <c:v>14.2</c:v>
                </c:pt>
                <c:pt idx="4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1-4AB7-8D44-5189FCCB32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8240824"/>
        <c:axId val="768234920"/>
      </c:lineChart>
      <c:catAx>
        <c:axId val="76824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34920"/>
        <c:crosses val="autoZero"/>
        <c:auto val="1"/>
        <c:lblAlgn val="ctr"/>
        <c:lblOffset val="100"/>
        <c:noMultiLvlLbl val="0"/>
      </c:catAx>
      <c:valAx>
        <c:axId val="7682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Time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Sheet1!$H$42:$H$47</c:f>
              <c:numCache>
                <c:formatCode>General</c:formatCode>
                <c:ptCount val="6"/>
                <c:pt idx="0">
                  <c:v>0</c:v>
                </c:pt>
                <c:pt idx="1">
                  <c:v>83</c:v>
                </c:pt>
                <c:pt idx="2">
                  <c:v>278</c:v>
                </c:pt>
                <c:pt idx="3">
                  <c:v>540</c:v>
                </c:pt>
                <c:pt idx="4">
                  <c:v>1028</c:v>
                </c:pt>
                <c:pt idx="5">
                  <c:v>1420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3-4EA9-AF4C-D568298CBEE2}"/>
            </c:ext>
          </c:extLst>
        </c:ser>
        <c:ser>
          <c:idx val="1"/>
          <c:order val="1"/>
          <c:tx>
            <c:v>Average Time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Sheet1!$I$42:$I$47</c:f>
              <c:numCache>
                <c:formatCode>General</c:formatCode>
                <c:ptCount val="6"/>
                <c:pt idx="0">
                  <c:v>0</c:v>
                </c:pt>
                <c:pt idx="1">
                  <c:v>16.600000000000001</c:v>
                </c:pt>
                <c:pt idx="2">
                  <c:v>27.8</c:v>
                </c:pt>
                <c:pt idx="3">
                  <c:v>36</c:v>
                </c:pt>
                <c:pt idx="4">
                  <c:v>51.4</c:v>
                </c:pt>
                <c:pt idx="5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3-4EA9-AF4C-D568298C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56736"/>
        <c:axId val="771556408"/>
      </c:scatterChart>
      <c:valAx>
        <c:axId val="7715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56408"/>
        <c:crosses val="autoZero"/>
        <c:crossBetween val="midCat"/>
      </c:valAx>
      <c:valAx>
        <c:axId val="77155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5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AVG TIME NETSTAT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Avg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Sheet1!$I$27:$I$31</c:f>
              <c:numCache>
                <c:formatCode>General</c:formatCode>
                <c:ptCount val="5"/>
                <c:pt idx="0">
                  <c:v>31.2</c:v>
                </c:pt>
                <c:pt idx="1">
                  <c:v>73.599999999999994</c:v>
                </c:pt>
                <c:pt idx="2">
                  <c:v>183.6</c:v>
                </c:pt>
                <c:pt idx="3">
                  <c:v>197</c:v>
                </c:pt>
                <c:pt idx="4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A-4E78-8364-9B30B325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631768"/>
        <c:axId val="769635376"/>
      </c:lineChart>
      <c:catAx>
        <c:axId val="76963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35376"/>
        <c:crosses val="autoZero"/>
        <c:auto val="1"/>
        <c:lblAlgn val="ctr"/>
        <c:lblOffset val="100"/>
        <c:noMultiLvlLbl val="0"/>
      </c:catAx>
      <c:valAx>
        <c:axId val="7696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3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0</xdr:row>
      <xdr:rowOff>100012</xdr:rowOff>
    </xdr:from>
    <xdr:to>
      <xdr:col>20</xdr:col>
      <xdr:colOff>495300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E847FC-E25C-4441-91BD-B71C81E61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14</xdr:row>
      <xdr:rowOff>119062</xdr:rowOff>
    </xdr:from>
    <xdr:to>
      <xdr:col>20</xdr:col>
      <xdr:colOff>414617</xdr:colOff>
      <xdr:row>29</xdr:row>
      <xdr:rowOff>100853</xdr:rowOff>
    </xdr:to>
    <xdr:graphicFrame macro="">
      <xdr:nvGraphicFramePr>
        <xdr:cNvPr id="5" name="Chart 4" descr="# of clients&#10;">
          <a:extLst>
            <a:ext uri="{FF2B5EF4-FFF2-40B4-BE49-F238E27FC236}">
              <a16:creationId xmlns:a16="http://schemas.microsoft.com/office/drawing/2014/main" id="{21CC13D6-3B27-4FA8-A1B6-9888ED67F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113178</xdr:rowOff>
    </xdr:from>
    <xdr:to>
      <xdr:col>20</xdr:col>
      <xdr:colOff>470647</xdr:colOff>
      <xdr:row>46</xdr:row>
      <xdr:rowOff>179293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3C92EF-6EB7-4B39-971F-AC9EC53B0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100853</xdr:colOff>
      <xdr:row>0</xdr:row>
      <xdr:rowOff>34737</xdr:rowOff>
    </xdr:from>
    <xdr:to>
      <xdr:col>29</xdr:col>
      <xdr:colOff>517071</xdr:colOff>
      <xdr:row>13</xdr:row>
      <xdr:rowOff>136071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F694AD-FFF1-40CD-84CF-23542E10F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68036</xdr:colOff>
      <xdr:row>14</xdr:row>
      <xdr:rowOff>138793</xdr:rowOff>
    </xdr:from>
    <xdr:to>
      <xdr:col>29</xdr:col>
      <xdr:colOff>571500</xdr:colOff>
      <xdr:row>30</xdr:row>
      <xdr:rowOff>40821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1CDD1BB-3CAB-4FCD-8342-EA71DA62F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27213</xdr:colOff>
      <xdr:row>31</xdr:row>
      <xdr:rowOff>2721</xdr:rowOff>
    </xdr:from>
    <xdr:to>
      <xdr:col>30</xdr:col>
      <xdr:colOff>68035</xdr:colOff>
      <xdr:row>46</xdr:row>
      <xdr:rowOff>40821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C13BB5-FB81-45D4-B25C-FA505ADA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476250</xdr:colOff>
      <xdr:row>46</xdr:row>
      <xdr:rowOff>111579</xdr:rowOff>
    </xdr:from>
    <xdr:to>
      <xdr:col>29</xdr:col>
      <xdr:colOff>149678</xdr:colOff>
      <xdr:row>60</xdr:row>
      <xdr:rowOff>187779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005A05-128C-4E31-B959-FFEE0711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0E36-136A-4B33-AD74-239CCB56CF57}">
  <dimension ref="A1:N47"/>
  <sheetViews>
    <sheetView tabSelected="1" zoomScale="70" zoomScaleNormal="70" workbookViewId="0">
      <selection activeCell="I26" sqref="I26:I31"/>
    </sheetView>
  </sheetViews>
  <sheetFormatPr defaultRowHeight="15" x14ac:dyDescent="0.25"/>
  <cols>
    <col min="8" max="8" width="16.85546875" style="1" customWidth="1"/>
  </cols>
  <sheetData>
    <row r="1" spans="1:14" x14ac:dyDescent="0.25">
      <c r="A1" s="2"/>
      <c r="B1" s="6" t="s">
        <v>5</v>
      </c>
      <c r="C1" s="6"/>
      <c r="D1" s="6"/>
      <c r="E1" s="6"/>
      <c r="F1" s="6"/>
      <c r="G1" s="6"/>
      <c r="H1" s="6"/>
      <c r="I1" s="6"/>
      <c r="J1" s="6"/>
      <c r="K1" s="6"/>
    </row>
    <row r="2" spans="1:14" ht="15" customHeight="1" x14ac:dyDescent="0.25">
      <c r="A2" s="9" t="s">
        <v>1</v>
      </c>
      <c r="B2" s="3" t="s">
        <v>10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4" t="s">
        <v>4</v>
      </c>
      <c r="I2" s="4" t="s">
        <v>2</v>
      </c>
      <c r="J2" s="6" t="s">
        <v>3</v>
      </c>
      <c r="K2" s="6"/>
      <c r="M2" s="1"/>
    </row>
    <row r="3" spans="1:14" x14ac:dyDescent="0.25">
      <c r="A3" s="9"/>
      <c r="B3" s="2">
        <v>5</v>
      </c>
      <c r="C3" s="2">
        <v>3</v>
      </c>
      <c r="D3" s="2">
        <v>3</v>
      </c>
      <c r="E3" s="2">
        <v>4</v>
      </c>
      <c r="F3" s="2">
        <v>7</v>
      </c>
      <c r="G3" s="2">
        <v>10</v>
      </c>
      <c r="H3" s="2">
        <f>SUM(C3:G3)</f>
        <v>27</v>
      </c>
      <c r="I3" s="2">
        <f>AVERAGE(C3:G3)</f>
        <v>5.4</v>
      </c>
      <c r="J3" s="6">
        <v>5</v>
      </c>
      <c r="K3" s="6"/>
    </row>
    <row r="4" spans="1:14" x14ac:dyDescent="0.25">
      <c r="A4" s="9"/>
      <c r="B4" s="2">
        <v>10</v>
      </c>
      <c r="C4" s="2">
        <v>6</v>
      </c>
      <c r="D4" s="2">
        <v>15</v>
      </c>
      <c r="E4" s="2">
        <v>4</v>
      </c>
      <c r="F4" s="2">
        <v>10</v>
      </c>
      <c r="G4" s="2">
        <v>5</v>
      </c>
      <c r="H4" s="2">
        <f>SUM(C4:G4)*2</f>
        <v>80</v>
      </c>
      <c r="I4" s="2">
        <f>AVERAGE(C4:G4)</f>
        <v>8</v>
      </c>
      <c r="J4" s="6">
        <v>10</v>
      </c>
      <c r="K4" s="6"/>
    </row>
    <row r="5" spans="1:14" x14ac:dyDescent="0.25">
      <c r="A5" s="5"/>
      <c r="B5" s="2">
        <v>15</v>
      </c>
      <c r="C5" s="2">
        <v>13</v>
      </c>
      <c r="D5" s="2">
        <v>7</v>
      </c>
      <c r="E5" s="2">
        <v>7</v>
      </c>
      <c r="F5" s="2">
        <v>12</v>
      </c>
      <c r="G5" s="2">
        <v>8</v>
      </c>
      <c r="H5" s="2">
        <f>SUM(C5:G5)*3</f>
        <v>141</v>
      </c>
      <c r="I5" s="2">
        <f>AVERAGE(C5:G5)</f>
        <v>9.4</v>
      </c>
      <c r="J5" s="6">
        <v>15</v>
      </c>
      <c r="K5" s="6"/>
    </row>
    <row r="6" spans="1:14" x14ac:dyDescent="0.25">
      <c r="A6" s="5"/>
      <c r="B6" s="2">
        <v>20</v>
      </c>
      <c r="C6" s="2">
        <v>8</v>
      </c>
      <c r="D6" s="2">
        <v>9</v>
      </c>
      <c r="E6" s="2">
        <v>12</v>
      </c>
      <c r="F6" s="2">
        <v>9</v>
      </c>
      <c r="G6" s="2">
        <v>15</v>
      </c>
      <c r="H6" s="2">
        <f>SUM(C6:G6)*4</f>
        <v>212</v>
      </c>
      <c r="I6" s="2">
        <f>AVERAGE(C6:G6)</f>
        <v>10.6</v>
      </c>
      <c r="J6" s="7">
        <v>20</v>
      </c>
      <c r="K6" s="8"/>
    </row>
    <row r="7" spans="1:14" x14ac:dyDescent="0.25">
      <c r="A7" s="5"/>
      <c r="B7" s="2">
        <v>25</v>
      </c>
      <c r="C7" s="2">
        <v>13</v>
      </c>
      <c r="D7" s="2">
        <v>14</v>
      </c>
      <c r="E7" s="2">
        <v>11</v>
      </c>
      <c r="F7" s="2">
        <v>8</v>
      </c>
      <c r="G7" s="2">
        <v>17</v>
      </c>
      <c r="H7" s="2">
        <f>SUM(C7:G7)*5</f>
        <v>315</v>
      </c>
      <c r="I7" s="2">
        <f>AVERAGE(C7:G7)</f>
        <v>12.6</v>
      </c>
      <c r="J7" s="7">
        <v>25</v>
      </c>
      <c r="K7" s="8"/>
    </row>
    <row r="9" spans="1:14" x14ac:dyDescent="0.25">
      <c r="A9" s="2"/>
      <c r="B9" s="6" t="s">
        <v>6</v>
      </c>
      <c r="C9" s="6"/>
      <c r="D9" s="6"/>
      <c r="E9" s="6"/>
      <c r="F9" s="6"/>
      <c r="G9" s="6"/>
      <c r="H9" s="6"/>
      <c r="I9" s="6"/>
      <c r="J9" s="6"/>
      <c r="K9" s="6"/>
    </row>
    <row r="10" spans="1:14" x14ac:dyDescent="0.25">
      <c r="A10" s="9" t="s">
        <v>1</v>
      </c>
      <c r="B10" s="3" t="s">
        <v>10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4" t="s">
        <v>4</v>
      </c>
      <c r="I10" s="4" t="s">
        <v>2</v>
      </c>
      <c r="J10" s="6" t="s">
        <v>3</v>
      </c>
      <c r="K10" s="6"/>
    </row>
    <row r="11" spans="1:14" x14ac:dyDescent="0.25">
      <c r="A11" s="9"/>
      <c r="B11" s="2">
        <v>5</v>
      </c>
      <c r="C11" s="2">
        <v>6</v>
      </c>
      <c r="D11" s="2">
        <v>10</v>
      </c>
      <c r="E11" s="2">
        <v>10</v>
      </c>
      <c r="F11" s="2">
        <v>6</v>
      </c>
      <c r="G11" s="2">
        <v>10</v>
      </c>
      <c r="H11" s="2">
        <f>SUM(C11:G11)</f>
        <v>42</v>
      </c>
      <c r="I11" s="2">
        <f>AVERAGE(C11:G11)</f>
        <v>8.4</v>
      </c>
      <c r="J11" s="6">
        <v>5</v>
      </c>
      <c r="K11" s="6"/>
    </row>
    <row r="12" spans="1:14" x14ac:dyDescent="0.25">
      <c r="A12" s="9"/>
      <c r="B12" s="2">
        <v>10</v>
      </c>
      <c r="C12" s="2">
        <v>13</v>
      </c>
      <c r="D12" s="2">
        <v>11</v>
      </c>
      <c r="E12" s="2">
        <v>11</v>
      </c>
      <c r="F12" s="2">
        <v>10</v>
      </c>
      <c r="G12" s="2">
        <v>10</v>
      </c>
      <c r="H12" s="2">
        <f>SUM(C12:G12)*2</f>
        <v>110</v>
      </c>
      <c r="I12" s="2">
        <f t="shared" ref="I12:I15" si="0">AVERAGE(C12:G12)</f>
        <v>11</v>
      </c>
      <c r="J12" s="6">
        <v>10</v>
      </c>
      <c r="K12" s="6"/>
    </row>
    <row r="13" spans="1:14" x14ac:dyDescent="0.25">
      <c r="A13" s="5"/>
      <c r="B13" s="2">
        <v>15</v>
      </c>
      <c r="C13" s="2">
        <v>20</v>
      </c>
      <c r="D13" s="2">
        <v>14</v>
      </c>
      <c r="E13" s="2">
        <v>15</v>
      </c>
      <c r="F13" s="2">
        <v>13</v>
      </c>
      <c r="G13" s="2">
        <v>16</v>
      </c>
      <c r="H13" s="2">
        <f>SUM(C13:G13)*3</f>
        <v>234</v>
      </c>
      <c r="I13" s="2">
        <f t="shared" si="0"/>
        <v>15.6</v>
      </c>
      <c r="J13" s="6">
        <v>15</v>
      </c>
      <c r="K13" s="6"/>
    </row>
    <row r="14" spans="1:14" x14ac:dyDescent="0.25">
      <c r="A14" s="5"/>
      <c r="B14" s="2">
        <v>20</v>
      </c>
      <c r="C14" s="2">
        <v>12</v>
      </c>
      <c r="D14" s="2">
        <v>16</v>
      </c>
      <c r="E14" s="2">
        <v>17</v>
      </c>
      <c r="F14" s="2">
        <v>15</v>
      </c>
      <c r="G14" s="2">
        <v>21</v>
      </c>
      <c r="H14" s="2">
        <f>SUM(C14:G14)*5</f>
        <v>405</v>
      </c>
      <c r="I14" s="2">
        <f t="shared" si="0"/>
        <v>16.2</v>
      </c>
      <c r="J14" s="7">
        <v>20</v>
      </c>
      <c r="K14" s="8"/>
    </row>
    <row r="15" spans="1:14" x14ac:dyDescent="0.25">
      <c r="A15" s="5"/>
      <c r="B15" s="2">
        <v>25</v>
      </c>
      <c r="C15" s="2">
        <v>21</v>
      </c>
      <c r="D15" s="2">
        <v>23</v>
      </c>
      <c r="E15" s="2">
        <v>24</v>
      </c>
      <c r="F15" s="2">
        <v>11</v>
      </c>
      <c r="G15" s="2">
        <v>15</v>
      </c>
      <c r="H15" s="2">
        <f>SUM(C15:G15)*4</f>
        <v>376</v>
      </c>
      <c r="I15" s="2">
        <f t="shared" si="0"/>
        <v>18.8</v>
      </c>
      <c r="J15" s="7">
        <v>20</v>
      </c>
      <c r="K15" s="8"/>
      <c r="N15" s="1"/>
    </row>
    <row r="17" spans="1:11" x14ac:dyDescent="0.25">
      <c r="A17" s="2"/>
      <c r="B17" s="6" t="s">
        <v>7</v>
      </c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9" t="s">
        <v>1</v>
      </c>
      <c r="B18" s="3" t="s">
        <v>10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4" t="s">
        <v>4</v>
      </c>
      <c r="I18" s="4" t="s">
        <v>2</v>
      </c>
      <c r="J18" s="6" t="s">
        <v>3</v>
      </c>
      <c r="K18" s="6"/>
    </row>
    <row r="19" spans="1:11" x14ac:dyDescent="0.25">
      <c r="A19" s="9"/>
      <c r="B19" s="2">
        <v>5</v>
      </c>
      <c r="C19" s="2">
        <v>2</v>
      </c>
      <c r="D19" s="2">
        <v>6</v>
      </c>
      <c r="E19" s="2">
        <v>10</v>
      </c>
      <c r="F19" s="2">
        <v>3</v>
      </c>
      <c r="G19" s="2">
        <v>10</v>
      </c>
      <c r="H19" s="2">
        <f>SUM(C19:G19)</f>
        <v>31</v>
      </c>
      <c r="I19" s="2">
        <f>AVERAGE(C19:G19)</f>
        <v>6.2</v>
      </c>
      <c r="J19" s="6">
        <v>5</v>
      </c>
      <c r="K19" s="6"/>
    </row>
    <row r="20" spans="1:11" x14ac:dyDescent="0.25">
      <c r="A20" s="9"/>
      <c r="B20" s="2">
        <v>10</v>
      </c>
      <c r="C20" s="2">
        <v>3</v>
      </c>
      <c r="D20" s="2">
        <v>11</v>
      </c>
      <c r="E20" s="2">
        <v>10</v>
      </c>
      <c r="F20" s="2">
        <v>7</v>
      </c>
      <c r="G20" s="2">
        <v>8</v>
      </c>
      <c r="H20" s="2">
        <f>SUM(C20:G20)*2</f>
        <v>78</v>
      </c>
      <c r="I20" s="2">
        <f t="shared" ref="I20:I23" si="1">AVERAGE(C20:G20)</f>
        <v>7.8</v>
      </c>
      <c r="J20" s="6">
        <v>10</v>
      </c>
      <c r="K20" s="6"/>
    </row>
    <row r="21" spans="1:11" x14ac:dyDescent="0.25">
      <c r="A21" s="5"/>
      <c r="B21" s="2">
        <v>15</v>
      </c>
      <c r="C21" s="2">
        <v>8</v>
      </c>
      <c r="D21" s="2">
        <v>10</v>
      </c>
      <c r="E21" s="2">
        <v>9</v>
      </c>
      <c r="F21" s="2">
        <v>10</v>
      </c>
      <c r="G21" s="2">
        <v>8</v>
      </c>
      <c r="H21" s="2">
        <f>SUM(C21:G21)*3</f>
        <v>135</v>
      </c>
      <c r="I21" s="2">
        <f t="shared" si="1"/>
        <v>9</v>
      </c>
      <c r="J21" s="6">
        <v>15</v>
      </c>
      <c r="K21" s="6"/>
    </row>
    <row r="22" spans="1:11" x14ac:dyDescent="0.25">
      <c r="A22" s="5"/>
      <c r="B22" s="2">
        <v>20</v>
      </c>
      <c r="C22" s="2">
        <v>6</v>
      </c>
      <c r="D22" s="2">
        <v>9</v>
      </c>
      <c r="E22" s="2">
        <v>12</v>
      </c>
      <c r="F22" s="2">
        <v>11</v>
      </c>
      <c r="G22" s="2">
        <v>10</v>
      </c>
      <c r="H22" s="2">
        <f>SUM(C22:G22)*4</f>
        <v>192</v>
      </c>
      <c r="I22" s="2">
        <f t="shared" si="1"/>
        <v>9.6</v>
      </c>
      <c r="J22" s="7">
        <v>20</v>
      </c>
      <c r="K22" s="8"/>
    </row>
    <row r="23" spans="1:11" x14ac:dyDescent="0.25">
      <c r="A23" s="5"/>
      <c r="B23" s="2">
        <v>25</v>
      </c>
      <c r="C23" s="2">
        <v>15</v>
      </c>
      <c r="D23" s="2">
        <v>11</v>
      </c>
      <c r="E23" s="2">
        <v>15</v>
      </c>
      <c r="F23" s="2">
        <v>17</v>
      </c>
      <c r="G23" s="2">
        <v>10</v>
      </c>
      <c r="H23" s="2">
        <f>SUM(C23:G23)*5</f>
        <v>340</v>
      </c>
      <c r="I23" s="2">
        <f t="shared" si="1"/>
        <v>13.6</v>
      </c>
      <c r="J23" s="7">
        <v>20</v>
      </c>
      <c r="K23" s="8"/>
    </row>
    <row r="25" spans="1:11" x14ac:dyDescent="0.25">
      <c r="A25" s="2"/>
      <c r="B25" s="6" t="s">
        <v>0</v>
      </c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9" t="s">
        <v>1</v>
      </c>
      <c r="B26" s="3" t="s">
        <v>10</v>
      </c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4" t="s">
        <v>4</v>
      </c>
      <c r="I26" s="4" t="s">
        <v>2</v>
      </c>
      <c r="J26" s="6" t="s">
        <v>3</v>
      </c>
      <c r="K26" s="6"/>
    </row>
    <row r="27" spans="1:11" x14ac:dyDescent="0.25">
      <c r="A27" s="9"/>
      <c r="B27" s="2">
        <v>5</v>
      </c>
      <c r="C27" s="2">
        <v>35</v>
      </c>
      <c r="D27" s="2">
        <v>20</v>
      </c>
      <c r="E27" s="2">
        <v>32</v>
      </c>
      <c r="F27" s="2">
        <v>40</v>
      </c>
      <c r="G27" s="2">
        <v>29</v>
      </c>
      <c r="H27" s="2">
        <f>SUM(C27:G27)</f>
        <v>156</v>
      </c>
      <c r="I27" s="2">
        <f>AVERAGE(C27:G27)</f>
        <v>31.2</v>
      </c>
      <c r="J27" s="6">
        <v>5</v>
      </c>
      <c r="K27" s="6"/>
    </row>
    <row r="28" spans="1:11" x14ac:dyDescent="0.25">
      <c r="A28" s="9"/>
      <c r="B28" s="2">
        <v>10</v>
      </c>
      <c r="C28" s="2">
        <v>56</v>
      </c>
      <c r="D28" s="2">
        <v>67</v>
      </c>
      <c r="E28" s="2">
        <v>75</v>
      </c>
      <c r="F28" s="2">
        <v>80</v>
      </c>
      <c r="G28" s="2">
        <v>90</v>
      </c>
      <c r="H28" s="2">
        <f>SUM(C28:G28)*2</f>
        <v>736</v>
      </c>
      <c r="I28" s="2">
        <f t="shared" ref="I28:I31" si="2">AVERAGE(C28:G28)</f>
        <v>73.599999999999994</v>
      </c>
      <c r="J28" s="6">
        <v>10</v>
      </c>
      <c r="K28" s="6"/>
    </row>
    <row r="29" spans="1:11" x14ac:dyDescent="0.25">
      <c r="A29" s="5"/>
      <c r="B29" s="2">
        <v>15</v>
      </c>
      <c r="C29" s="2">
        <v>158</v>
      </c>
      <c r="D29" s="2">
        <v>169</v>
      </c>
      <c r="E29" s="2">
        <v>184</v>
      </c>
      <c r="F29" s="2">
        <v>199</v>
      </c>
      <c r="G29" s="2">
        <v>208</v>
      </c>
      <c r="H29" s="2">
        <f>SUM(C29:G29)*3</f>
        <v>2754</v>
      </c>
      <c r="I29" s="2">
        <f t="shared" si="2"/>
        <v>183.6</v>
      </c>
      <c r="J29" s="6">
        <v>15</v>
      </c>
      <c r="K29" s="6"/>
    </row>
    <row r="30" spans="1:11" x14ac:dyDescent="0.25">
      <c r="A30" s="5"/>
      <c r="B30" s="2">
        <v>20</v>
      </c>
      <c r="C30" s="2">
        <v>146</v>
      </c>
      <c r="D30" s="2">
        <v>160</v>
      </c>
      <c r="E30" s="2">
        <v>187</v>
      </c>
      <c r="F30" s="2">
        <v>231</v>
      </c>
      <c r="G30" s="2">
        <v>261</v>
      </c>
      <c r="H30" s="2">
        <f>SUM(C30:G30)*4</f>
        <v>3940</v>
      </c>
      <c r="I30" s="2">
        <f t="shared" si="2"/>
        <v>197</v>
      </c>
      <c r="J30" s="7">
        <v>20</v>
      </c>
      <c r="K30" s="8"/>
    </row>
    <row r="31" spans="1:11" x14ac:dyDescent="0.25">
      <c r="A31" s="5"/>
      <c r="B31" s="2">
        <v>25</v>
      </c>
      <c r="C31" s="2">
        <v>441</v>
      </c>
      <c r="D31" s="2">
        <v>454</v>
      </c>
      <c r="E31" s="2">
        <v>468</v>
      </c>
      <c r="F31" s="2">
        <v>485</v>
      </c>
      <c r="G31" s="2">
        <v>507</v>
      </c>
      <c r="H31" s="2">
        <f>SUM(C31:G31)*5</f>
        <v>11775</v>
      </c>
      <c r="I31" s="2">
        <f t="shared" si="2"/>
        <v>471</v>
      </c>
      <c r="J31" s="7">
        <v>20</v>
      </c>
      <c r="K31" s="8"/>
    </row>
    <row r="33" spans="1:11" x14ac:dyDescent="0.25">
      <c r="A33" s="2"/>
      <c r="B33" s="6" t="s">
        <v>8</v>
      </c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9" t="s">
        <v>1</v>
      </c>
      <c r="B34" s="3" t="s">
        <v>10</v>
      </c>
      <c r="C34" s="3">
        <v>1</v>
      </c>
      <c r="D34" s="3">
        <v>2</v>
      </c>
      <c r="E34" s="3">
        <v>3</v>
      </c>
      <c r="F34" s="3">
        <v>4</v>
      </c>
      <c r="G34" s="3">
        <v>5</v>
      </c>
      <c r="H34" s="4" t="s">
        <v>4</v>
      </c>
      <c r="I34" s="4" t="s">
        <v>2</v>
      </c>
      <c r="J34" s="6" t="s">
        <v>3</v>
      </c>
      <c r="K34" s="6"/>
    </row>
    <row r="35" spans="1:11" x14ac:dyDescent="0.25">
      <c r="A35" s="9"/>
      <c r="B35" s="2">
        <v>5</v>
      </c>
      <c r="C35" s="2">
        <v>8</v>
      </c>
      <c r="D35" s="2">
        <v>8</v>
      </c>
      <c r="E35" s="2">
        <v>6</v>
      </c>
      <c r="F35" s="2">
        <v>8</v>
      </c>
      <c r="G35" s="2">
        <v>6</v>
      </c>
      <c r="H35" s="2">
        <f>SUM(C35:G35)</f>
        <v>36</v>
      </c>
      <c r="I35" s="2">
        <f>AVERAGE(C35:G35)</f>
        <v>7.2</v>
      </c>
      <c r="J35" s="6">
        <v>5</v>
      </c>
      <c r="K35" s="6"/>
    </row>
    <row r="36" spans="1:11" x14ac:dyDescent="0.25">
      <c r="A36" s="9"/>
      <c r="B36" s="2">
        <v>10</v>
      </c>
      <c r="C36" s="2">
        <v>9</v>
      </c>
      <c r="D36" s="2">
        <v>7</v>
      </c>
      <c r="E36" s="2">
        <v>7</v>
      </c>
      <c r="F36" s="2">
        <v>8</v>
      </c>
      <c r="G36" s="2">
        <v>8</v>
      </c>
      <c r="H36" s="2">
        <f>SUM(C36:G36)*2</f>
        <v>78</v>
      </c>
      <c r="I36" s="2">
        <f t="shared" ref="I36:I39" si="3">AVERAGE(C36:G36)</f>
        <v>7.8</v>
      </c>
      <c r="J36" s="6">
        <v>10</v>
      </c>
      <c r="K36" s="6"/>
    </row>
    <row r="37" spans="1:11" x14ac:dyDescent="0.25">
      <c r="A37" s="5"/>
      <c r="B37" s="2">
        <v>15</v>
      </c>
      <c r="C37" s="2">
        <v>18</v>
      </c>
      <c r="D37" s="2">
        <v>15</v>
      </c>
      <c r="E37" s="2">
        <v>16</v>
      </c>
      <c r="F37" s="2">
        <v>16</v>
      </c>
      <c r="G37" s="2">
        <v>17</v>
      </c>
      <c r="H37" s="2">
        <f>SUM(C37:G37)*3</f>
        <v>246</v>
      </c>
      <c r="I37" s="2">
        <f t="shared" si="3"/>
        <v>16.399999999999999</v>
      </c>
      <c r="J37" s="6">
        <v>15</v>
      </c>
      <c r="K37" s="6"/>
    </row>
    <row r="38" spans="1:11" x14ac:dyDescent="0.25">
      <c r="A38" s="5"/>
      <c r="B38" s="2">
        <v>20</v>
      </c>
      <c r="C38" s="2">
        <v>13</v>
      </c>
      <c r="D38" s="2">
        <v>16</v>
      </c>
      <c r="E38" s="2">
        <v>15</v>
      </c>
      <c r="F38" s="2">
        <v>12</v>
      </c>
      <c r="G38" s="2">
        <v>15</v>
      </c>
      <c r="H38" s="2">
        <f>SUM(C38:G38)*4</f>
        <v>284</v>
      </c>
      <c r="I38" s="2">
        <f t="shared" si="3"/>
        <v>14.2</v>
      </c>
      <c r="J38" s="7">
        <v>20</v>
      </c>
      <c r="K38" s="8"/>
    </row>
    <row r="39" spans="1:11" x14ac:dyDescent="0.25">
      <c r="A39" s="5"/>
      <c r="B39" s="2">
        <v>25</v>
      </c>
      <c r="C39" s="2">
        <v>14</v>
      </c>
      <c r="D39" s="2">
        <v>11</v>
      </c>
      <c r="E39" s="2">
        <v>16</v>
      </c>
      <c r="F39" s="2">
        <v>12</v>
      </c>
      <c r="G39" s="2">
        <v>15</v>
      </c>
      <c r="H39" s="2">
        <f>SUM(C39:G39)*5</f>
        <v>340</v>
      </c>
      <c r="I39" s="2">
        <f t="shared" si="3"/>
        <v>13.6</v>
      </c>
      <c r="J39" s="7">
        <v>20</v>
      </c>
      <c r="K39" s="8"/>
    </row>
    <row r="41" spans="1:11" x14ac:dyDescent="0.25">
      <c r="A41" s="2"/>
      <c r="B41" s="6" t="s">
        <v>9</v>
      </c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9" t="s">
        <v>1</v>
      </c>
      <c r="B42" s="3" t="s">
        <v>10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4" t="s">
        <v>4</v>
      </c>
      <c r="I42" s="4" t="s">
        <v>2</v>
      </c>
      <c r="J42" s="6" t="s">
        <v>3</v>
      </c>
      <c r="K42" s="6"/>
    </row>
    <row r="43" spans="1:11" x14ac:dyDescent="0.25">
      <c r="A43" s="9"/>
      <c r="B43" s="2">
        <v>5</v>
      </c>
      <c r="C43" s="2">
        <v>18</v>
      </c>
      <c r="D43" s="2">
        <v>15</v>
      </c>
      <c r="E43" s="2">
        <v>16</v>
      </c>
      <c r="F43" s="2">
        <v>18</v>
      </c>
      <c r="G43" s="2">
        <v>16</v>
      </c>
      <c r="H43" s="2">
        <f>SUM(C43:G43)</f>
        <v>83</v>
      </c>
      <c r="I43" s="2">
        <f>AVERAGE(C43:G43)</f>
        <v>16.600000000000001</v>
      </c>
      <c r="J43" s="6">
        <v>5</v>
      </c>
      <c r="K43" s="6"/>
    </row>
    <row r="44" spans="1:11" x14ac:dyDescent="0.25">
      <c r="A44" s="9"/>
      <c r="B44" s="2">
        <v>10</v>
      </c>
      <c r="C44" s="2">
        <v>26</v>
      </c>
      <c r="D44" s="2">
        <v>26</v>
      </c>
      <c r="E44" s="2">
        <v>26</v>
      </c>
      <c r="F44" s="2">
        <v>31</v>
      </c>
      <c r="G44" s="2">
        <v>30</v>
      </c>
      <c r="H44" s="2">
        <f>SUM(C44:G44)*2</f>
        <v>278</v>
      </c>
      <c r="I44" s="2">
        <f t="shared" ref="I44:I47" si="4">AVERAGE(C44:G44)</f>
        <v>27.8</v>
      </c>
      <c r="J44" s="6">
        <v>10</v>
      </c>
      <c r="K44" s="6"/>
    </row>
    <row r="45" spans="1:11" x14ac:dyDescent="0.25">
      <c r="A45" s="5"/>
      <c r="B45" s="2">
        <v>15</v>
      </c>
      <c r="C45" s="2">
        <v>36</v>
      </c>
      <c r="D45" s="2">
        <v>37</v>
      </c>
      <c r="E45" s="2">
        <v>32</v>
      </c>
      <c r="F45" s="2">
        <v>38</v>
      </c>
      <c r="G45" s="2">
        <v>37</v>
      </c>
      <c r="H45" s="2">
        <f>SUM(C45:G45)*3</f>
        <v>540</v>
      </c>
      <c r="I45" s="2">
        <f t="shared" si="4"/>
        <v>36</v>
      </c>
      <c r="J45" s="6">
        <v>15</v>
      </c>
      <c r="K45" s="6"/>
    </row>
    <row r="46" spans="1:11" x14ac:dyDescent="0.25">
      <c r="A46" s="5"/>
      <c r="B46" s="2">
        <v>20</v>
      </c>
      <c r="C46" s="2">
        <v>52</v>
      </c>
      <c r="D46" s="2">
        <v>51</v>
      </c>
      <c r="E46" s="2">
        <v>57</v>
      </c>
      <c r="F46" s="2">
        <v>43</v>
      </c>
      <c r="G46" s="2">
        <v>54</v>
      </c>
      <c r="H46" s="2">
        <f>SUM(C46:G46)*4</f>
        <v>1028</v>
      </c>
      <c r="I46" s="2">
        <f t="shared" si="4"/>
        <v>51.4</v>
      </c>
      <c r="J46" s="7">
        <v>20</v>
      </c>
      <c r="K46" s="8"/>
    </row>
    <row r="47" spans="1:11" x14ac:dyDescent="0.25">
      <c r="A47" s="5"/>
      <c r="B47" s="2">
        <v>25</v>
      </c>
      <c r="C47" s="2">
        <v>57</v>
      </c>
      <c r="D47" s="2">
        <v>63</v>
      </c>
      <c r="E47" s="2">
        <v>57</v>
      </c>
      <c r="F47" s="2">
        <v>60</v>
      </c>
      <c r="G47" s="2">
        <v>47</v>
      </c>
      <c r="H47" s="2">
        <f>SUM(C47:G47)*5</f>
        <v>1420</v>
      </c>
      <c r="I47" s="2">
        <f t="shared" si="4"/>
        <v>56.8</v>
      </c>
      <c r="J47" s="7">
        <v>20</v>
      </c>
      <c r="K47" s="8"/>
    </row>
  </sheetData>
  <mergeCells count="48">
    <mergeCell ref="J45:K45"/>
    <mergeCell ref="J46:K46"/>
    <mergeCell ref="J47:K47"/>
    <mergeCell ref="J37:K37"/>
    <mergeCell ref="J38:K38"/>
    <mergeCell ref="J39:K39"/>
    <mergeCell ref="B41:K41"/>
    <mergeCell ref="A42:A44"/>
    <mergeCell ref="J42:K42"/>
    <mergeCell ref="J43:K43"/>
    <mergeCell ref="J44:K44"/>
    <mergeCell ref="J29:K29"/>
    <mergeCell ref="J30:K30"/>
    <mergeCell ref="J31:K31"/>
    <mergeCell ref="B33:K33"/>
    <mergeCell ref="A34:A36"/>
    <mergeCell ref="J34:K34"/>
    <mergeCell ref="J35:K35"/>
    <mergeCell ref="J36:K36"/>
    <mergeCell ref="J21:K21"/>
    <mergeCell ref="J22:K22"/>
    <mergeCell ref="J23:K23"/>
    <mergeCell ref="B25:K25"/>
    <mergeCell ref="A26:A28"/>
    <mergeCell ref="J26:K26"/>
    <mergeCell ref="J27:K27"/>
    <mergeCell ref="J28:K28"/>
    <mergeCell ref="J13:K13"/>
    <mergeCell ref="J14:K14"/>
    <mergeCell ref="J15:K15"/>
    <mergeCell ref="B17:K17"/>
    <mergeCell ref="A18:A20"/>
    <mergeCell ref="J18:K18"/>
    <mergeCell ref="J19:K19"/>
    <mergeCell ref="J20:K20"/>
    <mergeCell ref="B9:K9"/>
    <mergeCell ref="A10:A12"/>
    <mergeCell ref="J10:K10"/>
    <mergeCell ref="J11:K11"/>
    <mergeCell ref="J12:K12"/>
    <mergeCell ref="B1:K1"/>
    <mergeCell ref="J5:K5"/>
    <mergeCell ref="J6:K6"/>
    <mergeCell ref="J7:K7"/>
    <mergeCell ref="A2:A4"/>
    <mergeCell ref="J2:K2"/>
    <mergeCell ref="J3:K3"/>
    <mergeCell ref="J4:K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32501A4F4544982A4D299C417E608" ma:contentTypeVersion="13" ma:contentTypeDescription="Create a new document." ma:contentTypeScope="" ma:versionID="b40c6e79223faf6b63895b416d5c727a">
  <xsd:schema xmlns:xsd="http://www.w3.org/2001/XMLSchema" xmlns:xs="http://www.w3.org/2001/XMLSchema" xmlns:p="http://schemas.microsoft.com/office/2006/metadata/properties" xmlns:ns1="http://schemas.microsoft.com/sharepoint/v3" xmlns:ns3="3a9c6698-5499-4abb-a23e-88f7fa5fc5ed" xmlns:ns4="0cd215a9-b802-40e3-b341-9a8bec58dc3c" targetNamespace="http://schemas.microsoft.com/office/2006/metadata/properties" ma:root="true" ma:fieldsID="9cf9bda3997dc543ad0d0970d8577c8e" ns1:_="" ns3:_="" ns4:_="">
    <xsd:import namespace="http://schemas.microsoft.com/sharepoint/v3"/>
    <xsd:import namespace="3a9c6698-5499-4abb-a23e-88f7fa5fc5ed"/>
    <xsd:import namespace="0cd215a9-b802-40e3-b341-9a8bec58dc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c6698-5499-4abb-a23e-88f7fa5fc5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215a9-b802-40e3-b341-9a8bec58dc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582295-EDF6-4306-8AD4-41E3A1B7F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33397E-E984-49B1-94C1-53E3C17E9F48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purl.org/dc/terms/"/>
    <ds:schemaRef ds:uri="3a9c6698-5499-4abb-a23e-88f7fa5fc5ed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0cd215a9-b802-40e3-b341-9a8bec58dc3c"/>
  </ds:schemaRefs>
</ds:datastoreItem>
</file>

<file path=customXml/itemProps3.xml><?xml version="1.0" encoding="utf-8"?>
<ds:datastoreItem xmlns:ds="http://schemas.openxmlformats.org/officeDocument/2006/customXml" ds:itemID="{0FE51DD0-E485-496E-9523-D0D2A96A5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a9c6698-5499-4abb-a23e-88f7fa5fc5ed"/>
    <ds:schemaRef ds:uri="0cd215a9-b802-40e3-b341-9a8bec58d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Shakeel, Sam</dc:creator>
  <cp:lastModifiedBy>Sam Shakeel</cp:lastModifiedBy>
  <dcterms:created xsi:type="dcterms:W3CDTF">2021-12-03T13:55:34Z</dcterms:created>
  <dcterms:modified xsi:type="dcterms:W3CDTF">2021-12-04T00:54:36Z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0x01010065D32501A4F4544982A4D299C417E608</vt:lpwstr>
  </property>
</Properties>
</file>