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C8C1638E-7484-450A-8614-5D76CA03593A}" xr6:coauthVersionLast="47" xr6:coauthVersionMax="47" xr10:uidLastSave="{00000000-0000-0000-0000-000000000000}"/>
  <bookViews>
    <workbookView xWindow="-98" yWindow="-98" windowWidth="24496" windowHeight="15675" activeTab="4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  <sheet name="Final Lanes" sheetId="6" r:id="rId5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6" l="1"/>
  <c r="I45" i="6"/>
  <c r="J45" i="6"/>
  <c r="K45" i="6"/>
  <c r="L45" i="6"/>
  <c r="M45" i="6"/>
  <c r="N45" i="6"/>
  <c r="Q29" i="6"/>
  <c r="O45" i="6"/>
  <c r="P45" i="6"/>
  <c r="Q45" i="6"/>
  <c r="R45" i="6"/>
  <c r="C45" i="6"/>
  <c r="D45" i="6"/>
  <c r="E45" i="6"/>
  <c r="F45" i="6"/>
  <c r="G45" i="6"/>
  <c r="B45" i="6"/>
  <c r="C29" i="6"/>
  <c r="D29" i="6"/>
  <c r="J29" i="6"/>
  <c r="M29" i="6"/>
  <c r="E29" i="6"/>
  <c r="F29" i="6"/>
  <c r="G29" i="6"/>
  <c r="H29" i="6"/>
  <c r="I29" i="6"/>
  <c r="K29" i="6"/>
  <c r="L29" i="6"/>
  <c r="N29" i="6"/>
  <c r="O29" i="6"/>
  <c r="P29" i="6"/>
  <c r="B29" i="6"/>
  <c r="L13" i="6"/>
  <c r="M13" i="6"/>
  <c r="N13" i="6"/>
  <c r="O13" i="6"/>
  <c r="H3" i="4"/>
  <c r="C48" i="4"/>
  <c r="C13" i="6"/>
  <c r="D13" i="6"/>
  <c r="E13" i="6"/>
  <c r="F13" i="6"/>
  <c r="G13" i="6"/>
  <c r="H13" i="6"/>
  <c r="I13" i="6"/>
  <c r="J13" i="6"/>
  <c r="K13" i="6"/>
  <c r="B13" i="6"/>
  <c r="C22" i="4"/>
  <c r="C23" i="4"/>
  <c r="C24" i="4"/>
  <c r="C25" i="4"/>
  <c r="C26" i="4"/>
  <c r="C3" i="4"/>
  <c r="C27" i="4"/>
  <c r="C28" i="4"/>
  <c r="C29" i="4"/>
  <c r="C30" i="4"/>
  <c r="C31" i="4"/>
  <c r="C17" i="4"/>
  <c r="C18" i="4"/>
  <c r="C11" i="4"/>
  <c r="C32" i="4"/>
  <c r="C8" i="4"/>
  <c r="C12" i="4"/>
  <c r="C15" i="4"/>
  <c r="C33" i="4"/>
  <c r="C20" i="4"/>
  <c r="C34" i="4"/>
  <c r="C2" i="4"/>
  <c r="C10" i="4"/>
  <c r="C35" i="4"/>
  <c r="C36" i="4"/>
  <c r="C37" i="4"/>
  <c r="C16" i="4"/>
  <c r="C38" i="4"/>
  <c r="C39" i="4"/>
  <c r="C40" i="4"/>
  <c r="C14" i="4"/>
  <c r="C4" i="4"/>
  <c r="C13" i="4"/>
  <c r="C19" i="4"/>
  <c r="C41" i="4"/>
  <c r="C42" i="4"/>
  <c r="C5" i="4"/>
  <c r="C6" i="4"/>
  <c r="C7" i="4"/>
  <c r="C43" i="4"/>
  <c r="C44" i="4"/>
  <c r="C9" i="4"/>
  <c r="C45" i="4"/>
  <c r="C46" i="4"/>
  <c r="C47" i="4"/>
  <c r="C21" i="4"/>
</calcChain>
</file>

<file path=xl/sharedStrings.xml><?xml version="1.0" encoding="utf-8"?>
<sst xmlns="http://schemas.openxmlformats.org/spreadsheetml/2006/main" count="881" uniqueCount="113">
  <si>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</si>
  <si>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</si>
  <si>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</si>
  <si>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</si>
  <si>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</si>
  <si>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</si>
  <si>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</si>
  <si>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</si>
  <si>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</si>
  <si>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</si>
  <si>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</si>
  <si>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</si>
  <si>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</si>
  <si>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</si>
  <si>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</si>
  <si>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</si>
  <si>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</si>
  <si>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</si>
  <si>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</si>
  <si>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</si>
  <si>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</si>
  <si>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</si>
  <si>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</si>
  <si>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</si>
  <si>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</si>
  <si>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</si>
  <si>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</si>
  <si>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</si>
  <si>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</si>
  <si>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</si>
  <si>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</si>
  <si>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</si>
  <si>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</si>
  <si>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</si>
  <si>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</si>
  <si>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</si>
  <si>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</si>
  <si>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</si>
  <si>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</si>
  <si>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</si>
  <si>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</si>
  <si>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</si>
  <si>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</si>
  <si>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</si>
  <si>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</si>
  <si>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</si>
  <si>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</si>
  <si>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</si>
  <si>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</si>
  <si>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</si>
  <si>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</si>
  <si>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</si>
  <si>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</si>
  <si>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</si>
  <si>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</si>
  <si>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</si>
  <si>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</si>
  <si>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</si>
  <si>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</si>
  <si>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</si>
  <si>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</si>
  <si>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</si>
  <si>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</si>
  <si>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</si>
  <si>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</si>
  <si>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</si>
  <si>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</si>
  <si>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</si>
  <si>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</si>
  <si>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</si>
  <si>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</si>
  <si>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</si>
  <si>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</si>
  <si>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</si>
  <si>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</si>
  <si>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</si>
  <si>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</si>
  <si>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</si>
  <si>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</si>
  <si>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</si>
  <si>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</si>
  <si>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</si>
  <si>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</si>
  <si>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</si>
  <si>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</si>
  <si>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</si>
  <si>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</si>
  <si>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</si>
  <si>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</si>
  <si>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</si>
  <si>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</si>
  <si>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</si>
  <si>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</t>
  </si>
  <si>
    <t>2,3</t>
  </si>
  <si>
    <t>1</t>
  </si>
  <si>
    <t>3</t>
  </si>
  <si>
    <t>2</t>
  </si>
  <si>
    <t>Inputs</t>
  </si>
  <si>
    <t>Miner</t>
  </si>
  <si>
    <t>Sorter Mk1</t>
  </si>
  <si>
    <t>Magentic Coil</t>
  </si>
  <si>
    <t>Storage Mk1</t>
  </si>
  <si>
    <t>Blue Science Setup (12 buildings):</t>
  </si>
  <si>
    <t xml:space="preserve">Electric Motor </t>
  </si>
  <si>
    <t>Sorter Mk2</t>
  </si>
  <si>
    <t>Red Science Setup (11 buildings):</t>
  </si>
  <si>
    <t>Double check</t>
  </si>
  <si>
    <t>Copper Ingot</t>
  </si>
  <si>
    <t>No science and Pre-Blue Science Setup:</t>
  </si>
  <si>
    <t>Super Magnetic Ring</t>
  </si>
  <si>
    <t>Extras</t>
  </si>
  <si>
    <t>Glass/ Super Magnetic Ring</t>
  </si>
  <si>
    <t>Circuit Board/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</si>
</sst>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ont="1" applyFill="1"/>
    <xf numFmtId="0" fontId="3" fillId="0" borderId="0" xfId="0" applyFont="1" applyFill="1"/>
    <xf numFmtId="0" fontId="0" fillId="0" borderId="0" xfId="0" applyFill="1"/>
    <xf numFmtId="0" fontId="3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5.316425462966" createdVersion="7" refreshedVersion="7" minRefreshableVersion="3" recordCount="157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workbookViewId="0">
      <selection activeCell="B3" sqref="B3"/>
    </sheetView>
  </sheetViews>
  <sheetFormatPr defaultRowHeight="14.25" x14ac:dyDescent="0.4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 x14ac:dyDescent="0.45">
      <c r="A2" t="s">
        <v>1</v>
      </c>
    </row>
    <row r="3" spans="1:5" x14ac:dyDescent="0.45">
      <c r="A3" t="s">
        <v>0</v>
      </c>
    </row>
    <row r="5" spans="1:5" x14ac:dyDescent="0.45">
      <c r="A5" t="s">
        <v>2</v>
      </c>
      <c r="B5" t="s">
        <v>3</v>
      </c>
      <c r="C5" t="s">
        <v>4</v>
      </c>
    </row>
    <row r="6" spans="1:5" x14ac:dyDescent="0.45">
      <c r="A6" t="s">
        <v>5</v>
      </c>
      <c r="B6" t="s">
        <v>6</v>
      </c>
      <c r="C6" t="s">
        <v>3</v>
      </c>
    </row>
    <row r="7" spans="1:5" x14ac:dyDescent="0.45">
      <c r="A7" t="s">
        <v>7</v>
      </c>
      <c r="B7" t="s">
        <v>3</v>
      </c>
      <c r="C7" t="s">
        <v>4</v>
      </c>
      <c r="D7" t="s">
        <v>6</v>
      </c>
    </row>
    <row r="8" spans="1:5" x14ac:dyDescent="0.45">
      <c r="A8" t="s">
        <v>8</v>
      </c>
      <c r="B8" t="s">
        <v>3</v>
      </c>
      <c r="C8" t="s">
        <v>9</v>
      </c>
    </row>
    <row r="9" spans="1:5" x14ac:dyDescent="0.45">
      <c r="A9" t="s">
        <v>10</v>
      </c>
      <c r="B9" t="s">
        <v>3</v>
      </c>
      <c r="C9" t="s">
        <v>4</v>
      </c>
      <c r="D9" t="s">
        <v>9</v>
      </c>
    </row>
    <row r="10" spans="1:5" x14ac:dyDescent="0.4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 x14ac:dyDescent="0.4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 x14ac:dyDescent="0.45">
      <c r="A12" t="s">
        <v>14</v>
      </c>
      <c r="B12" t="s">
        <v>3</v>
      </c>
      <c r="C12" t="s">
        <v>13</v>
      </c>
    </row>
    <row r="13" spans="1:5" x14ac:dyDescent="0.4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 x14ac:dyDescent="0.45">
      <c r="A14" t="s">
        <v>17</v>
      </c>
      <c r="B14" t="s">
        <v>5</v>
      </c>
      <c r="C14" t="s">
        <v>18</v>
      </c>
    </row>
    <row r="15" spans="1:5" x14ac:dyDescent="0.4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 x14ac:dyDescent="0.45">
      <c r="A16" t="s">
        <v>20</v>
      </c>
      <c r="B16" t="s">
        <v>6</v>
      </c>
      <c r="C16" t="s">
        <v>4</v>
      </c>
      <c r="D16" t="s">
        <v>3</v>
      </c>
    </row>
    <row r="17" spans="1:5" x14ac:dyDescent="0.45">
      <c r="A17" t="s">
        <v>21</v>
      </c>
      <c r="B17" t="s">
        <v>3</v>
      </c>
      <c r="C17" t="s">
        <v>4</v>
      </c>
      <c r="D17" t="s">
        <v>9</v>
      </c>
    </row>
    <row r="18" spans="1:5" x14ac:dyDescent="0.4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 x14ac:dyDescent="0.4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 x14ac:dyDescent="0.4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 x14ac:dyDescent="0.45">
      <c r="A21" t="s">
        <v>27</v>
      </c>
      <c r="B21" t="s">
        <v>3</v>
      </c>
      <c r="C21" t="s">
        <v>13</v>
      </c>
      <c r="D21" t="s">
        <v>16</v>
      </c>
    </row>
    <row r="22" spans="1:5" x14ac:dyDescent="0.45">
      <c r="A22" t="s">
        <v>28</v>
      </c>
      <c r="B22" t="s">
        <v>8</v>
      </c>
      <c r="C22" t="s">
        <v>26</v>
      </c>
    </row>
    <row r="23" spans="1:5" x14ac:dyDescent="0.4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 x14ac:dyDescent="0.4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 x14ac:dyDescent="0.4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 x14ac:dyDescent="0.45">
      <c r="A26" t="s">
        <v>33</v>
      </c>
      <c r="B26" t="s">
        <v>3</v>
      </c>
      <c r="C26" t="s">
        <v>34</v>
      </c>
      <c r="D26" t="s">
        <v>35</v>
      </c>
    </row>
    <row r="27" spans="1:5" x14ac:dyDescent="0.45">
      <c r="A27" t="s">
        <v>36</v>
      </c>
      <c r="B27" t="s">
        <v>3</v>
      </c>
      <c r="C27" t="s">
        <v>13</v>
      </c>
    </row>
    <row r="28" spans="1:5" x14ac:dyDescent="0.45">
      <c r="A28" t="s">
        <v>37</v>
      </c>
      <c r="B28" t="s">
        <v>2</v>
      </c>
      <c r="C28" t="s">
        <v>38</v>
      </c>
    </row>
    <row r="29" spans="1:5" x14ac:dyDescent="0.45">
      <c r="A29" t="s">
        <v>39</v>
      </c>
      <c r="B29" t="s">
        <v>10</v>
      </c>
      <c r="C29" t="s">
        <v>40</v>
      </c>
      <c r="D29" t="s">
        <v>41</v>
      </c>
    </row>
    <row r="30" spans="1:5" x14ac:dyDescent="0.45">
      <c r="A30" t="s">
        <v>42</v>
      </c>
      <c r="B30" t="s">
        <v>37</v>
      </c>
      <c r="C30" t="s">
        <v>34</v>
      </c>
      <c r="D30" t="s">
        <v>40</v>
      </c>
    </row>
    <row r="31" spans="1:5" x14ac:dyDescent="0.45">
      <c r="A31" t="s">
        <v>43</v>
      </c>
      <c r="B31" t="s">
        <v>28</v>
      </c>
      <c r="C31" t="s">
        <v>38</v>
      </c>
    </row>
    <row r="32" spans="1:5" x14ac:dyDescent="0.4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 x14ac:dyDescent="0.45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 x14ac:dyDescent="0.45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 x14ac:dyDescent="0.45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 x14ac:dyDescent="0.45">
      <c r="A36" t="s">
        <v>85</v>
      </c>
      <c r="B36" t="s">
        <v>3</v>
      </c>
      <c r="C36" t="s">
        <v>41</v>
      </c>
      <c r="D36" t="s">
        <v>88</v>
      </c>
    </row>
    <row r="37" spans="1:6" x14ac:dyDescent="0.45">
      <c r="A37" t="s">
        <v>52</v>
      </c>
      <c r="B37" t="s">
        <v>17</v>
      </c>
      <c r="C37" t="s">
        <v>34</v>
      </c>
      <c r="D37" t="s">
        <v>53</v>
      </c>
    </row>
    <row r="38" spans="1:6" x14ac:dyDescent="0.45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 x14ac:dyDescent="0.45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 x14ac:dyDescent="0.45">
      <c r="A40" t="s">
        <v>58</v>
      </c>
      <c r="B40" t="s">
        <v>33</v>
      </c>
    </row>
    <row r="41" spans="1:6" x14ac:dyDescent="0.45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 x14ac:dyDescent="0.45">
      <c r="A42" t="s">
        <v>60</v>
      </c>
      <c r="B42" t="s">
        <v>49</v>
      </c>
      <c r="C42" t="s">
        <v>55</v>
      </c>
      <c r="D42" t="s">
        <v>51</v>
      </c>
    </row>
    <row r="43" spans="1:6" x14ac:dyDescent="0.45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 x14ac:dyDescent="0.45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 x14ac:dyDescent="0.45">
      <c r="A45" t="s">
        <v>86</v>
      </c>
      <c r="B45" t="s">
        <v>55</v>
      </c>
      <c r="C45" t="s">
        <v>41</v>
      </c>
      <c r="D45" t="s">
        <v>62</v>
      </c>
    </row>
    <row r="46" spans="1:6" x14ac:dyDescent="0.45">
      <c r="A46" t="s">
        <v>64</v>
      </c>
      <c r="B46" t="s">
        <v>39</v>
      </c>
      <c r="C46" t="s">
        <v>65</v>
      </c>
      <c r="D46" t="s">
        <v>66</v>
      </c>
    </row>
    <row r="47" spans="1:6" x14ac:dyDescent="0.45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 x14ac:dyDescent="0.45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 x14ac:dyDescent="0.45">
      <c r="A49" t="s">
        <v>87</v>
      </c>
      <c r="B49" t="s">
        <v>89</v>
      </c>
      <c r="C49" t="s">
        <v>90</v>
      </c>
      <c r="D49" t="s">
        <v>66</v>
      </c>
    </row>
    <row r="50" spans="1:6" x14ac:dyDescent="0.45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 x14ac:dyDescent="0.45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 x14ac:dyDescent="0.45"/>
  <cols>
    <col min="1" max="1" width="22.6640625" bestFit="1" customWidth="1"/>
  </cols>
  <sheetData>
    <row r="1" spans="1:1" x14ac:dyDescent="0.45">
      <c r="A1" t="s">
        <v>76</v>
      </c>
    </row>
    <row r="2" spans="1:1" x14ac:dyDescent="0.45">
      <c r="A2" t="s">
        <v>33</v>
      </c>
    </row>
    <row r="3" spans="1:1" x14ac:dyDescent="0.45">
      <c r="A3" t="s">
        <v>73</v>
      </c>
    </row>
    <row r="4" spans="1:1" x14ac:dyDescent="0.45">
      <c r="A4" t="s">
        <v>12</v>
      </c>
    </row>
    <row r="5" spans="1:1" x14ac:dyDescent="0.45">
      <c r="A5" t="s">
        <v>10</v>
      </c>
    </row>
    <row r="6" spans="1:1" x14ac:dyDescent="0.45">
      <c r="A6" t="s">
        <v>39</v>
      </c>
    </row>
    <row r="7" spans="1:1" x14ac:dyDescent="0.45">
      <c r="A7" t="s">
        <v>56</v>
      </c>
    </row>
    <row r="8" spans="1:1" x14ac:dyDescent="0.45">
      <c r="A8" t="s">
        <v>9</v>
      </c>
    </row>
    <row r="9" spans="1:1" x14ac:dyDescent="0.45">
      <c r="A9" t="s">
        <v>9</v>
      </c>
    </row>
    <row r="10" spans="1:1" x14ac:dyDescent="0.45">
      <c r="A10" t="s">
        <v>9</v>
      </c>
    </row>
    <row r="11" spans="1:1" x14ac:dyDescent="0.45">
      <c r="A11" t="s">
        <v>9</v>
      </c>
    </row>
    <row r="12" spans="1:1" x14ac:dyDescent="0.45">
      <c r="A12" t="s">
        <v>9</v>
      </c>
    </row>
    <row r="13" spans="1:1" x14ac:dyDescent="0.45">
      <c r="A13" t="s">
        <v>9</v>
      </c>
    </row>
    <row r="14" spans="1:1" x14ac:dyDescent="0.45">
      <c r="A14" t="s">
        <v>9</v>
      </c>
    </row>
    <row r="15" spans="1:1" x14ac:dyDescent="0.45">
      <c r="A15" t="s">
        <v>9</v>
      </c>
    </row>
    <row r="16" spans="1:1" x14ac:dyDescent="0.45">
      <c r="A16" t="s">
        <v>9</v>
      </c>
    </row>
    <row r="17" spans="1:1" x14ac:dyDescent="0.45">
      <c r="A17" t="s">
        <v>9</v>
      </c>
    </row>
    <row r="18" spans="1:1" x14ac:dyDescent="0.45">
      <c r="A18" t="s">
        <v>9</v>
      </c>
    </row>
    <row r="19" spans="1:1" x14ac:dyDescent="0.45">
      <c r="A19" t="s">
        <v>9</v>
      </c>
    </row>
    <row r="20" spans="1:1" x14ac:dyDescent="0.45">
      <c r="A20" t="s">
        <v>2</v>
      </c>
    </row>
    <row r="21" spans="1:1" x14ac:dyDescent="0.45">
      <c r="A21" t="s">
        <v>37</v>
      </c>
    </row>
    <row r="22" spans="1:1" x14ac:dyDescent="0.45">
      <c r="A22" t="s">
        <v>35</v>
      </c>
    </row>
    <row r="23" spans="1:1" x14ac:dyDescent="0.45">
      <c r="A23" t="s">
        <v>90</v>
      </c>
    </row>
    <row r="24" spans="1:1" x14ac:dyDescent="0.45">
      <c r="A24" t="s">
        <v>89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38</v>
      </c>
    </row>
    <row r="28" spans="1:1" x14ac:dyDescent="0.45">
      <c r="A28" t="s">
        <v>38</v>
      </c>
    </row>
    <row r="29" spans="1:1" x14ac:dyDescent="0.45">
      <c r="A29" t="s">
        <v>53</v>
      </c>
    </row>
    <row r="30" spans="1:1" x14ac:dyDescent="0.45">
      <c r="A30" t="s">
        <v>53</v>
      </c>
    </row>
    <row r="31" spans="1:1" x14ac:dyDescent="0.45">
      <c r="A31" t="s">
        <v>53</v>
      </c>
    </row>
    <row r="32" spans="1:1" x14ac:dyDescent="0.45">
      <c r="A32" t="s">
        <v>53</v>
      </c>
    </row>
    <row r="33" spans="1:1" x14ac:dyDescent="0.45">
      <c r="A33" t="s">
        <v>53</v>
      </c>
    </row>
    <row r="34" spans="1:1" x14ac:dyDescent="0.45">
      <c r="A34" t="s">
        <v>53</v>
      </c>
    </row>
    <row r="35" spans="1:1" x14ac:dyDescent="0.45">
      <c r="A35" t="s">
        <v>58</v>
      </c>
    </row>
    <row r="36" spans="1:1" x14ac:dyDescent="0.45">
      <c r="A36" t="s">
        <v>4</v>
      </c>
    </row>
    <row r="37" spans="1:1" x14ac:dyDescent="0.45">
      <c r="A37" t="s">
        <v>4</v>
      </c>
    </row>
    <row r="38" spans="1:1" x14ac:dyDescent="0.45">
      <c r="A38" t="s">
        <v>4</v>
      </c>
    </row>
    <row r="39" spans="1:1" x14ac:dyDescent="0.45">
      <c r="A39" t="s">
        <v>4</v>
      </c>
    </row>
    <row r="40" spans="1:1" x14ac:dyDescent="0.45">
      <c r="A40" t="s">
        <v>4</v>
      </c>
    </row>
    <row r="41" spans="1:1" x14ac:dyDescent="0.45">
      <c r="A41" t="s">
        <v>4</v>
      </c>
    </row>
    <row r="42" spans="1:1" x14ac:dyDescent="0.45">
      <c r="A42" t="s">
        <v>4</v>
      </c>
    </row>
    <row r="43" spans="1:1" x14ac:dyDescent="0.45">
      <c r="A43" t="s">
        <v>4</v>
      </c>
    </row>
    <row r="44" spans="1:1" x14ac:dyDescent="0.45">
      <c r="A44" t="s">
        <v>4</v>
      </c>
    </row>
    <row r="45" spans="1:1" x14ac:dyDescent="0.45">
      <c r="A45" t="s">
        <v>4</v>
      </c>
    </row>
    <row r="46" spans="1:1" x14ac:dyDescent="0.45">
      <c r="A46" t="s">
        <v>16</v>
      </c>
    </row>
    <row r="47" spans="1:1" x14ac:dyDescent="0.45">
      <c r="A47" t="s">
        <v>16</v>
      </c>
    </row>
    <row r="48" spans="1:1" x14ac:dyDescent="0.45">
      <c r="A48" t="s">
        <v>16</v>
      </c>
    </row>
    <row r="49" spans="1:1" x14ac:dyDescent="0.45">
      <c r="A49" t="s">
        <v>16</v>
      </c>
    </row>
    <row r="50" spans="1:1" x14ac:dyDescent="0.45">
      <c r="A50" t="s">
        <v>16</v>
      </c>
    </row>
    <row r="51" spans="1:1" x14ac:dyDescent="0.45">
      <c r="A51" t="s">
        <v>40</v>
      </c>
    </row>
    <row r="52" spans="1:1" x14ac:dyDescent="0.45">
      <c r="A52" t="s">
        <v>40</v>
      </c>
    </row>
    <row r="53" spans="1:1" x14ac:dyDescent="0.45">
      <c r="A53" t="s">
        <v>40</v>
      </c>
    </row>
    <row r="54" spans="1:1" x14ac:dyDescent="0.45">
      <c r="A54" t="s">
        <v>71</v>
      </c>
    </row>
    <row r="55" spans="1:1" x14ac:dyDescent="0.45">
      <c r="A55" t="s">
        <v>47</v>
      </c>
    </row>
    <row r="56" spans="1:1" x14ac:dyDescent="0.45">
      <c r="A56" t="s">
        <v>60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3</v>
      </c>
    </row>
    <row r="60" spans="1:1" x14ac:dyDescent="0.45">
      <c r="A60" t="s">
        <v>3</v>
      </c>
    </row>
    <row r="61" spans="1:1" x14ac:dyDescent="0.45">
      <c r="A61" t="s">
        <v>3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7"/>
  <sheetViews>
    <sheetView topLeftCell="A13" workbookViewId="0">
      <selection activeCell="F13" sqref="F13"/>
    </sheetView>
  </sheetViews>
  <sheetFormatPr defaultRowHeight="14.25" x14ac:dyDescent="0.4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 x14ac:dyDescent="0.45">
      <c r="A1" t="s">
        <v>76</v>
      </c>
    </row>
    <row r="2" spans="1:7" x14ac:dyDescent="0.45">
      <c r="A2" t="s">
        <v>33</v>
      </c>
    </row>
    <row r="3" spans="1:7" x14ac:dyDescent="0.45">
      <c r="A3" t="s">
        <v>73</v>
      </c>
      <c r="F3" s="1" t="s">
        <v>80</v>
      </c>
      <c r="G3" t="s">
        <v>79</v>
      </c>
    </row>
    <row r="4" spans="1:7" x14ac:dyDescent="0.45">
      <c r="A4" t="s">
        <v>12</v>
      </c>
      <c r="F4" s="3" t="s">
        <v>33</v>
      </c>
      <c r="G4" s="2">
        <v>1</v>
      </c>
    </row>
    <row r="5" spans="1:7" x14ac:dyDescent="0.45">
      <c r="A5" t="s">
        <v>10</v>
      </c>
      <c r="F5" s="3" t="s">
        <v>73</v>
      </c>
      <c r="G5" s="2">
        <v>1</v>
      </c>
    </row>
    <row r="6" spans="1:7" x14ac:dyDescent="0.45">
      <c r="A6" t="s">
        <v>39</v>
      </c>
      <c r="F6" s="3" t="s">
        <v>12</v>
      </c>
      <c r="G6" s="2">
        <v>1</v>
      </c>
    </row>
    <row r="7" spans="1:7" x14ac:dyDescent="0.45">
      <c r="A7" t="s">
        <v>56</v>
      </c>
      <c r="F7" s="3" t="s">
        <v>10</v>
      </c>
      <c r="G7" s="2">
        <v>1</v>
      </c>
    </row>
    <row r="8" spans="1:7" x14ac:dyDescent="0.45">
      <c r="A8" t="s">
        <v>9</v>
      </c>
      <c r="F8" s="3" t="s">
        <v>39</v>
      </c>
      <c r="G8" s="2">
        <v>1</v>
      </c>
    </row>
    <row r="9" spans="1:7" x14ac:dyDescent="0.45">
      <c r="A9" t="s">
        <v>9</v>
      </c>
      <c r="F9" s="3" t="s">
        <v>56</v>
      </c>
      <c r="G9" s="2">
        <v>1</v>
      </c>
    </row>
    <row r="10" spans="1:7" x14ac:dyDescent="0.45">
      <c r="A10" t="s">
        <v>9</v>
      </c>
      <c r="F10" s="3" t="s">
        <v>9</v>
      </c>
      <c r="G10" s="2">
        <v>12</v>
      </c>
    </row>
    <row r="11" spans="1:7" x14ac:dyDescent="0.45">
      <c r="A11" t="s">
        <v>9</v>
      </c>
      <c r="F11" s="3" t="s">
        <v>2</v>
      </c>
      <c r="G11" s="2">
        <v>1</v>
      </c>
    </row>
    <row r="12" spans="1:7" x14ac:dyDescent="0.45">
      <c r="A12" t="s">
        <v>9</v>
      </c>
      <c r="F12" s="3" t="s">
        <v>37</v>
      </c>
      <c r="G12" s="2">
        <v>1</v>
      </c>
    </row>
    <row r="13" spans="1:7" x14ac:dyDescent="0.45">
      <c r="A13" t="s">
        <v>9</v>
      </c>
      <c r="F13" s="3" t="s">
        <v>35</v>
      </c>
      <c r="G13" s="2">
        <v>1</v>
      </c>
    </row>
    <row r="14" spans="1:7" x14ac:dyDescent="0.45">
      <c r="A14" t="s">
        <v>9</v>
      </c>
      <c r="F14" s="3" t="s">
        <v>26</v>
      </c>
      <c r="G14" s="2">
        <v>2</v>
      </c>
    </row>
    <row r="15" spans="1:7" x14ac:dyDescent="0.45">
      <c r="A15" t="s">
        <v>9</v>
      </c>
      <c r="F15" s="3" t="s">
        <v>38</v>
      </c>
      <c r="G15" s="2">
        <v>2</v>
      </c>
    </row>
    <row r="16" spans="1:7" x14ac:dyDescent="0.45">
      <c r="A16" t="s">
        <v>9</v>
      </c>
      <c r="F16" s="3" t="s">
        <v>53</v>
      </c>
      <c r="G16" s="2">
        <v>6</v>
      </c>
    </row>
    <row r="17" spans="1:7" x14ac:dyDescent="0.45">
      <c r="A17" t="s">
        <v>9</v>
      </c>
      <c r="F17" s="3" t="s">
        <v>58</v>
      </c>
      <c r="G17" s="2">
        <v>1</v>
      </c>
    </row>
    <row r="18" spans="1:7" x14ac:dyDescent="0.45">
      <c r="A18" t="s">
        <v>9</v>
      </c>
      <c r="F18" s="3" t="s">
        <v>4</v>
      </c>
      <c r="G18" s="2">
        <v>10</v>
      </c>
    </row>
    <row r="19" spans="1:7" x14ac:dyDescent="0.45">
      <c r="A19" t="s">
        <v>9</v>
      </c>
      <c r="F19" s="3" t="s">
        <v>16</v>
      </c>
      <c r="G19" s="2">
        <v>5</v>
      </c>
    </row>
    <row r="20" spans="1:7" x14ac:dyDescent="0.45">
      <c r="A20" t="s">
        <v>2</v>
      </c>
      <c r="F20" s="3" t="s">
        <v>40</v>
      </c>
      <c r="G20" s="2">
        <v>3</v>
      </c>
    </row>
    <row r="21" spans="1:7" x14ac:dyDescent="0.45">
      <c r="A21" t="s">
        <v>37</v>
      </c>
      <c r="F21" s="3" t="s">
        <v>71</v>
      </c>
      <c r="G21" s="2">
        <v>1</v>
      </c>
    </row>
    <row r="22" spans="1:7" x14ac:dyDescent="0.45">
      <c r="A22" t="s">
        <v>35</v>
      </c>
      <c r="F22" s="3" t="s">
        <v>47</v>
      </c>
      <c r="G22" s="2">
        <v>1</v>
      </c>
    </row>
    <row r="23" spans="1:7" x14ac:dyDescent="0.45">
      <c r="A23" t="s">
        <v>90</v>
      </c>
      <c r="F23" s="3" t="s">
        <v>60</v>
      </c>
      <c r="G23" s="2">
        <v>1</v>
      </c>
    </row>
    <row r="24" spans="1:7" x14ac:dyDescent="0.45">
      <c r="A24" t="s">
        <v>89</v>
      </c>
      <c r="F24" s="3" t="s">
        <v>3</v>
      </c>
      <c r="G24" s="2">
        <v>18</v>
      </c>
    </row>
    <row r="25" spans="1:7" x14ac:dyDescent="0.45">
      <c r="A25" t="s">
        <v>26</v>
      </c>
      <c r="F25" s="3" t="s">
        <v>6</v>
      </c>
      <c r="G25" s="2">
        <v>7</v>
      </c>
    </row>
    <row r="26" spans="1:7" x14ac:dyDescent="0.45">
      <c r="A26" t="s">
        <v>26</v>
      </c>
      <c r="F26" s="3" t="s">
        <v>32</v>
      </c>
      <c r="G26" s="2">
        <v>1</v>
      </c>
    </row>
    <row r="27" spans="1:7" x14ac:dyDescent="0.45">
      <c r="A27" t="s">
        <v>38</v>
      </c>
      <c r="F27" s="3" t="s">
        <v>75</v>
      </c>
      <c r="G27" s="2">
        <v>1</v>
      </c>
    </row>
    <row r="28" spans="1:7" x14ac:dyDescent="0.45">
      <c r="A28" t="s">
        <v>38</v>
      </c>
      <c r="F28" s="3" t="s">
        <v>65</v>
      </c>
      <c r="G28" s="2">
        <v>1</v>
      </c>
    </row>
    <row r="29" spans="1:7" x14ac:dyDescent="0.45">
      <c r="A29" t="s">
        <v>53</v>
      </c>
      <c r="F29" s="3" t="s">
        <v>51</v>
      </c>
      <c r="G29" s="2">
        <v>3</v>
      </c>
    </row>
    <row r="30" spans="1:7" x14ac:dyDescent="0.45">
      <c r="A30" t="s">
        <v>53</v>
      </c>
      <c r="F30" s="3" t="s">
        <v>48</v>
      </c>
      <c r="G30" s="2">
        <v>1</v>
      </c>
    </row>
    <row r="31" spans="1:7" x14ac:dyDescent="0.45">
      <c r="A31" t="s">
        <v>53</v>
      </c>
      <c r="F31" s="3" t="s">
        <v>68</v>
      </c>
      <c r="G31" s="2">
        <v>1</v>
      </c>
    </row>
    <row r="32" spans="1:7" x14ac:dyDescent="0.45">
      <c r="A32" t="s">
        <v>53</v>
      </c>
      <c r="F32" s="3" t="s">
        <v>49</v>
      </c>
      <c r="G32" s="2">
        <v>1</v>
      </c>
    </row>
    <row r="33" spans="1:7" x14ac:dyDescent="0.45">
      <c r="A33" t="s">
        <v>53</v>
      </c>
      <c r="F33" s="3" t="s">
        <v>18</v>
      </c>
      <c r="G33" s="2">
        <v>4</v>
      </c>
    </row>
    <row r="34" spans="1:7" x14ac:dyDescent="0.45">
      <c r="A34" t="s">
        <v>53</v>
      </c>
      <c r="F34" s="3" t="s">
        <v>41</v>
      </c>
      <c r="G34" s="2">
        <v>11</v>
      </c>
    </row>
    <row r="35" spans="1:7" x14ac:dyDescent="0.45">
      <c r="A35" t="s">
        <v>58</v>
      </c>
      <c r="F35" s="3" t="s">
        <v>66</v>
      </c>
      <c r="G35" s="2">
        <v>5</v>
      </c>
    </row>
    <row r="36" spans="1:7" x14ac:dyDescent="0.45">
      <c r="A36" t="s">
        <v>4</v>
      </c>
      <c r="F36" s="3" t="s">
        <v>62</v>
      </c>
      <c r="G36" s="2">
        <v>2</v>
      </c>
    </row>
    <row r="37" spans="1:7" x14ac:dyDescent="0.45">
      <c r="A37" t="s">
        <v>4</v>
      </c>
      <c r="F37" s="3" t="s">
        <v>8</v>
      </c>
      <c r="G37" s="2">
        <v>1</v>
      </c>
    </row>
    <row r="38" spans="1:7" x14ac:dyDescent="0.45">
      <c r="A38" t="s">
        <v>4</v>
      </c>
      <c r="F38" s="3" t="s">
        <v>28</v>
      </c>
      <c r="G38" s="2">
        <v>1</v>
      </c>
    </row>
    <row r="39" spans="1:7" x14ac:dyDescent="0.45">
      <c r="A39" t="s">
        <v>4</v>
      </c>
      <c r="F39" s="3" t="s">
        <v>23</v>
      </c>
      <c r="G39" s="2">
        <v>10</v>
      </c>
    </row>
    <row r="40" spans="1:7" x14ac:dyDescent="0.45">
      <c r="A40" t="s">
        <v>4</v>
      </c>
      <c r="F40" s="3" t="s">
        <v>13</v>
      </c>
      <c r="G40" s="2">
        <v>10</v>
      </c>
    </row>
    <row r="41" spans="1:7" x14ac:dyDescent="0.45">
      <c r="A41" t="s">
        <v>4</v>
      </c>
      <c r="F41" s="3" t="s">
        <v>34</v>
      </c>
      <c r="G41" s="2">
        <v>10</v>
      </c>
    </row>
    <row r="42" spans="1:7" x14ac:dyDescent="0.45">
      <c r="A42" t="s">
        <v>4</v>
      </c>
      <c r="F42" s="3" t="s">
        <v>5</v>
      </c>
      <c r="G42" s="2">
        <v>1</v>
      </c>
    </row>
    <row r="43" spans="1:7" x14ac:dyDescent="0.45">
      <c r="A43" t="s">
        <v>4</v>
      </c>
      <c r="F43" s="3" t="s">
        <v>55</v>
      </c>
      <c r="G43" s="2">
        <v>8</v>
      </c>
    </row>
    <row r="44" spans="1:7" x14ac:dyDescent="0.45">
      <c r="A44" t="s">
        <v>4</v>
      </c>
      <c r="F44" s="3" t="s">
        <v>50</v>
      </c>
      <c r="G44" s="2">
        <v>1</v>
      </c>
    </row>
    <row r="45" spans="1:7" x14ac:dyDescent="0.45">
      <c r="A45" t="s">
        <v>4</v>
      </c>
      <c r="F45" s="3" t="s">
        <v>69</v>
      </c>
      <c r="G45" s="2">
        <v>1</v>
      </c>
    </row>
    <row r="46" spans="1:7" x14ac:dyDescent="0.45">
      <c r="A46" t="s">
        <v>16</v>
      </c>
      <c r="F46" s="3" t="s">
        <v>17</v>
      </c>
      <c r="G46" s="2">
        <v>1</v>
      </c>
    </row>
    <row r="47" spans="1:7" x14ac:dyDescent="0.45">
      <c r="A47" t="s">
        <v>16</v>
      </c>
      <c r="F47" s="3" t="s">
        <v>77</v>
      </c>
      <c r="G47" s="2"/>
    </row>
    <row r="48" spans="1:7" x14ac:dyDescent="0.45">
      <c r="A48" t="s">
        <v>16</v>
      </c>
      <c r="F48" s="3" t="s">
        <v>89</v>
      </c>
      <c r="G48" s="2">
        <v>1</v>
      </c>
    </row>
    <row r="49" spans="1:7" x14ac:dyDescent="0.45">
      <c r="A49" t="s">
        <v>16</v>
      </c>
      <c r="F49" s="3" t="s">
        <v>90</v>
      </c>
      <c r="G49" s="2">
        <v>1</v>
      </c>
    </row>
    <row r="50" spans="1:7" x14ac:dyDescent="0.45">
      <c r="A50" t="s">
        <v>16</v>
      </c>
      <c r="F50" s="3" t="s">
        <v>88</v>
      </c>
      <c r="G50" s="2">
        <v>1</v>
      </c>
    </row>
    <row r="51" spans="1:7" x14ac:dyDescent="0.45">
      <c r="A51" t="s">
        <v>40</v>
      </c>
      <c r="F51" s="3" t="s">
        <v>78</v>
      </c>
      <c r="G51" s="2">
        <v>156</v>
      </c>
    </row>
    <row r="52" spans="1:7" x14ac:dyDescent="0.45">
      <c r="A52" t="s">
        <v>40</v>
      </c>
    </row>
    <row r="53" spans="1:7" x14ac:dyDescent="0.45">
      <c r="A53" t="s">
        <v>40</v>
      </c>
    </row>
    <row r="54" spans="1:7" x14ac:dyDescent="0.45">
      <c r="A54" t="s">
        <v>71</v>
      </c>
    </row>
    <row r="55" spans="1:7" x14ac:dyDescent="0.45">
      <c r="A55" t="s">
        <v>47</v>
      </c>
    </row>
    <row r="56" spans="1:7" x14ac:dyDescent="0.45">
      <c r="A56" t="s">
        <v>60</v>
      </c>
    </row>
    <row r="57" spans="1:7" x14ac:dyDescent="0.45">
      <c r="A57" t="s">
        <v>3</v>
      </c>
    </row>
    <row r="58" spans="1:7" x14ac:dyDescent="0.45">
      <c r="A58" t="s">
        <v>3</v>
      </c>
    </row>
    <row r="59" spans="1:7" x14ac:dyDescent="0.45">
      <c r="A59" t="s">
        <v>3</v>
      </c>
    </row>
    <row r="60" spans="1:7" x14ac:dyDescent="0.45">
      <c r="A60" t="s">
        <v>3</v>
      </c>
    </row>
    <row r="61" spans="1:7" x14ac:dyDescent="0.45">
      <c r="A61" t="s">
        <v>3</v>
      </c>
    </row>
    <row r="62" spans="1:7" x14ac:dyDescent="0.45">
      <c r="A62" t="s">
        <v>3</v>
      </c>
    </row>
    <row r="63" spans="1:7" x14ac:dyDescent="0.45">
      <c r="A63" t="s">
        <v>3</v>
      </c>
    </row>
    <row r="64" spans="1:7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W48"/>
  <sheetViews>
    <sheetView workbookViewId="0">
      <selection activeCell="B2" sqref="B2:B16"/>
    </sheetView>
  </sheetViews>
  <sheetFormatPr defaultRowHeight="14.25" x14ac:dyDescent="0.4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  <col min="9" max="26" width="4" customWidth="1"/>
  </cols>
  <sheetData>
    <row r="1" spans="1:23" x14ac:dyDescent="0.45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 x14ac:dyDescent="0.45">
      <c r="A2" t="s">
        <v>3</v>
      </c>
      <c r="B2">
        <v>17</v>
      </c>
      <c r="C2" s="4">
        <f>B2/156</f>
        <v>0.10897435897435898</v>
      </c>
      <c r="F2" s="7">
        <v>1</v>
      </c>
    </row>
    <row r="3" spans="1:23" x14ac:dyDescent="0.45">
      <c r="A3" t="s">
        <v>9</v>
      </c>
      <c r="B3">
        <v>13</v>
      </c>
      <c r="C3" s="4">
        <f>B3/156</f>
        <v>8.3333333333333329E-2</v>
      </c>
      <c r="F3" s="7">
        <v>1</v>
      </c>
      <c r="H3">
        <f>4*6</f>
        <v>24</v>
      </c>
    </row>
    <row r="4" spans="1:23" x14ac:dyDescent="0.45">
      <c r="A4" t="s">
        <v>41</v>
      </c>
      <c r="B4">
        <v>11</v>
      </c>
      <c r="C4" s="4">
        <f>B4/156</f>
        <v>7.0512820512820512E-2</v>
      </c>
      <c r="F4" s="7" t="s">
        <v>93</v>
      </c>
    </row>
    <row r="5" spans="1:23" x14ac:dyDescent="0.45">
      <c r="A5" t="s">
        <v>23</v>
      </c>
      <c r="B5">
        <v>10</v>
      </c>
      <c r="C5" s="4">
        <f>B5/156</f>
        <v>6.4102564102564097E-2</v>
      </c>
      <c r="F5" s="7" t="s">
        <v>92</v>
      </c>
    </row>
    <row r="6" spans="1:23" x14ac:dyDescent="0.45">
      <c r="A6" t="s">
        <v>13</v>
      </c>
      <c r="B6">
        <v>10</v>
      </c>
      <c r="C6" s="4">
        <f>B6/156</f>
        <v>6.4102564102564097E-2</v>
      </c>
      <c r="F6" s="7">
        <v>1</v>
      </c>
    </row>
    <row r="7" spans="1:23" x14ac:dyDescent="0.45">
      <c r="A7" t="s">
        <v>34</v>
      </c>
      <c r="B7">
        <v>10</v>
      </c>
      <c r="C7" s="4">
        <f>B7/156</f>
        <v>6.4102564102564097E-2</v>
      </c>
      <c r="F7" s="7" t="s">
        <v>93</v>
      </c>
    </row>
    <row r="8" spans="1:23" x14ac:dyDescent="0.45">
      <c r="A8" t="s">
        <v>4</v>
      </c>
      <c r="B8">
        <v>9</v>
      </c>
      <c r="C8" s="4">
        <f>B8/156</f>
        <v>5.7692307692307696E-2</v>
      </c>
      <c r="F8" s="7" t="s">
        <v>92</v>
      </c>
    </row>
    <row r="9" spans="1:23" x14ac:dyDescent="0.45">
      <c r="A9" t="s">
        <v>55</v>
      </c>
      <c r="B9">
        <v>8</v>
      </c>
      <c r="C9" s="4">
        <f>B9/156</f>
        <v>5.128205128205128E-2</v>
      </c>
      <c r="F9" s="7" t="s">
        <v>93</v>
      </c>
    </row>
    <row r="10" spans="1:23" x14ac:dyDescent="0.45">
      <c r="A10" t="s">
        <v>6</v>
      </c>
      <c r="B10">
        <v>6</v>
      </c>
      <c r="C10" s="4">
        <f>B10/156</f>
        <v>3.8461538461538464E-2</v>
      </c>
      <c r="F10" s="7">
        <v>1</v>
      </c>
    </row>
    <row r="11" spans="1:23" x14ac:dyDescent="0.45">
      <c r="A11" t="s">
        <v>53</v>
      </c>
      <c r="B11">
        <v>6</v>
      </c>
      <c r="C11" s="4">
        <f>B11/156</f>
        <v>3.8461538461538464E-2</v>
      </c>
      <c r="F11" s="7">
        <v>3</v>
      </c>
    </row>
    <row r="12" spans="1:23" x14ac:dyDescent="0.45">
      <c r="A12" t="s">
        <v>16</v>
      </c>
      <c r="B12">
        <v>5</v>
      </c>
      <c r="C12" s="4">
        <f>B12/156</f>
        <v>3.2051282051282048E-2</v>
      </c>
      <c r="F12" s="7">
        <v>1</v>
      </c>
    </row>
    <row r="13" spans="1:23" x14ac:dyDescent="0.45">
      <c r="A13" t="s">
        <v>66</v>
      </c>
      <c r="B13">
        <v>5</v>
      </c>
      <c r="C13" s="4">
        <f>B13/156</f>
        <v>3.2051282051282048E-2</v>
      </c>
      <c r="F13" s="7">
        <v>3</v>
      </c>
    </row>
    <row r="14" spans="1:23" x14ac:dyDescent="0.45">
      <c r="A14" t="s">
        <v>18</v>
      </c>
      <c r="B14">
        <v>4</v>
      </c>
      <c r="C14" s="4">
        <f>B14/156</f>
        <v>2.564102564102564E-2</v>
      </c>
      <c r="F14" s="7">
        <v>1</v>
      </c>
    </row>
    <row r="15" spans="1:23" x14ac:dyDescent="0.45">
      <c r="A15" t="s">
        <v>40</v>
      </c>
      <c r="B15">
        <v>3</v>
      </c>
      <c r="C15" s="4">
        <f>B15/156</f>
        <v>1.9230769230769232E-2</v>
      </c>
      <c r="F15" s="7">
        <v>3</v>
      </c>
    </row>
    <row r="16" spans="1:23" x14ac:dyDescent="0.45">
      <c r="A16" t="s">
        <v>51</v>
      </c>
      <c r="B16">
        <v>3</v>
      </c>
      <c r="C16" s="4">
        <f>B16/156</f>
        <v>1.9230769230769232E-2</v>
      </c>
      <c r="F16" s="7">
        <v>2</v>
      </c>
    </row>
    <row r="17" spans="1:6" x14ac:dyDescent="0.45">
      <c r="A17" t="s">
        <v>26</v>
      </c>
      <c r="B17">
        <v>2</v>
      </c>
      <c r="C17" s="4">
        <f>B17/156</f>
        <v>1.282051282051282E-2</v>
      </c>
      <c r="F17" s="7">
        <v>1</v>
      </c>
    </row>
    <row r="18" spans="1:6" x14ac:dyDescent="0.45">
      <c r="A18" t="s">
        <v>38</v>
      </c>
      <c r="B18">
        <v>2</v>
      </c>
      <c r="C18" s="4">
        <f>B18/156</f>
        <v>1.282051282051282E-2</v>
      </c>
    </row>
    <row r="19" spans="1:6" x14ac:dyDescent="0.45">
      <c r="A19" t="s">
        <v>62</v>
      </c>
      <c r="B19">
        <v>2</v>
      </c>
      <c r="C19" s="4">
        <f>B19/156</f>
        <v>1.282051282051282E-2</v>
      </c>
      <c r="F19" s="7">
        <v>2</v>
      </c>
    </row>
    <row r="20" spans="1:6" x14ac:dyDescent="0.45">
      <c r="A20" t="s">
        <v>47</v>
      </c>
      <c r="B20">
        <v>2</v>
      </c>
      <c r="C20" s="4">
        <f>B20/156</f>
        <v>1.282051282051282E-2</v>
      </c>
    </row>
    <row r="21" spans="1:6" x14ac:dyDescent="0.45">
      <c r="A21" t="s">
        <v>33</v>
      </c>
      <c r="B21">
        <v>1</v>
      </c>
      <c r="C21" s="4">
        <f>B21/156</f>
        <v>6.41025641025641E-3</v>
      </c>
      <c r="D21" t="s">
        <v>82</v>
      </c>
      <c r="F21" s="7" t="s">
        <v>96</v>
      </c>
    </row>
    <row r="22" spans="1:6" x14ac:dyDescent="0.45">
      <c r="A22" t="s">
        <v>73</v>
      </c>
      <c r="B22">
        <v>1</v>
      </c>
      <c r="C22" s="4">
        <f>B22/156</f>
        <v>6.41025641025641E-3</v>
      </c>
      <c r="F22" s="7" t="s">
        <v>95</v>
      </c>
    </row>
    <row r="23" spans="1:6" x14ac:dyDescent="0.45">
      <c r="A23" t="s">
        <v>12</v>
      </c>
      <c r="B23">
        <v>1</v>
      </c>
      <c r="C23" s="4">
        <f>B23/156</f>
        <v>6.41025641025641E-3</v>
      </c>
      <c r="D23" t="s">
        <v>82</v>
      </c>
      <c r="F23" s="7" t="s">
        <v>94</v>
      </c>
    </row>
    <row r="24" spans="1:6" x14ac:dyDescent="0.45">
      <c r="A24" t="s">
        <v>10</v>
      </c>
      <c r="B24">
        <v>1</v>
      </c>
      <c r="C24" s="4">
        <f>B24/156</f>
        <v>6.41025641025641E-3</v>
      </c>
      <c r="D24" t="s">
        <v>82</v>
      </c>
      <c r="F24" s="7" t="s">
        <v>96</v>
      </c>
    </row>
    <row r="25" spans="1:6" x14ac:dyDescent="0.45">
      <c r="A25" t="s">
        <v>39</v>
      </c>
      <c r="B25">
        <v>1</v>
      </c>
      <c r="C25" s="4">
        <f>B25/156</f>
        <v>6.41025641025641E-3</v>
      </c>
      <c r="D25" t="s">
        <v>82</v>
      </c>
      <c r="F25" s="7" t="s">
        <v>95</v>
      </c>
    </row>
    <row r="26" spans="1:6" x14ac:dyDescent="0.45">
      <c r="A26" t="s">
        <v>56</v>
      </c>
      <c r="B26">
        <v>1</v>
      </c>
      <c r="C26" s="4">
        <f>B26/156</f>
        <v>6.41025641025641E-3</v>
      </c>
    </row>
    <row r="27" spans="1:6" x14ac:dyDescent="0.45">
      <c r="A27" t="s">
        <v>2</v>
      </c>
      <c r="B27">
        <v>1</v>
      </c>
      <c r="C27" s="4">
        <f>B27/156</f>
        <v>6.41025641025641E-3</v>
      </c>
      <c r="D27" t="s">
        <v>82</v>
      </c>
      <c r="F27" s="7" t="s">
        <v>94</v>
      </c>
    </row>
    <row r="28" spans="1:6" x14ac:dyDescent="0.45">
      <c r="A28" t="s">
        <v>37</v>
      </c>
      <c r="B28">
        <v>1</v>
      </c>
      <c r="C28" s="4">
        <f>B28/156</f>
        <v>6.41025641025641E-3</v>
      </c>
      <c r="D28" t="s">
        <v>82</v>
      </c>
      <c r="F28" s="7" t="s">
        <v>96</v>
      </c>
    </row>
    <row r="29" spans="1:6" x14ac:dyDescent="0.45">
      <c r="A29" t="s">
        <v>35</v>
      </c>
      <c r="B29">
        <v>1</v>
      </c>
      <c r="C29" s="4">
        <f>B29/156</f>
        <v>6.41025641025641E-3</v>
      </c>
    </row>
    <row r="30" spans="1:6" x14ac:dyDescent="0.45">
      <c r="A30" t="s">
        <v>90</v>
      </c>
      <c r="B30">
        <v>1</v>
      </c>
      <c r="C30" s="4">
        <f>B30/156</f>
        <v>6.41025641025641E-3</v>
      </c>
    </row>
    <row r="31" spans="1:6" x14ac:dyDescent="0.45">
      <c r="A31" t="s">
        <v>89</v>
      </c>
      <c r="B31">
        <v>1</v>
      </c>
      <c r="C31" s="4">
        <f>B31/156</f>
        <v>6.41025641025641E-3</v>
      </c>
    </row>
    <row r="32" spans="1:6" x14ac:dyDescent="0.45">
      <c r="A32" t="s">
        <v>58</v>
      </c>
      <c r="B32">
        <v>1</v>
      </c>
      <c r="C32" s="4">
        <f>B32/156</f>
        <v>6.41025641025641E-3</v>
      </c>
      <c r="D32" t="s">
        <v>82</v>
      </c>
      <c r="F32" s="7" t="s">
        <v>96</v>
      </c>
    </row>
    <row r="33" spans="1:5" x14ac:dyDescent="0.45">
      <c r="A33" t="s">
        <v>71</v>
      </c>
      <c r="B33">
        <v>1</v>
      </c>
      <c r="C33" s="4">
        <f>B33/156</f>
        <v>6.41025641025641E-3</v>
      </c>
    </row>
    <row r="34" spans="1:5" x14ac:dyDescent="0.45">
      <c r="A34" t="s">
        <v>60</v>
      </c>
      <c r="B34">
        <v>1</v>
      </c>
      <c r="C34" s="4">
        <f>B34/156</f>
        <v>6.41025641025641E-3</v>
      </c>
      <c r="D34" t="s">
        <v>82</v>
      </c>
    </row>
    <row r="35" spans="1:5" x14ac:dyDescent="0.45">
      <c r="A35" t="s">
        <v>32</v>
      </c>
      <c r="B35">
        <v>1</v>
      </c>
      <c r="C35" s="4">
        <f>B35/156</f>
        <v>6.41025641025641E-3</v>
      </c>
    </row>
    <row r="36" spans="1:5" x14ac:dyDescent="0.45">
      <c r="A36" t="s">
        <v>75</v>
      </c>
      <c r="B36">
        <v>1</v>
      </c>
      <c r="C36" s="4">
        <f>B36/156</f>
        <v>6.41025641025641E-3</v>
      </c>
      <c r="E36" t="s">
        <v>82</v>
      </c>
    </row>
    <row r="37" spans="1:5" x14ac:dyDescent="0.45">
      <c r="A37" t="s">
        <v>65</v>
      </c>
      <c r="B37">
        <v>1</v>
      </c>
      <c r="C37" s="4">
        <f>B37/156</f>
        <v>6.41025641025641E-3</v>
      </c>
    </row>
    <row r="38" spans="1:5" x14ac:dyDescent="0.45">
      <c r="A38" t="s">
        <v>48</v>
      </c>
      <c r="B38">
        <v>1</v>
      </c>
      <c r="C38" s="4">
        <f>B38/156</f>
        <v>6.41025641025641E-3</v>
      </c>
    </row>
    <row r="39" spans="1:5" x14ac:dyDescent="0.45">
      <c r="A39" t="s">
        <v>68</v>
      </c>
      <c r="B39">
        <v>1</v>
      </c>
      <c r="C39" s="4">
        <f>B39/156</f>
        <v>6.41025641025641E-3</v>
      </c>
    </row>
    <row r="40" spans="1:5" x14ac:dyDescent="0.45">
      <c r="A40" t="s">
        <v>49</v>
      </c>
      <c r="B40">
        <v>1</v>
      </c>
      <c r="C40" s="4">
        <f>B40/156</f>
        <v>6.41025641025641E-3</v>
      </c>
      <c r="D40" t="s">
        <v>82</v>
      </c>
    </row>
    <row r="41" spans="1:5" x14ac:dyDescent="0.45">
      <c r="A41" t="s">
        <v>8</v>
      </c>
      <c r="B41">
        <v>1</v>
      </c>
      <c r="C41" s="4">
        <f>B41/156</f>
        <v>6.41025641025641E-3</v>
      </c>
      <c r="D41" t="s">
        <v>82</v>
      </c>
    </row>
    <row r="42" spans="1:5" x14ac:dyDescent="0.45">
      <c r="A42" t="s">
        <v>28</v>
      </c>
      <c r="B42">
        <v>1</v>
      </c>
      <c r="C42" s="4">
        <f>B42/156</f>
        <v>6.41025641025641E-3</v>
      </c>
      <c r="D42" t="s">
        <v>82</v>
      </c>
    </row>
    <row r="43" spans="1:5" x14ac:dyDescent="0.45">
      <c r="A43" t="s">
        <v>5</v>
      </c>
      <c r="B43">
        <v>1</v>
      </c>
      <c r="C43" s="4">
        <f>B43/156</f>
        <v>6.41025641025641E-3</v>
      </c>
      <c r="D43" t="s">
        <v>82</v>
      </c>
    </row>
    <row r="44" spans="1:5" x14ac:dyDescent="0.45">
      <c r="A44" t="s">
        <v>88</v>
      </c>
      <c r="B44">
        <v>1</v>
      </c>
      <c r="C44" s="4">
        <f>B44/156</f>
        <v>6.41025641025641E-3</v>
      </c>
    </row>
    <row r="45" spans="1:5" x14ac:dyDescent="0.45">
      <c r="A45" t="s">
        <v>50</v>
      </c>
      <c r="B45">
        <v>1</v>
      </c>
      <c r="C45" s="4">
        <f>B45/156</f>
        <v>6.41025641025641E-3</v>
      </c>
    </row>
    <row r="46" spans="1:5" x14ac:dyDescent="0.45">
      <c r="A46" t="s">
        <v>69</v>
      </c>
      <c r="B46">
        <v>1</v>
      </c>
      <c r="C46" s="4">
        <f>B46/156</f>
        <v>6.41025641025641E-3</v>
      </c>
      <c r="E46" t="s">
        <v>82</v>
      </c>
    </row>
    <row r="47" spans="1:5" x14ac:dyDescent="0.45">
      <c r="A47" t="s">
        <v>17</v>
      </c>
      <c r="B47">
        <v>1</v>
      </c>
      <c r="C47" s="4">
        <f>B47/156</f>
        <v>6.41025641025641E-3</v>
      </c>
      <c r="D47" t="s">
        <v>82</v>
      </c>
    </row>
    <row r="48" spans="1:5" x14ac:dyDescent="0.45">
      <c r="A48" t="s">
        <v>107</v>
      </c>
      <c r="B48">
        <v>1</v>
      </c>
      <c r="C48" s="4">
        <f>B48/156</f>
        <v>6.41025641025641E-3</v>
      </c>
    </row>
  </sheetData>
  <autoFilter ref="A1:F47" xr:uid="{BC4DB84E-5142-48A4-9DBD-FEBC42E0B80D}">
    <sortState xmlns:xlrd2="http://schemas.microsoft.com/office/spreadsheetml/2017/richdata2" ref="A2:F48">
      <sortCondition descending="1" ref="B1:B47"/>
    </sortState>
  </autoFilter>
  <conditionalFormatting sqref="C2:C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CA7-17E9-4367-ABB6-272E19E6DCF4}">
  <dimension ref="A1:V45"/>
  <sheetViews>
    <sheetView tabSelected="1" workbookViewId="0">
      <pane xSplit="1" topLeftCell="B1" activePane="topRight" state="frozen"/>
      <selection activeCell="A9" sqref="A9"/>
      <selection pane="topRight" activeCell="F30" sqref="F30"/>
    </sheetView>
  </sheetViews>
  <sheetFormatPr defaultRowHeight="14.25" x14ac:dyDescent="0.45"/>
  <cols>
    <col min="1" max="1" width="32.19921875" customWidth="1"/>
    <col min="2" max="2" width="17.796875" customWidth="1"/>
    <col min="3" max="3" width="21.9296875" bestFit="1" customWidth="1"/>
    <col min="4" max="4" width="19.06640625" bestFit="1" customWidth="1"/>
    <col min="5" max="5" width="22.46484375" bestFit="1" customWidth="1"/>
    <col min="6" max="6" width="25.06640625" bestFit="1" customWidth="1"/>
    <col min="7" max="7" width="22.3984375" customWidth="1"/>
    <col min="8" max="8" width="11.53125" bestFit="1" customWidth="1"/>
    <col min="9" max="10" width="17.265625" bestFit="1" customWidth="1"/>
    <col min="11" max="11" width="15.59765625" customWidth="1"/>
    <col min="12" max="12" width="12.6640625" bestFit="1" customWidth="1"/>
    <col min="13" max="13" width="23.1328125" bestFit="1" customWidth="1"/>
    <col min="14" max="14" width="15.19921875" bestFit="1" customWidth="1"/>
    <col min="15" max="15" width="22.1328125" bestFit="1" customWidth="1"/>
    <col min="16" max="16" width="21.19921875" bestFit="1" customWidth="1"/>
    <col min="17" max="17" width="25.06640625" bestFit="1" customWidth="1"/>
    <col min="18" max="18" width="22.59765625" bestFit="1" customWidth="1"/>
  </cols>
  <sheetData>
    <row r="1" spans="1:18" x14ac:dyDescent="0.45">
      <c r="A1" t="s">
        <v>108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8" x14ac:dyDescent="0.45">
      <c r="A2" s="19" t="s">
        <v>16</v>
      </c>
      <c r="B2" s="19"/>
      <c r="C2" s="19"/>
      <c r="D2" s="19"/>
      <c r="E2" s="19"/>
      <c r="F2" s="19"/>
      <c r="G2" s="19"/>
      <c r="H2" s="19"/>
      <c r="I2" s="19"/>
      <c r="J2" s="19">
        <v>1</v>
      </c>
      <c r="K2" s="19"/>
      <c r="L2" s="19">
        <v>1</v>
      </c>
      <c r="M2" s="19">
        <v>1</v>
      </c>
      <c r="N2" s="19"/>
      <c r="O2" s="19"/>
    </row>
    <row r="3" spans="1:18" x14ac:dyDescent="0.45">
      <c r="A3" s="9" t="s">
        <v>13</v>
      </c>
      <c r="B3" s="9"/>
      <c r="C3" s="9"/>
      <c r="D3" s="9"/>
      <c r="E3" s="9"/>
      <c r="F3" s="9"/>
      <c r="G3" s="9"/>
      <c r="H3" s="9">
        <v>1</v>
      </c>
      <c r="I3" s="9">
        <v>1</v>
      </c>
      <c r="J3" s="9"/>
      <c r="K3" s="9">
        <v>1</v>
      </c>
      <c r="L3" s="9">
        <v>1</v>
      </c>
      <c r="M3" s="9"/>
      <c r="N3" s="9"/>
      <c r="O3" s="9">
        <v>1</v>
      </c>
    </row>
    <row r="4" spans="1:18" x14ac:dyDescent="0.45">
      <c r="A4" s="10" t="s">
        <v>9</v>
      </c>
      <c r="B4" s="10"/>
      <c r="C4" s="10">
        <v>1</v>
      </c>
      <c r="D4" s="10">
        <v>1</v>
      </c>
      <c r="E4" s="10">
        <v>1</v>
      </c>
      <c r="F4" s="10"/>
      <c r="G4" s="10"/>
      <c r="H4" s="10">
        <v>1</v>
      </c>
      <c r="I4" s="10"/>
      <c r="J4" s="10">
        <v>1</v>
      </c>
      <c r="K4" s="10"/>
      <c r="L4" s="10"/>
      <c r="M4" s="10">
        <v>1</v>
      </c>
      <c r="N4" s="10">
        <v>1</v>
      </c>
      <c r="O4" s="10"/>
    </row>
    <row r="5" spans="1:18" x14ac:dyDescent="0.45">
      <c r="A5" t="s">
        <v>0</v>
      </c>
      <c r="B5" s="15" t="s">
        <v>2</v>
      </c>
      <c r="C5" s="15" t="s">
        <v>10</v>
      </c>
      <c r="D5" s="15" t="s">
        <v>98</v>
      </c>
      <c r="E5" s="15" t="s">
        <v>99</v>
      </c>
      <c r="F5" s="15" t="s">
        <v>5</v>
      </c>
      <c r="G5" s="15" t="s">
        <v>7</v>
      </c>
      <c r="H5" s="15" t="s">
        <v>12</v>
      </c>
      <c r="I5" s="15" t="s">
        <v>101</v>
      </c>
      <c r="J5" s="15" t="s">
        <v>15</v>
      </c>
      <c r="K5" s="15" t="s">
        <v>19</v>
      </c>
      <c r="L5" s="15" t="s">
        <v>27</v>
      </c>
      <c r="M5" s="15" t="s">
        <v>29</v>
      </c>
      <c r="N5" s="15" t="s">
        <v>21</v>
      </c>
      <c r="O5" s="21" t="s">
        <v>36</v>
      </c>
    </row>
    <row r="6" spans="1:18" x14ac:dyDescent="0.45">
      <c r="A6" t="s">
        <v>97</v>
      </c>
      <c r="B6" s="11" t="s">
        <v>3</v>
      </c>
      <c r="C6" s="11" t="s">
        <v>3</v>
      </c>
      <c r="D6" s="11" t="s">
        <v>3</v>
      </c>
      <c r="E6" s="11" t="s">
        <v>3</v>
      </c>
      <c r="F6" s="11" t="s">
        <v>3</v>
      </c>
      <c r="G6" s="11" t="s">
        <v>3</v>
      </c>
      <c r="H6" s="11" t="s">
        <v>3</v>
      </c>
      <c r="I6" s="11" t="s">
        <v>3</v>
      </c>
      <c r="J6" s="11" t="s">
        <v>3</v>
      </c>
      <c r="K6" s="11" t="s">
        <v>3</v>
      </c>
      <c r="L6" s="11" t="s">
        <v>3</v>
      </c>
      <c r="M6" s="11" t="s">
        <v>3</v>
      </c>
      <c r="N6" s="11" t="s">
        <v>3</v>
      </c>
      <c r="O6" s="11" t="s">
        <v>3</v>
      </c>
    </row>
    <row r="7" spans="1:18" x14ac:dyDescent="0.45">
      <c r="B7" s="13" t="s">
        <v>4</v>
      </c>
      <c r="C7" s="13" t="s">
        <v>4</v>
      </c>
      <c r="D7" s="13" t="s">
        <v>4</v>
      </c>
      <c r="G7" s="13" t="s">
        <v>4</v>
      </c>
      <c r="H7" s="9" t="s">
        <v>13</v>
      </c>
      <c r="I7" s="9" t="s">
        <v>13</v>
      </c>
      <c r="J7" s="19" t="s">
        <v>16</v>
      </c>
      <c r="K7" s="13" t="s">
        <v>4</v>
      </c>
      <c r="L7" s="19" t="s">
        <v>16</v>
      </c>
      <c r="M7" s="13" t="s">
        <v>4</v>
      </c>
      <c r="N7" s="13" t="s">
        <v>4</v>
      </c>
      <c r="O7" s="9" t="s">
        <v>13</v>
      </c>
    </row>
    <row r="8" spans="1:18" x14ac:dyDescent="0.45">
      <c r="C8" s="10" t="s">
        <v>9</v>
      </c>
      <c r="D8" s="10" t="s">
        <v>9</v>
      </c>
      <c r="E8" s="10" t="s">
        <v>9</v>
      </c>
      <c r="H8" s="10" t="s">
        <v>9</v>
      </c>
      <c r="J8" s="10" t="s">
        <v>9</v>
      </c>
      <c r="K8" s="9" t="s">
        <v>13</v>
      </c>
      <c r="M8" s="10" t="s">
        <v>9</v>
      </c>
      <c r="N8" s="10" t="s">
        <v>9</v>
      </c>
      <c r="O8" s="10"/>
    </row>
    <row r="9" spans="1:18" x14ac:dyDescent="0.45">
      <c r="D9" s="12" t="s">
        <v>100</v>
      </c>
      <c r="F9" s="12" t="s">
        <v>100</v>
      </c>
      <c r="G9" s="12" t="s">
        <v>100</v>
      </c>
      <c r="H9" s="12" t="s">
        <v>100</v>
      </c>
      <c r="J9" s="12" t="s">
        <v>100</v>
      </c>
      <c r="K9" s="12" t="s">
        <v>100</v>
      </c>
      <c r="L9" s="9" t="s">
        <v>13</v>
      </c>
      <c r="M9" s="19" t="s">
        <v>16</v>
      </c>
    </row>
    <row r="10" spans="1:18" x14ac:dyDescent="0.45">
      <c r="A10" s="11" t="s">
        <v>3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8" x14ac:dyDescent="0.45">
      <c r="A11" s="13" t="s">
        <v>4</v>
      </c>
      <c r="B11" s="13">
        <v>1</v>
      </c>
      <c r="C11" s="13">
        <v>1</v>
      </c>
      <c r="D11" s="13">
        <v>1</v>
      </c>
      <c r="E11" s="13"/>
      <c r="F11" s="13"/>
      <c r="G11" s="13">
        <v>1</v>
      </c>
      <c r="H11" s="13"/>
      <c r="I11" s="13"/>
      <c r="J11" s="13"/>
      <c r="K11" s="13">
        <v>1</v>
      </c>
      <c r="L11" s="13"/>
      <c r="M11" s="13">
        <v>1</v>
      </c>
      <c r="N11" s="13">
        <v>1</v>
      </c>
      <c r="O11" s="13"/>
    </row>
    <row r="12" spans="1:18" x14ac:dyDescent="0.45">
      <c r="A12" s="12" t="s">
        <v>6</v>
      </c>
      <c r="B12" s="12"/>
      <c r="C12" s="12"/>
      <c r="D12" s="12">
        <v>1</v>
      </c>
      <c r="E12" s="12"/>
      <c r="F12" s="12">
        <v>1</v>
      </c>
      <c r="G12" s="12">
        <v>1</v>
      </c>
      <c r="H12" s="12">
        <v>1</v>
      </c>
      <c r="I12" s="12"/>
      <c r="J12" s="12">
        <v>1</v>
      </c>
      <c r="K12" s="12">
        <v>1</v>
      </c>
      <c r="L12" s="12"/>
      <c r="M12" s="12"/>
      <c r="N12" s="12"/>
      <c r="O12" s="12"/>
    </row>
    <row r="13" spans="1:18" x14ac:dyDescent="0.45">
      <c r="A13" t="s">
        <v>106</v>
      </c>
      <c r="B13" t="str">
        <f>IF(SUM(B2,B3,B4,B10,B11,B12)=COUNTIF(B6:B9,"&lt;&gt;"),"","NO")</f>
        <v/>
      </c>
      <c r="C13" t="str">
        <f t="shared" ref="C13:K13" si="0">IF(SUM(C2,C3,C4,C10,C11,C12)=COUNTIF(C6:C9,"&lt;&gt;"),"","NO")</f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ref="L13" si="1">IF(SUM(L2,L3,L4,L10,L11,L12)=COUNTIF(L6:L9,"&lt;&gt;"),"","NO")</f>
        <v/>
      </c>
      <c r="M13" t="str">
        <f t="shared" ref="M13" si="2">IF(SUM(M2,M3,M4,M10,M11,M12)=COUNTIF(M6:M9,"&lt;&gt;"),"","NO")</f>
        <v/>
      </c>
      <c r="N13" t="str">
        <f t="shared" ref="N13" si="3">IF(SUM(N2,N3,N4,N10,N11,N12)=COUNTIF(N6:N9,"&lt;&gt;"),"","NO")</f>
        <v/>
      </c>
      <c r="O13" t="str">
        <f t="shared" ref="O13" si="4">IF(SUM(O2,O3,O4,O10,O11,O12)=COUNTIF(O6:O9,"&lt;&gt;"),"","NO")</f>
        <v/>
      </c>
    </row>
    <row r="15" spans="1:18" x14ac:dyDescent="0.45">
      <c r="A15" t="s">
        <v>102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</row>
    <row r="16" spans="1:18" x14ac:dyDescent="0.45">
      <c r="A16" s="8" t="s">
        <v>111</v>
      </c>
      <c r="B16" s="8"/>
      <c r="C16" s="8"/>
      <c r="D16" s="8"/>
      <c r="E16" s="8"/>
      <c r="F16" s="8"/>
      <c r="G16" s="8"/>
      <c r="H16" s="8"/>
      <c r="I16" s="8">
        <v>1</v>
      </c>
      <c r="J16" s="8"/>
      <c r="K16" s="8">
        <v>1</v>
      </c>
      <c r="L16" s="8"/>
      <c r="M16" s="26">
        <v>1</v>
      </c>
      <c r="N16" s="26">
        <v>1</v>
      </c>
      <c r="O16" s="26">
        <v>1</v>
      </c>
      <c r="P16" s="26">
        <v>1</v>
      </c>
      <c r="Q16" s="26"/>
      <c r="R16" t="s">
        <v>109</v>
      </c>
    </row>
    <row r="17" spans="1:22" x14ac:dyDescent="0.45">
      <c r="A17" s="9" t="s">
        <v>13</v>
      </c>
      <c r="B17" s="9"/>
      <c r="C17" s="9">
        <v>1</v>
      </c>
      <c r="D17" s="9"/>
      <c r="E17" s="9"/>
      <c r="F17" s="9">
        <v>1</v>
      </c>
      <c r="G17" s="9">
        <v>1</v>
      </c>
      <c r="H17" s="9"/>
      <c r="I17" s="9">
        <v>1</v>
      </c>
      <c r="J17" s="9"/>
      <c r="K17" s="9">
        <v>1</v>
      </c>
      <c r="L17" s="9"/>
      <c r="M17" s="9"/>
      <c r="N17" s="9"/>
      <c r="O17" s="9"/>
      <c r="P17" s="9"/>
      <c r="Q17" s="9"/>
    </row>
    <row r="18" spans="1:22" x14ac:dyDescent="0.45">
      <c r="A18" s="10" t="s">
        <v>112</v>
      </c>
      <c r="B18" s="10">
        <v>1</v>
      </c>
      <c r="C18" s="10">
        <v>1</v>
      </c>
      <c r="D18" s="10"/>
      <c r="E18" s="10"/>
      <c r="F18" s="10">
        <v>1</v>
      </c>
      <c r="G18" s="10">
        <v>1</v>
      </c>
      <c r="H18" s="10">
        <v>1</v>
      </c>
      <c r="I18" s="10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/>
      <c r="Q18" s="24">
        <v>1</v>
      </c>
      <c r="R18" t="s">
        <v>41</v>
      </c>
    </row>
    <row r="19" spans="1:22" x14ac:dyDescent="0.45">
      <c r="B19" s="15" t="s">
        <v>20</v>
      </c>
      <c r="C19" s="15" t="s">
        <v>25</v>
      </c>
      <c r="D19" s="15" t="s">
        <v>104</v>
      </c>
      <c r="E19" s="15" t="s">
        <v>17</v>
      </c>
      <c r="F19" s="15" t="s">
        <v>22</v>
      </c>
      <c r="G19" s="15" t="s">
        <v>24</v>
      </c>
      <c r="H19" s="15" t="s">
        <v>31</v>
      </c>
      <c r="I19" s="15" t="s">
        <v>30</v>
      </c>
      <c r="J19" s="21" t="s">
        <v>85</v>
      </c>
      <c r="K19" s="21" t="s">
        <v>44</v>
      </c>
      <c r="L19" s="21" t="s">
        <v>46</v>
      </c>
      <c r="M19" s="21" t="s">
        <v>49</v>
      </c>
      <c r="N19" s="21" t="s">
        <v>45</v>
      </c>
      <c r="O19" s="21" t="s">
        <v>63</v>
      </c>
      <c r="P19" s="21" t="s">
        <v>33</v>
      </c>
      <c r="Q19" s="21" t="s">
        <v>57</v>
      </c>
    </row>
    <row r="20" spans="1:22" x14ac:dyDescent="0.45">
      <c r="B20" s="18" t="s">
        <v>107</v>
      </c>
      <c r="C20" s="11" t="s">
        <v>3</v>
      </c>
      <c r="D20" s="23" t="s">
        <v>99</v>
      </c>
      <c r="E20" s="23" t="s">
        <v>5</v>
      </c>
      <c r="F20" s="17" t="s">
        <v>23</v>
      </c>
      <c r="G20" s="17" t="s">
        <v>23</v>
      </c>
      <c r="H20" s="17" t="s">
        <v>23</v>
      </c>
      <c r="I20" s="17" t="s">
        <v>23</v>
      </c>
      <c r="J20" s="11" t="s">
        <v>3</v>
      </c>
      <c r="K20" s="17" t="s">
        <v>23</v>
      </c>
      <c r="L20" s="17" t="s">
        <v>23</v>
      </c>
      <c r="M20" s="17" t="s">
        <v>23</v>
      </c>
      <c r="N20" s="17" t="s">
        <v>23</v>
      </c>
      <c r="O20" s="17" t="s">
        <v>23</v>
      </c>
      <c r="P20" t="s">
        <v>3</v>
      </c>
      <c r="Q20" s="18" t="s">
        <v>55</v>
      </c>
    </row>
    <row r="21" spans="1:22" x14ac:dyDescent="0.45">
      <c r="B21" s="18" t="s">
        <v>47</v>
      </c>
      <c r="C21" s="18" t="s">
        <v>103</v>
      </c>
      <c r="D21" s="18" t="s">
        <v>103</v>
      </c>
      <c r="E21" s="14" t="s">
        <v>18</v>
      </c>
      <c r="F21" s="14" t="s">
        <v>18</v>
      </c>
      <c r="G21" s="14" t="s">
        <v>18</v>
      </c>
      <c r="H21" s="14" t="s">
        <v>18</v>
      </c>
      <c r="I21" s="19" t="s">
        <v>16</v>
      </c>
      <c r="J21" s="24" t="s">
        <v>41</v>
      </c>
      <c r="K21" s="19" t="s">
        <v>16</v>
      </c>
      <c r="L21" s="18" t="s">
        <v>47</v>
      </c>
      <c r="M21" s="18" t="s">
        <v>50</v>
      </c>
      <c r="N21" t="s">
        <v>4</v>
      </c>
      <c r="O21" t="s">
        <v>4</v>
      </c>
      <c r="P21" s="26" t="s">
        <v>34</v>
      </c>
      <c r="Q21" s="17" t="s">
        <v>23</v>
      </c>
    </row>
    <row r="22" spans="1:22" x14ac:dyDescent="0.45">
      <c r="B22" t="s">
        <v>9</v>
      </c>
      <c r="C22" t="s">
        <v>9</v>
      </c>
      <c r="F22" t="s">
        <v>9</v>
      </c>
      <c r="G22" t="s">
        <v>9</v>
      </c>
      <c r="H22" t="s">
        <v>9</v>
      </c>
      <c r="I22" t="s">
        <v>9</v>
      </c>
      <c r="J22" s="18" t="s">
        <v>88</v>
      </c>
      <c r="K22" s="24" t="s">
        <v>41</v>
      </c>
      <c r="L22" s="18" t="s">
        <v>48</v>
      </c>
      <c r="M22" s="24" t="s">
        <v>41</v>
      </c>
      <c r="N22" s="24" t="s">
        <v>41</v>
      </c>
      <c r="O22" s="24" t="s">
        <v>41</v>
      </c>
      <c r="P22" s="18" t="s">
        <v>35</v>
      </c>
      <c r="Q22" s="24" t="s">
        <v>41</v>
      </c>
    </row>
    <row r="23" spans="1:22" x14ac:dyDescent="0.45">
      <c r="C23" s="9" t="s">
        <v>13</v>
      </c>
      <c r="F23" s="9" t="s">
        <v>13</v>
      </c>
      <c r="G23" s="9" t="s">
        <v>13</v>
      </c>
      <c r="H23" s="18" t="s">
        <v>32</v>
      </c>
      <c r="I23" s="9" t="s">
        <v>13</v>
      </c>
      <c r="J23" s="22"/>
      <c r="K23" s="9" t="s">
        <v>13</v>
      </c>
      <c r="L23" s="24" t="s">
        <v>41</v>
      </c>
      <c r="M23" s="18" t="s">
        <v>51</v>
      </c>
      <c r="N23" s="26" t="s">
        <v>34</v>
      </c>
      <c r="O23" s="26" t="s">
        <v>34</v>
      </c>
      <c r="Q23" s="18" t="s">
        <v>51</v>
      </c>
    </row>
    <row r="24" spans="1:22" x14ac:dyDescent="0.45">
      <c r="J24" s="22"/>
      <c r="M24" s="26" t="s">
        <v>34</v>
      </c>
    </row>
    <row r="25" spans="1:22" x14ac:dyDescent="0.45">
      <c r="A25" s="11" t="s">
        <v>3</v>
      </c>
      <c r="B25" s="11"/>
      <c r="C25" s="11">
        <v>1</v>
      </c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  <c r="O25" s="11"/>
      <c r="P25" s="11">
        <v>1</v>
      </c>
      <c r="Q25" s="11">
        <v>1</v>
      </c>
      <c r="V25" s="22"/>
    </row>
    <row r="26" spans="1:22" x14ac:dyDescent="0.45">
      <c r="A26" s="13" t="s">
        <v>4</v>
      </c>
      <c r="B26" s="13"/>
      <c r="C26" s="13"/>
      <c r="D26" s="13"/>
      <c r="E26" s="14">
        <v>1</v>
      </c>
      <c r="F26" s="14">
        <v>1</v>
      </c>
      <c r="G26" s="14">
        <v>1</v>
      </c>
      <c r="H26" s="14">
        <v>1</v>
      </c>
      <c r="I26" s="13"/>
      <c r="J26" s="13"/>
      <c r="K26" s="13"/>
      <c r="L26" s="13"/>
      <c r="M26" s="13"/>
      <c r="N26" s="13">
        <v>1</v>
      </c>
      <c r="O26" s="13">
        <v>1</v>
      </c>
      <c r="P26" s="13"/>
      <c r="Q26" s="13"/>
    </row>
    <row r="27" spans="1:22" x14ac:dyDescent="0.45">
      <c r="A27" s="17" t="s">
        <v>23</v>
      </c>
      <c r="B27" s="17"/>
      <c r="C27" s="17"/>
      <c r="D27" s="17"/>
      <c r="E27" s="17"/>
      <c r="F27" s="17">
        <v>1</v>
      </c>
      <c r="G27" s="17">
        <v>1</v>
      </c>
      <c r="H27" s="17">
        <v>1</v>
      </c>
      <c r="I27" s="17">
        <v>1</v>
      </c>
      <c r="J27" s="17"/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/>
      <c r="Q27" s="17"/>
    </row>
    <row r="28" spans="1:22" x14ac:dyDescent="0.45">
      <c r="A28" s="18" t="s">
        <v>110</v>
      </c>
      <c r="B28" s="18">
        <v>2</v>
      </c>
      <c r="C28" s="18">
        <v>1</v>
      </c>
      <c r="D28" s="18">
        <v>2</v>
      </c>
      <c r="E28" s="18">
        <v>1</v>
      </c>
      <c r="F28" s="18"/>
      <c r="G28" s="18"/>
      <c r="H28" s="18">
        <v>1</v>
      </c>
      <c r="I28" s="18"/>
      <c r="J28" s="18">
        <v>1</v>
      </c>
      <c r="K28" s="18"/>
      <c r="L28" s="18">
        <v>2</v>
      </c>
      <c r="M28" s="18">
        <v>2</v>
      </c>
      <c r="N28" s="18"/>
      <c r="O28" s="18"/>
      <c r="P28" s="18">
        <v>1</v>
      </c>
      <c r="Q28" s="18">
        <v>2</v>
      </c>
    </row>
    <row r="29" spans="1:22" s="22" customFormat="1" x14ac:dyDescent="0.45">
      <c r="A29" s="22" t="s">
        <v>106</v>
      </c>
      <c r="B29" s="22" t="str">
        <f>IF(SUM(B16,B17,B18,B25,B26,B27,B28)=COUNTIF(B20:B24,"&lt;&gt;"),"","NO")</f>
        <v/>
      </c>
      <c r="C29" s="22" t="str">
        <f t="shared" ref="C29:E29" si="5">IF(SUM(C16,C17,C18,C25,C26,C27,C28)=COUNTIF(C20:C24,"&lt;&gt;"),"","NO")</f>
        <v/>
      </c>
      <c r="D29" s="22" t="str">
        <f t="shared" si="5"/>
        <v/>
      </c>
      <c r="E29" s="22" t="str">
        <f t="shared" ref="E29:Q29" si="6">IF(SUM(E16,E17,E18,E25,E26,E27,E28)=COUNTIF(E20:E24,"&lt;&gt;"),"","NO")</f>
        <v/>
      </c>
      <c r="F29" s="22" t="str">
        <f t="shared" si="6"/>
        <v/>
      </c>
      <c r="G29" s="22" t="str">
        <f t="shared" si="6"/>
        <v/>
      </c>
      <c r="H29" s="22" t="str">
        <f t="shared" si="6"/>
        <v/>
      </c>
      <c r="I29" s="22" t="str">
        <f t="shared" si="6"/>
        <v/>
      </c>
      <c r="J29" s="22" t="str">
        <f>IF(SUM(J16,J17,J18,J25,J26,J27,J28)=COUNTIF(J20:J24,"&lt;&gt;"),"","NO")</f>
        <v/>
      </c>
      <c r="K29" s="22" t="str">
        <f t="shared" si="6"/>
        <v/>
      </c>
      <c r="L29" s="22" t="str">
        <f t="shared" si="6"/>
        <v/>
      </c>
      <c r="M29" s="22" t="str">
        <f>IF(SUM(M16,M17,M18,M25,M26,M27,M28)=COUNTIF(M20:M24,"&lt;&gt;"),"","NO")</f>
        <v/>
      </c>
      <c r="N29" s="22" t="str">
        <f t="shared" si="6"/>
        <v/>
      </c>
      <c r="O29" s="22" t="str">
        <f t="shared" si="6"/>
        <v/>
      </c>
      <c r="P29" s="22" t="str">
        <f t="shared" si="6"/>
        <v/>
      </c>
      <c r="Q29" s="22" t="str">
        <f t="shared" si="6"/>
        <v/>
      </c>
    </row>
    <row r="31" spans="1:22" x14ac:dyDescent="0.45">
      <c r="A31" t="s">
        <v>105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</row>
    <row r="32" spans="1:22" x14ac:dyDescent="0.45">
      <c r="A32" s="26" t="s">
        <v>34</v>
      </c>
      <c r="B32" s="8"/>
      <c r="C32" s="8"/>
      <c r="D32" s="8">
        <v>1</v>
      </c>
      <c r="E32" s="8"/>
      <c r="F32" s="8">
        <v>1</v>
      </c>
      <c r="G32" s="8">
        <v>1</v>
      </c>
      <c r="H32" s="8">
        <v>1</v>
      </c>
      <c r="I32" s="8"/>
      <c r="J32" s="8">
        <v>1</v>
      </c>
      <c r="K32" s="8"/>
      <c r="L32" s="8"/>
      <c r="M32" s="8"/>
      <c r="N32" s="8"/>
      <c r="O32" s="8"/>
      <c r="P32" s="8"/>
      <c r="Q32" s="8">
        <v>1</v>
      </c>
    </row>
    <row r="33" spans="1:18" x14ac:dyDescent="0.45">
      <c r="A33" s="24" t="s">
        <v>41</v>
      </c>
      <c r="B33" s="9"/>
      <c r="C33" s="9">
        <v>1</v>
      </c>
      <c r="D33" s="9"/>
      <c r="E33" s="9"/>
      <c r="F33" s="9"/>
      <c r="G33" s="9">
        <v>1</v>
      </c>
      <c r="H33" s="9">
        <v>1</v>
      </c>
      <c r="I33" s="9"/>
      <c r="J33" s="9"/>
      <c r="K33" s="9">
        <v>1</v>
      </c>
      <c r="L33" s="9"/>
      <c r="M33" s="9"/>
      <c r="N33" s="9"/>
      <c r="O33" s="9"/>
      <c r="P33" s="9"/>
      <c r="Q33" s="9"/>
    </row>
    <row r="34" spans="1:18" x14ac:dyDescent="0.45">
      <c r="A34" s="27" t="s">
        <v>40</v>
      </c>
      <c r="B34" s="27"/>
      <c r="C34" s="27">
        <v>1</v>
      </c>
      <c r="D34" s="27">
        <v>1</v>
      </c>
      <c r="E34" s="27"/>
      <c r="F34" s="27"/>
      <c r="G34" s="27"/>
      <c r="H34" s="27">
        <v>1</v>
      </c>
      <c r="I34" s="27"/>
      <c r="J34" s="27"/>
      <c r="K34" s="27"/>
      <c r="L34" s="27"/>
      <c r="M34" s="27"/>
      <c r="N34" s="27"/>
      <c r="O34" s="27"/>
      <c r="P34" s="27"/>
      <c r="Q34" s="27"/>
    </row>
    <row r="35" spans="1:18" x14ac:dyDescent="0.45">
      <c r="B35" s="21" t="s">
        <v>37</v>
      </c>
      <c r="C35" s="21" t="s">
        <v>39</v>
      </c>
      <c r="D35" s="21" t="s">
        <v>42</v>
      </c>
      <c r="E35" s="21" t="s">
        <v>43</v>
      </c>
      <c r="F35" s="21" t="s">
        <v>52</v>
      </c>
      <c r="G35" s="21" t="s">
        <v>54</v>
      </c>
      <c r="H35" s="21" t="s">
        <v>59</v>
      </c>
      <c r="I35" s="21" t="s">
        <v>60</v>
      </c>
      <c r="J35" s="21" t="s">
        <v>61</v>
      </c>
      <c r="K35" s="21" t="s">
        <v>86</v>
      </c>
      <c r="L35" s="21" t="s">
        <v>64</v>
      </c>
      <c r="M35" s="15" t="s">
        <v>67</v>
      </c>
      <c r="N35" s="15" t="s">
        <v>70</v>
      </c>
      <c r="O35" s="15" t="s">
        <v>87</v>
      </c>
      <c r="P35" s="15" t="s">
        <v>72</v>
      </c>
      <c r="Q35" s="15" t="s">
        <v>74</v>
      </c>
    </row>
    <row r="36" spans="1:18" x14ac:dyDescent="0.45">
      <c r="B36" s="23" t="s">
        <v>2</v>
      </c>
      <c r="C36" s="23" t="s">
        <v>10</v>
      </c>
      <c r="D36" s="23" t="s">
        <v>37</v>
      </c>
      <c r="E36" s="23" t="s">
        <v>28</v>
      </c>
      <c r="F36" s="23" t="s">
        <v>17</v>
      </c>
      <c r="G36" s="25" t="s">
        <v>55</v>
      </c>
      <c r="H36" s="25" t="s">
        <v>55</v>
      </c>
      <c r="I36" s="23" t="s">
        <v>49</v>
      </c>
      <c r="J36" s="23" t="s">
        <v>60</v>
      </c>
      <c r="K36" s="25" t="s">
        <v>55</v>
      </c>
      <c r="L36" s="23" t="s">
        <v>39</v>
      </c>
      <c r="M36" s="23" t="s">
        <v>12</v>
      </c>
      <c r="N36" s="25" t="s">
        <v>55</v>
      </c>
      <c r="O36" s="18" t="s">
        <v>89</v>
      </c>
      <c r="P36" s="25" t="s">
        <v>55</v>
      </c>
      <c r="Q36" s="25" t="s">
        <v>55</v>
      </c>
    </row>
    <row r="37" spans="1:18" x14ac:dyDescent="0.45">
      <c r="B37" s="18" t="s">
        <v>38</v>
      </c>
      <c r="C37" s="27" t="s">
        <v>40</v>
      </c>
      <c r="D37" s="26" t="s">
        <v>34</v>
      </c>
      <c r="E37" s="18" t="s">
        <v>38</v>
      </c>
      <c r="F37" s="26" t="s">
        <v>34</v>
      </c>
      <c r="G37" s="26" t="s">
        <v>34</v>
      </c>
      <c r="H37" s="16" t="s">
        <v>53</v>
      </c>
      <c r="I37" s="25" t="s">
        <v>55</v>
      </c>
      <c r="J37" s="26" t="s">
        <v>34</v>
      </c>
      <c r="K37" s="24" t="s">
        <v>41</v>
      </c>
      <c r="L37" s="18" t="s">
        <v>65</v>
      </c>
      <c r="M37" s="16" t="s">
        <v>53</v>
      </c>
      <c r="N37" s="16" t="s">
        <v>53</v>
      </c>
      <c r="O37" s="18" t="s">
        <v>90</v>
      </c>
      <c r="P37" s="16" t="s">
        <v>53</v>
      </c>
      <c r="Q37" s="16" t="s">
        <v>53</v>
      </c>
    </row>
    <row r="38" spans="1:18" x14ac:dyDescent="0.45">
      <c r="B38" s="22"/>
      <c r="C38" s="24" t="s">
        <v>41</v>
      </c>
      <c r="D38" s="27" t="s">
        <v>40</v>
      </c>
      <c r="E38" s="22"/>
      <c r="F38" s="16" t="s">
        <v>53</v>
      </c>
      <c r="G38" s="18" t="s">
        <v>56</v>
      </c>
      <c r="H38" s="26" t="s">
        <v>34</v>
      </c>
      <c r="I38" s="18" t="s">
        <v>51</v>
      </c>
      <c r="J38" s="18" t="s">
        <v>62</v>
      </c>
      <c r="K38" s="20" t="s">
        <v>62</v>
      </c>
      <c r="L38" s="28" t="s">
        <v>66</v>
      </c>
      <c r="M38" s="18" t="s">
        <v>68</v>
      </c>
      <c r="N38" s="18" t="s">
        <v>71</v>
      </c>
      <c r="O38" s="28" t="s">
        <v>66</v>
      </c>
      <c r="P38" s="18" t="s">
        <v>73</v>
      </c>
      <c r="Q38" s="26" t="s">
        <v>34</v>
      </c>
    </row>
    <row r="39" spans="1:18" x14ac:dyDescent="0.45">
      <c r="B39" s="22"/>
      <c r="C39" s="22"/>
      <c r="D39" s="22"/>
      <c r="E39" s="22"/>
      <c r="G39" s="24" t="s">
        <v>41</v>
      </c>
      <c r="H39" s="27" t="s">
        <v>40</v>
      </c>
      <c r="J39" s="18" t="s">
        <v>58</v>
      </c>
      <c r="M39" s="18" t="s">
        <v>69</v>
      </c>
      <c r="N39" s="28" t="s">
        <v>66</v>
      </c>
      <c r="P39" s="28" t="s">
        <v>66</v>
      </c>
      <c r="Q39" s="28" t="s">
        <v>66</v>
      </c>
    </row>
    <row r="40" spans="1:18" x14ac:dyDescent="0.45">
      <c r="B40" s="22"/>
      <c r="C40" s="22"/>
      <c r="D40" s="22"/>
      <c r="E40" s="22"/>
      <c r="H40" s="24" t="s">
        <v>41</v>
      </c>
      <c r="Q40" s="18" t="s">
        <v>75</v>
      </c>
    </row>
    <row r="41" spans="1:18" x14ac:dyDescent="0.45">
      <c r="A41" s="25" t="s">
        <v>55</v>
      </c>
      <c r="B41" s="25"/>
      <c r="C41" s="25"/>
      <c r="D41" s="25"/>
      <c r="E41" s="25"/>
      <c r="F41" s="25"/>
      <c r="G41" s="25">
        <v>1</v>
      </c>
      <c r="H41" s="25">
        <v>1</v>
      </c>
      <c r="I41" s="25">
        <v>1</v>
      </c>
      <c r="J41" s="25"/>
      <c r="K41" s="25">
        <v>1</v>
      </c>
      <c r="L41" s="25"/>
      <c r="M41" s="25"/>
      <c r="N41" s="25">
        <v>1</v>
      </c>
      <c r="O41" s="25"/>
      <c r="P41" s="25">
        <v>1</v>
      </c>
      <c r="Q41" s="25">
        <v>1</v>
      </c>
    </row>
    <row r="42" spans="1:18" x14ac:dyDescent="0.45">
      <c r="A42" s="28" t="s">
        <v>66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>
        <v>1</v>
      </c>
      <c r="M42" s="28"/>
      <c r="N42" s="28">
        <v>1</v>
      </c>
      <c r="O42" s="28">
        <v>1</v>
      </c>
      <c r="P42" s="28">
        <v>1</v>
      </c>
      <c r="Q42" s="28">
        <v>1</v>
      </c>
    </row>
    <row r="43" spans="1:18" x14ac:dyDescent="0.45">
      <c r="A43" s="16" t="s">
        <v>53</v>
      </c>
      <c r="B43" s="16"/>
      <c r="C43" s="16"/>
      <c r="D43" s="16"/>
      <c r="E43" s="16"/>
      <c r="F43" s="16">
        <v>1</v>
      </c>
      <c r="G43" s="16"/>
      <c r="H43" s="16">
        <v>1</v>
      </c>
      <c r="I43" s="16"/>
      <c r="J43" s="16"/>
      <c r="K43" s="16"/>
      <c r="L43" s="16"/>
      <c r="M43" s="16">
        <v>1</v>
      </c>
      <c r="N43" s="16">
        <v>1</v>
      </c>
      <c r="O43" s="16"/>
      <c r="P43" s="16">
        <v>1</v>
      </c>
      <c r="Q43" s="16">
        <v>1</v>
      </c>
    </row>
    <row r="44" spans="1:18" x14ac:dyDescent="0.45">
      <c r="A44" s="18" t="s">
        <v>110</v>
      </c>
      <c r="B44" s="18">
        <v>2</v>
      </c>
      <c r="C44" s="18">
        <v>1</v>
      </c>
      <c r="D44" s="18">
        <v>1</v>
      </c>
      <c r="E44" s="18">
        <v>2</v>
      </c>
      <c r="F44" s="18">
        <v>1</v>
      </c>
      <c r="G44" s="18">
        <v>1</v>
      </c>
      <c r="H44" s="18">
        <v>0</v>
      </c>
      <c r="I44" s="18">
        <v>2</v>
      </c>
      <c r="J44" s="18">
        <v>3</v>
      </c>
      <c r="K44" s="18">
        <v>1</v>
      </c>
      <c r="L44" s="18">
        <v>2</v>
      </c>
      <c r="M44" s="18">
        <v>3</v>
      </c>
      <c r="N44" s="18">
        <v>1</v>
      </c>
      <c r="O44" s="18">
        <v>2</v>
      </c>
      <c r="P44" s="18">
        <v>1</v>
      </c>
      <c r="Q44" s="18">
        <v>1</v>
      </c>
    </row>
    <row r="45" spans="1:18" x14ac:dyDescent="0.45">
      <c r="A45" t="s">
        <v>106</v>
      </c>
      <c r="B45" t="str">
        <f>IF(SUM(B32,B33,B34,P19,B41,B42,B43,B44)=COUNTIF(B36:B40,"&lt;&gt;"),"","NO")</f>
        <v/>
      </c>
      <c r="C45" t="e">
        <f>IF(SUM(C32,C33,C34,#REF!,C41,C42,C43,C44)=COUNTIF(C36:C40,"&lt;&gt;"),"","NO")</f>
        <v>#REF!</v>
      </c>
      <c r="D45" t="str">
        <f t="shared" ref="C45:J45" si="7">IF(SUM(D32,D33,D34,R19,D41,D42,D43,D44)=COUNTIF(D36:D40,"&lt;&gt;"),"","NO")</f>
        <v/>
      </c>
      <c r="E45" t="str">
        <f t="shared" si="7"/>
        <v/>
      </c>
      <c r="F45" t="str">
        <f t="shared" si="7"/>
        <v/>
      </c>
      <c r="G45" t="str">
        <f t="shared" si="7"/>
        <v/>
      </c>
      <c r="H45" t="str">
        <f t="shared" ref="H45" si="8">IF(SUM(H32,H33,H34,V19,H41,H42,H43,H44)=COUNTIF(H36:H40,"&lt;&gt;"),"","NO")</f>
        <v/>
      </c>
      <c r="I45" t="str">
        <f t="shared" ref="I45" si="9">IF(SUM(I32,I33,I34,W19,I41,I42,I43,I44)=COUNTIF(I36:I40,"&lt;&gt;"),"","NO")</f>
        <v/>
      </c>
      <c r="J45" t="str">
        <f t="shared" ref="J45" si="10">IF(SUM(J32,J33,J34,X19,J41,J42,J43,J44)=COUNTIF(J36:J40,"&lt;&gt;"),"","NO")</f>
        <v/>
      </c>
      <c r="K45" t="str">
        <f t="shared" ref="K45" si="11">IF(SUM(K32,K33,K34,Y19,K41,K42,K43,K44)=COUNTIF(K36:K40,"&lt;&gt;"),"","NO")</f>
        <v/>
      </c>
      <c r="L45" t="str">
        <f t="shared" ref="L45" si="12">IF(SUM(L32,L33,L34,Z19,L41,L42,L43,L44)=COUNTIF(L36:L40,"&lt;&gt;"),"","NO")</f>
        <v/>
      </c>
      <c r="M45" t="str">
        <f t="shared" ref="M45" si="13">IF(SUM(M32,M33,M34,AA19,M41,M42,M43,M44)=COUNTIF(M36:M40,"&lt;&gt;"),"","NO")</f>
        <v/>
      </c>
      <c r="N45" t="str">
        <f t="shared" ref="N45" si="14">IF(SUM(N32,N33,N34,AB19,N41,N42,N43,N44)=COUNTIF(N36:N40,"&lt;&gt;"),"","NO")</f>
        <v/>
      </c>
      <c r="O45" t="str">
        <f>IF(SUM(N32,N33,N34,AC19,N41,N42,N43,N44)=COUNTIF(N36:N40,"&lt;&gt;"),"","NO")</f>
        <v/>
      </c>
      <c r="P45" t="str">
        <f>IF(SUM(O32,O33,O34,AD19,O41,O42,O43,O44)=COUNTIF(O36:O40,"&lt;&gt;"),"","NO")</f>
        <v/>
      </c>
      <c r="Q45" t="str">
        <f>IF(SUM(P32,P33,P34,AE19,P41,P42,P43,P44)=COUNTIF(P36:P40,"&lt;&gt;"),"","NO")</f>
        <v/>
      </c>
      <c r="R45" t="str">
        <f>IF(SUM(Q32,Q33,Q34,AF19,Q41,Q42,Q43,Q44)=COUNTIF(Q36:Q40,"&lt;&gt;"),"","NO")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Lanes</vt:lpstr>
      <vt:lpstr>Sheet1</vt:lpstr>
      <vt:lpstr>Pivot Table</vt:lpstr>
      <vt:lpstr>Frequencies</vt:lpstr>
      <vt:lpstr>Final 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2022-03-06T03:23:20Z</dcterms:modified>
</cp:coreProperties>
</file>