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bakos/Documents/GitHub/Personal-Projects/Rodent-Neuro-Analysis/data/"/>
    </mc:Choice>
  </mc:AlternateContent>
  <xr:revisionPtr revIDLastSave="0" documentId="8_{E4782F35-8BAD-AB41-BF74-9D5AEA4AC517}" xr6:coauthVersionLast="47" xr6:coauthVersionMax="47" xr10:uidLastSave="{00000000-0000-0000-0000-000000000000}"/>
  <bookViews>
    <workbookView xWindow="0" yWindow="0" windowWidth="28800" windowHeight="18000" xr2:uid="{616292B7-2858-334A-8264-88E0993DDD78}"/>
  </bookViews>
  <sheets>
    <sheet name="all data" sheetId="1" r:id="rId1"/>
    <sheet name="CV 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2" i="1"/>
  <c r="Q3" i="1"/>
  <c r="Q5" i="1"/>
  <c r="Q7" i="1"/>
  <c r="Q8" i="1"/>
  <c r="Q9" i="1"/>
  <c r="Q11" i="1"/>
  <c r="Q13" i="1"/>
  <c r="Q15" i="1"/>
  <c r="Q16" i="1"/>
  <c r="Q17" i="1"/>
  <c r="Q19" i="1"/>
  <c r="Q21" i="1"/>
  <c r="Q23" i="1"/>
  <c r="Q24" i="1"/>
  <c r="Q25" i="1"/>
  <c r="Q27" i="1"/>
  <c r="Q29" i="1"/>
  <c r="Q31" i="1"/>
  <c r="Q32" i="1"/>
  <c r="Q33" i="1"/>
  <c r="Q35" i="1"/>
  <c r="Q37" i="1"/>
  <c r="Q39" i="1"/>
  <c r="Q40" i="1"/>
  <c r="Q41" i="1"/>
  <c r="Q43" i="1"/>
  <c r="Q45" i="1"/>
  <c r="Q47" i="1"/>
  <c r="Q48" i="1"/>
  <c r="Q49" i="1"/>
  <c r="Q51" i="1"/>
  <c r="Q53" i="1"/>
  <c r="Q55" i="1"/>
  <c r="Q56" i="1"/>
  <c r="Q57" i="1"/>
  <c r="Q59" i="1"/>
  <c r="Q61" i="1"/>
  <c r="Q63" i="1"/>
  <c r="Q64" i="1"/>
  <c r="Q65" i="1"/>
  <c r="Q67" i="1"/>
  <c r="Q69" i="1"/>
  <c r="Q71" i="1"/>
  <c r="Q72" i="1"/>
  <c r="Q73" i="1"/>
  <c r="Q75" i="1"/>
  <c r="Q77" i="1"/>
  <c r="Q79" i="1"/>
  <c r="Q80" i="1"/>
  <c r="Q81" i="1"/>
  <c r="Q83" i="1"/>
  <c r="Q85" i="1"/>
  <c r="Q87" i="1"/>
  <c r="Q88" i="1"/>
  <c r="Q89" i="1"/>
  <c r="Q91" i="1"/>
  <c r="Q93" i="1"/>
  <c r="Q95" i="1"/>
  <c r="Q96" i="1"/>
  <c r="Q97" i="1"/>
  <c r="Q99" i="1"/>
  <c r="Q101" i="1"/>
  <c r="Q103" i="1"/>
  <c r="Q104" i="1"/>
  <c r="Q105" i="1"/>
  <c r="Q107" i="1"/>
  <c r="Q109" i="1"/>
  <c r="Q111" i="1"/>
  <c r="Q112" i="1"/>
  <c r="Q113" i="1"/>
  <c r="Q115" i="1"/>
  <c r="Q117" i="1"/>
  <c r="Q119" i="1"/>
  <c r="Q120" i="1"/>
  <c r="Q2" i="1"/>
  <c r="O3" i="1"/>
  <c r="O4" i="1"/>
  <c r="Q4" i="1" s="1"/>
  <c r="O5" i="1"/>
  <c r="O6" i="1"/>
  <c r="Q6" i="1" s="1"/>
  <c r="O7" i="1"/>
  <c r="O8" i="1"/>
  <c r="O9" i="1"/>
  <c r="O10" i="1"/>
  <c r="Q10" i="1" s="1"/>
  <c r="O11" i="1"/>
  <c r="O12" i="1"/>
  <c r="Q12" i="1" s="1"/>
  <c r="O13" i="1"/>
  <c r="O14" i="1"/>
  <c r="Q14" i="1" s="1"/>
  <c r="O15" i="1"/>
  <c r="O16" i="1"/>
  <c r="O17" i="1"/>
  <c r="O18" i="1"/>
  <c r="Q18" i="1" s="1"/>
  <c r="O19" i="1"/>
  <c r="O20" i="1"/>
  <c r="Q20" i="1" s="1"/>
  <c r="O21" i="1"/>
  <c r="O22" i="1"/>
  <c r="Q22" i="1" s="1"/>
  <c r="O23" i="1"/>
  <c r="O24" i="1"/>
  <c r="O25" i="1"/>
  <c r="O26" i="1"/>
  <c r="Q26" i="1" s="1"/>
  <c r="O27" i="1"/>
  <c r="O28" i="1"/>
  <c r="Q28" i="1" s="1"/>
  <c r="O29" i="1"/>
  <c r="O30" i="1"/>
  <c r="Q30" i="1" s="1"/>
  <c r="O31" i="1"/>
  <c r="O32" i="1"/>
  <c r="O33" i="1"/>
  <c r="O34" i="1"/>
  <c r="Q34" i="1" s="1"/>
  <c r="O35" i="1"/>
  <c r="O36" i="1"/>
  <c r="Q36" i="1" s="1"/>
  <c r="O37" i="1"/>
  <c r="O38" i="1"/>
  <c r="Q38" i="1" s="1"/>
  <c r="O39" i="1"/>
  <c r="O40" i="1"/>
  <c r="O41" i="1"/>
  <c r="O42" i="1"/>
  <c r="Q42" i="1" s="1"/>
  <c r="O43" i="1"/>
  <c r="O44" i="1"/>
  <c r="Q44" i="1" s="1"/>
  <c r="O45" i="1"/>
  <c r="O46" i="1"/>
  <c r="Q46" i="1" s="1"/>
  <c r="O47" i="1"/>
  <c r="O48" i="1"/>
  <c r="O49" i="1"/>
  <c r="O50" i="1"/>
  <c r="Q50" i="1" s="1"/>
  <c r="O51" i="1"/>
  <c r="O52" i="1"/>
  <c r="Q52" i="1" s="1"/>
  <c r="O53" i="1"/>
  <c r="O54" i="1"/>
  <c r="Q54" i="1" s="1"/>
  <c r="O55" i="1"/>
  <c r="O56" i="1"/>
  <c r="O57" i="1"/>
  <c r="O58" i="1"/>
  <c r="Q58" i="1" s="1"/>
  <c r="O59" i="1"/>
  <c r="O60" i="1"/>
  <c r="Q60" i="1" s="1"/>
  <c r="O61" i="1"/>
  <c r="O62" i="1"/>
  <c r="Q62" i="1" s="1"/>
  <c r="O63" i="1"/>
  <c r="O64" i="1"/>
  <c r="O65" i="1"/>
  <c r="O66" i="1"/>
  <c r="Q66" i="1" s="1"/>
  <c r="O67" i="1"/>
  <c r="O68" i="1"/>
  <c r="Q68" i="1" s="1"/>
  <c r="O69" i="1"/>
  <c r="O70" i="1"/>
  <c r="Q70" i="1" s="1"/>
  <c r="O71" i="1"/>
  <c r="O72" i="1"/>
  <c r="O73" i="1"/>
  <c r="O74" i="1"/>
  <c r="Q74" i="1" s="1"/>
  <c r="O75" i="1"/>
  <c r="O76" i="1"/>
  <c r="Q76" i="1" s="1"/>
  <c r="O77" i="1"/>
  <c r="O78" i="1"/>
  <c r="Q78" i="1" s="1"/>
  <c r="O79" i="1"/>
  <c r="O80" i="1"/>
  <c r="O81" i="1"/>
  <c r="O82" i="1"/>
  <c r="Q82" i="1" s="1"/>
  <c r="O83" i="1"/>
  <c r="O84" i="1"/>
  <c r="Q84" i="1" s="1"/>
  <c r="O85" i="1"/>
  <c r="O86" i="1"/>
  <c r="Q86" i="1" s="1"/>
  <c r="O87" i="1"/>
  <c r="O88" i="1"/>
  <c r="O89" i="1"/>
  <c r="O90" i="1"/>
  <c r="Q90" i="1" s="1"/>
  <c r="O91" i="1"/>
  <c r="O92" i="1"/>
  <c r="Q92" i="1" s="1"/>
  <c r="O93" i="1"/>
  <c r="O94" i="1"/>
  <c r="Q94" i="1" s="1"/>
  <c r="O95" i="1"/>
  <c r="O96" i="1"/>
  <c r="O97" i="1"/>
  <c r="O98" i="1"/>
  <c r="Q98" i="1" s="1"/>
  <c r="O99" i="1"/>
  <c r="O100" i="1"/>
  <c r="Q100" i="1" s="1"/>
  <c r="O101" i="1"/>
  <c r="O102" i="1"/>
  <c r="Q102" i="1" s="1"/>
  <c r="O103" i="1"/>
  <c r="O104" i="1"/>
  <c r="O105" i="1"/>
  <c r="O106" i="1"/>
  <c r="Q106" i="1" s="1"/>
  <c r="O107" i="1"/>
  <c r="O108" i="1"/>
  <c r="Q108" i="1" s="1"/>
  <c r="O109" i="1"/>
  <c r="O110" i="1"/>
  <c r="Q110" i="1" s="1"/>
  <c r="O111" i="1"/>
  <c r="O112" i="1"/>
  <c r="O113" i="1"/>
  <c r="O114" i="1"/>
  <c r="Q114" i="1" s="1"/>
  <c r="O115" i="1"/>
  <c r="O116" i="1"/>
  <c r="Q116" i="1" s="1"/>
  <c r="O117" i="1"/>
  <c r="O118" i="1"/>
  <c r="Q118" i="1" s="1"/>
  <c r="O119" i="1"/>
  <c r="O120" i="1"/>
  <c r="O2" i="1"/>
  <c r="L2" i="1"/>
  <c r="L3" i="1"/>
  <c r="L81" i="1" l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77" i="1"/>
  <c r="L73" i="1"/>
  <c r="L69" i="1"/>
  <c r="L65" i="1"/>
  <c r="L61" i="1"/>
  <c r="L57" i="1"/>
  <c r="L53" i="1"/>
  <c r="L49" i="1"/>
  <c r="L45" i="1"/>
  <c r="L41" i="1"/>
  <c r="L13" i="1"/>
  <c r="L9" i="1"/>
  <c r="L5" i="1"/>
  <c r="L42" i="1"/>
  <c r="L43" i="1"/>
  <c r="L44" i="1"/>
  <c r="L46" i="1"/>
  <c r="L47" i="1"/>
  <c r="L48" i="1"/>
  <c r="L50" i="1"/>
  <c r="L51" i="1"/>
  <c r="L52" i="1"/>
  <c r="L54" i="1"/>
  <c r="L55" i="1"/>
  <c r="L56" i="1"/>
  <c r="L58" i="1"/>
  <c r="L59" i="1"/>
  <c r="L60" i="1"/>
  <c r="L62" i="1"/>
  <c r="L63" i="1"/>
  <c r="L64" i="1"/>
  <c r="L66" i="1"/>
  <c r="L67" i="1"/>
  <c r="L68" i="1"/>
  <c r="L70" i="1"/>
  <c r="L71" i="1"/>
  <c r="L72" i="1"/>
  <c r="L74" i="1"/>
  <c r="L75" i="1"/>
  <c r="L76" i="1"/>
  <c r="L78" i="1"/>
  <c r="L79" i="1"/>
  <c r="L8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37" i="1"/>
  <c r="I33" i="1"/>
  <c r="I29" i="1"/>
  <c r="I25" i="1"/>
  <c r="I21" i="1"/>
  <c r="I19" i="1"/>
  <c r="I17" i="1"/>
  <c r="I15" i="1"/>
  <c r="I13" i="1"/>
  <c r="I11" i="1"/>
  <c r="I9" i="1"/>
  <c r="I7" i="1"/>
  <c r="I5" i="1"/>
  <c r="I3" i="1"/>
  <c r="I2" i="1"/>
  <c r="L32" i="1"/>
  <c r="L33" i="1"/>
  <c r="L34" i="1"/>
  <c r="L35" i="1"/>
  <c r="L36" i="1"/>
  <c r="L37" i="1"/>
  <c r="L38" i="1"/>
  <c r="L39" i="1"/>
  <c r="L40" i="1"/>
  <c r="L6" i="1"/>
  <c r="L7" i="1"/>
  <c r="L8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4" i="1"/>
  <c r="I6" i="1"/>
  <c r="I8" i="1"/>
  <c r="I10" i="1"/>
  <c r="I12" i="1"/>
  <c r="I14" i="1"/>
  <c r="I16" i="1"/>
  <c r="I18" i="1"/>
  <c r="I20" i="1"/>
  <c r="I22" i="1"/>
  <c r="I23" i="1"/>
  <c r="I24" i="1"/>
  <c r="I26" i="1"/>
  <c r="I27" i="1"/>
  <c r="I28" i="1"/>
  <c r="I30" i="1"/>
  <c r="I31" i="1"/>
  <c r="I32" i="1"/>
  <c r="I34" i="1"/>
  <c r="I35" i="1"/>
  <c r="I36" i="1"/>
  <c r="I38" i="1"/>
  <c r="I39" i="1"/>
  <c r="I40" i="1"/>
  <c r="I4" i="1"/>
</calcChain>
</file>

<file path=xl/sharedStrings.xml><?xml version="1.0" encoding="utf-8"?>
<sst xmlns="http://schemas.openxmlformats.org/spreadsheetml/2006/main" count="817" uniqueCount="41">
  <si>
    <t>sex</t>
  </si>
  <si>
    <t>F</t>
  </si>
  <si>
    <t>sucrose</t>
  </si>
  <si>
    <t>pressure</t>
  </si>
  <si>
    <t>needle</t>
  </si>
  <si>
    <t>M</t>
  </si>
  <si>
    <t>water</t>
  </si>
  <si>
    <t>handle</t>
  </si>
  <si>
    <t>control</t>
  </si>
  <si>
    <t>total protein concentration (ug/mL)</t>
  </si>
  <si>
    <t>sample mass (ug)</t>
  </si>
  <si>
    <t>brain region</t>
  </si>
  <si>
    <t>hippocampus</t>
  </si>
  <si>
    <t>animal ID</t>
  </si>
  <si>
    <t>age</t>
  </si>
  <si>
    <t>P8</t>
  </si>
  <si>
    <t>IGFBP-3 concentration (pg/mL)</t>
  </si>
  <si>
    <t>IGF-1 concentration (pg/mL)</t>
  </si>
  <si>
    <t>41 (serum)</t>
  </si>
  <si>
    <t>42 (serum)</t>
  </si>
  <si>
    <t>-</t>
  </si>
  <si>
    <t>P21</t>
  </si>
  <si>
    <t>Water</t>
  </si>
  <si>
    <t>Needle</t>
  </si>
  <si>
    <t>Sucrose</t>
  </si>
  <si>
    <t>Handle</t>
  </si>
  <si>
    <t>Pressure</t>
  </si>
  <si>
    <t>Control</t>
  </si>
  <si>
    <t>22/75</t>
  </si>
  <si>
    <t>75/22</t>
  </si>
  <si>
    <t>IGFBP-3 duplicate CV%</t>
  </si>
  <si>
    <t>total protein duplicate CV%</t>
  </si>
  <si>
    <t>IGF-1 duplicate CV%</t>
  </si>
  <si>
    <t>treatment</t>
  </si>
  <si>
    <t xml:space="preserve">stimulus </t>
  </si>
  <si>
    <t>IGF-1 sample mass (pg/100uL)</t>
  </si>
  <si>
    <t>IGFBP-3 sample mass (pg/100uL)</t>
  </si>
  <si>
    <t>total protein sample mass (ug/100 uL)</t>
  </si>
  <si>
    <t>IGFBP-3_percentage</t>
  </si>
  <si>
    <t>IGF-1_percentage</t>
  </si>
  <si>
    <t>protein dilluted sample mass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</si>
</sst>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2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D9F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165" fontId="1" fillId="9" borderId="1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/>
    <xf numFmtId="166" fontId="1" fillId="9" borderId="3" xfId="0" applyNumberFormat="1" applyFont="1" applyFill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IGFB-3</a:t>
            </a:r>
            <a:r>
              <a:rPr lang="en-US" sz="2000" b="1" baseline="0">
                <a:solidFill>
                  <a:schemeClr val="tx1"/>
                </a:solidFill>
              </a:rPr>
              <a:t> Duplicate CV% </a:t>
            </a:r>
            <a:endParaRPr lang="en-US" sz="20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0581681114924961"/>
          <c:y val="2.57066570489052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'all data'!$A$4:$A$120</c:f>
              <c:strCache>
                <c:ptCount val="1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22/75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39</c:v>
                </c:pt>
                <c:pt idx="37">
                  <c:v>40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75/22</c:v>
                </c:pt>
                <c:pt idx="65">
                  <c:v>76</c:v>
                </c:pt>
                <c:pt idx="66">
                  <c:v>77</c:v>
                </c:pt>
                <c:pt idx="67">
                  <c:v>78</c:v>
                </c:pt>
                <c:pt idx="68">
                  <c:v>79</c:v>
                </c:pt>
                <c:pt idx="69">
                  <c:v>80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85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91</c:v>
                </c:pt>
                <c:pt idx="81">
                  <c:v>92</c:v>
                </c:pt>
                <c:pt idx="82">
                  <c:v>93</c:v>
                </c:pt>
                <c:pt idx="83">
                  <c:v>94</c:v>
                </c:pt>
                <c:pt idx="84">
                  <c:v>95</c:v>
                </c:pt>
                <c:pt idx="85">
                  <c:v>96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102</c:v>
                </c:pt>
                <c:pt idx="92">
                  <c:v>103</c:v>
                </c:pt>
                <c:pt idx="93">
                  <c:v>104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</c:strCache>
            </c:strRef>
          </c:xVal>
          <c:yVal>
            <c:numRef>
              <c:f>'all data'!$J$4:$J$120</c:f>
              <c:numCache>
                <c:formatCode>0.000</c:formatCode>
                <c:ptCount val="117"/>
                <c:pt idx="0">
                  <c:v>12.209889001009087</c:v>
                </c:pt>
                <c:pt idx="1">
                  <c:v>6.6800267201068866E-2</c:v>
                </c:pt>
                <c:pt idx="2">
                  <c:v>1.7142857142857157</c:v>
                </c:pt>
                <c:pt idx="3">
                  <c:v>3.0998851894374311</c:v>
                </c:pt>
                <c:pt idx="4">
                  <c:v>1.6574585635359134</c:v>
                </c:pt>
                <c:pt idx="5">
                  <c:v>3.8137294259333601</c:v>
                </c:pt>
                <c:pt idx="6">
                  <c:v>0.33112582781456984</c:v>
                </c:pt>
                <c:pt idx="7">
                  <c:v>2.4390243902439046</c:v>
                </c:pt>
                <c:pt idx="8">
                  <c:v>4.5454545454545494</c:v>
                </c:pt>
                <c:pt idx="9">
                  <c:v>0.3184713375796181</c:v>
                </c:pt>
                <c:pt idx="10">
                  <c:v>2.3380093520374103</c:v>
                </c:pt>
                <c:pt idx="11">
                  <c:v>2.5641025641025603</c:v>
                </c:pt>
                <c:pt idx="12">
                  <c:v>2.7972027972027997</c:v>
                </c:pt>
                <c:pt idx="13">
                  <c:v>5.5462184873949534</c:v>
                </c:pt>
                <c:pt idx="14">
                  <c:v>6.7915690866510534</c:v>
                </c:pt>
                <c:pt idx="15">
                  <c:v>2.3941068139963186</c:v>
                </c:pt>
                <c:pt idx="16">
                  <c:v>0</c:v>
                </c:pt>
                <c:pt idx="17">
                  <c:v>1.4173228346456705</c:v>
                </c:pt>
                <c:pt idx="18">
                  <c:v>0.13736263736263749</c:v>
                </c:pt>
                <c:pt idx="19">
                  <c:v>0.27347310847766659</c:v>
                </c:pt>
                <c:pt idx="20">
                  <c:v>0.89928057553956897</c:v>
                </c:pt>
                <c:pt idx="21">
                  <c:v>5.1139864448552039</c:v>
                </c:pt>
                <c:pt idx="22">
                  <c:v>1.2794612794612807</c:v>
                </c:pt>
                <c:pt idx="23">
                  <c:v>0.2898550724637684</c:v>
                </c:pt>
                <c:pt idx="24">
                  <c:v>0.15037593984962419</c:v>
                </c:pt>
                <c:pt idx="25">
                  <c:v>3.2727272727272654</c:v>
                </c:pt>
                <c:pt idx="26">
                  <c:v>6.8897637795275646</c:v>
                </c:pt>
                <c:pt idx="27">
                  <c:v>9.196006305832892</c:v>
                </c:pt>
                <c:pt idx="28">
                  <c:v>14.033366045142293</c:v>
                </c:pt>
                <c:pt idx="29">
                  <c:v>5.9585492227979255</c:v>
                </c:pt>
                <c:pt idx="30">
                  <c:v>3.6374478234943317</c:v>
                </c:pt>
                <c:pt idx="31">
                  <c:v>8.2485875706214635</c:v>
                </c:pt>
                <c:pt idx="32">
                  <c:v>7.2824156305506191</c:v>
                </c:pt>
                <c:pt idx="33">
                  <c:v>0.54288816503800263</c:v>
                </c:pt>
                <c:pt idx="34">
                  <c:v>3.9735099337748379</c:v>
                </c:pt>
                <c:pt idx="35">
                  <c:v>0.10952902519167587</c:v>
                </c:pt>
                <c:pt idx="36">
                  <c:v>0.40485829959514213</c:v>
                </c:pt>
                <c:pt idx="37">
                  <c:v>6.1224489795918347</c:v>
                </c:pt>
                <c:pt idx="38">
                  <c:v>7.6335877862595405</c:v>
                </c:pt>
                <c:pt idx="39">
                  <c:v>11.069767441860465</c:v>
                </c:pt>
                <c:pt idx="40">
                  <c:v>2.4096385542168699</c:v>
                </c:pt>
                <c:pt idx="41">
                  <c:v>4.6099290780141775</c:v>
                </c:pt>
                <c:pt idx="42">
                  <c:v>5.2325581395348806</c:v>
                </c:pt>
                <c:pt idx="43">
                  <c:v>2.6763990267639928</c:v>
                </c:pt>
                <c:pt idx="44">
                  <c:v>3.0567685589519593</c:v>
                </c:pt>
                <c:pt idx="45">
                  <c:v>0.65217391304347883</c:v>
                </c:pt>
                <c:pt idx="46">
                  <c:v>3.6585365853658569</c:v>
                </c:pt>
                <c:pt idx="47">
                  <c:v>9.7751710654936527E-2</c:v>
                </c:pt>
                <c:pt idx="48">
                  <c:v>76.660682226211847</c:v>
                </c:pt>
                <c:pt idx="49">
                  <c:v>69.406392694063925</c:v>
                </c:pt>
                <c:pt idx="50">
                  <c:v>93.031358885017411</c:v>
                </c:pt>
                <c:pt idx="51">
                  <c:v>163.92251815980629</c:v>
                </c:pt>
                <c:pt idx="52">
                  <c:v>122.24510813594233</c:v>
                </c:pt>
                <c:pt idx="53">
                  <c:v>1.4111006585136416</c:v>
                </c:pt>
                <c:pt idx="54">
                  <c:v>1.0000000000000009</c:v>
                </c:pt>
                <c:pt idx="55">
                  <c:v>1.2404016538688729</c:v>
                </c:pt>
                <c:pt idx="56">
                  <c:v>0.53667262969588592</c:v>
                </c:pt>
                <c:pt idx="57">
                  <c:v>3.9893617021276633</c:v>
                </c:pt>
                <c:pt idx="58">
                  <c:v>1.6393442622950833</c:v>
                </c:pt>
                <c:pt idx="59">
                  <c:v>4.35606060606061</c:v>
                </c:pt>
                <c:pt idx="60">
                  <c:v>4.095563139931734</c:v>
                </c:pt>
                <c:pt idx="61">
                  <c:v>4.7835990888382733</c:v>
                </c:pt>
                <c:pt idx="62">
                  <c:v>0.91743119266055118</c:v>
                </c:pt>
                <c:pt idx="63">
                  <c:v>0.84643288996372501</c:v>
                </c:pt>
                <c:pt idx="64">
                  <c:v>5.6244041944709302</c:v>
                </c:pt>
                <c:pt idx="65">
                  <c:v>10.867397806580263</c:v>
                </c:pt>
                <c:pt idx="66">
                  <c:v>5.0193050193050235</c:v>
                </c:pt>
                <c:pt idx="67">
                  <c:v>5.0943396226415141</c:v>
                </c:pt>
                <c:pt idx="68">
                  <c:v>1.0178117048346065</c:v>
                </c:pt>
                <c:pt idx="69">
                  <c:v>0.38314176245210763</c:v>
                </c:pt>
                <c:pt idx="70">
                  <c:v>6.9135802469135799</c:v>
                </c:pt>
                <c:pt idx="71">
                  <c:v>1.7770597738287577</c:v>
                </c:pt>
                <c:pt idx="72">
                  <c:v>2.0467836257309879</c:v>
                </c:pt>
                <c:pt idx="73">
                  <c:v>2.9126213592233037</c:v>
                </c:pt>
                <c:pt idx="74">
                  <c:v>2.3686920700308982</c:v>
                </c:pt>
                <c:pt idx="75">
                  <c:v>2.5445292620865163</c:v>
                </c:pt>
                <c:pt idx="76">
                  <c:v>24.217462932454694</c:v>
                </c:pt>
                <c:pt idx="77">
                  <c:v>1.2658227848101278</c:v>
                </c:pt>
                <c:pt idx="78">
                  <c:v>3.7735849056603752</c:v>
                </c:pt>
                <c:pt idx="79">
                  <c:v>0.42918454935622352</c:v>
                </c:pt>
                <c:pt idx="80">
                  <c:v>3.0241935483870996</c:v>
                </c:pt>
                <c:pt idx="81">
                  <c:v>8.4951456310679614</c:v>
                </c:pt>
                <c:pt idx="82">
                  <c:v>3.6998436685773815</c:v>
                </c:pt>
                <c:pt idx="83">
                  <c:v>3.9119804400977962</c:v>
                </c:pt>
                <c:pt idx="84">
                  <c:v>1.2942191544434871</c:v>
                </c:pt>
                <c:pt idx="85">
                  <c:v>5.2054794520547993</c:v>
                </c:pt>
                <c:pt idx="86">
                  <c:v>1.0594947025264885</c:v>
                </c:pt>
                <c:pt idx="87">
                  <c:v>0.77334919690660386</c:v>
                </c:pt>
                <c:pt idx="88">
                  <c:v>1.8957345971563999</c:v>
                </c:pt>
                <c:pt idx="89">
                  <c:v>1.2746234067207427</c:v>
                </c:pt>
                <c:pt idx="90">
                  <c:v>3.9024390243902403</c:v>
                </c:pt>
                <c:pt idx="91">
                  <c:v>4.2944785276073656</c:v>
                </c:pt>
                <c:pt idx="92">
                  <c:v>1.6103059581320467</c:v>
                </c:pt>
                <c:pt idx="93">
                  <c:v>3.4178610804851131</c:v>
                </c:pt>
                <c:pt idx="94">
                  <c:v>5.4193548387096762</c:v>
                </c:pt>
                <c:pt idx="95">
                  <c:v>4.1189931350114453</c:v>
                </c:pt>
                <c:pt idx="96">
                  <c:v>0.30832476875642373</c:v>
                </c:pt>
                <c:pt idx="97">
                  <c:v>2.7707808564231695</c:v>
                </c:pt>
                <c:pt idx="98">
                  <c:v>4.5830202854996198</c:v>
                </c:pt>
                <c:pt idx="99">
                  <c:v>8.1948424068767842</c:v>
                </c:pt>
                <c:pt idx="100">
                  <c:v>3.247863247863251</c:v>
                </c:pt>
                <c:pt idx="101">
                  <c:v>3.5447761194029876</c:v>
                </c:pt>
                <c:pt idx="102">
                  <c:v>10.043668122270741</c:v>
                </c:pt>
                <c:pt idx="103">
                  <c:v>1.3192612137203177</c:v>
                </c:pt>
                <c:pt idx="104">
                  <c:v>0.64874884151992629</c:v>
                </c:pt>
                <c:pt idx="105">
                  <c:v>4.4062733383121691</c:v>
                </c:pt>
                <c:pt idx="106">
                  <c:v>4.0577096483318238</c:v>
                </c:pt>
                <c:pt idx="107">
                  <c:v>2.1992238033635205</c:v>
                </c:pt>
                <c:pt idx="108">
                  <c:v>2.2608695652173836</c:v>
                </c:pt>
                <c:pt idx="109">
                  <c:v>0.56980056980057037</c:v>
                </c:pt>
                <c:pt idx="110">
                  <c:v>0.71684587813620138</c:v>
                </c:pt>
                <c:pt idx="111">
                  <c:v>5.0340136054421816</c:v>
                </c:pt>
                <c:pt idx="112">
                  <c:v>0.44052863436123396</c:v>
                </c:pt>
                <c:pt idx="113">
                  <c:v>0.94117647058823606</c:v>
                </c:pt>
                <c:pt idx="114">
                  <c:v>2.6989619377162657</c:v>
                </c:pt>
                <c:pt idx="115">
                  <c:v>0.43668122270741583</c:v>
                </c:pt>
                <c:pt idx="116">
                  <c:v>7.3015873015873023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A-364D-AC0A-7DB27785C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4463"/>
        <c:axId val="17396015"/>
      </c:scatterChart>
      <c:valAx>
        <c:axId val="1727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Sample</a:t>
                </a:r>
              </a:p>
            </c:rich>
          </c:tx>
          <c:layout>
            <c:manualLayout>
              <c:xMode val="edge"/>
              <c:yMode val="edge"/>
              <c:x val="0.46292017955539855"/>
              <c:y val="0.925275329889831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6015"/>
        <c:crosses val="autoZero"/>
        <c:crossBetween val="midCat"/>
        <c:majorUnit val="10"/>
      </c:valAx>
      <c:valAx>
        <c:axId val="17396015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%CV</a:t>
                </a:r>
              </a:p>
            </c:rich>
          </c:tx>
          <c:layout>
            <c:manualLayout>
              <c:xMode val="edge"/>
              <c:yMode val="edge"/>
              <c:x val="6.9044879171461446E-3"/>
              <c:y val="0.4678417223163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4463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609601</xdr:colOff>
      <xdr:row>2</xdr:row>
      <xdr:rowOff>25399</xdr:rowOff>
    </xdr:from>
    <xdr:to>
      <xdr:col>11</xdr:col>
      <xdr:colOff>677334</xdr:colOff>
      <xdr:row>28</xdr:row>
      <xdr:rowOff>16932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2003E2-F1C3-ED4A-A701-F0EC0B506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579782</xdr:colOff>
      <xdr:row>8</xdr:row>
      <xdr:rowOff>167473</xdr:rowOff>
    </xdr:from>
    <xdr:to>
      <xdr:col>11</xdr:col>
      <xdr:colOff>510760</xdr:colOff>
      <xdr:row>8</xdr:row>
      <xdr:rowOff>181278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CFE23B-ECF1-FA42-98C5-7AFDFF17067A}"/>
            </a:ext>
          </a:extLst>
        </xdr:cNvPr>
        <xdr:cNvCxnSpPr/>
      </xdr:nvCxnSpPr>
      <xdr:spPr>
        <a:xfrm flipV="1">
          <a:off x="1403189" y="1842198"/>
          <a:ext cx="8165044" cy="13805"/>
        </a:xfrm>
        <a:prstGeom prst="line">
          <a:avLst/>
        </a:prstGeom>
        <a:ln w="3175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0.80801</cdr:x>
      <cdr:y>0.27011</cdr:y>
    </cdr:from>
    <cdr:to>
      <cdr:x>1</cdr:x>
      <cdr:y>0.59626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8CD9B7-74C4-2847-B68D-B73DC95432E0}"/>
            </a:ext>
          </a:extLst>
        </cdr:cNvPr>
        <cdr:cNvSpPr txBox="1"/>
      </cdr:nvSpPr>
      <cdr:spPr>
        <a:xfrm xmlns:a="http://schemas.openxmlformats.org/drawingml/2006/main">
          <a:off x="7373256" y="1467899"/>
          <a:ext cx="1751949" cy="17724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samples</a:t>
          </a:r>
          <a:r>
            <a:rPr lang="en-US" sz="1200" b="1" baseline="0"/>
            <a:t> with CV&gt;20%:</a:t>
          </a:r>
        </a:p>
        <a:p xmlns:a="http://schemas.openxmlformats.org/drawingml/2006/main">
          <a:r>
            <a:rPr lang="en-US" sz="1200" b="0" baseline="0">
              <a:solidFill>
                <a:schemeClr val="tx1"/>
              </a:solidFill>
            </a:rPr>
            <a:t>59: </a:t>
          </a:r>
          <a:r>
            <a:rPr lang="en-US" sz="1200" b="1" baseline="0">
              <a:solidFill>
                <a:srgbClr val="FF0000"/>
              </a:solidFill>
            </a:rPr>
            <a:t>77%</a:t>
          </a:r>
        </a:p>
        <a:p xmlns:a="http://schemas.openxmlformats.org/drawingml/2006/main">
          <a:r>
            <a:rPr lang="en-US" sz="1200" b="0" baseline="0">
              <a:solidFill>
                <a:schemeClr val="tx1"/>
              </a:solidFill>
            </a:rPr>
            <a:t>60: </a:t>
          </a:r>
          <a:r>
            <a:rPr lang="en-US" sz="1200" b="1" baseline="0">
              <a:solidFill>
                <a:srgbClr val="FF0000"/>
              </a:solidFill>
            </a:rPr>
            <a:t>69%</a:t>
          </a:r>
        </a:p>
        <a:p xmlns:a="http://schemas.openxmlformats.org/drawingml/2006/main">
          <a:r>
            <a:rPr lang="en-US" sz="1200" b="0" baseline="0">
              <a:solidFill>
                <a:schemeClr val="tx1"/>
              </a:solidFill>
            </a:rPr>
            <a:t>61: </a:t>
          </a:r>
          <a:r>
            <a:rPr lang="en-US" sz="1200" b="1" baseline="0">
              <a:solidFill>
                <a:srgbClr val="FF0000"/>
              </a:solidFill>
            </a:rPr>
            <a:t>93%</a:t>
          </a:r>
        </a:p>
        <a:p xmlns:a="http://schemas.openxmlformats.org/drawingml/2006/main">
          <a:r>
            <a:rPr lang="en-US" sz="1200" b="0" baseline="0">
              <a:solidFill>
                <a:schemeClr val="tx1"/>
              </a:solidFill>
            </a:rPr>
            <a:t>62: </a:t>
          </a:r>
          <a:r>
            <a:rPr lang="en-US" sz="1200" b="1" baseline="0">
              <a:solidFill>
                <a:srgbClr val="FF0000"/>
              </a:solidFill>
            </a:rPr>
            <a:t>164%</a:t>
          </a:r>
        </a:p>
        <a:p xmlns:a="http://schemas.openxmlformats.org/drawingml/2006/main">
          <a:r>
            <a:rPr lang="en-US" sz="1200" b="0" baseline="0">
              <a:solidFill>
                <a:schemeClr val="tx1"/>
              </a:solidFill>
            </a:rPr>
            <a:t>63: </a:t>
          </a:r>
          <a:r>
            <a:rPr lang="en-US" sz="1200" b="1" baseline="0">
              <a:solidFill>
                <a:srgbClr val="FF0000"/>
              </a:solidFill>
            </a:rPr>
            <a:t>122%</a:t>
          </a:r>
        </a:p>
        <a:p xmlns:a="http://schemas.openxmlformats.org/drawingml/2006/main">
          <a:r>
            <a:rPr lang="en-US" sz="1200" b="0" baseline="0">
              <a:solidFill>
                <a:schemeClr val="tx1"/>
              </a:solidFill>
            </a:rPr>
            <a:t>87: </a:t>
          </a:r>
          <a:r>
            <a:rPr lang="en-US" sz="1200" b="1" baseline="0">
              <a:solidFill>
                <a:srgbClr val="FF0000"/>
              </a:solidFill>
            </a:rPr>
            <a:t>24%</a:t>
          </a:r>
        </a:p>
        <a:p xmlns:a="http://schemas.openxmlformats.org/drawingml/2006/main">
          <a:endParaRPr lang="en-US" sz="1200" b="0" baseline="0">
            <a:solidFill>
              <a:schemeClr val="tx1"/>
            </a:solidFill>
          </a:endParaRPr>
        </a:p>
        <a:p xmlns:a="http://schemas.openxmlformats.org/drawingml/2006/main">
          <a:endParaRPr lang="en-US" sz="1200"/>
        </a:p>
      </cdr:txBody>
    </cdr:sp>
  </cdr:relSizeAnchor>
</c:userShap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F72-F622-E345-9BCF-A6E55195FB8A}">
  <dimension ref="A1:S163"/>
  <sheetViews>
    <sheetView tabSelected="1" topLeftCell="I4" zoomScale="107" workbookViewId="0">
      <selection activeCell="R10" sqref="R10"/>
    </sheetView>
  </sheetViews>
  <sheetFormatPr baseColWidth="10" defaultRowHeight="16" x14ac:dyDescent="0.2"/>
  <cols>
    <col min="2" max="2" width="14.1640625" customWidth="1"/>
    <col min="3" max="3" width="12.33203125" customWidth="1"/>
    <col min="4" max="4" width="9.1640625" customWidth="1"/>
    <col min="5" max="5" width="8" customWidth="1"/>
    <col min="6" max="6" width="17.33203125" customWidth="1"/>
    <col min="7" max="7" width="24.5" customWidth="1"/>
    <col min="8" max="8" width="20.83203125" customWidth="1"/>
    <col min="9" max="9" width="18" customWidth="1"/>
    <col min="10" max="10" width="15.33203125" customWidth="1"/>
    <col min="11" max="11" width="20" customWidth="1"/>
    <col min="12" max="12" width="20.33203125" customWidth="1"/>
    <col min="13" max="13" width="16.1640625" customWidth="1"/>
    <col min="14" max="15" width="22.5" customWidth="1"/>
    <col min="16" max="16" width="18.6640625" customWidth="1"/>
    <col min="17" max="17" width="23.1640625" customWidth="1"/>
    <col min="18" max="18" width="20" style="29" customWidth="1"/>
    <col min="19" max="19" width="21" style="32" customWidth="1"/>
  </cols>
  <sheetData>
    <row r="1" spans="1:19" ht="34" x14ac:dyDescent="0.2">
      <c r="A1" s="1" t="s">
        <v>13</v>
      </c>
      <c r="B1" s="1" t="s">
        <v>11</v>
      </c>
      <c r="C1" s="2" t="s">
        <v>10</v>
      </c>
      <c r="D1" s="2" t="s">
        <v>14</v>
      </c>
      <c r="E1" s="1" t="s">
        <v>0</v>
      </c>
      <c r="F1" s="2" t="s">
        <v>33</v>
      </c>
      <c r="G1" s="2" t="s">
        <v>34</v>
      </c>
      <c r="H1" s="2" t="s">
        <v>16</v>
      </c>
      <c r="I1" s="2" t="s">
        <v>36</v>
      </c>
      <c r="J1" s="2" t="s">
        <v>30</v>
      </c>
      <c r="K1" s="2" t="s">
        <v>17</v>
      </c>
      <c r="L1" s="2" t="s">
        <v>35</v>
      </c>
      <c r="M1" s="2" t="s">
        <v>32</v>
      </c>
      <c r="N1" s="2" t="s">
        <v>9</v>
      </c>
      <c r="O1" s="2" t="s">
        <v>37</v>
      </c>
      <c r="P1" s="2" t="s">
        <v>31</v>
      </c>
      <c r="Q1" s="2" t="s">
        <v>40</v>
      </c>
      <c r="R1" s="27" t="s">
        <v>38</v>
      </c>
      <c r="S1" s="30" t="s">
        <v>39</v>
      </c>
    </row>
    <row r="2" spans="1:19" ht="17" x14ac:dyDescent="0.2">
      <c r="A2" s="19" t="s">
        <v>18</v>
      </c>
      <c r="B2" s="3" t="s">
        <v>20</v>
      </c>
      <c r="C2" s="4" t="s">
        <v>20</v>
      </c>
      <c r="D2" s="4" t="s">
        <v>15</v>
      </c>
      <c r="E2" s="3" t="s">
        <v>1</v>
      </c>
      <c r="F2" s="10" t="s">
        <v>2</v>
      </c>
      <c r="G2" s="8" t="s">
        <v>3</v>
      </c>
      <c r="H2" s="3">
        <v>3858.136199074821</v>
      </c>
      <c r="I2" s="5">
        <f t="shared" ref="I2:I3" si="0">H2/10</f>
        <v>385.81361990748212</v>
      </c>
      <c r="J2" s="18">
        <v>45.17583408476105</v>
      </c>
      <c r="K2">
        <v>9.4347140168111761</v>
      </c>
      <c r="L2" s="5">
        <f>K2*0.1</f>
        <v>0.94347140168111765</v>
      </c>
      <c r="M2" s="16">
        <v>62.962962962962955</v>
      </c>
      <c r="N2">
        <v>536.66666666666663</v>
      </c>
      <c r="O2" s="5">
        <f>N2/10</f>
        <v>53.666666666666664</v>
      </c>
      <c r="P2" s="5">
        <v>11.747851002865332</v>
      </c>
      <c r="Q2" s="5">
        <f>O2/3.636</f>
        <v>14.759809314264759</v>
      </c>
      <c r="R2" s="28">
        <f>I2/O2*10^-4</f>
        <v>7.189073662872338E-4</v>
      </c>
      <c r="S2" s="31">
        <f>L2/Q2*10^-4</f>
        <v>6.3921652481600203E-6</v>
      </c>
    </row>
    <row r="3" spans="1:19" ht="17" x14ac:dyDescent="0.2">
      <c r="A3" s="19" t="s">
        <v>19</v>
      </c>
      <c r="B3" s="3" t="s">
        <v>20</v>
      </c>
      <c r="C3" s="4" t="s">
        <v>20</v>
      </c>
      <c r="D3" s="4" t="s">
        <v>15</v>
      </c>
      <c r="E3" s="3" t="s">
        <v>5</v>
      </c>
      <c r="F3" s="10" t="s">
        <v>2</v>
      </c>
      <c r="G3" s="8" t="s">
        <v>3</v>
      </c>
      <c r="H3" s="3">
        <v>3776.491878809526</v>
      </c>
      <c r="I3" s="5">
        <f t="shared" si="0"/>
        <v>377.64918788095258</v>
      </c>
      <c r="J3" s="18">
        <v>21.251149954001843</v>
      </c>
      <c r="K3">
        <v>12.339567605106463</v>
      </c>
      <c r="L3" s="5">
        <f>K3*0.1</f>
        <v>1.2339567605106465</v>
      </c>
      <c r="M3" s="17">
        <v>9.0909090909090882</v>
      </c>
      <c r="N3">
        <v>296.66666666666674</v>
      </c>
      <c r="O3" s="5">
        <f t="shared" ref="O3:O66" si="1">N3/10</f>
        <v>29.666666666666675</v>
      </c>
      <c r="P3" s="18">
        <v>25.853658536585368</v>
      </c>
      <c r="Q3" s="5">
        <f t="shared" ref="Q3:Q66" si="2">O3/3.636</f>
        <v>8.1591492482581618</v>
      </c>
      <c r="R3" s="28">
        <f t="shared" ref="R3:R66" si="3">I3/O3*10^-4</f>
        <v>1.2729747906099524E-3</v>
      </c>
      <c r="S3" s="31">
        <f t="shared" ref="S3:S66" si="4">L3/Q3*10^-4</f>
        <v>1.5123595891741718E-5</v>
      </c>
    </row>
    <row r="4" spans="1:19" x14ac:dyDescent="0.2">
      <c r="A4" s="3">
        <v>1</v>
      </c>
      <c r="B4" s="25" t="s">
        <v>12</v>
      </c>
      <c r="C4" s="3">
        <v>13400</v>
      </c>
      <c r="D4" s="3" t="s">
        <v>15</v>
      </c>
      <c r="E4" s="3" t="s">
        <v>1</v>
      </c>
      <c r="F4" s="11" t="s">
        <v>2</v>
      </c>
      <c r="G4" s="9" t="s">
        <v>3</v>
      </c>
      <c r="H4" s="3">
        <v>1651.0111718614858</v>
      </c>
      <c r="I4" s="5">
        <f>H4/10</f>
        <v>165.10111718614857</v>
      </c>
      <c r="J4" s="5">
        <v>12.209889001009087</v>
      </c>
      <c r="K4">
        <v>12.563435238226477</v>
      </c>
      <c r="L4" s="5">
        <f t="shared" ref="L4:L65" si="5">K4/10</f>
        <v>1.2563435238226477</v>
      </c>
      <c r="M4" s="17">
        <v>4.3478260869565153</v>
      </c>
      <c r="N4">
        <v>741.66666666666663</v>
      </c>
      <c r="O4" s="5">
        <f t="shared" si="1"/>
        <v>74.166666666666657</v>
      </c>
      <c r="P4" s="5">
        <v>7.6271186440677985</v>
      </c>
      <c r="Q4" s="5">
        <f t="shared" si="2"/>
        <v>20.397873120645393</v>
      </c>
      <c r="R4" s="28">
        <f t="shared" si="3"/>
        <v>2.2260824789143633E-4</v>
      </c>
      <c r="S4" s="31">
        <f t="shared" si="4"/>
        <v>6.1591888349921096E-6</v>
      </c>
    </row>
    <row r="5" spans="1:19" x14ac:dyDescent="0.2">
      <c r="A5" s="3">
        <v>2</v>
      </c>
      <c r="B5" s="26" t="s">
        <v>12</v>
      </c>
      <c r="C5" s="3">
        <v>11500</v>
      </c>
      <c r="D5" s="3" t="s">
        <v>15</v>
      </c>
      <c r="E5" s="3" t="s">
        <v>1</v>
      </c>
      <c r="F5" s="11" t="s">
        <v>2</v>
      </c>
      <c r="G5" s="6" t="s">
        <v>4</v>
      </c>
      <c r="H5" s="3">
        <v>2544.3137672853009</v>
      </c>
      <c r="I5" s="5">
        <f t="shared" ref="I5:I68" si="6">H5/10</f>
        <v>254.4313767285301</v>
      </c>
      <c r="J5" s="5">
        <v>6.6800267201068866E-2</v>
      </c>
      <c r="K5">
        <v>15.329406292518309</v>
      </c>
      <c r="L5" s="5">
        <f t="shared" si="5"/>
        <v>1.5329406292518308</v>
      </c>
      <c r="M5" s="17">
        <v>1.8867924528301903</v>
      </c>
      <c r="N5">
        <v>978.3333333333336</v>
      </c>
      <c r="O5" s="5">
        <f t="shared" si="1"/>
        <v>97.833333333333357</v>
      </c>
      <c r="P5" s="5">
        <v>9.1205211726384334</v>
      </c>
      <c r="Q5" s="5">
        <f t="shared" si="2"/>
        <v>26.906857352401911</v>
      </c>
      <c r="R5" s="28">
        <f t="shared" si="3"/>
        <v>2.6006614316374452E-4</v>
      </c>
      <c r="S5" s="31">
        <f t="shared" si="4"/>
        <v>5.6972117151206028E-6</v>
      </c>
    </row>
    <row r="6" spans="1:19" x14ac:dyDescent="0.2">
      <c r="A6" s="3">
        <v>3</v>
      </c>
      <c r="B6" s="22" t="s">
        <v>12</v>
      </c>
      <c r="C6" s="3">
        <v>12700</v>
      </c>
      <c r="D6" s="3" t="s">
        <v>15</v>
      </c>
      <c r="E6" s="3" t="s">
        <v>5</v>
      </c>
      <c r="F6" s="12" t="s">
        <v>6</v>
      </c>
      <c r="G6" s="6" t="s">
        <v>4</v>
      </c>
      <c r="H6" s="3">
        <v>2999.6376830619361</v>
      </c>
      <c r="I6" s="5">
        <f t="shared" si="6"/>
        <v>299.96376830619363</v>
      </c>
      <c r="J6" s="5">
        <v>1.7142857142857157</v>
      </c>
      <c r="K6">
        <v>15.628979410238628</v>
      </c>
      <c r="L6" s="5">
        <f t="shared" si="5"/>
        <v>1.5628979410238628</v>
      </c>
      <c r="M6" s="17">
        <v>1.8181818181818199</v>
      </c>
      <c r="N6">
        <v>1073.3333333333335</v>
      </c>
      <c r="O6" s="5">
        <f t="shared" si="1"/>
        <v>107.33333333333334</v>
      </c>
      <c r="P6" s="5">
        <v>8.49478390461997</v>
      </c>
      <c r="Q6" s="5">
        <f t="shared" si="2"/>
        <v>29.519618628529521</v>
      </c>
      <c r="R6" s="28">
        <f t="shared" si="3"/>
        <v>2.7946934935359652E-4</v>
      </c>
      <c r="S6" s="31">
        <f t="shared" si="4"/>
        <v>5.294438118226179E-6</v>
      </c>
    </row>
    <row r="7" spans="1:19" x14ac:dyDescent="0.2">
      <c r="A7" s="3">
        <v>4</v>
      </c>
      <c r="B7" s="21" t="s">
        <v>12</v>
      </c>
      <c r="C7" s="3">
        <v>11200</v>
      </c>
      <c r="D7" s="3" t="s">
        <v>15</v>
      </c>
      <c r="E7" s="3" t="s">
        <v>1</v>
      </c>
      <c r="F7" s="12" t="s">
        <v>6</v>
      </c>
      <c r="G7" s="21" t="s">
        <v>3</v>
      </c>
      <c r="H7" s="3">
        <v>2985.1481243219027</v>
      </c>
      <c r="I7" s="5">
        <f t="shared" si="6"/>
        <v>298.5148124321903</v>
      </c>
      <c r="J7" s="5">
        <v>3.0998851894374311</v>
      </c>
      <c r="K7">
        <v>14.057418239745292</v>
      </c>
      <c r="L7" s="5">
        <f t="shared" si="5"/>
        <v>1.4057418239745292</v>
      </c>
      <c r="M7" s="17">
        <v>10.112359550561798</v>
      </c>
      <c r="N7">
        <v>878.33333333333348</v>
      </c>
      <c r="O7" s="5">
        <f t="shared" si="1"/>
        <v>87.833333333333343</v>
      </c>
      <c r="P7" s="5">
        <v>4.6931407942238206</v>
      </c>
      <c r="Q7" s="5">
        <f t="shared" si="2"/>
        <v>24.156582324899158</v>
      </c>
      <c r="R7" s="28">
        <f t="shared" si="3"/>
        <v>3.3986506159262652E-4</v>
      </c>
      <c r="S7" s="31">
        <f t="shared" si="4"/>
        <v>5.8192910117321304E-6</v>
      </c>
    </row>
    <row r="8" spans="1:19" x14ac:dyDescent="0.2">
      <c r="A8" s="3">
        <v>5</v>
      </c>
      <c r="B8" s="24" t="s">
        <v>12</v>
      </c>
      <c r="C8" s="3">
        <v>6400</v>
      </c>
      <c r="D8" s="3" t="s">
        <v>15</v>
      </c>
      <c r="E8" s="3" t="s">
        <v>5</v>
      </c>
      <c r="F8" s="11" t="s">
        <v>2</v>
      </c>
      <c r="G8" s="7" t="s">
        <v>7</v>
      </c>
      <c r="H8" s="3">
        <v>1188.5004440741907</v>
      </c>
      <c r="I8" s="5">
        <f t="shared" si="6"/>
        <v>118.85004440741906</v>
      </c>
      <c r="J8" s="5">
        <v>1.6574585635359134</v>
      </c>
      <c r="K8">
        <v>11.668323394612464</v>
      </c>
      <c r="L8" s="5">
        <f t="shared" si="5"/>
        <v>1.1668323394612465</v>
      </c>
      <c r="M8" s="17">
        <v>15.789473684210527</v>
      </c>
      <c r="N8">
        <v>453.33333333333331</v>
      </c>
      <c r="O8" s="5">
        <f t="shared" si="1"/>
        <v>45.333333333333329</v>
      </c>
      <c r="P8" s="5">
        <v>3.6789297658862905</v>
      </c>
      <c r="Q8" s="5">
        <f t="shared" si="2"/>
        <v>12.467913458012466</v>
      </c>
      <c r="R8" s="28">
        <f t="shared" si="3"/>
        <v>2.6216921560460088E-4</v>
      </c>
      <c r="S8" s="31">
        <f t="shared" si="4"/>
        <v>9.3586817344435868E-6</v>
      </c>
    </row>
    <row r="9" spans="1:19" x14ac:dyDescent="0.2">
      <c r="A9" s="3">
        <v>6</v>
      </c>
      <c r="B9" s="20" t="s">
        <v>12</v>
      </c>
      <c r="C9" s="3">
        <v>15400</v>
      </c>
      <c r="D9" s="3" t="s">
        <v>15</v>
      </c>
      <c r="E9" s="3" t="s">
        <v>5</v>
      </c>
      <c r="F9" s="12" t="s">
        <v>6</v>
      </c>
      <c r="G9" s="7" t="s">
        <v>7</v>
      </c>
      <c r="H9" s="3">
        <v>4369.1986212225756</v>
      </c>
      <c r="I9" s="5">
        <f t="shared" si="6"/>
        <v>436.91986212225754</v>
      </c>
      <c r="J9" s="5">
        <v>3.8137294259333601</v>
      </c>
      <c r="K9">
        <v>16.678333415001127</v>
      </c>
      <c r="L9" s="5">
        <f t="shared" si="5"/>
        <v>1.6678333415001128</v>
      </c>
      <c r="M9" s="17">
        <v>9.6774193548387117</v>
      </c>
      <c r="N9">
        <v>1380</v>
      </c>
      <c r="O9" s="5">
        <f t="shared" si="1"/>
        <v>138</v>
      </c>
      <c r="P9" s="5">
        <v>2.2222222222222245</v>
      </c>
      <c r="Q9" s="5">
        <f t="shared" si="2"/>
        <v>37.953795379537951</v>
      </c>
      <c r="R9" s="28">
        <f t="shared" si="3"/>
        <v>3.1660859574076636E-4</v>
      </c>
      <c r="S9" s="31">
        <f t="shared" si="4"/>
        <v>4.3943782823872546E-6</v>
      </c>
    </row>
    <row r="10" spans="1:19" x14ac:dyDescent="0.2">
      <c r="A10" s="3">
        <v>8</v>
      </c>
      <c r="B10" s="22" t="s">
        <v>12</v>
      </c>
      <c r="C10" s="3">
        <v>9300</v>
      </c>
      <c r="D10" s="3" t="s">
        <v>15</v>
      </c>
      <c r="E10" s="3" t="s">
        <v>1</v>
      </c>
      <c r="F10" s="12" t="s">
        <v>6</v>
      </c>
      <c r="G10" s="6" t="s">
        <v>4</v>
      </c>
      <c r="H10" s="3">
        <v>2031.3518723929931</v>
      </c>
      <c r="I10" s="5">
        <f t="shared" si="6"/>
        <v>203.13518723929931</v>
      </c>
      <c r="J10" s="5">
        <v>0.33112582781456984</v>
      </c>
      <c r="K10">
        <v>10.476325527385686</v>
      </c>
      <c r="L10" s="5">
        <f t="shared" si="5"/>
        <v>1.0476325527385686</v>
      </c>
      <c r="M10" s="17">
        <v>17.073170731707314</v>
      </c>
      <c r="N10">
        <v>575</v>
      </c>
      <c r="O10" s="5">
        <f t="shared" si="1"/>
        <v>57.5</v>
      </c>
      <c r="P10" s="5">
        <v>9.1397849462365599</v>
      </c>
      <c r="Q10" s="5">
        <f t="shared" si="2"/>
        <v>15.814081408140813</v>
      </c>
      <c r="R10" s="28">
        <f t="shared" si="3"/>
        <v>3.5327858650312927E-4</v>
      </c>
      <c r="S10" s="31">
        <f t="shared" si="4"/>
        <v>6.6246816726216272E-6</v>
      </c>
    </row>
    <row r="11" spans="1:19" x14ac:dyDescent="0.2">
      <c r="A11" s="3">
        <v>9</v>
      </c>
      <c r="B11" s="21" t="s">
        <v>12</v>
      </c>
      <c r="C11" s="3">
        <v>11600</v>
      </c>
      <c r="D11" s="3" t="s">
        <v>15</v>
      </c>
      <c r="E11" s="3" t="s">
        <v>5</v>
      </c>
      <c r="F11" s="12" t="s">
        <v>6</v>
      </c>
      <c r="G11" s="9" t="s">
        <v>3</v>
      </c>
      <c r="H11" s="3">
        <v>1638.8092779952442</v>
      </c>
      <c r="I11" s="5">
        <f t="shared" si="6"/>
        <v>163.88092779952441</v>
      </c>
      <c r="J11" s="5">
        <v>2.4390243902439046</v>
      </c>
      <c r="K11">
        <v>10.327444773857147</v>
      </c>
      <c r="L11" s="5">
        <f t="shared" si="5"/>
        <v>1.0327444773857146</v>
      </c>
      <c r="M11" s="17">
        <v>12.820512820512814</v>
      </c>
      <c r="N11">
        <v>701.66666666666674</v>
      </c>
      <c r="O11" s="5">
        <f t="shared" si="1"/>
        <v>70.166666666666671</v>
      </c>
      <c r="P11" s="5">
        <v>3.1250000000000027</v>
      </c>
      <c r="Q11" s="5">
        <f t="shared" si="2"/>
        <v>19.297763109644297</v>
      </c>
      <c r="R11" s="28">
        <f t="shared" si="3"/>
        <v>2.3355951705395406E-4</v>
      </c>
      <c r="S11" s="31">
        <f t="shared" si="4"/>
        <v>5.3516279141678751E-6</v>
      </c>
    </row>
    <row r="12" spans="1:19" x14ac:dyDescent="0.2">
      <c r="A12" s="3">
        <v>10</v>
      </c>
      <c r="B12" s="26" t="s">
        <v>12</v>
      </c>
      <c r="C12" s="3">
        <v>13600</v>
      </c>
      <c r="D12" s="3" t="s">
        <v>15</v>
      </c>
      <c r="E12" s="3" t="s">
        <v>5</v>
      </c>
      <c r="F12" s="11" t="s">
        <v>2</v>
      </c>
      <c r="G12" s="6" t="s">
        <v>4</v>
      </c>
      <c r="H12" s="3">
        <v>1764.5134355218258</v>
      </c>
      <c r="I12" s="5">
        <f t="shared" si="6"/>
        <v>176.45134355218258</v>
      </c>
      <c r="J12" s="5">
        <v>4.5454545454545494</v>
      </c>
      <c r="K12">
        <v>10.104173126214357</v>
      </c>
      <c r="L12" s="5">
        <f t="shared" si="5"/>
        <v>1.0104173126214357</v>
      </c>
      <c r="M12" s="17">
        <v>5.55555555555555</v>
      </c>
      <c r="N12">
        <v>710</v>
      </c>
      <c r="O12" s="5">
        <f t="shared" si="1"/>
        <v>71</v>
      </c>
      <c r="P12" s="5">
        <v>5.5187637969094911</v>
      </c>
      <c r="Q12" s="5">
        <f t="shared" si="2"/>
        <v>19.526952695269525</v>
      </c>
      <c r="R12" s="28">
        <f t="shared" si="3"/>
        <v>2.4852301908758108E-4</v>
      </c>
      <c r="S12" s="31">
        <f t="shared" si="4"/>
        <v>5.17447513900217E-6</v>
      </c>
    </row>
    <row r="13" spans="1:19" x14ac:dyDescent="0.2">
      <c r="A13" s="3">
        <v>11</v>
      </c>
      <c r="B13" s="20" t="s">
        <v>12</v>
      </c>
      <c r="C13" s="3">
        <v>12500</v>
      </c>
      <c r="D13" s="3" t="s">
        <v>15</v>
      </c>
      <c r="E13" s="3" t="s">
        <v>1</v>
      </c>
      <c r="F13" s="12" t="s">
        <v>6</v>
      </c>
      <c r="G13" s="7" t="s">
        <v>7</v>
      </c>
      <c r="H13" s="3">
        <v>2116.0347049684096</v>
      </c>
      <c r="I13" s="5">
        <f t="shared" si="6"/>
        <v>211.60347049684097</v>
      </c>
      <c r="J13" s="5">
        <v>0.3184713375796181</v>
      </c>
      <c r="K13">
        <v>12.041170462414653</v>
      </c>
      <c r="L13" s="5">
        <f t="shared" si="5"/>
        <v>1.2041170462414654</v>
      </c>
      <c r="M13" s="17">
        <v>3.2258064516129057</v>
      </c>
      <c r="N13">
        <v>860.00000000000011</v>
      </c>
      <c r="O13" s="5">
        <f t="shared" si="1"/>
        <v>86.000000000000014</v>
      </c>
      <c r="P13" s="5">
        <v>1.2891344383057102</v>
      </c>
      <c r="Q13" s="5">
        <f t="shared" si="2"/>
        <v>23.652365236523657</v>
      </c>
      <c r="R13" s="28">
        <f t="shared" si="3"/>
        <v>2.4605054708934994E-4</v>
      </c>
      <c r="S13" s="31">
        <f t="shared" si="4"/>
        <v>5.0908948606208932E-6</v>
      </c>
    </row>
    <row r="14" spans="1:19" x14ac:dyDescent="0.2">
      <c r="A14" s="3">
        <v>12</v>
      </c>
      <c r="B14" s="25" t="s">
        <v>12</v>
      </c>
      <c r="C14" s="3">
        <v>15300</v>
      </c>
      <c r="D14" s="3" t="s">
        <v>15</v>
      </c>
      <c r="E14" s="3" t="s">
        <v>5</v>
      </c>
      <c r="F14" s="11" t="s">
        <v>2</v>
      </c>
      <c r="G14" s="9" t="s">
        <v>3</v>
      </c>
      <c r="H14" s="3">
        <v>2544.3137672853009</v>
      </c>
      <c r="I14" s="5">
        <f t="shared" si="6"/>
        <v>254.4313767285301</v>
      </c>
      <c r="J14" s="5">
        <v>2.3380093520374103</v>
      </c>
      <c r="K14">
        <v>11.892011731185034</v>
      </c>
      <c r="L14" s="5">
        <f t="shared" si="5"/>
        <v>1.1892011731185035</v>
      </c>
      <c r="M14" s="17">
        <v>6.666666666666667</v>
      </c>
      <c r="N14">
        <v>1018.3333333333334</v>
      </c>
      <c r="O14" s="5">
        <f t="shared" si="1"/>
        <v>101.83333333333334</v>
      </c>
      <c r="P14" s="5">
        <v>5.0156739811912274</v>
      </c>
      <c r="Q14" s="5">
        <f t="shared" si="2"/>
        <v>28.00696736340301</v>
      </c>
      <c r="R14" s="28">
        <f t="shared" si="3"/>
        <v>2.4985077911148618E-4</v>
      </c>
      <c r="S14" s="31">
        <f t="shared" si="4"/>
        <v>4.2460904734457066E-6</v>
      </c>
    </row>
    <row r="15" spans="1:19" x14ac:dyDescent="0.2">
      <c r="A15" s="3">
        <v>13</v>
      </c>
      <c r="B15" s="24" t="s">
        <v>12</v>
      </c>
      <c r="C15" s="3">
        <v>10800</v>
      </c>
      <c r="D15" s="3" t="s">
        <v>15</v>
      </c>
      <c r="E15" s="3" t="s">
        <v>1</v>
      </c>
      <c r="F15" s="11" t="s">
        <v>2</v>
      </c>
      <c r="G15" s="7" t="s">
        <v>7</v>
      </c>
      <c r="H15" s="3">
        <v>3221.3623374557087</v>
      </c>
      <c r="I15" s="5">
        <f t="shared" si="6"/>
        <v>322.13623374557085</v>
      </c>
      <c r="J15" s="5">
        <v>2.5641025641025603</v>
      </c>
      <c r="K15">
        <v>11.742879541127888</v>
      </c>
      <c r="L15" s="5">
        <f t="shared" si="5"/>
        <v>1.1742879541127889</v>
      </c>
      <c r="M15" s="17">
        <v>3.4482758620689626</v>
      </c>
      <c r="N15">
        <v>879.99999999999989</v>
      </c>
      <c r="O15" s="5">
        <f t="shared" si="1"/>
        <v>87.999999999999986</v>
      </c>
      <c r="P15" s="5">
        <v>12.792792792792795</v>
      </c>
      <c r="Q15" s="5">
        <f t="shared" si="2"/>
        <v>24.202420242024196</v>
      </c>
      <c r="R15" s="28">
        <f t="shared" si="3"/>
        <v>3.6606390198360334E-4</v>
      </c>
      <c r="S15" s="31">
        <f t="shared" si="4"/>
        <v>4.8519443194932972E-6</v>
      </c>
    </row>
    <row r="16" spans="1:19" x14ac:dyDescent="0.2">
      <c r="A16" s="3">
        <v>14</v>
      </c>
      <c r="B16" s="3" t="s">
        <v>12</v>
      </c>
      <c r="C16" s="3">
        <v>6800</v>
      </c>
      <c r="D16" s="3" t="s">
        <v>15</v>
      </c>
      <c r="E16" s="3" t="s">
        <v>1</v>
      </c>
      <c r="F16" s="15" t="s">
        <v>8</v>
      </c>
      <c r="G16" s="15" t="s">
        <v>8</v>
      </c>
      <c r="H16" s="3">
        <v>1419.8808205959529</v>
      </c>
      <c r="I16" s="5">
        <f t="shared" si="6"/>
        <v>141.98808205959529</v>
      </c>
      <c r="J16" s="5">
        <v>2.7972027972027997</v>
      </c>
      <c r="K16">
        <v>10.699696175439211</v>
      </c>
      <c r="L16" s="5">
        <f t="shared" si="5"/>
        <v>1.0699696175439211</v>
      </c>
      <c r="M16" s="17">
        <v>9.0909090909090917</v>
      </c>
      <c r="N16">
        <v>780</v>
      </c>
      <c r="O16" s="5">
        <f t="shared" si="1"/>
        <v>78</v>
      </c>
      <c r="P16" s="5">
        <v>0.60606060606060663</v>
      </c>
      <c r="Q16" s="5">
        <f t="shared" si="2"/>
        <v>21.452145214521451</v>
      </c>
      <c r="R16" s="28">
        <f t="shared" si="3"/>
        <v>1.8203600264050677E-4</v>
      </c>
      <c r="S16" s="31">
        <f t="shared" si="4"/>
        <v>4.9877045248585861E-6</v>
      </c>
    </row>
    <row r="17" spans="1:19" x14ac:dyDescent="0.2">
      <c r="A17" s="3">
        <v>15</v>
      </c>
      <c r="B17" s="23" t="s">
        <v>12</v>
      </c>
      <c r="C17" s="3">
        <v>10200</v>
      </c>
      <c r="D17" s="3" t="s">
        <v>15</v>
      </c>
      <c r="E17" s="3" t="s">
        <v>5</v>
      </c>
      <c r="F17" s="12" t="s">
        <v>6</v>
      </c>
      <c r="G17" s="9" t="s">
        <v>3</v>
      </c>
      <c r="H17" s="3">
        <v>1999.6478890701712</v>
      </c>
      <c r="I17" s="5">
        <f t="shared" si="6"/>
        <v>199.96478890701712</v>
      </c>
      <c r="J17" s="5">
        <v>5.5462184873949534</v>
      </c>
      <c r="K17">
        <v>9.7321855503448731</v>
      </c>
      <c r="L17" s="5">
        <f t="shared" si="5"/>
        <v>0.97321855503448729</v>
      </c>
      <c r="M17" s="17">
        <v>16.129032258064512</v>
      </c>
      <c r="N17">
        <v>535</v>
      </c>
      <c r="O17" s="5">
        <f t="shared" si="1"/>
        <v>53.5</v>
      </c>
      <c r="P17" s="5">
        <v>8.0459770114942533</v>
      </c>
      <c r="Q17" s="5">
        <f t="shared" si="2"/>
        <v>14.713971397139714</v>
      </c>
      <c r="R17" s="28">
        <f t="shared" si="3"/>
        <v>3.737659605738638E-4</v>
      </c>
      <c r="S17" s="31">
        <f t="shared" si="4"/>
        <v>6.614247974028777E-6</v>
      </c>
    </row>
    <row r="18" spans="1:19" x14ac:dyDescent="0.2">
      <c r="A18" s="14">
        <v>16</v>
      </c>
      <c r="B18" s="24" t="s">
        <v>12</v>
      </c>
      <c r="C18" s="3">
        <v>10800</v>
      </c>
      <c r="D18" s="3" t="s">
        <v>15</v>
      </c>
      <c r="E18" s="3" t="s">
        <v>1</v>
      </c>
      <c r="F18" s="11" t="s">
        <v>2</v>
      </c>
      <c r="G18" s="7" t="s">
        <v>7</v>
      </c>
      <c r="H18" s="3">
        <v>1412.952462136775</v>
      </c>
      <c r="I18" s="5">
        <f t="shared" si="6"/>
        <v>141.2952462136775</v>
      </c>
      <c r="J18" s="5">
        <v>6.7915690866510534</v>
      </c>
      <c r="K18">
        <v>10.401881850608214</v>
      </c>
      <c r="L18" s="5">
        <f t="shared" si="5"/>
        <v>1.0401881850608214</v>
      </c>
      <c r="M18" s="17">
        <v>10.000000000000002</v>
      </c>
      <c r="N18">
        <v>810</v>
      </c>
      <c r="O18" s="5">
        <f t="shared" si="1"/>
        <v>81</v>
      </c>
      <c r="P18" s="18">
        <v>28.265107212475638</v>
      </c>
      <c r="Q18" s="5">
        <f t="shared" si="2"/>
        <v>22.277227722772277</v>
      </c>
      <c r="R18" s="28">
        <f t="shared" si="3"/>
        <v>1.7443857557244136E-4</v>
      </c>
      <c r="S18" s="31">
        <f t="shared" si="4"/>
        <v>4.6692891862730206E-6</v>
      </c>
    </row>
    <row r="19" spans="1:19" x14ac:dyDescent="0.2">
      <c r="A19" s="3">
        <v>17</v>
      </c>
      <c r="B19" s="22" t="s">
        <v>12</v>
      </c>
      <c r="C19" s="3">
        <v>13700</v>
      </c>
      <c r="D19" s="3" t="s">
        <v>15</v>
      </c>
      <c r="E19" s="3" t="s">
        <v>1</v>
      </c>
      <c r="F19" s="12" t="s">
        <v>6</v>
      </c>
      <c r="G19" s="6" t="s">
        <v>4</v>
      </c>
      <c r="H19" s="3">
        <v>3772.7854692979445</v>
      </c>
      <c r="I19" s="5">
        <f t="shared" si="6"/>
        <v>377.27854692979446</v>
      </c>
      <c r="J19" s="5">
        <v>2.3941068139963186</v>
      </c>
      <c r="K19">
        <v>13.384795739403156</v>
      </c>
      <c r="L19" s="5">
        <f t="shared" si="5"/>
        <v>1.3384795739403157</v>
      </c>
      <c r="M19" s="17">
        <v>0</v>
      </c>
      <c r="N19">
        <v>1255.0000000000002</v>
      </c>
      <c r="O19" s="5">
        <f t="shared" si="1"/>
        <v>125.50000000000003</v>
      </c>
      <c r="P19" s="5">
        <v>4.1025641025641058</v>
      </c>
      <c r="Q19" s="5">
        <f t="shared" si="2"/>
        <v>34.515951595159521</v>
      </c>
      <c r="R19" s="28">
        <f t="shared" si="3"/>
        <v>3.006203561193581E-4</v>
      </c>
      <c r="S19" s="31">
        <f t="shared" si="4"/>
        <v>3.8778579528661256E-6</v>
      </c>
    </row>
    <row r="20" spans="1:19" x14ac:dyDescent="0.2">
      <c r="A20" s="3">
        <v>18</v>
      </c>
      <c r="B20" s="26" t="s">
        <v>12</v>
      </c>
      <c r="C20" s="3">
        <v>9500</v>
      </c>
      <c r="D20" s="3" t="s">
        <v>15</v>
      </c>
      <c r="E20" s="3" t="s">
        <v>1</v>
      </c>
      <c r="F20" s="11" t="s">
        <v>2</v>
      </c>
      <c r="G20" s="6" t="s">
        <v>4</v>
      </c>
      <c r="H20" s="3">
        <v>2678.6703298107805</v>
      </c>
      <c r="I20" s="5">
        <f t="shared" si="6"/>
        <v>267.86703298107807</v>
      </c>
      <c r="J20" s="5">
        <v>0</v>
      </c>
      <c r="K20">
        <v>8.9887039997619453</v>
      </c>
      <c r="L20" s="5">
        <f t="shared" si="5"/>
        <v>0.89887039997619456</v>
      </c>
      <c r="M20" s="17">
        <v>4.7619047619047583</v>
      </c>
      <c r="N20">
        <v>580</v>
      </c>
      <c r="O20" s="5">
        <f t="shared" si="1"/>
        <v>58</v>
      </c>
      <c r="P20" s="5">
        <v>5.600000000000005</v>
      </c>
      <c r="Q20" s="5">
        <f t="shared" si="2"/>
        <v>15.951595159515952</v>
      </c>
      <c r="R20" s="28">
        <f t="shared" si="3"/>
        <v>4.6183971203634153E-4</v>
      </c>
      <c r="S20" s="31">
        <f t="shared" si="4"/>
        <v>5.6349875419197302E-6</v>
      </c>
    </row>
    <row r="21" spans="1:19" x14ac:dyDescent="0.2">
      <c r="A21" s="3">
        <v>19</v>
      </c>
      <c r="B21" s="3" t="s">
        <v>12</v>
      </c>
      <c r="C21" s="3">
        <v>10000</v>
      </c>
      <c r="D21" s="3" t="s">
        <v>15</v>
      </c>
      <c r="E21" s="3" t="s">
        <v>5</v>
      </c>
      <c r="F21" s="15" t="s">
        <v>8</v>
      </c>
      <c r="G21" s="15" t="s">
        <v>8</v>
      </c>
      <c r="H21" s="3">
        <v>2140.772067252371</v>
      </c>
      <c r="I21" s="5">
        <f t="shared" si="6"/>
        <v>214.07720672523709</v>
      </c>
      <c r="J21" s="5">
        <v>1.4173228346456705</v>
      </c>
      <c r="K21">
        <v>9.4347140168111761</v>
      </c>
      <c r="L21" s="5">
        <f t="shared" si="5"/>
        <v>0.94347140168111765</v>
      </c>
      <c r="M21" s="17">
        <v>3.7037037037037068</v>
      </c>
      <c r="N21">
        <v>661.66666666666663</v>
      </c>
      <c r="O21" s="5">
        <f t="shared" si="1"/>
        <v>66.166666666666657</v>
      </c>
      <c r="P21" s="5">
        <v>1.8867924528301903</v>
      </c>
      <c r="Q21" s="5">
        <f t="shared" si="2"/>
        <v>18.197653098643194</v>
      </c>
      <c r="R21" s="28">
        <f t="shared" si="3"/>
        <v>3.2354237792227275E-4</v>
      </c>
      <c r="S21" s="31">
        <f t="shared" si="4"/>
        <v>5.1845773549307978E-6</v>
      </c>
    </row>
    <row r="22" spans="1:19" x14ac:dyDescent="0.2">
      <c r="A22" s="3">
        <v>20</v>
      </c>
      <c r="B22" s="3" t="s">
        <v>12</v>
      </c>
      <c r="C22" s="3">
        <v>21100</v>
      </c>
      <c r="D22" s="3" t="s">
        <v>15</v>
      </c>
      <c r="E22" s="3" t="s">
        <v>1</v>
      </c>
      <c r="F22" s="15" t="s">
        <v>8</v>
      </c>
      <c r="G22" s="15" t="s">
        <v>8</v>
      </c>
      <c r="H22" s="3">
        <v>5173.1535716828694</v>
      </c>
      <c r="I22" s="5">
        <f t="shared" si="6"/>
        <v>517.31535716828694</v>
      </c>
      <c r="J22" s="5">
        <v>0.13736263736263749</v>
      </c>
      <c r="K22">
        <v>14.431331367672639</v>
      </c>
      <c r="L22" s="5">
        <f t="shared" si="5"/>
        <v>1.443133136767264</v>
      </c>
      <c r="M22" s="17">
        <v>4.2553191489361746</v>
      </c>
      <c r="N22">
        <v>1915.0000000000002</v>
      </c>
      <c r="O22" s="5">
        <f t="shared" si="1"/>
        <v>191.50000000000003</v>
      </c>
      <c r="P22" s="5">
        <v>2.5510204081632679</v>
      </c>
      <c r="Q22" s="5">
        <f t="shared" si="2"/>
        <v>52.667766776677674</v>
      </c>
      <c r="R22" s="28">
        <f t="shared" si="3"/>
        <v>2.7013856771189915E-4</v>
      </c>
      <c r="S22" s="31">
        <f t="shared" si="4"/>
        <v>2.7400689740395672E-6</v>
      </c>
    </row>
    <row r="23" spans="1:19" x14ac:dyDescent="0.2">
      <c r="A23" s="3">
        <v>21</v>
      </c>
      <c r="B23" s="3" t="s">
        <v>12</v>
      </c>
      <c r="C23" s="3">
        <v>11400</v>
      </c>
      <c r="D23" s="3" t="s">
        <v>15</v>
      </c>
      <c r="E23" s="3" t="s">
        <v>1</v>
      </c>
      <c r="F23" s="15" t="s">
        <v>8</v>
      </c>
      <c r="G23" s="15" t="s">
        <v>8</v>
      </c>
      <c r="H23" s="3">
        <v>3813.57840316072</v>
      </c>
      <c r="I23" s="5">
        <f t="shared" si="6"/>
        <v>381.35784031607199</v>
      </c>
      <c r="J23" s="5">
        <v>0.27347310847766659</v>
      </c>
      <c r="K23">
        <v>11.146615909549997</v>
      </c>
      <c r="L23" s="5">
        <f t="shared" si="5"/>
        <v>1.1146615909549997</v>
      </c>
      <c r="M23" s="17">
        <v>3.9999999999999964</v>
      </c>
      <c r="N23">
        <v>915.00000000000011</v>
      </c>
      <c r="O23" s="5">
        <f t="shared" si="1"/>
        <v>91.500000000000014</v>
      </c>
      <c r="P23" s="5">
        <v>10.416666666666666</v>
      </c>
      <c r="Q23" s="5">
        <f t="shared" si="2"/>
        <v>25.165016501650168</v>
      </c>
      <c r="R23" s="28">
        <f t="shared" si="3"/>
        <v>4.1678452493559777E-4</v>
      </c>
      <c r="S23" s="31">
        <f t="shared" si="4"/>
        <v>4.4294093384834746E-6</v>
      </c>
    </row>
    <row r="24" spans="1:19" x14ac:dyDescent="0.2">
      <c r="A24" s="19" t="s">
        <v>28</v>
      </c>
      <c r="B24" s="3" t="s">
        <v>12</v>
      </c>
      <c r="C24" s="3">
        <v>10100</v>
      </c>
      <c r="D24" s="3" t="s">
        <v>15</v>
      </c>
      <c r="E24" s="3" t="s">
        <v>1</v>
      </c>
      <c r="F24" s="15" t="s">
        <v>8</v>
      </c>
      <c r="G24" s="15" t="s">
        <v>8</v>
      </c>
      <c r="H24" s="3">
        <v>3869.2848723075731</v>
      </c>
      <c r="I24" s="5">
        <f t="shared" si="6"/>
        <v>386.9284872307573</v>
      </c>
      <c r="J24" s="5">
        <v>0.89928057553956897</v>
      </c>
      <c r="K24">
        <v>10.848642973152304</v>
      </c>
      <c r="L24" s="5">
        <f t="shared" si="5"/>
        <v>1.0848642973152303</v>
      </c>
      <c r="M24" s="17">
        <v>4.3478260869565259</v>
      </c>
      <c r="N24">
        <v>1165</v>
      </c>
      <c r="O24" s="5">
        <f t="shared" si="1"/>
        <v>116.5</v>
      </c>
      <c r="P24" s="5">
        <v>3.5812672176308578</v>
      </c>
      <c r="Q24" s="5">
        <f t="shared" si="2"/>
        <v>32.040704070407038</v>
      </c>
      <c r="R24" s="28">
        <f t="shared" si="3"/>
        <v>3.3212745685043545E-4</v>
      </c>
      <c r="S24" s="31">
        <f t="shared" si="4"/>
        <v>3.3858940644104532E-6</v>
      </c>
    </row>
    <row r="25" spans="1:19" x14ac:dyDescent="0.2">
      <c r="A25" s="3">
        <v>23</v>
      </c>
      <c r="B25" s="3" t="s">
        <v>12</v>
      </c>
      <c r="C25" s="3">
        <v>9800</v>
      </c>
      <c r="D25" s="3" t="s">
        <v>15</v>
      </c>
      <c r="E25" s="3" t="s">
        <v>1</v>
      </c>
      <c r="F25" s="15" t="s">
        <v>8</v>
      </c>
      <c r="G25" s="15" t="s">
        <v>8</v>
      </c>
      <c r="H25" s="3">
        <v>2770.3296877151456</v>
      </c>
      <c r="I25" s="5">
        <f t="shared" si="6"/>
        <v>277.03296877151456</v>
      </c>
      <c r="J25" s="5">
        <v>5.1139864448552039</v>
      </c>
      <c r="K25">
        <v>9.8809608156710382</v>
      </c>
      <c r="L25" s="5">
        <f t="shared" si="5"/>
        <v>0.98809608156710382</v>
      </c>
      <c r="M25" s="17">
        <v>3.0303030303030329</v>
      </c>
      <c r="N25">
        <v>760</v>
      </c>
      <c r="O25" s="5">
        <f t="shared" si="1"/>
        <v>76</v>
      </c>
      <c r="P25" s="5">
        <v>2.6915113871635636</v>
      </c>
      <c r="Q25" s="5">
        <f t="shared" si="2"/>
        <v>20.902090209020901</v>
      </c>
      <c r="R25" s="28">
        <f t="shared" si="3"/>
        <v>3.6451706417304548E-4</v>
      </c>
      <c r="S25" s="31">
        <f t="shared" si="4"/>
        <v>4.7272596744447233E-6</v>
      </c>
    </row>
    <row r="26" spans="1:19" x14ac:dyDescent="0.2">
      <c r="A26" s="3">
        <v>24</v>
      </c>
      <c r="B26" s="3" t="s">
        <v>12</v>
      </c>
      <c r="C26" s="3">
        <v>6600</v>
      </c>
      <c r="D26" s="3" t="s">
        <v>15</v>
      </c>
      <c r="E26" s="3" t="s">
        <v>5</v>
      </c>
      <c r="F26" s="15" t="s">
        <v>8</v>
      </c>
      <c r="G26" s="15" t="s">
        <v>8</v>
      </c>
      <c r="H26" s="3">
        <v>2522.8646112921351</v>
      </c>
      <c r="I26" s="5">
        <f t="shared" si="6"/>
        <v>252.28646112921351</v>
      </c>
      <c r="J26" s="5">
        <v>1.2794612794612807</v>
      </c>
      <c r="K26">
        <v>10.029762432025224</v>
      </c>
      <c r="L26" s="5">
        <f t="shared" si="5"/>
        <v>1.0029762432025224</v>
      </c>
      <c r="M26" s="17">
        <v>2.8571428571428492</v>
      </c>
      <c r="N26">
        <v>821.66666666666674</v>
      </c>
      <c r="O26" s="5">
        <f t="shared" si="1"/>
        <v>82.166666666666671</v>
      </c>
      <c r="P26" s="5">
        <v>7.3076923076923137</v>
      </c>
      <c r="Q26" s="5">
        <f t="shared" si="2"/>
        <v>22.598093142647599</v>
      </c>
      <c r="R26" s="28">
        <f t="shared" si="3"/>
        <v>3.0704234620188253E-4</v>
      </c>
      <c r="S26" s="31">
        <f t="shared" si="4"/>
        <v>4.438322458763941E-6</v>
      </c>
    </row>
    <row r="27" spans="1:19" x14ac:dyDescent="0.2">
      <c r="A27" s="3">
        <v>25</v>
      </c>
      <c r="B27" s="21" t="s">
        <v>12</v>
      </c>
      <c r="C27" s="3">
        <v>11500</v>
      </c>
      <c r="D27" s="3" t="s">
        <v>15</v>
      </c>
      <c r="E27" s="3" t="s">
        <v>1</v>
      </c>
      <c r="F27" s="13" t="s">
        <v>6</v>
      </c>
      <c r="G27" s="9" t="s">
        <v>3</v>
      </c>
      <c r="H27" s="3">
        <v>2335.7425785784585</v>
      </c>
      <c r="I27" s="5">
        <f t="shared" si="6"/>
        <v>233.57425785784585</v>
      </c>
      <c r="J27" s="5">
        <v>0.2898550724637684</v>
      </c>
      <c r="K27">
        <v>11.444694727890987</v>
      </c>
      <c r="L27" s="5">
        <f t="shared" si="5"/>
        <v>1.1444694727890987</v>
      </c>
      <c r="M27" s="17">
        <v>18.518518518518523</v>
      </c>
      <c r="N27">
        <v>988.33333333333337</v>
      </c>
      <c r="O27" s="5">
        <f t="shared" si="1"/>
        <v>98.833333333333343</v>
      </c>
      <c r="P27" s="5">
        <v>0.32258064516129065</v>
      </c>
      <c r="Q27" s="5">
        <f t="shared" si="2"/>
        <v>27.181884855152184</v>
      </c>
      <c r="R27" s="28">
        <f t="shared" si="3"/>
        <v>2.3633145820355398E-4</v>
      </c>
      <c r="S27" s="31">
        <f t="shared" si="4"/>
        <v>4.2104124820180398E-6</v>
      </c>
    </row>
    <row r="28" spans="1:19" x14ac:dyDescent="0.2">
      <c r="A28" s="3">
        <v>26</v>
      </c>
      <c r="B28" s="22" t="s">
        <v>12</v>
      </c>
      <c r="C28" s="3">
        <v>11400</v>
      </c>
      <c r="D28" s="3" t="s">
        <v>15</v>
      </c>
      <c r="E28" s="3" t="s">
        <v>5</v>
      </c>
      <c r="F28" s="13" t="s">
        <v>6</v>
      </c>
      <c r="G28" s="6" t="s">
        <v>4</v>
      </c>
      <c r="H28" s="3">
        <v>2246.9859444614276</v>
      </c>
      <c r="I28" s="5">
        <f t="shared" si="6"/>
        <v>224.69859444614275</v>
      </c>
      <c r="J28" s="5">
        <v>0.15037593984962419</v>
      </c>
      <c r="K28">
        <v>11.295642076422663</v>
      </c>
      <c r="L28" s="5">
        <f t="shared" si="5"/>
        <v>1.1295642076422663</v>
      </c>
      <c r="M28" s="17">
        <v>15.384615384615385</v>
      </c>
      <c r="N28">
        <v>781.66666666666674</v>
      </c>
      <c r="O28" s="5">
        <f t="shared" si="1"/>
        <v>78.166666666666671</v>
      </c>
      <c r="P28" s="5">
        <v>4.0322580645161326</v>
      </c>
      <c r="Q28" s="5">
        <f t="shared" si="2"/>
        <v>21.4979831316465</v>
      </c>
      <c r="R28" s="28">
        <f t="shared" si="3"/>
        <v>2.8746088841724018E-4</v>
      </c>
      <c r="S28" s="31">
        <f t="shared" si="4"/>
        <v>5.2542799048877784E-6</v>
      </c>
    </row>
    <row r="29" spans="1:19" x14ac:dyDescent="0.2">
      <c r="A29" s="3">
        <v>27</v>
      </c>
      <c r="B29" s="24" t="s">
        <v>12</v>
      </c>
      <c r="C29" s="3">
        <v>14800</v>
      </c>
      <c r="D29" s="3" t="s">
        <v>15</v>
      </c>
      <c r="E29" s="3" t="s">
        <v>5</v>
      </c>
      <c r="F29" s="11" t="s">
        <v>2</v>
      </c>
      <c r="G29" s="7" t="s">
        <v>7</v>
      </c>
      <c r="H29" s="3">
        <v>3824.7123249110205</v>
      </c>
      <c r="I29" s="5">
        <f t="shared" si="6"/>
        <v>382.47123249110206</v>
      </c>
      <c r="J29" s="5">
        <v>3.2727272727272654</v>
      </c>
      <c r="K29">
        <v>16.378383197748434</v>
      </c>
      <c r="L29" s="5">
        <f t="shared" si="5"/>
        <v>1.6378383197748434</v>
      </c>
      <c r="M29" s="17">
        <v>6.666666666666667</v>
      </c>
      <c r="N29">
        <v>1596.6666666666667</v>
      </c>
      <c r="O29" s="5">
        <f t="shared" si="1"/>
        <v>159.66666666666669</v>
      </c>
      <c r="P29" s="5">
        <v>2.944162436548226</v>
      </c>
      <c r="Q29" s="5">
        <f t="shared" si="2"/>
        <v>43.912724605793919</v>
      </c>
      <c r="R29" s="28">
        <f t="shared" si="3"/>
        <v>2.3954356940987599E-4</v>
      </c>
      <c r="S29" s="31">
        <f t="shared" si="4"/>
        <v>3.7297579106688912E-6</v>
      </c>
    </row>
    <row r="30" spans="1:19" x14ac:dyDescent="0.2">
      <c r="A30" s="3">
        <v>28</v>
      </c>
      <c r="B30" s="25" t="s">
        <v>12</v>
      </c>
      <c r="C30" s="3">
        <v>11400</v>
      </c>
      <c r="D30" s="3" t="s">
        <v>15</v>
      </c>
      <c r="E30" s="3" t="s">
        <v>1</v>
      </c>
      <c r="F30" s="11" t="s">
        <v>2</v>
      </c>
      <c r="G30" s="9" t="s">
        <v>3</v>
      </c>
      <c r="H30" s="3">
        <v>3514.3412598784562</v>
      </c>
      <c r="I30" s="5">
        <f t="shared" si="6"/>
        <v>351.43412598784562</v>
      </c>
      <c r="J30" s="5">
        <v>6.8897637795275646</v>
      </c>
      <c r="K30">
        <v>13.608943137242806</v>
      </c>
      <c r="L30" s="5">
        <f t="shared" si="5"/>
        <v>1.3608943137242806</v>
      </c>
      <c r="M30" s="17">
        <v>8.4337349397590362</v>
      </c>
      <c r="N30">
        <v>1500.0000000000002</v>
      </c>
      <c r="O30" s="5">
        <f t="shared" si="1"/>
        <v>150.00000000000003</v>
      </c>
      <c r="P30" s="5">
        <v>5.7173678532901819</v>
      </c>
      <c r="Q30" s="5">
        <f t="shared" si="2"/>
        <v>41.254125412541264</v>
      </c>
      <c r="R30" s="28">
        <f t="shared" si="3"/>
        <v>2.3428941732523041E-4</v>
      </c>
      <c r="S30" s="31">
        <f t="shared" si="4"/>
        <v>3.2988078164676554E-6</v>
      </c>
    </row>
    <row r="31" spans="1:19" x14ac:dyDescent="0.2">
      <c r="A31" s="14">
        <v>29</v>
      </c>
      <c r="B31" s="26" t="s">
        <v>12</v>
      </c>
      <c r="C31" s="3">
        <v>9600</v>
      </c>
      <c r="D31" s="3" t="s">
        <v>15</v>
      </c>
      <c r="E31" s="3" t="s">
        <v>5</v>
      </c>
      <c r="F31" s="11" t="s">
        <v>2</v>
      </c>
      <c r="G31" s="6" t="s">
        <v>4</v>
      </c>
      <c r="H31" s="3">
        <v>3277.9310970245365</v>
      </c>
      <c r="I31" s="5">
        <f t="shared" si="6"/>
        <v>327.79310970245365</v>
      </c>
      <c r="J31" s="5">
        <v>9.196006305832892</v>
      </c>
      <c r="K31">
        <v>9.6578077949435048</v>
      </c>
      <c r="L31" s="5">
        <f t="shared" si="5"/>
        <v>0.96578077949435048</v>
      </c>
      <c r="M31" s="16">
        <v>26.666666666666668</v>
      </c>
      <c r="N31">
        <v>895.00000000000011</v>
      </c>
      <c r="O31" s="5">
        <f t="shared" si="1"/>
        <v>89.500000000000014</v>
      </c>
      <c r="P31" s="5">
        <v>1.7730496453900624</v>
      </c>
      <c r="Q31" s="5">
        <f t="shared" si="2"/>
        <v>24.614961496149618</v>
      </c>
      <c r="R31" s="28">
        <f t="shared" si="3"/>
        <v>3.6624928458374705E-4</v>
      </c>
      <c r="S31" s="31">
        <f t="shared" si="4"/>
        <v>3.9235518594876623E-6</v>
      </c>
    </row>
    <row r="32" spans="1:19" x14ac:dyDescent="0.2">
      <c r="A32" s="14">
        <v>30</v>
      </c>
      <c r="B32" s="20" t="s">
        <v>12</v>
      </c>
      <c r="C32" s="3">
        <v>6900</v>
      </c>
      <c r="D32" s="3" t="s">
        <v>15</v>
      </c>
      <c r="E32" s="3" t="s">
        <v>5</v>
      </c>
      <c r="F32" s="13" t="s">
        <v>6</v>
      </c>
      <c r="G32" s="7" t="s">
        <v>7</v>
      </c>
      <c r="H32" s="3">
        <v>3525.377117619099</v>
      </c>
      <c r="I32" s="5">
        <f t="shared" si="6"/>
        <v>352.53771176190992</v>
      </c>
      <c r="J32" s="5">
        <v>14.033366045142293</v>
      </c>
      <c r="K32">
        <v>9.6578077949435048</v>
      </c>
      <c r="L32" s="5">
        <f t="shared" si="5"/>
        <v>0.96578077949435048</v>
      </c>
      <c r="M32" s="16">
        <v>46.666666666666664</v>
      </c>
      <c r="N32">
        <v>1013.3333333333334</v>
      </c>
      <c r="O32" s="5">
        <f t="shared" si="1"/>
        <v>101.33333333333334</v>
      </c>
      <c r="P32" s="5">
        <v>14.645669291338578</v>
      </c>
      <c r="Q32" s="5">
        <f t="shared" si="2"/>
        <v>27.869453612027872</v>
      </c>
      <c r="R32" s="28">
        <f t="shared" si="3"/>
        <v>3.478990576597795E-4</v>
      </c>
      <c r="S32" s="31">
        <f t="shared" si="4"/>
        <v>3.4653739285277551E-6</v>
      </c>
    </row>
    <row r="33" spans="1:19" x14ac:dyDescent="0.2">
      <c r="A33" s="14">
        <v>31</v>
      </c>
      <c r="B33" s="25" t="s">
        <v>12</v>
      </c>
      <c r="C33" s="3">
        <v>10700</v>
      </c>
      <c r="D33" s="3" t="s">
        <v>15</v>
      </c>
      <c r="E33" s="3" t="s">
        <v>1</v>
      </c>
      <c r="F33" s="11" t="s">
        <v>2</v>
      </c>
      <c r="G33" s="9" t="s">
        <v>3</v>
      </c>
      <c r="H33" s="3">
        <v>2628.4499914328444</v>
      </c>
      <c r="I33" s="5">
        <f t="shared" si="6"/>
        <v>262.84499914328444</v>
      </c>
      <c r="J33" s="5">
        <v>5.9585492227979255</v>
      </c>
      <c r="K33">
        <v>9.8065698900044449</v>
      </c>
      <c r="L33" s="5">
        <f t="shared" si="5"/>
        <v>0.98065698900044451</v>
      </c>
      <c r="M33" s="16">
        <v>50</v>
      </c>
      <c r="N33">
        <v>786.66666666666674</v>
      </c>
      <c r="O33" s="5">
        <f t="shared" si="1"/>
        <v>78.666666666666671</v>
      </c>
      <c r="P33" s="5">
        <v>0.60120240480961973</v>
      </c>
      <c r="Q33" s="5">
        <f t="shared" si="2"/>
        <v>21.635496883021634</v>
      </c>
      <c r="R33" s="28">
        <f t="shared" si="3"/>
        <v>3.3412499891095481E-4</v>
      </c>
      <c r="S33" s="31">
        <f t="shared" si="4"/>
        <v>4.5326298457698515E-6</v>
      </c>
    </row>
    <row r="34" spans="1:19" x14ac:dyDescent="0.2">
      <c r="A34" s="14">
        <v>32</v>
      </c>
      <c r="B34" s="20" t="s">
        <v>12</v>
      </c>
      <c r="C34" s="3">
        <v>10700</v>
      </c>
      <c r="D34" s="3" t="s">
        <v>15</v>
      </c>
      <c r="E34" s="3" t="s">
        <v>5</v>
      </c>
      <c r="F34" s="13" t="s">
        <v>6</v>
      </c>
      <c r="G34" s="7" t="s">
        <v>7</v>
      </c>
      <c r="H34" s="3">
        <v>2867.6451854627721</v>
      </c>
      <c r="I34" s="5">
        <f t="shared" si="6"/>
        <v>286.7645185462772</v>
      </c>
      <c r="J34" s="5">
        <v>3.6374478234943317</v>
      </c>
      <c r="K34">
        <v>9.2116794341158119</v>
      </c>
      <c r="L34" s="5">
        <f t="shared" si="5"/>
        <v>0.92116794341158115</v>
      </c>
      <c r="M34" s="16">
        <v>118.18181818181822</v>
      </c>
      <c r="N34">
        <v>655.00000000000011</v>
      </c>
      <c r="O34" s="5">
        <f t="shared" si="1"/>
        <v>65.500000000000014</v>
      </c>
      <c r="P34" s="5">
        <v>10.952380952380954</v>
      </c>
      <c r="Q34" s="5">
        <f t="shared" si="2"/>
        <v>18.014301430143018</v>
      </c>
      <c r="R34" s="28">
        <f t="shared" si="3"/>
        <v>4.378084252614918E-4</v>
      </c>
      <c r="S34" s="31">
        <f t="shared" si="4"/>
        <v>5.1135368583885627E-6</v>
      </c>
    </row>
    <row r="35" spans="1:19" x14ac:dyDescent="0.2">
      <c r="A35" s="14">
        <v>33</v>
      </c>
      <c r="B35" s="22" t="s">
        <v>12</v>
      </c>
      <c r="C35" s="3">
        <v>10400</v>
      </c>
      <c r="D35" s="3" t="s">
        <v>15</v>
      </c>
      <c r="E35" s="3" t="s">
        <v>1</v>
      </c>
      <c r="F35" s="13" t="s">
        <v>6</v>
      </c>
      <c r="G35" s="6" t="s">
        <v>4</v>
      </c>
      <c r="H35" s="3">
        <v>3035.8882313790059</v>
      </c>
      <c r="I35" s="5">
        <f t="shared" si="6"/>
        <v>303.58882313790059</v>
      </c>
      <c r="J35" s="5">
        <v>8.2485875706214635</v>
      </c>
      <c r="K35">
        <v>11.370165090699814</v>
      </c>
      <c r="L35" s="5">
        <f t="shared" si="5"/>
        <v>1.1370165090699813</v>
      </c>
      <c r="M35" s="16">
        <v>43.39622641509434</v>
      </c>
      <c r="N35">
        <v>855.00000000000011</v>
      </c>
      <c r="O35" s="5">
        <f t="shared" si="1"/>
        <v>85.500000000000014</v>
      </c>
      <c r="P35" s="5">
        <v>0.74074074074074137</v>
      </c>
      <c r="Q35" s="5">
        <f t="shared" si="2"/>
        <v>23.514851485148519</v>
      </c>
      <c r="R35" s="28">
        <f t="shared" si="3"/>
        <v>3.5507464694491293E-4</v>
      </c>
      <c r="S35" s="31">
        <f t="shared" si="4"/>
        <v>4.8353123122554989E-6</v>
      </c>
    </row>
    <row r="36" spans="1:19" x14ac:dyDescent="0.2">
      <c r="A36" s="3">
        <v>34</v>
      </c>
      <c r="B36" s="26" t="s">
        <v>12</v>
      </c>
      <c r="C36" s="3">
        <v>9200</v>
      </c>
      <c r="D36" s="3" t="s">
        <v>15</v>
      </c>
      <c r="E36" s="3" t="s">
        <v>1</v>
      </c>
      <c r="F36" s="11" t="s">
        <v>2</v>
      </c>
      <c r="G36" s="6" t="s">
        <v>4</v>
      </c>
      <c r="H36" s="3">
        <v>1887.1511951093676</v>
      </c>
      <c r="I36" s="5">
        <f t="shared" si="6"/>
        <v>188.71511951093674</v>
      </c>
      <c r="J36" s="5">
        <v>7.2824156305506191</v>
      </c>
      <c r="K36">
        <v>9.7321855503448731</v>
      </c>
      <c r="L36" s="5">
        <f t="shared" si="5"/>
        <v>0.97321855503448729</v>
      </c>
      <c r="M36" s="17">
        <v>3.2258064516129057</v>
      </c>
      <c r="N36">
        <v>598.33333333333337</v>
      </c>
      <c r="O36" s="5">
        <f t="shared" si="1"/>
        <v>59.833333333333336</v>
      </c>
      <c r="P36" s="5">
        <v>2.5906735751295358</v>
      </c>
      <c r="Q36" s="5">
        <f t="shared" si="2"/>
        <v>16.455812247891455</v>
      </c>
      <c r="R36" s="28">
        <f t="shared" si="3"/>
        <v>3.154013139458553E-4</v>
      </c>
      <c r="S36" s="31">
        <f t="shared" si="4"/>
        <v>5.9141325895911911E-6</v>
      </c>
    </row>
    <row r="37" spans="1:19" x14ac:dyDescent="0.2">
      <c r="A37" s="3">
        <v>35</v>
      </c>
      <c r="B37" s="24" t="s">
        <v>12</v>
      </c>
      <c r="C37" s="3">
        <v>7500</v>
      </c>
      <c r="D37" s="3" t="s">
        <v>15</v>
      </c>
      <c r="E37" s="3" t="s">
        <v>5</v>
      </c>
      <c r="F37" s="11" t="s">
        <v>2</v>
      </c>
      <c r="G37" s="7" t="s">
        <v>7</v>
      </c>
      <c r="H37" s="3">
        <v>1529.1784914494904</v>
      </c>
      <c r="I37" s="5">
        <f t="shared" si="6"/>
        <v>152.91784914494903</v>
      </c>
      <c r="J37" s="5">
        <v>0.54288816503800263</v>
      </c>
      <c r="K37">
        <v>9.2116794341158119</v>
      </c>
      <c r="L37" s="5">
        <f t="shared" si="5"/>
        <v>0.92116794341158115</v>
      </c>
      <c r="M37" s="17">
        <v>16.666666666666664</v>
      </c>
      <c r="N37">
        <v>631.66666666666674</v>
      </c>
      <c r="O37" s="5">
        <f t="shared" si="1"/>
        <v>63.166666666666671</v>
      </c>
      <c r="P37" s="5">
        <v>4.4334975369458096</v>
      </c>
      <c r="Q37" s="5">
        <f t="shared" si="2"/>
        <v>17.372570590392375</v>
      </c>
      <c r="R37" s="28">
        <f t="shared" si="3"/>
        <v>2.4208630471495891E-4</v>
      </c>
      <c r="S37" s="31">
        <f t="shared" si="4"/>
        <v>5.3024274019701992E-6</v>
      </c>
    </row>
    <row r="38" spans="1:19" x14ac:dyDescent="0.2">
      <c r="A38" s="3">
        <v>36</v>
      </c>
      <c r="B38" s="21" t="s">
        <v>12</v>
      </c>
      <c r="C38" s="3">
        <v>9800</v>
      </c>
      <c r="D38" s="3" t="s">
        <v>15</v>
      </c>
      <c r="E38" s="3" t="s">
        <v>5</v>
      </c>
      <c r="F38" s="13" t="s">
        <v>6</v>
      </c>
      <c r="G38" s="9" t="s">
        <v>3</v>
      </c>
      <c r="H38" s="3">
        <v>2031.3518723929931</v>
      </c>
      <c r="I38" s="5">
        <f t="shared" si="6"/>
        <v>203.13518723929931</v>
      </c>
      <c r="J38" s="5">
        <v>3.9735099337748379</v>
      </c>
      <c r="K38">
        <v>12.563435238226477</v>
      </c>
      <c r="L38" s="5">
        <f t="shared" si="5"/>
        <v>1.2563435238226477</v>
      </c>
      <c r="M38" s="17">
        <v>10.144927536231881</v>
      </c>
      <c r="N38">
        <v>1211.6666666666667</v>
      </c>
      <c r="O38" s="5">
        <f t="shared" si="1"/>
        <v>121.16666666666667</v>
      </c>
      <c r="P38" s="5">
        <v>1.3262599469496033</v>
      </c>
      <c r="Q38" s="5">
        <f t="shared" si="2"/>
        <v>33.324165749908325</v>
      </c>
      <c r="R38" s="28">
        <f t="shared" si="3"/>
        <v>1.6764939799667069E-4</v>
      </c>
      <c r="S38" s="31">
        <f t="shared" si="4"/>
        <v>3.7700674437021847E-6</v>
      </c>
    </row>
    <row r="39" spans="1:19" x14ac:dyDescent="0.2">
      <c r="A39" s="14">
        <v>37</v>
      </c>
      <c r="B39" s="22" t="s">
        <v>12</v>
      </c>
      <c r="C39" s="3">
        <v>8100</v>
      </c>
      <c r="D39" s="3" t="s">
        <v>15</v>
      </c>
      <c r="E39" s="3" t="s">
        <v>5</v>
      </c>
      <c r="F39" s="13" t="s">
        <v>6</v>
      </c>
      <c r="G39" s="6" t="s">
        <v>4</v>
      </c>
      <c r="H39" s="3">
        <v>3137.5932158412365</v>
      </c>
      <c r="I39" s="5">
        <f t="shared" si="6"/>
        <v>313.75932158412365</v>
      </c>
      <c r="J39" s="5">
        <v>0.10952902519167587</v>
      </c>
      <c r="K39">
        <v>10.401881850608214</v>
      </c>
      <c r="L39" s="5">
        <f t="shared" si="5"/>
        <v>1.0401881850608214</v>
      </c>
      <c r="M39" s="16">
        <v>29.999999999999993</v>
      </c>
      <c r="N39">
        <v>846.66666666666674</v>
      </c>
      <c r="O39" s="5">
        <f t="shared" si="1"/>
        <v>84.666666666666671</v>
      </c>
      <c r="P39" s="5">
        <v>3.1775700934579465</v>
      </c>
      <c r="Q39" s="5">
        <f t="shared" si="2"/>
        <v>23.285661899523287</v>
      </c>
      <c r="R39" s="28">
        <f t="shared" si="3"/>
        <v>3.7058187588676018E-4</v>
      </c>
      <c r="S39" s="31">
        <f t="shared" si="4"/>
        <v>4.4670758750564732E-6</v>
      </c>
    </row>
    <row r="40" spans="1:19" x14ac:dyDescent="0.2">
      <c r="A40" s="14">
        <v>39</v>
      </c>
      <c r="B40" s="24" t="s">
        <v>12</v>
      </c>
      <c r="C40" s="3">
        <v>10800</v>
      </c>
      <c r="D40" s="3" t="s">
        <v>15</v>
      </c>
      <c r="E40" s="3" t="s">
        <v>5</v>
      </c>
      <c r="F40" s="11" t="s">
        <v>2</v>
      </c>
      <c r="G40" s="7" t="s">
        <v>7</v>
      </c>
      <c r="H40" s="3">
        <v>2078.9610541983093</v>
      </c>
      <c r="I40" s="5">
        <f t="shared" si="6"/>
        <v>207.89610541983092</v>
      </c>
      <c r="J40" s="5">
        <v>0.40485829959514213</v>
      </c>
      <c r="K40">
        <v>10.253014295377163</v>
      </c>
      <c r="L40" s="5">
        <f t="shared" si="5"/>
        <v>1.0253014295377163</v>
      </c>
      <c r="M40" s="16">
        <v>36.84210526315789</v>
      </c>
      <c r="N40">
        <v>675</v>
      </c>
      <c r="O40" s="5">
        <f t="shared" si="1"/>
        <v>67.5</v>
      </c>
      <c r="P40" s="5">
        <v>2.3148148148148167</v>
      </c>
      <c r="Q40" s="5">
        <f t="shared" si="2"/>
        <v>18.564356435643564</v>
      </c>
      <c r="R40" s="28">
        <f t="shared" si="3"/>
        <v>3.0799423025160139E-4</v>
      </c>
      <c r="S40" s="31">
        <f t="shared" si="4"/>
        <v>5.5229570337764994E-6</v>
      </c>
    </row>
    <row r="41" spans="1:19" x14ac:dyDescent="0.2">
      <c r="A41" s="3">
        <v>40</v>
      </c>
      <c r="B41" s="26" t="s">
        <v>12</v>
      </c>
      <c r="C41" s="3">
        <v>8100</v>
      </c>
      <c r="D41" s="3" t="s">
        <v>15</v>
      </c>
      <c r="E41" s="3" t="s">
        <v>5</v>
      </c>
      <c r="F41" s="11" t="s">
        <v>2</v>
      </c>
      <c r="G41" s="6" t="s">
        <v>4</v>
      </c>
      <c r="H41" s="3">
        <v>1305.1104422123949</v>
      </c>
      <c r="I41" s="5">
        <f t="shared" si="6"/>
        <v>130.5110442212395</v>
      </c>
      <c r="J41" s="5">
        <v>6.1224489795918347</v>
      </c>
      <c r="K41">
        <v>6.6631430663665467</v>
      </c>
      <c r="L41" s="5">
        <f t="shared" si="5"/>
        <v>0.6663143066366547</v>
      </c>
      <c r="M41" s="17">
        <v>5.1643192488262883</v>
      </c>
      <c r="N41">
        <v>505.99999999999994</v>
      </c>
      <c r="O41" s="5">
        <f t="shared" si="1"/>
        <v>50.599999999999994</v>
      </c>
      <c r="P41" s="5">
        <v>0.45248868778280582</v>
      </c>
      <c r="Q41" s="5">
        <f t="shared" si="2"/>
        <v>13.916391639163914</v>
      </c>
      <c r="R41" s="28">
        <f t="shared" si="3"/>
        <v>2.5792696486410974E-4</v>
      </c>
      <c r="S41" s="31">
        <f t="shared" si="4"/>
        <v>4.7879818555946185E-6</v>
      </c>
    </row>
    <row r="42" spans="1:19" x14ac:dyDescent="0.2">
      <c r="A42" s="3">
        <v>42</v>
      </c>
      <c r="B42" s="25" t="s">
        <v>12</v>
      </c>
      <c r="C42" s="3">
        <v>11199.999999999987</v>
      </c>
      <c r="D42" s="3" t="s">
        <v>15</v>
      </c>
      <c r="E42" s="3" t="s">
        <v>5</v>
      </c>
      <c r="F42" s="11" t="s">
        <v>2</v>
      </c>
      <c r="G42" s="9" t="s">
        <v>3</v>
      </c>
      <c r="H42" s="3">
        <v>1308.7619259615542</v>
      </c>
      <c r="I42" s="5">
        <f t="shared" si="6"/>
        <v>130.87619259615542</v>
      </c>
      <c r="J42" s="5">
        <v>7.6335877862595405</v>
      </c>
      <c r="K42">
        <v>10.222961599920533</v>
      </c>
      <c r="L42" s="5">
        <f t="shared" si="5"/>
        <v>1.0222961599920533</v>
      </c>
      <c r="M42" s="17">
        <v>4.0000000000000036</v>
      </c>
      <c r="N42">
        <v>695.99999999999989</v>
      </c>
      <c r="O42" s="5">
        <f t="shared" si="1"/>
        <v>69.599999999999994</v>
      </c>
      <c r="P42" s="5">
        <v>1.0101010101010111</v>
      </c>
      <c r="Q42" s="5">
        <f t="shared" si="2"/>
        <v>19.14191419141914</v>
      </c>
      <c r="R42" s="28">
        <f t="shared" si="3"/>
        <v>1.8804050660367161E-4</v>
      </c>
      <c r="S42" s="31">
        <f t="shared" si="4"/>
        <v>5.3406161461653824E-6</v>
      </c>
    </row>
    <row r="43" spans="1:19" x14ac:dyDescent="0.2">
      <c r="A43" s="3">
        <v>43</v>
      </c>
      <c r="B43" s="22" t="s">
        <v>12</v>
      </c>
      <c r="C43" s="3">
        <v>11800.000000000144</v>
      </c>
      <c r="D43" s="3" t="s">
        <v>15</v>
      </c>
      <c r="E43" s="3" t="s">
        <v>1</v>
      </c>
      <c r="F43" s="13" t="s">
        <v>6</v>
      </c>
      <c r="G43" s="6" t="s">
        <v>4</v>
      </c>
      <c r="H43" s="3">
        <v>1847.0535620340945</v>
      </c>
      <c r="I43" s="5">
        <f t="shared" si="6"/>
        <v>184.70535620340945</v>
      </c>
      <c r="J43" s="5">
        <v>11.069767441860465</v>
      </c>
      <c r="K43">
        <v>14.023047715235133</v>
      </c>
      <c r="L43" s="5">
        <f t="shared" si="5"/>
        <v>1.4023047715235133</v>
      </c>
      <c r="M43" s="17">
        <v>6.3063063063063058</v>
      </c>
      <c r="N43">
        <v>918.5</v>
      </c>
      <c r="O43" s="5">
        <f t="shared" si="1"/>
        <v>91.85</v>
      </c>
      <c r="P43" s="5">
        <v>1.5544041450777215</v>
      </c>
      <c r="Q43" s="5">
        <f t="shared" si="2"/>
        <v>25.26127612761276</v>
      </c>
      <c r="R43" s="28">
        <f t="shared" si="3"/>
        <v>2.0109456309570981E-4</v>
      </c>
      <c r="S43" s="31">
        <f t="shared" si="4"/>
        <v>5.5512032109520903E-6</v>
      </c>
    </row>
    <row r="44" spans="1:19" x14ac:dyDescent="0.2">
      <c r="A44" s="3">
        <v>44</v>
      </c>
      <c r="B44" s="26" t="s">
        <v>12</v>
      </c>
      <c r="C44" s="3">
        <v>9500.0000000000637</v>
      </c>
      <c r="D44" s="3" t="s">
        <v>15</v>
      </c>
      <c r="E44" s="3" t="s">
        <v>1</v>
      </c>
      <c r="F44" s="11" t="s">
        <v>2</v>
      </c>
      <c r="G44" s="6" t="s">
        <v>4</v>
      </c>
      <c r="H44" s="3">
        <v>2013.4685154195226</v>
      </c>
      <c r="I44" s="5">
        <f t="shared" si="6"/>
        <v>201.34685154195228</v>
      </c>
      <c r="J44" s="5">
        <v>2.4096385542168699</v>
      </c>
      <c r="K44">
        <v>12.839530530978601</v>
      </c>
      <c r="L44" s="5">
        <f t="shared" si="5"/>
        <v>1.2839530530978602</v>
      </c>
      <c r="M44" s="17">
        <v>11.54791154791155</v>
      </c>
      <c r="N44">
        <v>1068.5</v>
      </c>
      <c r="O44" s="5">
        <f t="shared" si="1"/>
        <v>106.85</v>
      </c>
      <c r="P44" s="5">
        <v>2.690582959641258</v>
      </c>
      <c r="Q44" s="5">
        <f t="shared" si="2"/>
        <v>29.386688668866885</v>
      </c>
      <c r="R44" s="28">
        <f t="shared" si="3"/>
        <v>1.8843879414314672E-4</v>
      </c>
      <c r="S44" s="31">
        <f t="shared" si="4"/>
        <v>4.3691654666016106E-6</v>
      </c>
    </row>
    <row r="45" spans="1:19" x14ac:dyDescent="0.2">
      <c r="A45" s="3">
        <v>45</v>
      </c>
      <c r="B45" s="20" t="s">
        <v>12</v>
      </c>
      <c r="C45" s="3">
        <v>7800.0000000000291</v>
      </c>
      <c r="D45" s="3" t="s">
        <v>15</v>
      </c>
      <c r="E45" s="3" t="s">
        <v>1</v>
      </c>
      <c r="F45" s="13" t="s">
        <v>6</v>
      </c>
      <c r="G45" s="7" t="s">
        <v>7</v>
      </c>
      <c r="H45" s="3">
        <v>909.22287451823956</v>
      </c>
      <c r="I45" s="5">
        <f t="shared" si="6"/>
        <v>90.922287451823962</v>
      </c>
      <c r="J45" s="5">
        <v>4.6099290780141775</v>
      </c>
      <c r="K45">
        <v>5.2690331511623034</v>
      </c>
      <c r="L45" s="5">
        <f t="shared" si="5"/>
        <v>0.52690331511623034</v>
      </c>
      <c r="M45" s="17">
        <v>8.875739644970416</v>
      </c>
      <c r="N45">
        <v>505.99999999999994</v>
      </c>
      <c r="O45" s="5">
        <f t="shared" si="1"/>
        <v>50.599999999999994</v>
      </c>
      <c r="P45" s="5">
        <v>0.45248868778280582</v>
      </c>
      <c r="Q45" s="5">
        <f t="shared" si="2"/>
        <v>13.916391639163914</v>
      </c>
      <c r="R45" s="28">
        <f t="shared" si="3"/>
        <v>1.7968831512218177E-4</v>
      </c>
      <c r="S45" s="31">
        <f t="shared" si="4"/>
        <v>3.7862064303608975E-6</v>
      </c>
    </row>
    <row r="46" spans="1:19" x14ac:dyDescent="0.2">
      <c r="A46" s="3">
        <v>46</v>
      </c>
      <c r="B46" s="24" t="s">
        <v>12</v>
      </c>
      <c r="C46" s="3">
        <v>7800.0000000000291</v>
      </c>
      <c r="D46" s="3" t="s">
        <v>15</v>
      </c>
      <c r="E46" s="3" t="s">
        <v>1</v>
      </c>
      <c r="F46" s="11" t="s">
        <v>2</v>
      </c>
      <c r="G46" s="7" t="s">
        <v>7</v>
      </c>
      <c r="H46" s="3">
        <v>1130.9697527188309</v>
      </c>
      <c r="I46" s="5">
        <f t="shared" si="6"/>
        <v>113.0969752718831</v>
      </c>
      <c r="J46" s="5">
        <v>5.2325581395348806</v>
      </c>
      <c r="K46">
        <v>9.1405978166323241</v>
      </c>
      <c r="L46" s="5">
        <f t="shared" si="5"/>
        <v>0.91405978166323243</v>
      </c>
      <c r="M46" s="17">
        <v>7.9037800687285191</v>
      </c>
      <c r="N46">
        <v>553.49999999999989</v>
      </c>
      <c r="O46" s="5">
        <f t="shared" si="1"/>
        <v>55.349999999999987</v>
      </c>
      <c r="P46" s="5">
        <v>0</v>
      </c>
      <c r="Q46" s="5">
        <f t="shared" si="2"/>
        <v>15.222772277227719</v>
      </c>
      <c r="R46" s="28">
        <f t="shared" si="3"/>
        <v>2.0433057863032184E-4</v>
      </c>
      <c r="S46" s="31">
        <f t="shared" si="4"/>
        <v>6.0045553136901795E-6</v>
      </c>
    </row>
    <row r="47" spans="1:19" x14ac:dyDescent="0.2">
      <c r="A47" s="3">
        <v>47</v>
      </c>
      <c r="B47" s="21" t="s">
        <v>12</v>
      </c>
      <c r="C47" s="3">
        <v>9600.0000000000528</v>
      </c>
      <c r="D47" s="3" t="s">
        <v>15</v>
      </c>
      <c r="E47" s="3" t="s">
        <v>5</v>
      </c>
      <c r="F47" s="13" t="s">
        <v>6</v>
      </c>
      <c r="G47" s="9" t="s">
        <v>3</v>
      </c>
      <c r="H47" s="3">
        <v>2150.8755162073417</v>
      </c>
      <c r="I47" s="5">
        <f t="shared" si="6"/>
        <v>215.08755162073416</v>
      </c>
      <c r="J47" s="5">
        <v>2.6763990267639928</v>
      </c>
      <c r="K47">
        <v>11.402526803461383</v>
      </c>
      <c r="L47" s="5">
        <f t="shared" si="5"/>
        <v>1.1402526803461384</v>
      </c>
      <c r="M47" s="17">
        <v>4.9723756906077394</v>
      </c>
      <c r="N47">
        <v>913.5</v>
      </c>
      <c r="O47" s="5">
        <f t="shared" si="1"/>
        <v>91.35</v>
      </c>
      <c r="P47" s="5">
        <v>1.0416666666666676</v>
      </c>
      <c r="Q47" s="5">
        <f t="shared" si="2"/>
        <v>25.123762376237622</v>
      </c>
      <c r="R47" s="28">
        <f t="shared" si="3"/>
        <v>2.3545435316993341E-4</v>
      </c>
      <c r="S47" s="31">
        <f t="shared" si="4"/>
        <v>4.538542688274285E-6</v>
      </c>
    </row>
    <row r="48" spans="1:19" x14ac:dyDescent="0.2">
      <c r="A48" s="3">
        <v>55</v>
      </c>
      <c r="B48" s="22" t="s">
        <v>12</v>
      </c>
      <c r="C48" s="3">
        <v>9900</v>
      </c>
      <c r="D48" s="3" t="s">
        <v>15</v>
      </c>
      <c r="E48" s="3" t="s">
        <v>5</v>
      </c>
      <c r="F48" s="13" t="s">
        <v>6</v>
      </c>
      <c r="G48" s="6" t="s">
        <v>4</v>
      </c>
      <c r="H48" s="3">
        <v>1129.1672924802385</v>
      </c>
      <c r="I48" s="5">
        <f t="shared" si="6"/>
        <v>112.91672924802386</v>
      </c>
      <c r="J48" s="5">
        <v>3.0567685589519593</v>
      </c>
      <c r="K48">
        <v>11.306820241492771</v>
      </c>
      <c r="L48" s="5">
        <f t="shared" si="5"/>
        <v>1.130682024149277</v>
      </c>
      <c r="M48" s="17">
        <v>3.0640668523676911</v>
      </c>
      <c r="N48">
        <v>573.5</v>
      </c>
      <c r="O48" s="5">
        <f t="shared" si="1"/>
        <v>57.35</v>
      </c>
      <c r="P48" s="5">
        <v>1.6129032258064528</v>
      </c>
      <c r="Q48" s="5">
        <f t="shared" si="2"/>
        <v>15.772827282728272</v>
      </c>
      <c r="R48" s="28">
        <f t="shared" si="3"/>
        <v>1.9689054794773124E-4</v>
      </c>
      <c r="S48" s="31">
        <f t="shared" si="4"/>
        <v>7.1685437485732727E-6</v>
      </c>
    </row>
    <row r="49" spans="1:19" x14ac:dyDescent="0.2">
      <c r="A49" s="3">
        <v>56</v>
      </c>
      <c r="B49" s="21" t="s">
        <v>12</v>
      </c>
      <c r="C49" s="3">
        <v>9000</v>
      </c>
      <c r="D49" s="3" t="s">
        <v>15</v>
      </c>
      <c r="E49" s="3" t="s">
        <v>1</v>
      </c>
      <c r="F49" s="13" t="s">
        <v>6</v>
      </c>
      <c r="G49" s="9" t="s">
        <v>3</v>
      </c>
      <c r="H49" s="3">
        <v>1555.6703402512489</v>
      </c>
      <c r="I49" s="5">
        <f t="shared" si="6"/>
        <v>155.56703402512488</v>
      </c>
      <c r="J49" s="5">
        <v>0.65217391304347883</v>
      </c>
      <c r="K49">
        <v>7.964422659305705</v>
      </c>
      <c r="L49" s="5">
        <f t="shared" si="5"/>
        <v>0.79644226593057055</v>
      </c>
      <c r="M49" s="17">
        <v>17.322834645669293</v>
      </c>
      <c r="N49">
        <v>588.5</v>
      </c>
      <c r="O49" s="5">
        <f t="shared" si="1"/>
        <v>58.85</v>
      </c>
      <c r="P49" s="5">
        <v>0.78740157480315032</v>
      </c>
      <c r="Q49" s="5">
        <f t="shared" si="2"/>
        <v>16.185368536853684</v>
      </c>
      <c r="R49" s="28">
        <f t="shared" si="3"/>
        <v>2.643450025915461E-4</v>
      </c>
      <c r="S49" s="31">
        <f t="shared" si="4"/>
        <v>4.9207545946024723E-6</v>
      </c>
    </row>
    <row r="50" spans="1:19" x14ac:dyDescent="0.2">
      <c r="A50" s="3">
        <v>57</v>
      </c>
      <c r="B50" s="25" t="s">
        <v>12</v>
      </c>
      <c r="C50" s="3">
        <v>9500</v>
      </c>
      <c r="D50" s="3" t="s">
        <v>15</v>
      </c>
      <c r="E50" s="3" t="s">
        <v>1</v>
      </c>
      <c r="F50" s="11" t="s">
        <v>2</v>
      </c>
      <c r="G50" s="9" t="s">
        <v>3</v>
      </c>
      <c r="H50" s="3">
        <v>1073.4067338778063</v>
      </c>
      <c r="I50" s="5">
        <f t="shared" si="6"/>
        <v>107.34067338778064</v>
      </c>
      <c r="J50" s="5">
        <v>3.6585365853658569</v>
      </c>
      <c r="K50">
        <v>25.438436510762365</v>
      </c>
      <c r="L50" s="5">
        <f t="shared" si="5"/>
        <v>2.5438436510762363</v>
      </c>
      <c r="M50" s="17">
        <v>5.2631578947368398</v>
      </c>
      <c r="N50">
        <v>653.5</v>
      </c>
      <c r="O50" s="5">
        <f t="shared" si="1"/>
        <v>65.349999999999994</v>
      </c>
      <c r="P50" s="5">
        <v>0</v>
      </c>
      <c r="Q50" s="5">
        <f t="shared" si="2"/>
        <v>17.973047304730471</v>
      </c>
      <c r="R50" s="28">
        <f t="shared" si="3"/>
        <v>1.6425504726515786E-4</v>
      </c>
      <c r="S50" s="31">
        <f t="shared" si="4"/>
        <v>1.4153658018841922E-5</v>
      </c>
    </row>
    <row r="51" spans="1:19" x14ac:dyDescent="0.2">
      <c r="A51" s="3">
        <v>58</v>
      </c>
      <c r="B51" s="26" t="s">
        <v>12</v>
      </c>
      <c r="C51" s="3">
        <v>9800</v>
      </c>
      <c r="D51" s="3" t="s">
        <v>15</v>
      </c>
      <c r="E51" s="3" t="s">
        <v>5</v>
      </c>
      <c r="F51" s="11" t="s">
        <v>2</v>
      </c>
      <c r="G51" s="6" t="s">
        <v>4</v>
      </c>
      <c r="H51" s="3">
        <v>1748.5849812180422</v>
      </c>
      <c r="I51" s="5">
        <f t="shared" si="6"/>
        <v>174.85849812180422</v>
      </c>
      <c r="J51" s="5">
        <v>9.7751710654936527E-2</v>
      </c>
      <c r="K51">
        <v>15.144244106642546</v>
      </c>
      <c r="L51" s="5">
        <f t="shared" si="5"/>
        <v>1.5144244106642546</v>
      </c>
      <c r="M51" s="17">
        <v>4.8016701461377851</v>
      </c>
      <c r="N51">
        <v>833.49999999999989</v>
      </c>
      <c r="O51" s="5">
        <f t="shared" si="1"/>
        <v>83.35</v>
      </c>
      <c r="P51" s="5">
        <v>0</v>
      </c>
      <c r="Q51" s="5">
        <f t="shared" si="2"/>
        <v>22.923542354235423</v>
      </c>
      <c r="R51" s="28">
        <f t="shared" si="3"/>
        <v>2.0978824009814547E-4</v>
      </c>
      <c r="S51" s="31">
        <f t="shared" si="4"/>
        <v>6.6064153055491669E-6</v>
      </c>
    </row>
    <row r="52" spans="1:19" x14ac:dyDescent="0.2">
      <c r="A52" s="14">
        <v>59</v>
      </c>
      <c r="B52" s="24" t="s">
        <v>12</v>
      </c>
      <c r="C52" s="3">
        <v>8800</v>
      </c>
      <c r="D52" s="3" t="s">
        <v>15</v>
      </c>
      <c r="E52" s="3" t="s">
        <v>5</v>
      </c>
      <c r="F52" s="11" t="s">
        <v>2</v>
      </c>
      <c r="G52" s="7" t="s">
        <v>7</v>
      </c>
      <c r="H52" s="3">
        <v>896.80887174821044</v>
      </c>
      <c r="I52" s="5">
        <f t="shared" si="6"/>
        <v>89.680887174821038</v>
      </c>
      <c r="J52" s="18">
        <v>76.660682226211847</v>
      </c>
      <c r="K52">
        <v>11.243022359609318</v>
      </c>
      <c r="L52" s="5">
        <f t="shared" si="5"/>
        <v>1.1243022359609318</v>
      </c>
      <c r="M52" s="17">
        <v>2.5210084033613471</v>
      </c>
      <c r="N52">
        <v>741</v>
      </c>
      <c r="O52" s="5">
        <f t="shared" si="1"/>
        <v>74.099999999999994</v>
      </c>
      <c r="P52" s="5">
        <v>0.31746031746031772</v>
      </c>
      <c r="Q52" s="5">
        <f t="shared" si="2"/>
        <v>20.379537953795378</v>
      </c>
      <c r="R52" s="28">
        <f t="shared" si="3"/>
        <v>1.2102683829260602E-4</v>
      </c>
      <c r="S52" s="31">
        <f t="shared" si="4"/>
        <v>5.5168190687637632E-6</v>
      </c>
    </row>
    <row r="53" spans="1:19" x14ac:dyDescent="0.2">
      <c r="A53" s="14">
        <v>60</v>
      </c>
      <c r="B53" s="25" t="s">
        <v>12</v>
      </c>
      <c r="C53" s="3">
        <v>8699.9999999999309</v>
      </c>
      <c r="D53" s="3" t="s">
        <v>15</v>
      </c>
      <c r="E53" s="3" t="s">
        <v>5</v>
      </c>
      <c r="F53" s="11" t="s">
        <v>2</v>
      </c>
      <c r="G53" s="9" t="s">
        <v>3</v>
      </c>
      <c r="H53" s="3">
        <v>687.41812250494002</v>
      </c>
      <c r="I53" s="5">
        <f t="shared" si="6"/>
        <v>68.741812250494007</v>
      </c>
      <c r="J53" s="18">
        <v>69.406392694063925</v>
      </c>
      <c r="K53">
        <v>10.031847779796987</v>
      </c>
      <c r="L53" s="5">
        <f t="shared" si="5"/>
        <v>1.0031847779796987</v>
      </c>
      <c r="M53" s="17">
        <v>2.8213166144200654</v>
      </c>
      <c r="N53">
        <v>535.99999999999989</v>
      </c>
      <c r="O53" s="5">
        <f t="shared" si="1"/>
        <v>53.599999999999987</v>
      </c>
      <c r="P53" s="5">
        <v>1.2875536480686649</v>
      </c>
      <c r="Q53" s="5">
        <f t="shared" si="2"/>
        <v>14.741474147414737</v>
      </c>
      <c r="R53" s="28">
        <f t="shared" si="3"/>
        <v>1.2824964972107093E-4</v>
      </c>
      <c r="S53" s="31">
        <f t="shared" si="4"/>
        <v>6.8051862924145256E-6</v>
      </c>
    </row>
    <row r="54" spans="1:19" x14ac:dyDescent="0.2">
      <c r="A54" s="14">
        <v>61</v>
      </c>
      <c r="B54" s="22" t="s">
        <v>12</v>
      </c>
      <c r="C54" s="3">
        <v>5700.0000000000382</v>
      </c>
      <c r="D54" s="3" t="s">
        <v>15</v>
      </c>
      <c r="E54" s="3" t="s">
        <v>1</v>
      </c>
      <c r="F54" s="13" t="s">
        <v>6</v>
      </c>
      <c r="G54" s="6" t="s">
        <v>4</v>
      </c>
      <c r="H54" s="3">
        <v>926.97616004292968</v>
      </c>
      <c r="I54" s="5">
        <f t="shared" si="6"/>
        <v>92.697616004292968</v>
      </c>
      <c r="J54" s="18">
        <v>93.031358885017411</v>
      </c>
      <c r="K54">
        <v>8.8861405623228542</v>
      </c>
      <c r="L54" s="5">
        <f t="shared" si="5"/>
        <v>0.8886140562322854</v>
      </c>
      <c r="M54" s="17">
        <v>5.3003533568904544</v>
      </c>
      <c r="N54">
        <v>608.5</v>
      </c>
      <c r="O54" s="5">
        <f t="shared" si="1"/>
        <v>60.85</v>
      </c>
      <c r="P54" s="5">
        <v>0.76335877862595491</v>
      </c>
      <c r="Q54" s="5">
        <f t="shared" si="2"/>
        <v>16.735423542354237</v>
      </c>
      <c r="R54" s="28">
        <f t="shared" si="3"/>
        <v>1.523379063340887E-4</v>
      </c>
      <c r="S54" s="31">
        <f t="shared" si="4"/>
        <v>5.3097793072482984E-6</v>
      </c>
    </row>
    <row r="55" spans="1:19" x14ac:dyDescent="0.2">
      <c r="A55" s="14">
        <v>62</v>
      </c>
      <c r="B55" s="21" t="s">
        <v>12</v>
      </c>
      <c r="C55" s="3">
        <v>8700.0000000000418</v>
      </c>
      <c r="D55" s="3" t="s">
        <v>15</v>
      </c>
      <c r="E55" s="3" t="s">
        <v>5</v>
      </c>
      <c r="F55" s="13" t="s">
        <v>6</v>
      </c>
      <c r="G55" s="9" t="s">
        <v>3</v>
      </c>
      <c r="H55" s="3">
        <v>643.81666319352144</v>
      </c>
      <c r="I55" s="5">
        <f t="shared" si="6"/>
        <v>64.381666319352149</v>
      </c>
      <c r="J55" s="18">
        <v>163.92251815980629</v>
      </c>
      <c r="K55">
        <v>12.90345864465043</v>
      </c>
      <c r="L55" s="5">
        <f t="shared" si="5"/>
        <v>1.290345864465043</v>
      </c>
      <c r="M55" s="17">
        <v>2.6894865525672325</v>
      </c>
      <c r="N55">
        <v>683.49999999999989</v>
      </c>
      <c r="O55" s="5">
        <f t="shared" si="1"/>
        <v>68.349999999999994</v>
      </c>
      <c r="P55" s="5">
        <v>1.3698630136986314</v>
      </c>
      <c r="Q55" s="5">
        <f t="shared" si="2"/>
        <v>18.798129812981298</v>
      </c>
      <c r="R55" s="28">
        <f t="shared" si="3"/>
        <v>9.4194098492102643E-5</v>
      </c>
      <c r="S55" s="31">
        <f t="shared" si="4"/>
        <v>6.8642246718286715E-6</v>
      </c>
    </row>
    <row r="56" spans="1:19" x14ac:dyDescent="0.2">
      <c r="A56" s="14">
        <v>63</v>
      </c>
      <c r="B56" s="24" t="s">
        <v>12</v>
      </c>
      <c r="C56" s="3">
        <v>19299.999999999985</v>
      </c>
      <c r="D56" s="3" t="s">
        <v>15</v>
      </c>
      <c r="E56" s="3" t="s">
        <v>1</v>
      </c>
      <c r="F56" s="11" t="s">
        <v>2</v>
      </c>
      <c r="G56" s="7" t="s">
        <v>7</v>
      </c>
      <c r="H56" s="3">
        <v>1650.8427232278077</v>
      </c>
      <c r="I56" s="5">
        <f t="shared" si="6"/>
        <v>165.08427232278078</v>
      </c>
      <c r="J56" s="18">
        <v>122.24510813594233</v>
      </c>
      <c r="K56">
        <v>18.614142323548041</v>
      </c>
      <c r="L56" s="5">
        <f t="shared" si="5"/>
        <v>1.8614142323548042</v>
      </c>
      <c r="M56" s="17">
        <v>4.5996592844974389</v>
      </c>
      <c r="N56">
        <v>1493.5</v>
      </c>
      <c r="O56" s="5">
        <f t="shared" si="1"/>
        <v>149.35</v>
      </c>
      <c r="P56" s="5">
        <v>2.5974025974025996</v>
      </c>
      <c r="Q56" s="5">
        <f t="shared" si="2"/>
        <v>41.075357535753575</v>
      </c>
      <c r="R56" s="28">
        <f t="shared" si="3"/>
        <v>1.1053516727337181E-4</v>
      </c>
      <c r="S56" s="31">
        <f t="shared" si="4"/>
        <v>4.5317054896833405E-6</v>
      </c>
    </row>
    <row r="57" spans="1:19" x14ac:dyDescent="0.2">
      <c r="A57" s="3">
        <v>64</v>
      </c>
      <c r="B57" s="20" t="s">
        <v>12</v>
      </c>
      <c r="C57" s="3">
        <v>9699.9999999999309</v>
      </c>
      <c r="D57" s="3" t="s">
        <v>15</v>
      </c>
      <c r="E57" s="3" t="s">
        <v>1</v>
      </c>
      <c r="F57" s="13" t="s">
        <v>6</v>
      </c>
      <c r="G57" s="7" t="s">
        <v>7</v>
      </c>
      <c r="H57" s="3">
        <v>1824.2647263995188</v>
      </c>
      <c r="I57" s="5">
        <f t="shared" si="6"/>
        <v>182.4264726399519</v>
      </c>
      <c r="J57" s="5">
        <v>1.4111006585136416</v>
      </c>
      <c r="K57">
        <v>10.955996132870105</v>
      </c>
      <c r="L57" s="5">
        <f t="shared" si="5"/>
        <v>1.0955996132870105</v>
      </c>
      <c r="M57" s="17">
        <v>2.2988505747126378</v>
      </c>
      <c r="N57">
        <v>703.49999999999989</v>
      </c>
      <c r="O57" s="5">
        <f t="shared" si="1"/>
        <v>70.349999999999994</v>
      </c>
      <c r="P57" s="5">
        <v>2.0000000000000018</v>
      </c>
      <c r="Q57" s="5">
        <f t="shared" si="2"/>
        <v>19.348184818481847</v>
      </c>
      <c r="R57" s="28">
        <f t="shared" si="3"/>
        <v>2.5931268321244055E-4</v>
      </c>
      <c r="S57" s="31">
        <f t="shared" si="4"/>
        <v>5.6625446963917137E-6</v>
      </c>
    </row>
    <row r="58" spans="1:19" x14ac:dyDescent="0.2">
      <c r="A58" s="3">
        <v>65</v>
      </c>
      <c r="B58" s="26" t="s">
        <v>12</v>
      </c>
      <c r="C58" s="3">
        <v>12599.999999999945</v>
      </c>
      <c r="D58" s="3" t="s">
        <v>15</v>
      </c>
      <c r="E58" s="3" t="s">
        <v>5</v>
      </c>
      <c r="F58" s="11" t="s">
        <v>2</v>
      </c>
      <c r="G58" s="6" t="s">
        <v>4</v>
      </c>
      <c r="H58" s="3">
        <v>1705.2641996916686</v>
      </c>
      <c r="I58" s="5">
        <f t="shared" si="6"/>
        <v>170.52641996916685</v>
      </c>
      <c r="J58" s="5">
        <v>1.0000000000000009</v>
      </c>
      <c r="K58">
        <v>13.639007884319771</v>
      </c>
      <c r="L58" s="5">
        <f t="shared" si="5"/>
        <v>1.3639007884319772</v>
      </c>
      <c r="M58" s="17">
        <v>2.7777777777777803</v>
      </c>
      <c r="N58">
        <v>810.99999999999989</v>
      </c>
      <c r="O58" s="5">
        <f t="shared" si="1"/>
        <v>81.099999999999994</v>
      </c>
      <c r="P58" s="5">
        <v>4.9562682215743408</v>
      </c>
      <c r="Q58" s="5">
        <f t="shared" si="2"/>
        <v>22.304730473047304</v>
      </c>
      <c r="R58" s="28">
        <f t="shared" si="3"/>
        <v>2.1026685569564349E-4</v>
      </c>
      <c r="S58" s="31">
        <f t="shared" si="4"/>
        <v>6.1148498973349807E-6</v>
      </c>
    </row>
    <row r="59" spans="1:19" x14ac:dyDescent="0.2">
      <c r="A59" s="3">
        <v>66</v>
      </c>
      <c r="B59" s="20" t="s">
        <v>12</v>
      </c>
      <c r="C59" s="3">
        <v>15800</v>
      </c>
      <c r="D59" s="3" t="s">
        <v>15</v>
      </c>
      <c r="E59" s="3" t="s">
        <v>1</v>
      </c>
      <c r="F59" s="13" t="s">
        <v>6</v>
      </c>
      <c r="G59" s="7" t="s">
        <v>7</v>
      </c>
      <c r="H59" s="3">
        <v>3079.4295438515196</v>
      </c>
      <c r="I59" s="5">
        <f t="shared" si="6"/>
        <v>307.94295438515195</v>
      </c>
      <c r="J59" s="5">
        <v>1.2404016538688729</v>
      </c>
      <c r="K59">
        <v>10.637201290117359</v>
      </c>
      <c r="L59" s="5">
        <f t="shared" si="5"/>
        <v>1.063720129011736</v>
      </c>
      <c r="M59" s="17">
        <v>0.59171597633136142</v>
      </c>
      <c r="N59">
        <v>848.49999999999989</v>
      </c>
      <c r="O59" s="5">
        <f t="shared" si="1"/>
        <v>84.85</v>
      </c>
      <c r="P59" s="5">
        <v>1.6759776536312867</v>
      </c>
      <c r="Q59" s="5">
        <f t="shared" si="2"/>
        <v>23.336083608360834</v>
      </c>
      <c r="R59" s="28">
        <f t="shared" si="3"/>
        <v>3.629262868416641E-4</v>
      </c>
      <c r="S59" s="31">
        <f t="shared" si="4"/>
        <v>4.558263275293662E-6</v>
      </c>
    </row>
    <row r="60" spans="1:19" x14ac:dyDescent="0.2">
      <c r="A60" s="3">
        <v>67</v>
      </c>
      <c r="B60" s="21" t="s">
        <v>12</v>
      </c>
      <c r="C60" s="3">
        <v>6000</v>
      </c>
      <c r="D60" s="3" t="s">
        <v>15</v>
      </c>
      <c r="E60" s="3" t="s">
        <v>1</v>
      </c>
      <c r="F60" s="13" t="s">
        <v>6</v>
      </c>
      <c r="G60" s="9" t="s">
        <v>3</v>
      </c>
      <c r="H60" s="3">
        <v>900.35461438834488</v>
      </c>
      <c r="I60" s="5">
        <f t="shared" si="6"/>
        <v>90.035461438834488</v>
      </c>
      <c r="J60" s="5">
        <v>0.53667262969588592</v>
      </c>
      <c r="K60">
        <v>8.3139126691002598</v>
      </c>
      <c r="L60" s="5">
        <f t="shared" si="5"/>
        <v>0.83139126691002596</v>
      </c>
      <c r="M60" s="17">
        <v>1.8867924528301903</v>
      </c>
      <c r="N60">
        <v>361</v>
      </c>
      <c r="O60" s="5">
        <f t="shared" si="1"/>
        <v>36.1</v>
      </c>
      <c r="P60" s="5">
        <v>0.61349693251533799</v>
      </c>
      <c r="Q60" s="5">
        <f t="shared" si="2"/>
        <v>9.9284928492849289</v>
      </c>
      <c r="R60" s="28">
        <f t="shared" si="3"/>
        <v>2.4940571035688222E-4</v>
      </c>
      <c r="S60" s="31">
        <f t="shared" si="4"/>
        <v>8.3737912645009809E-6</v>
      </c>
    </row>
    <row r="61" spans="1:19" x14ac:dyDescent="0.2">
      <c r="A61" s="3">
        <v>68</v>
      </c>
      <c r="B61" s="26" t="s">
        <v>12</v>
      </c>
      <c r="C61" s="3">
        <v>6300</v>
      </c>
      <c r="D61" s="3" t="s">
        <v>15</v>
      </c>
      <c r="E61" s="3" t="s">
        <v>5</v>
      </c>
      <c r="F61" s="11" t="s">
        <v>2</v>
      </c>
      <c r="G61" s="6" t="s">
        <v>4</v>
      </c>
      <c r="H61" s="3">
        <v>1246.8185498772691</v>
      </c>
      <c r="I61" s="5">
        <f t="shared" si="6"/>
        <v>124.68185498772691</v>
      </c>
      <c r="J61" s="5">
        <v>3.9893617021276633</v>
      </c>
      <c r="K61">
        <v>8.8543391966093203</v>
      </c>
      <c r="L61" s="5">
        <f t="shared" si="5"/>
        <v>0.88543391966093199</v>
      </c>
      <c r="M61" s="17">
        <v>2.8368794326241056</v>
      </c>
      <c r="N61">
        <v>446</v>
      </c>
      <c r="O61" s="5">
        <f t="shared" si="1"/>
        <v>44.6</v>
      </c>
      <c r="P61" s="5">
        <v>6.598984771573603</v>
      </c>
      <c r="Q61" s="5">
        <f t="shared" si="2"/>
        <v>12.266226622662266</v>
      </c>
      <c r="R61" s="28">
        <f t="shared" si="3"/>
        <v>2.7955572867203343E-4</v>
      </c>
      <c r="S61" s="31">
        <f t="shared" si="4"/>
        <v>7.2184702508680469E-6</v>
      </c>
    </row>
    <row r="62" spans="1:19" x14ac:dyDescent="0.2">
      <c r="A62" s="3">
        <v>69</v>
      </c>
      <c r="B62" s="25" t="s">
        <v>12</v>
      </c>
      <c r="C62" s="3">
        <v>6200</v>
      </c>
      <c r="D62" s="3" t="s">
        <v>15</v>
      </c>
      <c r="E62" s="3" t="s">
        <v>5</v>
      </c>
      <c r="F62" s="11" t="s">
        <v>2</v>
      </c>
      <c r="G62" s="9" t="s">
        <v>3</v>
      </c>
      <c r="H62" s="3">
        <v>456.96042775101131</v>
      </c>
      <c r="I62" s="5">
        <f t="shared" si="6"/>
        <v>45.696042775101134</v>
      </c>
      <c r="J62" s="5">
        <v>1.6393442622950833</v>
      </c>
      <c r="K62">
        <v>4.5729002621432144</v>
      </c>
      <c r="L62" s="5">
        <f t="shared" si="5"/>
        <v>0.45729002621432147</v>
      </c>
      <c r="M62" s="17">
        <v>2.0408163265306141</v>
      </c>
      <c r="N62">
        <v>288.5</v>
      </c>
      <c r="O62" s="5">
        <f t="shared" si="1"/>
        <v>28.85</v>
      </c>
      <c r="P62" s="5">
        <v>1.492537313432837</v>
      </c>
      <c r="Q62" s="5">
        <f t="shared" si="2"/>
        <v>7.9345434543454347</v>
      </c>
      <c r="R62" s="28">
        <f t="shared" si="3"/>
        <v>1.5839182937643374E-4</v>
      </c>
      <c r="S62" s="31">
        <f t="shared" si="4"/>
        <v>5.7632808849749494E-6</v>
      </c>
    </row>
    <row r="63" spans="1:19" x14ac:dyDescent="0.2">
      <c r="A63" s="3">
        <v>70</v>
      </c>
      <c r="B63" s="20" t="s">
        <v>12</v>
      </c>
      <c r="C63" s="3">
        <v>4000.0000000000036</v>
      </c>
      <c r="D63" s="3" t="s">
        <v>15</v>
      </c>
      <c r="E63" s="3" t="s">
        <v>5</v>
      </c>
      <c r="F63" s="13" t="s">
        <v>6</v>
      </c>
      <c r="G63" s="7" t="s">
        <v>7</v>
      </c>
      <c r="H63" s="3">
        <v>1810.98942300826</v>
      </c>
      <c r="I63" s="5">
        <f t="shared" si="6"/>
        <v>181.098942300826</v>
      </c>
      <c r="J63" s="5">
        <v>4.35606060606061</v>
      </c>
      <c r="K63">
        <v>9.4906111318591986</v>
      </c>
      <c r="L63" s="5">
        <f t="shared" si="5"/>
        <v>0.9490611131859199</v>
      </c>
      <c r="M63" s="17">
        <v>2.6490066225165587</v>
      </c>
      <c r="N63">
        <v>453.5</v>
      </c>
      <c r="O63" s="5">
        <f t="shared" si="1"/>
        <v>45.35</v>
      </c>
      <c r="P63" s="5">
        <v>3.9999999999999964</v>
      </c>
      <c r="Q63" s="5">
        <f t="shared" si="2"/>
        <v>12.472497249724972</v>
      </c>
      <c r="R63" s="28">
        <f t="shared" si="3"/>
        <v>3.9933614619807277E-4</v>
      </c>
      <c r="S63" s="31">
        <f t="shared" si="4"/>
        <v>7.6092308876383798E-6</v>
      </c>
    </row>
    <row r="64" spans="1:19" x14ac:dyDescent="0.2">
      <c r="A64" s="3">
        <v>71</v>
      </c>
      <c r="B64" s="24" t="s">
        <v>12</v>
      </c>
      <c r="C64" s="3">
        <v>9399.9999999999636</v>
      </c>
      <c r="D64" s="3" t="s">
        <v>15</v>
      </c>
      <c r="E64" s="3" t="s">
        <v>5</v>
      </c>
      <c r="F64" s="11" t="s">
        <v>2</v>
      </c>
      <c r="G64" s="7" t="s">
        <v>7</v>
      </c>
      <c r="H64" s="3">
        <v>948.30971021635401</v>
      </c>
      <c r="I64" s="5">
        <f t="shared" si="6"/>
        <v>94.830971021635406</v>
      </c>
      <c r="J64" s="5">
        <v>4.095563139931734</v>
      </c>
      <c r="K64">
        <v>11.115442172764805</v>
      </c>
      <c r="L64" s="5">
        <f t="shared" si="5"/>
        <v>1.1115442172764805</v>
      </c>
      <c r="M64" s="17">
        <v>3.1161473087818647</v>
      </c>
      <c r="N64">
        <v>516</v>
      </c>
      <c r="O64" s="5">
        <f t="shared" si="1"/>
        <v>51.6</v>
      </c>
      <c r="P64" s="5">
        <v>0.44444444444444481</v>
      </c>
      <c r="Q64" s="5">
        <f t="shared" si="2"/>
        <v>14.191419141914192</v>
      </c>
      <c r="R64" s="28">
        <f t="shared" si="3"/>
        <v>1.8378095159231667E-4</v>
      </c>
      <c r="S64" s="31">
        <f t="shared" si="4"/>
        <v>7.8325092519714779E-6</v>
      </c>
    </row>
    <row r="65" spans="1:19" x14ac:dyDescent="0.2">
      <c r="A65" s="3">
        <v>72</v>
      </c>
      <c r="B65" s="22" t="s">
        <v>12</v>
      </c>
      <c r="C65" s="3">
        <v>9700.0000000000418</v>
      </c>
      <c r="D65" s="3" t="s">
        <v>15</v>
      </c>
      <c r="E65" s="3" t="s">
        <v>1</v>
      </c>
      <c r="F65" s="13" t="s">
        <v>6</v>
      </c>
      <c r="G65" s="6" t="s">
        <v>4</v>
      </c>
      <c r="H65" s="3">
        <v>689.1649440013457</v>
      </c>
      <c r="I65" s="5">
        <f t="shared" si="6"/>
        <v>68.916494400134567</v>
      </c>
      <c r="J65" s="5">
        <v>4.7835990888382733</v>
      </c>
      <c r="K65">
        <v>9.6497596613343006</v>
      </c>
      <c r="L65" s="5">
        <f t="shared" si="5"/>
        <v>0.96497596613343006</v>
      </c>
      <c r="M65" s="17">
        <v>2.280130293159611</v>
      </c>
      <c r="N65">
        <v>583.5</v>
      </c>
      <c r="O65" s="5">
        <f t="shared" si="1"/>
        <v>58.35</v>
      </c>
      <c r="P65" s="5">
        <v>0</v>
      </c>
      <c r="Q65" s="5">
        <f t="shared" si="2"/>
        <v>16.047854785478549</v>
      </c>
      <c r="R65" s="28">
        <f t="shared" si="3"/>
        <v>1.1810881645267278E-4</v>
      </c>
      <c r="S65" s="31">
        <f t="shared" si="4"/>
        <v>6.0131150177569008E-6</v>
      </c>
    </row>
    <row r="66" spans="1:19" x14ac:dyDescent="0.2">
      <c r="A66" s="3">
        <v>73</v>
      </c>
      <c r="B66" s="26" t="s">
        <v>12</v>
      </c>
      <c r="C66" s="3">
        <v>7499.9999999999509</v>
      </c>
      <c r="D66" s="3" t="s">
        <v>15</v>
      </c>
      <c r="E66" s="3" t="s">
        <v>5</v>
      </c>
      <c r="F66" s="11" t="s">
        <v>2</v>
      </c>
      <c r="G66" s="6" t="s">
        <v>4</v>
      </c>
      <c r="H66" s="3">
        <v>875.55310817446548</v>
      </c>
      <c r="I66" s="5">
        <f t="shared" si="6"/>
        <v>87.555310817446554</v>
      </c>
      <c r="J66" s="5">
        <v>0.91743119266055118</v>
      </c>
      <c r="K66">
        <v>9.6179273754716856</v>
      </c>
      <c r="L66" s="5">
        <f t="shared" ref="L66:L120" si="7">K66/10</f>
        <v>0.96179273754716854</v>
      </c>
      <c r="M66" s="17">
        <v>1.9607843137254919</v>
      </c>
      <c r="N66">
        <v>515.99999999999989</v>
      </c>
      <c r="O66" s="5">
        <f t="shared" si="1"/>
        <v>51.599999999999987</v>
      </c>
      <c r="P66" s="5">
        <v>6.666666666666667</v>
      </c>
      <c r="Q66" s="5">
        <f t="shared" si="2"/>
        <v>14.191419141914187</v>
      </c>
      <c r="R66" s="28">
        <f t="shared" si="3"/>
        <v>1.6968083491753213E-4</v>
      </c>
      <c r="S66" s="31">
        <f t="shared" si="4"/>
        <v>6.7772837087626093E-6</v>
      </c>
    </row>
    <row r="67" spans="1:19" x14ac:dyDescent="0.2">
      <c r="A67" s="3">
        <v>74</v>
      </c>
      <c r="B67" s="21" t="s">
        <v>12</v>
      </c>
      <c r="C67" s="3">
        <v>13900</v>
      </c>
      <c r="D67" s="3" t="s">
        <v>15</v>
      </c>
      <c r="E67" s="3" t="s">
        <v>5</v>
      </c>
      <c r="F67" s="13" t="s">
        <v>6</v>
      </c>
      <c r="G67" s="9" t="s">
        <v>3</v>
      </c>
      <c r="H67" s="3">
        <v>1383.8331385077404</v>
      </c>
      <c r="I67" s="5">
        <f t="shared" si="6"/>
        <v>138.38331385077404</v>
      </c>
      <c r="J67" s="5">
        <v>0.84643288996372501</v>
      </c>
      <c r="K67">
        <v>10.222961599920533</v>
      </c>
      <c r="L67" s="5">
        <f t="shared" si="7"/>
        <v>1.0222961599920533</v>
      </c>
      <c r="M67" s="17">
        <v>4.6153846153846194</v>
      </c>
      <c r="N67">
        <v>771</v>
      </c>
      <c r="O67" s="5">
        <f t="shared" ref="O67:O120" si="8">N67/10</f>
        <v>77.099999999999994</v>
      </c>
      <c r="P67" s="5">
        <v>0.91743119266055118</v>
      </c>
      <c r="Q67" s="5">
        <f t="shared" ref="Q67:Q120" si="9">O67/3.636</f>
        <v>21.204620462046201</v>
      </c>
      <c r="R67" s="28">
        <f t="shared" ref="R67:R120" si="10">I67/O67*10^-4</f>
        <v>1.7948549137584185E-4</v>
      </c>
      <c r="S67" s="31">
        <f t="shared" ref="S67:S120" si="11">L67/Q67*10^-4</f>
        <v>4.8211009568496841E-6</v>
      </c>
    </row>
    <row r="68" spans="1:19" x14ac:dyDescent="0.2">
      <c r="A68" s="19" t="s">
        <v>29</v>
      </c>
      <c r="B68" s="25" t="s">
        <v>12</v>
      </c>
      <c r="C68" s="3">
        <v>13300</v>
      </c>
      <c r="D68" s="3" t="s">
        <v>15</v>
      </c>
      <c r="E68" s="3" t="s">
        <v>5</v>
      </c>
      <c r="F68" s="11" t="s">
        <v>2</v>
      </c>
      <c r="G68" s="9" t="s">
        <v>3</v>
      </c>
      <c r="H68" s="3">
        <v>1797.7274683484882</v>
      </c>
      <c r="I68" s="5">
        <f t="shared" si="6"/>
        <v>179.77274683484882</v>
      </c>
      <c r="J68" s="5">
        <v>5.6244041944709302</v>
      </c>
      <c r="K68">
        <v>12.168600527546515</v>
      </c>
      <c r="L68" s="5">
        <f t="shared" si="7"/>
        <v>1.2168600527546514</v>
      </c>
      <c r="M68" s="17">
        <v>4.145077720207258</v>
      </c>
      <c r="N68">
        <v>883.49999999999989</v>
      </c>
      <c r="O68" s="5">
        <f t="shared" si="8"/>
        <v>88.35</v>
      </c>
      <c r="P68" s="5">
        <v>3.2258064516129057</v>
      </c>
      <c r="Q68" s="5">
        <f t="shared" si="9"/>
        <v>24.298679867986795</v>
      </c>
      <c r="R68" s="28">
        <f t="shared" si="10"/>
        <v>2.0347792511018543E-4</v>
      </c>
      <c r="S68" s="31">
        <f t="shared" si="11"/>
        <v>5.0079266008103148E-6</v>
      </c>
    </row>
    <row r="69" spans="1:19" x14ac:dyDescent="0.2">
      <c r="A69" s="3">
        <v>76</v>
      </c>
      <c r="B69" s="24" t="s">
        <v>12</v>
      </c>
      <c r="C69" s="3">
        <v>11000</v>
      </c>
      <c r="D69" s="3" t="s">
        <v>15</v>
      </c>
      <c r="E69" s="3" t="s">
        <v>1</v>
      </c>
      <c r="F69" s="11" t="s">
        <v>2</v>
      </c>
      <c r="G69" s="7" t="s">
        <v>7</v>
      </c>
      <c r="H69" s="3">
        <v>1710.9067276958297</v>
      </c>
      <c r="I69" s="5">
        <f t="shared" ref="I69:I120" si="12">H69/10</f>
        <v>171.09067276958297</v>
      </c>
      <c r="J69" s="5">
        <v>10.867397806580263</v>
      </c>
      <c r="K69">
        <v>22.487864172995689</v>
      </c>
      <c r="L69" s="5">
        <f t="shared" si="7"/>
        <v>2.2487864172995691</v>
      </c>
      <c r="M69" s="17">
        <v>6.3649222065063622</v>
      </c>
      <c r="N69">
        <v>993.5</v>
      </c>
      <c r="O69" s="5">
        <f t="shared" si="8"/>
        <v>99.35</v>
      </c>
      <c r="P69" s="5">
        <v>5.7692307692307674</v>
      </c>
      <c r="Q69" s="5">
        <f t="shared" si="9"/>
        <v>27.323982398239821</v>
      </c>
      <c r="R69" s="28">
        <f t="shared" si="10"/>
        <v>1.722100380166915E-4</v>
      </c>
      <c r="S69" s="31">
        <f t="shared" si="11"/>
        <v>8.2300829524924355E-6</v>
      </c>
    </row>
    <row r="70" spans="1:19" x14ac:dyDescent="0.2">
      <c r="A70" s="3">
        <v>77</v>
      </c>
      <c r="B70" s="25" t="s">
        <v>12</v>
      </c>
      <c r="C70" s="3">
        <v>5300</v>
      </c>
      <c r="D70" s="3" t="s">
        <v>15</v>
      </c>
      <c r="E70" s="3" t="s">
        <v>1</v>
      </c>
      <c r="F70" s="11" t="s">
        <v>2</v>
      </c>
      <c r="G70" s="9" t="s">
        <v>3</v>
      </c>
      <c r="H70" s="3">
        <v>827.84420068703855</v>
      </c>
      <c r="I70" s="5">
        <f t="shared" si="12"/>
        <v>82.784420068703852</v>
      </c>
      <c r="J70" s="5">
        <v>5.0193050193050235</v>
      </c>
      <c r="K70">
        <v>10.063696851776367</v>
      </c>
      <c r="L70" s="5">
        <f t="shared" si="7"/>
        <v>1.0063696851776367</v>
      </c>
      <c r="M70" s="17">
        <v>5.6250000000000053</v>
      </c>
      <c r="N70">
        <v>493.49999999999994</v>
      </c>
      <c r="O70" s="5">
        <f t="shared" si="8"/>
        <v>49.349999999999994</v>
      </c>
      <c r="P70" s="5">
        <v>11.111111111111107</v>
      </c>
      <c r="Q70" s="5">
        <f t="shared" si="9"/>
        <v>13.57260726072607</v>
      </c>
      <c r="R70" s="28">
        <f t="shared" si="10"/>
        <v>1.6774958473901491E-4</v>
      </c>
      <c r="S70" s="31">
        <f t="shared" si="11"/>
        <v>7.4147116014303711E-6</v>
      </c>
    </row>
    <row r="71" spans="1:19" x14ac:dyDescent="0.2">
      <c r="A71" s="3">
        <v>78</v>
      </c>
      <c r="B71" s="20" t="s">
        <v>12</v>
      </c>
      <c r="C71" s="3">
        <v>10900</v>
      </c>
      <c r="D71" s="3" t="s">
        <v>15</v>
      </c>
      <c r="E71" s="3" t="s">
        <v>5</v>
      </c>
      <c r="F71" s="13" t="s">
        <v>6</v>
      </c>
      <c r="G71" s="7" t="s">
        <v>7</v>
      </c>
      <c r="H71" s="3">
        <v>1818.5736735359339</v>
      </c>
      <c r="I71" s="5">
        <f t="shared" si="12"/>
        <v>181.85736735359339</v>
      </c>
      <c r="J71" s="5">
        <v>5.0943396226415141</v>
      </c>
      <c r="K71">
        <v>9.1724107668399864</v>
      </c>
      <c r="L71" s="5">
        <f t="shared" si="7"/>
        <v>0.91724107668399868</v>
      </c>
      <c r="M71" s="17">
        <v>0.6849315068493157</v>
      </c>
      <c r="N71">
        <v>853.49999999999989</v>
      </c>
      <c r="O71" s="5">
        <f t="shared" si="8"/>
        <v>85.35</v>
      </c>
      <c r="P71" s="5">
        <v>17.222222222222221</v>
      </c>
      <c r="Q71" s="5">
        <f t="shared" si="9"/>
        <v>23.473597359735972</v>
      </c>
      <c r="R71" s="28">
        <f t="shared" si="10"/>
        <v>2.1307248664744396E-4</v>
      </c>
      <c r="S71" s="31">
        <f t="shared" si="11"/>
        <v>3.9075437080527473E-6</v>
      </c>
    </row>
    <row r="72" spans="1:19" x14ac:dyDescent="0.2">
      <c r="A72" s="3">
        <v>79</v>
      </c>
      <c r="B72" s="21" t="s">
        <v>12</v>
      </c>
      <c r="C72" s="3">
        <v>11200</v>
      </c>
      <c r="D72" s="3" t="s">
        <v>15</v>
      </c>
      <c r="E72" s="3" t="s">
        <v>1</v>
      </c>
      <c r="F72" s="13" t="s">
        <v>6</v>
      </c>
      <c r="G72" s="9" t="s">
        <v>3</v>
      </c>
      <c r="H72" s="3">
        <v>2828.3115386566024</v>
      </c>
      <c r="I72" s="5">
        <f t="shared" si="12"/>
        <v>282.83115386566021</v>
      </c>
      <c r="J72" s="5">
        <v>1.0178117048346065</v>
      </c>
      <c r="K72">
        <v>20.00000000000005</v>
      </c>
      <c r="L72" s="5">
        <f t="shared" si="7"/>
        <v>2.0000000000000049</v>
      </c>
      <c r="M72" s="17">
        <v>1.2698412698412709</v>
      </c>
      <c r="N72">
        <v>1243.5</v>
      </c>
      <c r="O72" s="5">
        <f t="shared" si="8"/>
        <v>124.35</v>
      </c>
      <c r="P72" s="5">
        <v>3.8759689922480653</v>
      </c>
      <c r="Q72" s="5">
        <f t="shared" si="9"/>
        <v>34.199669966996694</v>
      </c>
      <c r="R72" s="28">
        <f t="shared" si="10"/>
        <v>2.2744765087708905E-4</v>
      </c>
      <c r="S72" s="31">
        <f t="shared" si="11"/>
        <v>5.8480096501809565E-6</v>
      </c>
    </row>
    <row r="73" spans="1:19" x14ac:dyDescent="0.2">
      <c r="A73" s="3">
        <v>80</v>
      </c>
      <c r="B73" s="26" t="s">
        <v>12</v>
      </c>
      <c r="C73" s="3">
        <v>6299.9999999999727</v>
      </c>
      <c r="D73" s="3" t="s">
        <v>15</v>
      </c>
      <c r="E73" s="3" t="s">
        <v>1</v>
      </c>
      <c r="F73" s="11" t="s">
        <v>2</v>
      </c>
      <c r="G73" s="6" t="s">
        <v>4</v>
      </c>
      <c r="H73" s="3">
        <v>1303.2850653888536</v>
      </c>
      <c r="I73" s="5">
        <f t="shared" si="12"/>
        <v>130.32850653888536</v>
      </c>
      <c r="J73" s="5">
        <v>0.38314176245210763</v>
      </c>
      <c r="K73">
        <v>10.191106064667483</v>
      </c>
      <c r="L73" s="5">
        <f t="shared" si="7"/>
        <v>1.0191106064667483</v>
      </c>
      <c r="M73" s="17">
        <v>4.3209876543209917</v>
      </c>
      <c r="N73">
        <v>648.5</v>
      </c>
      <c r="O73" s="5">
        <f t="shared" si="8"/>
        <v>64.849999999999994</v>
      </c>
      <c r="P73" s="5">
        <v>6.4748201438848882</v>
      </c>
      <c r="Q73" s="5">
        <f t="shared" si="9"/>
        <v>17.835533553355333</v>
      </c>
      <c r="R73" s="28">
        <f t="shared" si="10"/>
        <v>2.0096916968216711E-4</v>
      </c>
      <c r="S73" s="31">
        <f t="shared" si="11"/>
        <v>5.7139339477457168E-6</v>
      </c>
    </row>
    <row r="74" spans="1:19" x14ac:dyDescent="0.2">
      <c r="A74" s="3">
        <v>81</v>
      </c>
      <c r="B74" s="24" t="s">
        <v>12</v>
      </c>
      <c r="C74" s="3">
        <v>12900.000000000022</v>
      </c>
      <c r="D74" s="3" t="s">
        <v>15</v>
      </c>
      <c r="E74" s="3" t="s">
        <v>5</v>
      </c>
      <c r="F74" s="11" t="s">
        <v>2</v>
      </c>
      <c r="G74" s="7" t="s">
        <v>7</v>
      </c>
      <c r="H74" s="3">
        <v>2927.3035323503645</v>
      </c>
      <c r="I74" s="5">
        <f t="shared" si="12"/>
        <v>292.73035323503643</v>
      </c>
      <c r="J74" s="5">
        <v>6.9135802469135799</v>
      </c>
      <c r="K74">
        <v>15.336611094249243</v>
      </c>
      <c r="L74" s="5">
        <f t="shared" si="7"/>
        <v>1.5336611094249242</v>
      </c>
      <c r="M74" s="17">
        <v>2.6804123711340231</v>
      </c>
      <c r="N74">
        <v>1163.5</v>
      </c>
      <c r="O74" s="5">
        <f t="shared" si="8"/>
        <v>116.35</v>
      </c>
      <c r="P74" s="5">
        <v>7.4380165289256217</v>
      </c>
      <c r="Q74" s="5">
        <f t="shared" si="9"/>
        <v>31.999449944994495</v>
      </c>
      <c r="R74" s="28">
        <f t="shared" si="10"/>
        <v>2.5159463105718649E-4</v>
      </c>
      <c r="S74" s="31">
        <f t="shared" si="11"/>
        <v>4.7927733509832614E-6</v>
      </c>
    </row>
    <row r="75" spans="1:19" x14ac:dyDescent="0.2">
      <c r="A75" s="3">
        <v>82</v>
      </c>
      <c r="B75" s="20" t="s">
        <v>12</v>
      </c>
      <c r="C75" s="3">
        <v>8400.0000000000746</v>
      </c>
      <c r="D75" s="3" t="s">
        <v>15</v>
      </c>
      <c r="E75" s="3" t="s">
        <v>1</v>
      </c>
      <c r="F75" s="13" t="s">
        <v>6</v>
      </c>
      <c r="G75" s="7" t="s">
        <v>7</v>
      </c>
      <c r="H75" s="3">
        <v>1007.1446802305554</v>
      </c>
      <c r="I75" s="5">
        <f t="shared" si="12"/>
        <v>100.71446802305555</v>
      </c>
      <c r="J75" s="5">
        <v>1.7770597738287577</v>
      </c>
      <c r="K75">
        <v>10.445986563066555</v>
      </c>
      <c r="L75" s="5">
        <f t="shared" si="7"/>
        <v>1.0445986563066554</v>
      </c>
      <c r="M75" s="17">
        <v>6.0240963855421663</v>
      </c>
      <c r="N75">
        <v>651</v>
      </c>
      <c r="O75" s="5">
        <f t="shared" si="8"/>
        <v>65.099999999999994</v>
      </c>
      <c r="P75" s="5">
        <v>2.5089605734766947</v>
      </c>
      <c r="Q75" s="5">
        <f t="shared" si="9"/>
        <v>17.904290429042902</v>
      </c>
      <c r="R75" s="28">
        <f t="shared" si="10"/>
        <v>1.5470732415215908E-4</v>
      </c>
      <c r="S75" s="31">
        <f t="shared" si="11"/>
        <v>5.834348255500768E-6</v>
      </c>
    </row>
    <row r="76" spans="1:19" x14ac:dyDescent="0.2">
      <c r="A76" s="3">
        <v>83</v>
      </c>
      <c r="B76" s="21" t="s">
        <v>12</v>
      </c>
      <c r="C76" s="3">
        <v>7600.0000000000509</v>
      </c>
      <c r="D76" s="3" t="s">
        <v>15</v>
      </c>
      <c r="E76" s="3" t="s">
        <v>1</v>
      </c>
      <c r="F76" s="13" t="s">
        <v>6</v>
      </c>
      <c r="G76" s="9" t="s">
        <v>3</v>
      </c>
      <c r="H76" s="3">
        <v>1123.7613165526723</v>
      </c>
      <c r="I76" s="5">
        <f t="shared" si="12"/>
        <v>112.37613165526723</v>
      </c>
      <c r="J76" s="5">
        <v>2.0467836257309879</v>
      </c>
      <c r="K76">
        <v>10.095547216095943</v>
      </c>
      <c r="L76" s="5">
        <f t="shared" si="7"/>
        <v>1.0095547216095944</v>
      </c>
      <c r="M76" s="17">
        <v>14.641744548286601</v>
      </c>
      <c r="N76">
        <v>558.49999999999989</v>
      </c>
      <c r="O76" s="5">
        <f t="shared" si="8"/>
        <v>55.849999999999987</v>
      </c>
      <c r="P76" s="5">
        <v>7.4380165289256217</v>
      </c>
      <c r="Q76" s="5">
        <f t="shared" si="9"/>
        <v>15.360286028602856</v>
      </c>
      <c r="R76" s="28">
        <f t="shared" si="10"/>
        <v>2.0121062068982498E-4</v>
      </c>
      <c r="S76" s="31">
        <f t="shared" si="11"/>
        <v>6.5724994946687311E-6</v>
      </c>
    </row>
    <row r="77" spans="1:19" x14ac:dyDescent="0.2">
      <c r="A77" s="3">
        <v>84</v>
      </c>
      <c r="B77" s="22" t="s">
        <v>12</v>
      </c>
      <c r="C77" s="3">
        <v>6000.0000000000055</v>
      </c>
      <c r="D77" s="3" t="s">
        <v>15</v>
      </c>
      <c r="E77" s="3" t="s">
        <v>1</v>
      </c>
      <c r="F77" s="13" t="s">
        <v>6</v>
      </c>
      <c r="G77" s="6" t="s">
        <v>4</v>
      </c>
      <c r="H77" s="3">
        <v>1005.3581682130922</v>
      </c>
      <c r="I77" s="5">
        <f t="shared" si="12"/>
        <v>100.53581682130923</v>
      </c>
      <c r="J77" s="5">
        <v>2.9126213592233037</v>
      </c>
      <c r="K77">
        <v>9.1087861542158901</v>
      </c>
      <c r="L77" s="5">
        <f t="shared" si="7"/>
        <v>0.91087861542158899</v>
      </c>
      <c r="M77" s="17">
        <v>1.3793103448275876</v>
      </c>
      <c r="N77">
        <v>578.5</v>
      </c>
      <c r="O77" s="5">
        <f t="shared" si="8"/>
        <v>57.85</v>
      </c>
      <c r="P77" s="5">
        <v>4.0000000000000036</v>
      </c>
      <c r="Q77" s="5">
        <f t="shared" si="9"/>
        <v>15.910341034103411</v>
      </c>
      <c r="R77" s="28">
        <f t="shared" si="10"/>
        <v>1.7378706451393126E-4</v>
      </c>
      <c r="S77" s="31">
        <f t="shared" si="11"/>
        <v>5.7250728533671525E-6</v>
      </c>
    </row>
    <row r="78" spans="1:19" x14ac:dyDescent="0.2">
      <c r="A78" s="3">
        <v>85</v>
      </c>
      <c r="B78" s="25" t="s">
        <v>12</v>
      </c>
      <c r="C78" s="3">
        <v>11700.000000000044</v>
      </c>
      <c r="D78" s="3" t="s">
        <v>15</v>
      </c>
      <c r="E78" s="3" t="s">
        <v>5</v>
      </c>
      <c r="F78" s="11" t="s">
        <v>2</v>
      </c>
      <c r="G78" s="9" t="s">
        <v>3</v>
      </c>
      <c r="H78" s="3">
        <v>1650.8427232278077</v>
      </c>
      <c r="I78" s="5">
        <f t="shared" si="12"/>
        <v>165.08427232278078</v>
      </c>
      <c r="J78" s="5">
        <v>2.3686920700308982</v>
      </c>
      <c r="K78">
        <v>11.147335272756845</v>
      </c>
      <c r="L78" s="5">
        <f t="shared" si="7"/>
        <v>1.1147335272756844</v>
      </c>
      <c r="M78" s="17">
        <v>2.8248587570621497</v>
      </c>
      <c r="N78">
        <v>723.49999999999989</v>
      </c>
      <c r="O78" s="5">
        <f t="shared" si="8"/>
        <v>72.349999999999994</v>
      </c>
      <c r="P78" s="5">
        <v>2.5974025974025996</v>
      </c>
      <c r="Q78" s="5">
        <f t="shared" si="9"/>
        <v>19.898239823982397</v>
      </c>
      <c r="R78" s="28">
        <f t="shared" si="10"/>
        <v>2.2817452981725058E-4</v>
      </c>
      <c r="S78" s="31">
        <f t="shared" si="11"/>
        <v>5.6021715344497429E-6</v>
      </c>
    </row>
    <row r="79" spans="1:19" x14ac:dyDescent="0.2">
      <c r="A79" s="3">
        <v>86</v>
      </c>
      <c r="B79" s="24" t="s">
        <v>12</v>
      </c>
      <c r="C79" s="3">
        <v>15900.000000000025</v>
      </c>
      <c r="D79" s="3" t="s">
        <v>15</v>
      </c>
      <c r="E79" s="3" t="s">
        <v>1</v>
      </c>
      <c r="F79" s="11" t="s">
        <v>2</v>
      </c>
      <c r="G79" s="7" t="s">
        <v>7</v>
      </c>
      <c r="H79" s="3">
        <v>2828.3115386566024</v>
      </c>
      <c r="I79" s="5">
        <f t="shared" si="12"/>
        <v>282.83115386566021</v>
      </c>
      <c r="J79" s="5">
        <v>2.5445292620865163</v>
      </c>
      <c r="K79">
        <v>16.748755221040501</v>
      </c>
      <c r="L79" s="5">
        <f t="shared" si="7"/>
        <v>1.6748755221040501</v>
      </c>
      <c r="M79" s="17">
        <v>0.56710775047259021</v>
      </c>
      <c r="N79">
        <v>1268.5000000000002</v>
      </c>
      <c r="O79" s="5">
        <f t="shared" si="8"/>
        <v>126.85000000000002</v>
      </c>
      <c r="P79" s="5">
        <v>4.1825095057034263</v>
      </c>
      <c r="Q79" s="5">
        <f t="shared" si="9"/>
        <v>34.887238723872393</v>
      </c>
      <c r="R79" s="28">
        <f t="shared" si="10"/>
        <v>2.2296504049322836E-4</v>
      </c>
      <c r="S79" s="31">
        <f t="shared" si="11"/>
        <v>4.8008256983605249E-6</v>
      </c>
    </row>
    <row r="80" spans="1:19" x14ac:dyDescent="0.2">
      <c r="A80" s="14">
        <v>87</v>
      </c>
      <c r="B80" s="20" t="s">
        <v>12</v>
      </c>
      <c r="C80" s="3">
        <v>12299.999999999978</v>
      </c>
      <c r="D80" s="3" t="s">
        <v>15</v>
      </c>
      <c r="E80" s="3" t="s">
        <v>1</v>
      </c>
      <c r="F80" s="13" t="s">
        <v>6</v>
      </c>
      <c r="G80" s="7" t="s">
        <v>7</v>
      </c>
      <c r="H80" s="3">
        <v>985.72156691611838</v>
      </c>
      <c r="I80" s="5">
        <f t="shared" si="12"/>
        <v>98.572156691611838</v>
      </c>
      <c r="J80" s="18">
        <v>24.217462932454694</v>
      </c>
      <c r="K80">
        <v>13.06330179483197</v>
      </c>
      <c r="L80" s="5">
        <f t="shared" si="7"/>
        <v>1.306330179483197</v>
      </c>
      <c r="M80" s="17">
        <v>1.4492753623188419</v>
      </c>
      <c r="N80">
        <v>938.5</v>
      </c>
      <c r="O80" s="5">
        <f t="shared" si="8"/>
        <v>93.85</v>
      </c>
      <c r="P80" s="5">
        <v>1.5228426395939099</v>
      </c>
      <c r="Q80" s="5">
        <f t="shared" si="9"/>
        <v>25.81133113311331</v>
      </c>
      <c r="R80" s="28">
        <f t="shared" si="10"/>
        <v>1.0503160009761519E-4</v>
      </c>
      <c r="S80" s="31">
        <f t="shared" si="11"/>
        <v>5.0610724907841285E-6</v>
      </c>
    </row>
    <row r="81" spans="1:19" x14ac:dyDescent="0.2">
      <c r="A81" s="14">
        <v>88</v>
      </c>
      <c r="B81" s="26" t="s">
        <v>12</v>
      </c>
      <c r="C81" s="3">
        <v>11099.999999999887</v>
      </c>
      <c r="D81" s="3" t="s">
        <v>15</v>
      </c>
      <c r="E81" s="3" t="s">
        <v>1</v>
      </c>
      <c r="F81" s="11" t="s">
        <v>2</v>
      </c>
      <c r="G81" s="6" t="s">
        <v>23</v>
      </c>
      <c r="H81" s="3">
        <v>1460.5523512172306</v>
      </c>
      <c r="I81" s="5">
        <f t="shared" si="12"/>
        <v>146.05523512172306</v>
      </c>
      <c r="J81" s="5">
        <v>1.2658227848101278</v>
      </c>
      <c r="K81">
        <v>19.316813036025746</v>
      </c>
      <c r="L81" s="5">
        <f t="shared" si="7"/>
        <v>1.9316813036025746</v>
      </c>
      <c r="M81" s="17">
        <v>1.4018691588785059</v>
      </c>
      <c r="N81">
        <v>603</v>
      </c>
      <c r="O81" s="5">
        <f t="shared" si="8"/>
        <v>60.3</v>
      </c>
      <c r="P81" s="18">
        <v>31.25</v>
      </c>
      <c r="Q81" s="5">
        <f t="shared" si="9"/>
        <v>16.584158415841582</v>
      </c>
      <c r="R81" s="28">
        <f t="shared" si="10"/>
        <v>2.4221432026819747E-4</v>
      </c>
      <c r="S81" s="31">
        <f t="shared" si="11"/>
        <v>1.1647749950081198E-5</v>
      </c>
    </row>
    <row r="82" spans="1:19" x14ac:dyDescent="0.2">
      <c r="A82" s="3">
        <v>89</v>
      </c>
      <c r="B82" s="22" t="s">
        <v>12</v>
      </c>
      <c r="C82" s="3">
        <v>9600.0000000000528</v>
      </c>
      <c r="D82" s="3" t="s">
        <v>15</v>
      </c>
      <c r="E82" s="3" t="s">
        <v>5</v>
      </c>
      <c r="F82" s="13" t="s">
        <v>22</v>
      </c>
      <c r="G82" s="6" t="s">
        <v>23</v>
      </c>
      <c r="H82" s="3">
        <v>1614.8752557794321</v>
      </c>
      <c r="I82" s="5">
        <f t="shared" si="12"/>
        <v>161.48752557794322</v>
      </c>
      <c r="J82" s="5">
        <v>3.7735849056603752</v>
      </c>
      <c r="K82">
        <v>15.436030305638267</v>
      </c>
      <c r="L82" s="5">
        <f t="shared" si="7"/>
        <v>1.5436030305638266</v>
      </c>
      <c r="M82" s="17">
        <v>5.1698670605612955</v>
      </c>
      <c r="N82">
        <v>535.49999999999989</v>
      </c>
      <c r="O82" s="5">
        <f t="shared" si="8"/>
        <v>53.54999999999999</v>
      </c>
      <c r="P82" s="5">
        <v>4.7120418848167578</v>
      </c>
      <c r="Q82" s="5">
        <f t="shared" si="9"/>
        <v>14.727722772277225</v>
      </c>
      <c r="R82" s="28">
        <f t="shared" si="10"/>
        <v>3.0156400668150001E-4</v>
      </c>
      <c r="S82" s="31">
        <f t="shared" si="11"/>
        <v>1.0480934862988002E-5</v>
      </c>
    </row>
    <row r="83" spans="1:19" x14ac:dyDescent="0.2">
      <c r="A83" s="3">
        <v>90</v>
      </c>
      <c r="B83" s="26" t="s">
        <v>12</v>
      </c>
      <c r="C83" s="3">
        <v>10499.999999999955</v>
      </c>
      <c r="D83" s="3" t="s">
        <v>15</v>
      </c>
      <c r="E83" s="3" t="s">
        <v>5</v>
      </c>
      <c r="F83" s="11" t="s">
        <v>24</v>
      </c>
      <c r="G83" s="6" t="s">
        <v>23</v>
      </c>
      <c r="H83" s="3">
        <v>2004.1049806228646</v>
      </c>
      <c r="I83" s="5">
        <f t="shared" si="12"/>
        <v>200.41049806228645</v>
      </c>
      <c r="J83" s="5">
        <v>0.42918454935622352</v>
      </c>
      <c r="K83">
        <v>13.423786372104631</v>
      </c>
      <c r="L83" s="5">
        <f t="shared" si="7"/>
        <v>1.3423786372104631</v>
      </c>
      <c r="M83" s="17">
        <v>4.6312178387650036</v>
      </c>
      <c r="N83">
        <v>790.5</v>
      </c>
      <c r="O83" s="5">
        <f t="shared" si="8"/>
        <v>79.05</v>
      </c>
      <c r="P83" s="5">
        <v>1.8292682926829285</v>
      </c>
      <c r="Q83" s="5">
        <f t="shared" si="9"/>
        <v>21.740924092409241</v>
      </c>
      <c r="R83" s="28">
        <f t="shared" si="10"/>
        <v>2.5352371671383484E-4</v>
      </c>
      <c r="S83" s="31">
        <f t="shared" si="11"/>
        <v>6.1744322895600813E-6</v>
      </c>
    </row>
    <row r="84" spans="1:19" x14ac:dyDescent="0.2">
      <c r="A84" s="3">
        <v>91</v>
      </c>
      <c r="B84" s="22" t="s">
        <v>12</v>
      </c>
      <c r="C84" s="3">
        <v>6499.99999999995</v>
      </c>
      <c r="D84" s="3" t="s">
        <v>15</v>
      </c>
      <c r="E84" s="3" t="s">
        <v>5</v>
      </c>
      <c r="F84" s="13" t="s">
        <v>22</v>
      </c>
      <c r="G84" s="6" t="s">
        <v>23</v>
      </c>
      <c r="H84" s="3">
        <v>1684.3180622630839</v>
      </c>
      <c r="I84" s="5">
        <f t="shared" si="12"/>
        <v>168.4318062263084</v>
      </c>
      <c r="J84" s="5">
        <v>3.0241935483870996</v>
      </c>
      <c r="K84">
        <v>12.593967791817185</v>
      </c>
      <c r="L84" s="5">
        <f t="shared" si="7"/>
        <v>1.2593967791817184</v>
      </c>
      <c r="M84" s="17">
        <v>4.779411764705876</v>
      </c>
      <c r="N84">
        <v>903</v>
      </c>
      <c r="O84" s="5">
        <f t="shared" si="8"/>
        <v>90.3</v>
      </c>
      <c r="P84" s="5">
        <v>9.9173553719008289</v>
      </c>
      <c r="Q84" s="5">
        <f t="shared" si="9"/>
        <v>24.834983498349832</v>
      </c>
      <c r="R84" s="28">
        <f t="shared" si="10"/>
        <v>1.8652470235471584E-4</v>
      </c>
      <c r="S84" s="31">
        <f t="shared" si="11"/>
        <v>5.0710594563729002E-6</v>
      </c>
    </row>
    <row r="85" spans="1:19" x14ac:dyDescent="0.2">
      <c r="A85" s="3">
        <v>92</v>
      </c>
      <c r="B85" s="20" t="s">
        <v>12</v>
      </c>
      <c r="C85" s="3">
        <v>3800.0000000000255</v>
      </c>
      <c r="D85" s="3" t="s">
        <v>15</v>
      </c>
      <c r="E85" s="3" t="s">
        <v>5</v>
      </c>
      <c r="F85" s="13" t="s">
        <v>22</v>
      </c>
      <c r="G85" s="7" t="s">
        <v>25</v>
      </c>
      <c r="H85" s="3">
        <v>1379.4070337250723</v>
      </c>
      <c r="I85" s="5">
        <f t="shared" si="12"/>
        <v>137.94070337250724</v>
      </c>
      <c r="J85" s="5">
        <v>8.4951456310679614</v>
      </c>
      <c r="K85">
        <v>11.217399287869988</v>
      </c>
      <c r="L85" s="5">
        <f t="shared" si="7"/>
        <v>1.1217399287869987</v>
      </c>
      <c r="M85" s="17">
        <v>12.317327766179547</v>
      </c>
      <c r="N85">
        <v>1013.0000000000001</v>
      </c>
      <c r="O85" s="5">
        <f t="shared" si="8"/>
        <v>101.30000000000001</v>
      </c>
      <c r="P85" s="5">
        <v>7.8838174273858934</v>
      </c>
      <c r="Q85" s="5">
        <f t="shared" si="9"/>
        <v>27.860286028602861</v>
      </c>
      <c r="R85" s="28">
        <f t="shared" si="10"/>
        <v>1.3617048704097457E-4</v>
      </c>
      <c r="S85" s="31">
        <f t="shared" si="11"/>
        <v>4.0263044235632053E-6</v>
      </c>
    </row>
    <row r="86" spans="1:19" x14ac:dyDescent="0.2">
      <c r="A86" s="3">
        <v>93</v>
      </c>
      <c r="B86" s="25" t="s">
        <v>12</v>
      </c>
      <c r="C86" s="3">
        <v>7599.999999999829</v>
      </c>
      <c r="D86" s="3" t="s">
        <v>15</v>
      </c>
      <c r="E86" s="3" t="s">
        <v>1</v>
      </c>
      <c r="F86" s="11" t="s">
        <v>24</v>
      </c>
      <c r="G86" s="9" t="s">
        <v>26</v>
      </c>
      <c r="H86" s="3">
        <v>3475.8388119019801</v>
      </c>
      <c r="I86" s="5">
        <f t="shared" si="12"/>
        <v>347.58388119019799</v>
      </c>
      <c r="J86" s="5">
        <v>3.6998436685773815</v>
      </c>
      <c r="K86">
        <v>14.770499293078261</v>
      </c>
      <c r="L86" s="5">
        <f t="shared" si="7"/>
        <v>1.4770499293078261</v>
      </c>
      <c r="M86" s="17">
        <v>5.2631578947368469</v>
      </c>
      <c r="N86">
        <v>513</v>
      </c>
      <c r="O86" s="5">
        <f t="shared" si="8"/>
        <v>51.3</v>
      </c>
      <c r="P86" s="5">
        <v>1.1049723756906087</v>
      </c>
      <c r="Q86" s="5">
        <f t="shared" si="9"/>
        <v>14.108910891089108</v>
      </c>
      <c r="R86" s="28">
        <f t="shared" si="10"/>
        <v>6.7755142532202346E-4</v>
      </c>
      <c r="S86" s="31">
        <f t="shared" si="11"/>
        <v>1.04689152884274E-5</v>
      </c>
    </row>
    <row r="87" spans="1:19" x14ac:dyDescent="0.2">
      <c r="A87" s="3">
        <v>94</v>
      </c>
      <c r="B87" s="24" t="s">
        <v>12</v>
      </c>
      <c r="C87" s="3">
        <v>6099.9999999999945</v>
      </c>
      <c r="D87" s="3" t="s">
        <v>15</v>
      </c>
      <c r="E87" s="3" t="s">
        <v>5</v>
      </c>
      <c r="F87" s="11" t="s">
        <v>24</v>
      </c>
      <c r="G87" s="7" t="s">
        <v>25</v>
      </c>
      <c r="H87" s="3">
        <v>2907.4149836587585</v>
      </c>
      <c r="I87" s="5">
        <f t="shared" si="12"/>
        <v>290.74149836587583</v>
      </c>
      <c r="J87" s="5">
        <v>3.9119804400977962</v>
      </c>
      <c r="K87">
        <v>14.363530244099094</v>
      </c>
      <c r="L87" s="5">
        <f t="shared" si="7"/>
        <v>1.4363530244099094</v>
      </c>
      <c r="M87" s="17">
        <v>8.4529505582137237</v>
      </c>
      <c r="N87">
        <v>873</v>
      </c>
      <c r="O87" s="5">
        <f t="shared" si="8"/>
        <v>87.3</v>
      </c>
      <c r="P87" s="5">
        <v>2.1806853582554537</v>
      </c>
      <c r="Q87" s="5">
        <f t="shared" si="9"/>
        <v>24.009900990099009</v>
      </c>
      <c r="R87" s="28">
        <f t="shared" si="10"/>
        <v>3.3303722607775011E-4</v>
      </c>
      <c r="S87" s="31">
        <f t="shared" si="11"/>
        <v>5.9823363078515823E-6</v>
      </c>
    </row>
    <row r="88" spans="1:19" x14ac:dyDescent="0.2">
      <c r="A88" s="3">
        <v>95</v>
      </c>
      <c r="B88" s="25" t="s">
        <v>12</v>
      </c>
      <c r="C88" s="3">
        <v>4799.9999999999154</v>
      </c>
      <c r="D88" s="3" t="s">
        <v>15</v>
      </c>
      <c r="E88" s="3" t="s">
        <v>5</v>
      </c>
      <c r="F88" s="11" t="s">
        <v>24</v>
      </c>
      <c r="G88" s="9" t="s">
        <v>26</v>
      </c>
      <c r="H88" s="3">
        <v>1992.911947477271</v>
      </c>
      <c r="I88" s="5">
        <f t="shared" si="12"/>
        <v>199.2911947477271</v>
      </c>
      <c r="J88" s="5">
        <v>1.2942191544434871</v>
      </c>
      <c r="K88">
        <v>11.978814510222417</v>
      </c>
      <c r="L88" s="5">
        <f t="shared" si="7"/>
        <v>1.1978814510222417</v>
      </c>
      <c r="M88" s="17">
        <v>7.1844660194174823</v>
      </c>
      <c r="N88">
        <v>1263</v>
      </c>
      <c r="O88" s="5">
        <f t="shared" si="8"/>
        <v>126.3</v>
      </c>
      <c r="P88" s="5">
        <v>4.8543689320388319</v>
      </c>
      <c r="Q88" s="5">
        <f t="shared" si="9"/>
        <v>34.735973597359731</v>
      </c>
      <c r="R88" s="28">
        <f t="shared" si="10"/>
        <v>1.5779191983192963E-4</v>
      </c>
      <c r="S88" s="31">
        <f t="shared" si="11"/>
        <v>3.448532823370445E-6</v>
      </c>
    </row>
    <row r="89" spans="1:19" x14ac:dyDescent="0.2">
      <c r="A89" s="3">
        <v>96</v>
      </c>
      <c r="B89" s="24" t="s">
        <v>12</v>
      </c>
      <c r="C89" s="3">
        <v>4499.9999999999482</v>
      </c>
      <c r="D89" s="3" t="s">
        <v>15</v>
      </c>
      <c r="E89" s="3" t="s">
        <v>1</v>
      </c>
      <c r="F89" s="11" t="s">
        <v>24</v>
      </c>
      <c r="G89" s="7" t="s">
        <v>25</v>
      </c>
      <c r="H89" s="3">
        <v>1211.1146306271771</v>
      </c>
      <c r="I89" s="5">
        <f t="shared" si="12"/>
        <v>121.11146306271772</v>
      </c>
      <c r="J89" s="5">
        <v>5.2054794520547993</v>
      </c>
      <c r="K89">
        <v>14.299336757466612</v>
      </c>
      <c r="L89" s="5">
        <f t="shared" si="7"/>
        <v>1.4299336757466612</v>
      </c>
      <c r="M89" s="17">
        <v>9.2948717948718027</v>
      </c>
      <c r="N89">
        <v>668.00000000000011</v>
      </c>
      <c r="O89" s="5">
        <f t="shared" si="8"/>
        <v>66.800000000000011</v>
      </c>
      <c r="P89" s="5">
        <v>10.752688172043005</v>
      </c>
      <c r="Q89" s="5">
        <f t="shared" si="9"/>
        <v>18.371837183718373</v>
      </c>
      <c r="R89" s="28">
        <f t="shared" si="10"/>
        <v>1.813045854232301E-4</v>
      </c>
      <c r="S89" s="31">
        <f t="shared" si="11"/>
        <v>7.7832916841539808E-6</v>
      </c>
    </row>
    <row r="90" spans="1:19" x14ac:dyDescent="0.2">
      <c r="A90" s="3">
        <v>97</v>
      </c>
      <c r="B90" s="20" t="s">
        <v>12</v>
      </c>
      <c r="C90" s="3">
        <v>6900.0000000001282</v>
      </c>
      <c r="D90" s="3" t="s">
        <v>15</v>
      </c>
      <c r="E90" s="3" t="s">
        <v>1</v>
      </c>
      <c r="F90" s="13" t="s">
        <v>22</v>
      </c>
      <c r="G90" s="7" t="s">
        <v>25</v>
      </c>
      <c r="H90" s="3">
        <v>2120.2074576980981</v>
      </c>
      <c r="I90" s="5">
        <f t="shared" si="12"/>
        <v>212.02074576980982</v>
      </c>
      <c r="J90" s="5">
        <v>1.0594947025264885</v>
      </c>
      <c r="K90">
        <v>32.324317550633459</v>
      </c>
      <c r="L90" s="5">
        <f t="shared" si="7"/>
        <v>3.2324317550633461</v>
      </c>
      <c r="M90" s="17">
        <v>3.3472803347280369</v>
      </c>
      <c r="N90">
        <v>1183</v>
      </c>
      <c r="O90" s="5">
        <f t="shared" si="8"/>
        <v>118.3</v>
      </c>
      <c r="P90" s="5">
        <v>4.1176470588235254</v>
      </c>
      <c r="Q90" s="5">
        <f t="shared" si="9"/>
        <v>32.535753575357532</v>
      </c>
      <c r="R90" s="28">
        <f t="shared" si="10"/>
        <v>1.7922294655098043E-4</v>
      </c>
      <c r="S90" s="31">
        <f t="shared" si="11"/>
        <v>9.9350142530941059E-6</v>
      </c>
    </row>
    <row r="91" spans="1:19" x14ac:dyDescent="0.2">
      <c r="A91" s="3">
        <v>98</v>
      </c>
      <c r="B91" s="22" t="s">
        <v>12</v>
      </c>
      <c r="C91" s="3">
        <v>17800.000000000036</v>
      </c>
      <c r="D91" s="3" t="s">
        <v>15</v>
      </c>
      <c r="E91" s="3" t="s">
        <v>5</v>
      </c>
      <c r="F91" s="13" t="s">
        <v>22</v>
      </c>
      <c r="G91" s="6" t="s">
        <v>23</v>
      </c>
      <c r="H91" s="3">
        <v>2996.4289762606545</v>
      </c>
      <c r="I91" s="5">
        <f t="shared" si="12"/>
        <v>299.64289762606546</v>
      </c>
      <c r="J91" s="5">
        <v>0.77334919690660386</v>
      </c>
      <c r="K91">
        <v>17.335741823749363</v>
      </c>
      <c r="L91" s="5">
        <f t="shared" si="7"/>
        <v>1.7335741823749362</v>
      </c>
      <c r="M91" s="17">
        <v>9.0196078431372566</v>
      </c>
      <c r="N91">
        <v>670.50000000000011</v>
      </c>
      <c r="O91" s="5">
        <f t="shared" si="8"/>
        <v>67.050000000000011</v>
      </c>
      <c r="P91" s="5">
        <v>3.8123167155425177</v>
      </c>
      <c r="Q91" s="5">
        <f t="shared" si="9"/>
        <v>18.440594059405942</v>
      </c>
      <c r="R91" s="28">
        <f t="shared" si="10"/>
        <v>4.4689470190315499E-4</v>
      </c>
      <c r="S91" s="31">
        <f t="shared" si="11"/>
        <v>9.4008586534157609E-6</v>
      </c>
    </row>
    <row r="92" spans="1:19" x14ac:dyDescent="0.2">
      <c r="A92" s="3">
        <v>99</v>
      </c>
      <c r="B92" s="21" t="s">
        <v>12</v>
      </c>
      <c r="C92" s="3">
        <v>5399.999999999849</v>
      </c>
      <c r="D92" s="3" t="s">
        <v>15</v>
      </c>
      <c r="E92" s="3" t="s">
        <v>5</v>
      </c>
      <c r="F92" s="13" t="s">
        <v>22</v>
      </c>
      <c r="G92" s="9" t="s">
        <v>26</v>
      </c>
      <c r="H92" s="3">
        <v>1415.4247239801127</v>
      </c>
      <c r="I92" s="5">
        <f t="shared" si="12"/>
        <v>141.54247239801128</v>
      </c>
      <c r="J92" s="5">
        <v>1.8957345971563999</v>
      </c>
      <c r="K92">
        <v>10.964137734392615</v>
      </c>
      <c r="L92" s="5">
        <f t="shared" si="7"/>
        <v>1.0964137734392616</v>
      </c>
      <c r="M92" s="17">
        <v>6.6381156316916492</v>
      </c>
      <c r="N92">
        <v>578</v>
      </c>
      <c r="O92" s="5">
        <f t="shared" si="8"/>
        <v>57.8</v>
      </c>
      <c r="P92" s="5">
        <v>2.242152466367715</v>
      </c>
      <c r="Q92" s="5">
        <f t="shared" si="9"/>
        <v>15.896589658965896</v>
      </c>
      <c r="R92" s="28">
        <f t="shared" si="10"/>
        <v>2.4488317023877386E-4</v>
      </c>
      <c r="S92" s="31">
        <f t="shared" si="11"/>
        <v>6.8971634605971546E-6</v>
      </c>
    </row>
    <row r="93" spans="1:19" x14ac:dyDescent="0.2">
      <c r="A93" s="14">
        <v>100</v>
      </c>
      <c r="B93" s="26" t="s">
        <v>12</v>
      </c>
      <c r="C93" s="3">
        <v>5899.9999999997945</v>
      </c>
      <c r="D93" s="3" t="s">
        <v>15</v>
      </c>
      <c r="E93" s="3" t="s">
        <v>5</v>
      </c>
      <c r="F93" s="11" t="s">
        <v>24</v>
      </c>
      <c r="G93" s="6" t="s">
        <v>23</v>
      </c>
      <c r="H93" s="3">
        <v>1449.7109850731117</v>
      </c>
      <c r="I93" s="5">
        <f t="shared" si="12"/>
        <v>144.97109850731118</v>
      </c>
      <c r="J93" s="5">
        <v>1.2746234067207427</v>
      </c>
      <c r="K93">
        <v>11.576650899281955</v>
      </c>
      <c r="L93" s="5">
        <f t="shared" si="7"/>
        <v>1.1576650899281955</v>
      </c>
      <c r="M93" s="16">
        <v>30.241935483870975</v>
      </c>
      <c r="N93">
        <v>598</v>
      </c>
      <c r="O93" s="5">
        <f t="shared" si="8"/>
        <v>59.8</v>
      </c>
      <c r="P93" s="5">
        <v>4.3103448275862055</v>
      </c>
      <c r="Q93" s="5">
        <f t="shared" si="9"/>
        <v>16.446644664466444</v>
      </c>
      <c r="R93" s="28">
        <f t="shared" si="10"/>
        <v>2.4242658613262742E-4</v>
      </c>
      <c r="S93" s="31">
        <f t="shared" si="11"/>
        <v>7.038913489931304E-6</v>
      </c>
    </row>
    <row r="94" spans="1:19" x14ac:dyDescent="0.2">
      <c r="A94" s="3">
        <v>101</v>
      </c>
      <c r="B94" s="21" t="s">
        <v>12</v>
      </c>
      <c r="C94" s="3">
        <v>6199.9999999999836</v>
      </c>
      <c r="D94" s="3" t="s">
        <v>15</v>
      </c>
      <c r="E94" s="3" t="s">
        <v>1</v>
      </c>
      <c r="F94" s="13" t="s">
        <v>22</v>
      </c>
      <c r="G94" s="9" t="s">
        <v>26</v>
      </c>
      <c r="H94" s="3">
        <v>1372.2124538248536</v>
      </c>
      <c r="I94" s="5">
        <f t="shared" si="12"/>
        <v>137.22124538248536</v>
      </c>
      <c r="J94" s="5">
        <v>3.9024390243902403</v>
      </c>
      <c r="K94">
        <v>31.838023695192859</v>
      </c>
      <c r="L94" s="5">
        <f t="shared" si="7"/>
        <v>3.1838023695192859</v>
      </c>
      <c r="M94" s="17">
        <v>7.9971691436659578</v>
      </c>
      <c r="N94">
        <v>743</v>
      </c>
      <c r="O94" s="5">
        <f t="shared" si="8"/>
        <v>74.3</v>
      </c>
      <c r="P94" s="5">
        <v>2.3890784982935176</v>
      </c>
      <c r="Q94" s="5">
        <f t="shared" si="9"/>
        <v>20.434543454345434</v>
      </c>
      <c r="R94" s="28">
        <f t="shared" si="10"/>
        <v>1.8468539082434101E-4</v>
      </c>
      <c r="S94" s="31">
        <f t="shared" si="11"/>
        <v>1.558049181099882E-5</v>
      </c>
    </row>
    <row r="95" spans="1:19" x14ac:dyDescent="0.2">
      <c r="A95" s="14">
        <v>102</v>
      </c>
      <c r="B95" s="26" t="s">
        <v>12</v>
      </c>
      <c r="C95" s="3">
        <v>2699.9999999999245</v>
      </c>
      <c r="D95" s="3" t="s">
        <v>15</v>
      </c>
      <c r="E95" s="3" t="s">
        <v>1</v>
      </c>
      <c r="F95" s="11" t="s">
        <v>24</v>
      </c>
      <c r="G95" s="6" t="s">
        <v>23</v>
      </c>
      <c r="H95" s="3">
        <v>1072.6840272625079</v>
      </c>
      <c r="I95" s="5">
        <f t="shared" si="12"/>
        <v>107.2684027262508</v>
      </c>
      <c r="J95" s="5">
        <v>4.2944785276073656</v>
      </c>
      <c r="K95">
        <v>16.470304280422795</v>
      </c>
      <c r="L95" s="5">
        <f t="shared" si="7"/>
        <v>1.6470304280422794</v>
      </c>
      <c r="M95" s="17">
        <v>0.6896551724137937</v>
      </c>
      <c r="N95">
        <v>1288</v>
      </c>
      <c r="O95" s="5">
        <f t="shared" si="8"/>
        <v>128.80000000000001</v>
      </c>
      <c r="P95" s="18">
        <v>36.36363636363636</v>
      </c>
      <c r="Q95" s="5">
        <f t="shared" si="9"/>
        <v>35.423542354235423</v>
      </c>
      <c r="R95" s="28">
        <f t="shared" si="10"/>
        <v>8.3282921371312721E-5</v>
      </c>
      <c r="S95" s="31">
        <f t="shared" si="11"/>
        <v>4.6495362083553788E-6</v>
      </c>
    </row>
    <row r="96" spans="1:19" x14ac:dyDescent="0.2">
      <c r="A96" s="3">
        <v>103</v>
      </c>
      <c r="B96" s="25" t="s">
        <v>12</v>
      </c>
      <c r="C96" s="3">
        <v>4799.9999999999154</v>
      </c>
      <c r="D96" s="3" t="s">
        <v>15</v>
      </c>
      <c r="E96" s="3" t="s">
        <v>5</v>
      </c>
      <c r="F96" s="11" t="s">
        <v>24</v>
      </c>
      <c r="G96" s="9" t="s">
        <v>26</v>
      </c>
      <c r="H96" s="3">
        <v>2148.4187500105886</v>
      </c>
      <c r="I96" s="5">
        <f t="shared" si="12"/>
        <v>214.84187500105887</v>
      </c>
      <c r="J96" s="5">
        <v>1.6103059581320467</v>
      </c>
      <c r="K96">
        <v>20.324792741941259</v>
      </c>
      <c r="L96" s="5">
        <f t="shared" si="7"/>
        <v>2.032479274194126</v>
      </c>
      <c r="M96" s="17">
        <v>0.22172949002217313</v>
      </c>
      <c r="N96">
        <v>958</v>
      </c>
      <c r="O96" s="5">
        <f t="shared" si="8"/>
        <v>95.8</v>
      </c>
      <c r="P96" s="5">
        <v>0</v>
      </c>
      <c r="Q96" s="5">
        <f t="shared" si="9"/>
        <v>26.347634763476346</v>
      </c>
      <c r="R96" s="28">
        <f t="shared" si="10"/>
        <v>2.2426082985496751E-4</v>
      </c>
      <c r="S96" s="31">
        <f t="shared" si="11"/>
        <v>7.7140862640603779E-6</v>
      </c>
    </row>
    <row r="97" spans="1:19" x14ac:dyDescent="0.2">
      <c r="A97" s="3">
        <v>104</v>
      </c>
      <c r="B97" s="24" t="s">
        <v>12</v>
      </c>
      <c r="C97" s="3">
        <v>5199.9999999998718</v>
      </c>
      <c r="D97" s="3" t="s">
        <v>15</v>
      </c>
      <c r="E97" s="3" t="s">
        <v>5</v>
      </c>
      <c r="F97" s="11" t="s">
        <v>24</v>
      </c>
      <c r="G97" s="7" t="s">
        <v>25</v>
      </c>
      <c r="H97" s="3">
        <v>1529.3728337206039</v>
      </c>
      <c r="I97" s="5">
        <f t="shared" si="12"/>
        <v>152.93728337206039</v>
      </c>
      <c r="J97" s="5">
        <v>3.4178610804851131</v>
      </c>
      <c r="K97">
        <v>12.997872350057234</v>
      </c>
      <c r="L97" s="5">
        <f t="shared" si="7"/>
        <v>1.2997872350057234</v>
      </c>
      <c r="M97" s="17">
        <v>0.88809946714031085</v>
      </c>
      <c r="N97">
        <v>532.99999999999989</v>
      </c>
      <c r="O97" s="5">
        <f t="shared" si="8"/>
        <v>53.29999999999999</v>
      </c>
      <c r="P97" s="5">
        <v>0.70422535211267678</v>
      </c>
      <c r="Q97" s="5">
        <f t="shared" si="9"/>
        <v>14.658965896589656</v>
      </c>
      <c r="R97" s="28">
        <f t="shared" si="10"/>
        <v>2.8693674178622967E-4</v>
      </c>
      <c r="S97" s="31">
        <f t="shared" si="11"/>
        <v>8.8668412504330412E-6</v>
      </c>
    </row>
    <row r="98" spans="1:19" x14ac:dyDescent="0.2">
      <c r="A98" s="3">
        <v>106</v>
      </c>
      <c r="B98" s="24" t="s">
        <v>12</v>
      </c>
      <c r="C98" s="3">
        <v>6099.9999999999945</v>
      </c>
      <c r="D98" s="3" t="s">
        <v>15</v>
      </c>
      <c r="E98" s="3" t="s">
        <v>5</v>
      </c>
      <c r="F98" s="11" t="s">
        <v>24</v>
      </c>
      <c r="G98" s="7" t="s">
        <v>25</v>
      </c>
      <c r="H98" s="3">
        <v>2738.6758823637583</v>
      </c>
      <c r="I98" s="5">
        <f t="shared" si="12"/>
        <v>273.86758823637581</v>
      </c>
      <c r="J98" s="5">
        <v>5.4193548387096762</v>
      </c>
      <c r="K98">
        <v>12.572728852411826</v>
      </c>
      <c r="L98" s="5">
        <f t="shared" si="7"/>
        <v>1.2572728852411825</v>
      </c>
      <c r="M98" s="17">
        <v>4.9723756906077297</v>
      </c>
      <c r="N98">
        <v>450.5</v>
      </c>
      <c r="O98" s="5">
        <f t="shared" si="8"/>
        <v>45.05</v>
      </c>
      <c r="P98" s="5">
        <v>3.361344537815123</v>
      </c>
      <c r="Q98" s="5">
        <f t="shared" si="9"/>
        <v>12.389988998899888</v>
      </c>
      <c r="R98" s="28">
        <f t="shared" si="10"/>
        <v>6.0791917477552907E-4</v>
      </c>
      <c r="S98" s="31">
        <f t="shared" si="11"/>
        <v>1.0147489923944375E-5</v>
      </c>
    </row>
    <row r="99" spans="1:19" x14ac:dyDescent="0.2">
      <c r="A99" s="3">
        <v>107</v>
      </c>
      <c r="B99" s="25" t="s">
        <v>12</v>
      </c>
      <c r="C99" s="3">
        <v>6000.0000000000055</v>
      </c>
      <c r="D99" s="3" t="s">
        <v>15</v>
      </c>
      <c r="E99" s="3" t="s">
        <v>1</v>
      </c>
      <c r="F99" s="11" t="s">
        <v>24</v>
      </c>
      <c r="G99" s="9" t="s">
        <v>26</v>
      </c>
      <c r="H99" s="3">
        <v>1469.5920187051149</v>
      </c>
      <c r="I99" s="5">
        <f t="shared" si="12"/>
        <v>146.95920187051149</v>
      </c>
      <c r="J99" s="5">
        <v>4.1189931350114453</v>
      </c>
      <c r="K99">
        <v>15.88795808920209</v>
      </c>
      <c r="L99" s="5">
        <f t="shared" si="7"/>
        <v>1.588795808920209</v>
      </c>
      <c r="M99" s="17">
        <v>2.5787965616045789</v>
      </c>
      <c r="N99">
        <v>793</v>
      </c>
      <c r="O99" s="5">
        <f t="shared" si="8"/>
        <v>79.3</v>
      </c>
      <c r="P99" s="5">
        <v>7.9710144927536195</v>
      </c>
      <c r="Q99" s="5">
        <f t="shared" si="9"/>
        <v>21.809680968096806</v>
      </c>
      <c r="R99" s="28">
        <f t="shared" si="10"/>
        <v>1.8532055721375977E-4</v>
      </c>
      <c r="S99" s="31">
        <f t="shared" si="11"/>
        <v>7.284819118832133E-6</v>
      </c>
    </row>
    <row r="100" spans="1:19" x14ac:dyDescent="0.2">
      <c r="A100" s="3">
        <v>108</v>
      </c>
      <c r="B100" s="26" t="s">
        <v>12</v>
      </c>
      <c r="C100" s="3">
        <v>3400.0000000000696</v>
      </c>
      <c r="D100" s="3" t="s">
        <v>15</v>
      </c>
      <c r="E100" s="3" t="s">
        <v>1</v>
      </c>
      <c r="F100" s="11" t="s">
        <v>24</v>
      </c>
      <c r="G100" s="6" t="s">
        <v>23</v>
      </c>
      <c r="H100" s="3">
        <v>1649.5614091333885</v>
      </c>
      <c r="I100" s="5">
        <f t="shared" si="12"/>
        <v>164.95614091333886</v>
      </c>
      <c r="J100" s="5">
        <v>0.30832476875642373</v>
      </c>
      <c r="K100">
        <v>10.058830800552705</v>
      </c>
      <c r="L100" s="5">
        <f t="shared" si="7"/>
        <v>1.0058830800552705</v>
      </c>
      <c r="M100" s="17">
        <v>1.4150943396226427</v>
      </c>
      <c r="N100">
        <v>578</v>
      </c>
      <c r="O100" s="5">
        <f t="shared" si="8"/>
        <v>57.8</v>
      </c>
      <c r="P100" s="5">
        <v>0</v>
      </c>
      <c r="Q100" s="5">
        <f t="shared" si="9"/>
        <v>15.896589658965896</v>
      </c>
      <c r="R100" s="28">
        <f t="shared" si="10"/>
        <v>2.8539124725491155E-4</v>
      </c>
      <c r="S100" s="31">
        <f t="shared" si="11"/>
        <v>6.3276658807629136E-6</v>
      </c>
    </row>
    <row r="101" spans="1:19" x14ac:dyDescent="0.2">
      <c r="A101" s="14">
        <v>109</v>
      </c>
      <c r="B101" s="20" t="s">
        <v>12</v>
      </c>
      <c r="C101" s="3">
        <v>6099.9999999999945</v>
      </c>
      <c r="D101" s="3" t="s">
        <v>15</v>
      </c>
      <c r="E101" s="3" t="s">
        <v>5</v>
      </c>
      <c r="F101" s="13" t="s">
        <v>22</v>
      </c>
      <c r="G101" s="7" t="s">
        <v>25</v>
      </c>
      <c r="H101" s="3">
        <v>1325.5200938449832</v>
      </c>
      <c r="I101" s="5">
        <f t="shared" si="12"/>
        <v>132.55200938449832</v>
      </c>
      <c r="J101" s="5">
        <v>2.7707808564231695</v>
      </c>
      <c r="K101">
        <v>12.742694056061231</v>
      </c>
      <c r="L101" s="5">
        <f t="shared" si="7"/>
        <v>1.274269405606123</v>
      </c>
      <c r="M101" s="17">
        <v>2.7223230490018078</v>
      </c>
      <c r="N101">
        <v>575.49999999999989</v>
      </c>
      <c r="O101" s="5">
        <f t="shared" si="8"/>
        <v>57.54999999999999</v>
      </c>
      <c r="P101" s="18">
        <v>20.675105485232066</v>
      </c>
      <c r="Q101" s="5">
        <f t="shared" si="9"/>
        <v>15.827832783278325</v>
      </c>
      <c r="R101" s="28">
        <f t="shared" si="10"/>
        <v>2.3032495114595717E-4</v>
      </c>
      <c r="S101" s="31">
        <f t="shared" si="11"/>
        <v>8.0508141768616238E-6</v>
      </c>
    </row>
    <row r="102" spans="1:19" x14ac:dyDescent="0.2">
      <c r="A102" s="3">
        <v>110</v>
      </c>
      <c r="B102" s="26" t="s">
        <v>12</v>
      </c>
      <c r="C102" s="3">
        <v>4799.9999999999154</v>
      </c>
      <c r="D102" s="3" t="s">
        <v>15</v>
      </c>
      <c r="E102" s="3" t="s">
        <v>1</v>
      </c>
      <c r="F102" s="11" t="s">
        <v>24</v>
      </c>
      <c r="G102" s="6" t="s">
        <v>23</v>
      </c>
      <c r="H102" s="3">
        <v>2316.8018937274414</v>
      </c>
      <c r="I102" s="5">
        <f t="shared" si="12"/>
        <v>231.68018937274414</v>
      </c>
      <c r="J102" s="5">
        <v>4.5830202854996198</v>
      </c>
      <c r="K102">
        <v>12.827722722256219</v>
      </c>
      <c r="L102" s="5">
        <f t="shared" si="7"/>
        <v>1.2827722722256218</v>
      </c>
      <c r="M102" s="17">
        <v>5.5855855855855809</v>
      </c>
      <c r="N102">
        <v>878</v>
      </c>
      <c r="O102" s="5">
        <f t="shared" si="8"/>
        <v>87.8</v>
      </c>
      <c r="P102" s="5">
        <v>3.5573122529644299</v>
      </c>
      <c r="Q102" s="5">
        <f t="shared" si="9"/>
        <v>24.147414741474147</v>
      </c>
      <c r="R102" s="28">
        <f t="shared" si="10"/>
        <v>2.6387265304412774E-4</v>
      </c>
      <c r="S102" s="31">
        <f t="shared" si="11"/>
        <v>5.3122551045698877E-6</v>
      </c>
    </row>
    <row r="103" spans="1:19" x14ac:dyDescent="0.2">
      <c r="A103" s="3">
        <v>111</v>
      </c>
      <c r="B103" s="21" t="s">
        <v>12</v>
      </c>
      <c r="C103" s="3">
        <v>8000.0000000000073</v>
      </c>
      <c r="D103" s="3" t="s">
        <v>15</v>
      </c>
      <c r="E103" s="3" t="s">
        <v>5</v>
      </c>
      <c r="F103" s="13" t="s">
        <v>22</v>
      </c>
      <c r="G103" s="9" t="s">
        <v>26</v>
      </c>
      <c r="H103" s="3">
        <v>3123.900038717275</v>
      </c>
      <c r="I103" s="5">
        <f t="shared" si="12"/>
        <v>312.39000387172752</v>
      </c>
      <c r="J103" s="5">
        <v>8.1948424068767842</v>
      </c>
      <c r="K103">
        <v>16.880983041204498</v>
      </c>
      <c r="L103" s="5">
        <f t="shared" si="7"/>
        <v>1.6880983041204498</v>
      </c>
      <c r="M103" s="17">
        <v>4.0322580645161326</v>
      </c>
      <c r="N103">
        <v>775.5</v>
      </c>
      <c r="O103" s="5">
        <f t="shared" si="8"/>
        <v>77.55</v>
      </c>
      <c r="P103" s="5">
        <v>3.2745591939546554</v>
      </c>
      <c r="Q103" s="5">
        <f t="shared" si="9"/>
        <v>21.328382838283826</v>
      </c>
      <c r="R103" s="28">
        <f t="shared" si="10"/>
        <v>4.0282398951866868E-4</v>
      </c>
      <c r="S103" s="31">
        <f t="shared" si="11"/>
        <v>7.9147974645802152E-6</v>
      </c>
    </row>
    <row r="104" spans="1:19" x14ac:dyDescent="0.2">
      <c r="A104" s="3">
        <v>112</v>
      </c>
      <c r="B104" s="25" t="s">
        <v>12</v>
      </c>
      <c r="C104" s="3">
        <v>2099.9999999999909</v>
      </c>
      <c r="D104" s="3" t="s">
        <v>15</v>
      </c>
      <c r="E104" s="3" t="s">
        <v>5</v>
      </c>
      <c r="F104" s="11" t="s">
        <v>24</v>
      </c>
      <c r="G104" s="9" t="s">
        <v>26</v>
      </c>
      <c r="H104" s="3">
        <v>954.63543503533731</v>
      </c>
      <c r="I104" s="5">
        <f t="shared" si="12"/>
        <v>95.463543503533728</v>
      </c>
      <c r="J104" s="5">
        <v>3.247863247863251</v>
      </c>
      <c r="K104">
        <v>10.079845326210339</v>
      </c>
      <c r="L104" s="5">
        <f t="shared" si="7"/>
        <v>1.0079845326210339</v>
      </c>
      <c r="M104" s="17">
        <v>4.4705882352941142</v>
      </c>
      <c r="N104">
        <v>488</v>
      </c>
      <c r="O104" s="5">
        <f t="shared" si="8"/>
        <v>48.8</v>
      </c>
      <c r="P104" s="5">
        <v>2.6086956521739095</v>
      </c>
      <c r="Q104" s="5">
        <f t="shared" si="9"/>
        <v>13.42134213421342</v>
      </c>
      <c r="R104" s="28">
        <f t="shared" si="10"/>
        <v>1.9562201537609371E-4</v>
      </c>
      <c r="S104" s="31">
        <f t="shared" si="11"/>
        <v>7.5103109848567204E-6</v>
      </c>
    </row>
    <row r="105" spans="1:19" x14ac:dyDescent="0.2">
      <c r="A105" s="3">
        <v>113</v>
      </c>
      <c r="B105" s="24" t="s">
        <v>12</v>
      </c>
      <c r="C105" s="3">
        <v>6299.9999999999727</v>
      </c>
      <c r="D105" s="3" t="s">
        <v>15</v>
      </c>
      <c r="E105" s="3" t="s">
        <v>1</v>
      </c>
      <c r="F105" s="11" t="s">
        <v>24</v>
      </c>
      <c r="G105" s="7" t="s">
        <v>25</v>
      </c>
      <c r="H105" s="3">
        <v>1831.445097172159</v>
      </c>
      <c r="I105" s="5">
        <f t="shared" si="12"/>
        <v>183.1445097172159</v>
      </c>
      <c r="J105" s="5">
        <v>3.5447761194029876</v>
      </c>
      <c r="K105">
        <v>15.242615584381523</v>
      </c>
      <c r="L105" s="5">
        <f t="shared" si="7"/>
        <v>1.5242615584381523</v>
      </c>
      <c r="M105" s="17">
        <v>1.1976047904191627</v>
      </c>
      <c r="N105">
        <v>437.99999999999994</v>
      </c>
      <c r="O105" s="5">
        <f t="shared" si="8"/>
        <v>43.8</v>
      </c>
      <c r="P105" s="5">
        <v>0.99009900990099098</v>
      </c>
      <c r="Q105" s="5">
        <f t="shared" si="9"/>
        <v>12.046204620462046</v>
      </c>
      <c r="R105" s="28">
        <f t="shared" si="10"/>
        <v>4.1813815003930577E-4</v>
      </c>
      <c r="S105" s="31">
        <f t="shared" si="11"/>
        <v>1.2653458964568771E-5</v>
      </c>
    </row>
    <row r="106" spans="1:19" x14ac:dyDescent="0.2">
      <c r="A106" s="3">
        <v>114</v>
      </c>
      <c r="B106" s="20" t="s">
        <v>12</v>
      </c>
      <c r="C106" s="3">
        <v>5200.0000000000937</v>
      </c>
      <c r="D106" s="3" t="s">
        <v>15</v>
      </c>
      <c r="E106" s="3" t="s">
        <v>1</v>
      </c>
      <c r="F106" s="13" t="s">
        <v>22</v>
      </c>
      <c r="G106" s="7" t="s">
        <v>25</v>
      </c>
      <c r="H106" s="3">
        <v>1966.8239001075835</v>
      </c>
      <c r="I106" s="5">
        <f t="shared" si="12"/>
        <v>196.68239001075835</v>
      </c>
      <c r="J106" s="5">
        <v>10.043668122270741</v>
      </c>
      <c r="K106">
        <v>15.156705056812921</v>
      </c>
      <c r="L106" s="5">
        <f t="shared" si="7"/>
        <v>1.515670505681292</v>
      </c>
      <c r="M106" s="17">
        <v>2.1084337349397608</v>
      </c>
      <c r="N106">
        <v>822.99999999999989</v>
      </c>
      <c r="O106" s="5">
        <f t="shared" si="8"/>
        <v>82.299999999999983</v>
      </c>
      <c r="P106" s="5">
        <v>13.33333333333333</v>
      </c>
      <c r="Q106" s="5">
        <f t="shared" si="9"/>
        <v>22.634763476347629</v>
      </c>
      <c r="R106" s="28">
        <f t="shared" si="10"/>
        <v>2.3898224788670525E-4</v>
      </c>
      <c r="S106" s="31">
        <f t="shared" si="11"/>
        <v>6.6962065111265848E-6</v>
      </c>
    </row>
    <row r="107" spans="1:19" x14ac:dyDescent="0.2">
      <c r="A107" s="3">
        <v>115</v>
      </c>
      <c r="B107" s="22" t="s">
        <v>12</v>
      </c>
      <c r="C107" s="3">
        <v>5900.0000000000164</v>
      </c>
      <c r="D107" s="3" t="s">
        <v>15</v>
      </c>
      <c r="E107" s="3" t="s">
        <v>1</v>
      </c>
      <c r="F107" s="13" t="s">
        <v>22</v>
      </c>
      <c r="G107" s="6" t="s">
        <v>23</v>
      </c>
      <c r="H107" s="3">
        <v>1261.0749329754403</v>
      </c>
      <c r="I107" s="5">
        <f t="shared" si="12"/>
        <v>126.10749329754404</v>
      </c>
      <c r="J107" s="5">
        <v>1.3192612137203177</v>
      </c>
      <c r="K107">
        <v>14.770499293078261</v>
      </c>
      <c r="L107" s="5">
        <f t="shared" si="7"/>
        <v>1.4770499293078261</v>
      </c>
      <c r="M107" s="17">
        <v>4.6439628482972175</v>
      </c>
      <c r="N107">
        <v>825.5</v>
      </c>
      <c r="O107" s="5">
        <f t="shared" si="8"/>
        <v>82.55</v>
      </c>
      <c r="P107" s="5">
        <v>0.34364261168384913</v>
      </c>
      <c r="Q107" s="5">
        <f t="shared" si="9"/>
        <v>22.703520352035202</v>
      </c>
      <c r="R107" s="28">
        <f t="shared" si="10"/>
        <v>1.5276498279532895E-4</v>
      </c>
      <c r="S107" s="31">
        <f t="shared" si="11"/>
        <v>6.5058189496829267E-6</v>
      </c>
    </row>
    <row r="108" spans="1:19" x14ac:dyDescent="0.2">
      <c r="A108" s="3">
        <v>116</v>
      </c>
      <c r="B108" s="26" t="s">
        <v>12</v>
      </c>
      <c r="C108" s="3">
        <v>6099.9999999999945</v>
      </c>
      <c r="D108" s="3" t="s">
        <v>15</v>
      </c>
      <c r="E108" s="3" t="s">
        <v>1</v>
      </c>
      <c r="F108" s="11" t="s">
        <v>24</v>
      </c>
      <c r="G108" s="6" t="s">
        <v>23</v>
      </c>
      <c r="H108" s="3">
        <v>1844.3796327966727</v>
      </c>
      <c r="I108" s="5">
        <f t="shared" si="12"/>
        <v>184.43796327966726</v>
      </c>
      <c r="J108" s="5">
        <v>0.64874884151992629</v>
      </c>
      <c r="K108">
        <v>16.427117304292288</v>
      </c>
      <c r="L108" s="5">
        <f t="shared" si="7"/>
        <v>1.6427117304292289</v>
      </c>
      <c r="M108" s="17">
        <v>0.96818810511756659</v>
      </c>
      <c r="N108">
        <v>530.5</v>
      </c>
      <c r="O108" s="5">
        <f t="shared" si="8"/>
        <v>53.05</v>
      </c>
      <c r="P108" s="5">
        <v>0.58479532163741932</v>
      </c>
      <c r="Q108" s="5">
        <f t="shared" si="9"/>
        <v>14.590209020902089</v>
      </c>
      <c r="R108" s="28">
        <f t="shared" si="10"/>
        <v>3.4766816829343505E-4</v>
      </c>
      <c r="S108" s="31">
        <f t="shared" si="11"/>
        <v>1.125900066322465E-5</v>
      </c>
    </row>
    <row r="109" spans="1:19" x14ac:dyDescent="0.2">
      <c r="A109" s="3">
        <v>117</v>
      </c>
      <c r="B109" s="20" t="s">
        <v>12</v>
      </c>
      <c r="C109" s="3">
        <v>6699.9999999999281</v>
      </c>
      <c r="D109" s="3" t="s">
        <v>15</v>
      </c>
      <c r="E109" s="3" t="s">
        <v>5</v>
      </c>
      <c r="F109" s="13" t="s">
        <v>22</v>
      </c>
      <c r="G109" s="7" t="s">
        <v>25</v>
      </c>
      <c r="H109" s="3">
        <v>2332.0220489854473</v>
      </c>
      <c r="I109" s="5">
        <f t="shared" si="12"/>
        <v>233.20220489854472</v>
      </c>
      <c r="J109" s="5">
        <v>4.4062733383121691</v>
      </c>
      <c r="K109">
        <v>10.584751963990321</v>
      </c>
      <c r="L109" s="5">
        <f t="shared" si="7"/>
        <v>1.0584751963990322</v>
      </c>
      <c r="M109" s="17">
        <v>11.804008908685967</v>
      </c>
      <c r="N109">
        <v>552.99999999999989</v>
      </c>
      <c r="O109" s="5">
        <f t="shared" si="8"/>
        <v>55.29999999999999</v>
      </c>
      <c r="P109" s="5">
        <v>2.2364217252396186</v>
      </c>
      <c r="Q109" s="5">
        <f t="shared" si="9"/>
        <v>15.209020902090206</v>
      </c>
      <c r="R109" s="28">
        <f t="shared" si="10"/>
        <v>4.2170380632648241E-4</v>
      </c>
      <c r="S109" s="31">
        <f t="shared" si="11"/>
        <v>6.9595222678243795E-6</v>
      </c>
    </row>
    <row r="110" spans="1:19" x14ac:dyDescent="0.2">
      <c r="A110" s="3">
        <v>118</v>
      </c>
      <c r="B110" s="21" t="s">
        <v>12</v>
      </c>
      <c r="C110" s="3">
        <v>7500.0000000000618</v>
      </c>
      <c r="D110" s="3" t="s">
        <v>15</v>
      </c>
      <c r="E110" s="3" t="s">
        <v>1</v>
      </c>
      <c r="F110" s="13" t="s">
        <v>22</v>
      </c>
      <c r="G110" s="9" t="s">
        <v>26</v>
      </c>
      <c r="H110" s="3">
        <v>1899.9258161870398</v>
      </c>
      <c r="I110" s="5">
        <f t="shared" si="12"/>
        <v>189.99258161870398</v>
      </c>
      <c r="J110" s="5">
        <v>4.0577096483318238</v>
      </c>
      <c r="K110">
        <v>17.032469814478034</v>
      </c>
      <c r="L110" s="5">
        <f t="shared" si="7"/>
        <v>1.7032469814478035</v>
      </c>
      <c r="M110" s="17">
        <v>9.1877496671105128</v>
      </c>
      <c r="N110">
        <v>705.5</v>
      </c>
      <c r="O110" s="5">
        <f t="shared" si="8"/>
        <v>70.55</v>
      </c>
      <c r="P110" s="5">
        <v>10.625000000000002</v>
      </c>
      <c r="Q110" s="5">
        <f t="shared" si="9"/>
        <v>19.403190319031903</v>
      </c>
      <c r="R110" s="28">
        <f t="shared" si="10"/>
        <v>2.6930202922566119E-4</v>
      </c>
      <c r="S110" s="31">
        <f t="shared" si="11"/>
        <v>8.7781800489641595E-6</v>
      </c>
    </row>
    <row r="111" spans="1:19" x14ac:dyDescent="0.2">
      <c r="A111" s="3">
        <v>119</v>
      </c>
      <c r="B111" s="25" t="s">
        <v>12</v>
      </c>
      <c r="C111" s="3">
        <v>4499.9999999999482</v>
      </c>
      <c r="D111" s="3" t="s">
        <v>15</v>
      </c>
      <c r="E111" s="3" t="s">
        <v>1</v>
      </c>
      <c r="F111" s="11" t="s">
        <v>24</v>
      </c>
      <c r="G111" s="9" t="s">
        <v>26</v>
      </c>
      <c r="H111" s="3">
        <v>1287.898179199618</v>
      </c>
      <c r="I111" s="5">
        <f t="shared" si="12"/>
        <v>128.78981791996179</v>
      </c>
      <c r="J111" s="5">
        <v>2.1992238033635205</v>
      </c>
      <c r="K111">
        <v>13.082993378512493</v>
      </c>
      <c r="L111" s="5">
        <f t="shared" si="7"/>
        <v>1.3082993378512493</v>
      </c>
      <c r="M111" s="17">
        <v>6.8783068783068755</v>
      </c>
      <c r="N111">
        <v>523</v>
      </c>
      <c r="O111" s="5">
        <f t="shared" si="8"/>
        <v>52.3</v>
      </c>
      <c r="P111" s="5">
        <v>4.1198501872659206</v>
      </c>
      <c r="Q111" s="5">
        <f t="shared" si="9"/>
        <v>14.383938393839383</v>
      </c>
      <c r="R111" s="28">
        <f t="shared" si="10"/>
        <v>2.4625204191197283E-4</v>
      </c>
      <c r="S111" s="31">
        <f t="shared" si="11"/>
        <v>9.0955571556924337E-6</v>
      </c>
    </row>
    <row r="112" spans="1:19" x14ac:dyDescent="0.2">
      <c r="A112" s="3">
        <v>120</v>
      </c>
      <c r="B112" s="22" t="s">
        <v>12</v>
      </c>
      <c r="C112" s="3">
        <v>4199.9999999999818</v>
      </c>
      <c r="D112" s="3" t="s">
        <v>15</v>
      </c>
      <c r="E112" s="3" t="s">
        <v>5</v>
      </c>
      <c r="F112" s="13" t="s">
        <v>22</v>
      </c>
      <c r="G112" s="6" t="s">
        <v>23</v>
      </c>
      <c r="H112" s="3">
        <v>937.08333820651524</v>
      </c>
      <c r="I112" s="5">
        <f t="shared" si="12"/>
        <v>93.708333820651518</v>
      </c>
      <c r="J112" s="5">
        <v>2.2608695652173836</v>
      </c>
      <c r="K112">
        <v>15.006437857180282</v>
      </c>
      <c r="L112" s="5">
        <f t="shared" si="7"/>
        <v>1.5006437857180281</v>
      </c>
      <c r="M112" s="17">
        <v>6.8493150684931488</v>
      </c>
      <c r="N112">
        <v>523</v>
      </c>
      <c r="O112" s="5">
        <f t="shared" si="8"/>
        <v>52.3</v>
      </c>
      <c r="P112" s="5">
        <v>10.382513661202188</v>
      </c>
      <c r="Q112" s="5">
        <f t="shared" si="9"/>
        <v>14.383938393839383</v>
      </c>
      <c r="R112" s="28">
        <f t="shared" si="10"/>
        <v>1.7917463445631267E-4</v>
      </c>
      <c r="S112" s="31">
        <f t="shared" si="11"/>
        <v>1.0432774005489007E-5</v>
      </c>
    </row>
    <row r="113" spans="1:19" x14ac:dyDescent="0.2">
      <c r="A113" s="3">
        <v>121</v>
      </c>
      <c r="B113" s="24" t="s">
        <v>12</v>
      </c>
      <c r="C113" s="3">
        <v>5800.0000000000273</v>
      </c>
      <c r="D113" s="3" t="s">
        <v>15</v>
      </c>
      <c r="E113" s="3" t="s">
        <v>5</v>
      </c>
      <c r="F113" s="11" t="s">
        <v>24</v>
      </c>
      <c r="G113" s="7" t="s">
        <v>25</v>
      </c>
      <c r="H113" s="3">
        <v>2456.2128404719874</v>
      </c>
      <c r="I113" s="5">
        <f t="shared" si="12"/>
        <v>245.62128404719874</v>
      </c>
      <c r="J113" s="5">
        <v>0.56980056980057037</v>
      </c>
      <c r="K113">
        <v>11.365260369488421</v>
      </c>
      <c r="L113" s="5">
        <f t="shared" si="7"/>
        <v>1.1365260369488421</v>
      </c>
      <c r="M113" s="17">
        <v>7.4074074074074083</v>
      </c>
      <c r="N113">
        <v>683</v>
      </c>
      <c r="O113" s="5">
        <f t="shared" si="8"/>
        <v>68.3</v>
      </c>
      <c r="P113" s="5">
        <v>7.5697211155378499</v>
      </c>
      <c r="Q113" s="5">
        <f t="shared" si="9"/>
        <v>18.784378437843785</v>
      </c>
      <c r="R113" s="28">
        <f t="shared" si="10"/>
        <v>3.5962120651127197E-4</v>
      </c>
      <c r="S113" s="31">
        <f t="shared" si="11"/>
        <v>6.0503787267144806E-6</v>
      </c>
    </row>
    <row r="114" spans="1:19" x14ac:dyDescent="0.2">
      <c r="A114" s="3">
        <v>122</v>
      </c>
      <c r="B114" s="24" t="s">
        <v>12</v>
      </c>
      <c r="C114" s="3">
        <v>2800.0000000001355</v>
      </c>
      <c r="D114" s="3" t="s">
        <v>15</v>
      </c>
      <c r="E114" s="3" t="s">
        <v>5</v>
      </c>
      <c r="F114" s="11" t="s">
        <v>24</v>
      </c>
      <c r="G114" s="7" t="s">
        <v>25</v>
      </c>
      <c r="H114" s="3">
        <v>907.28439950913753</v>
      </c>
      <c r="I114" s="5">
        <f t="shared" si="12"/>
        <v>90.728439950913753</v>
      </c>
      <c r="J114" s="5">
        <v>0.71684587813620138</v>
      </c>
      <c r="K114">
        <v>18.313256803967892</v>
      </c>
      <c r="L114" s="5">
        <f t="shared" si="7"/>
        <v>1.8313256803967892</v>
      </c>
      <c r="M114" s="17">
        <v>6.6666666666666652</v>
      </c>
      <c r="N114">
        <v>567.99999999999989</v>
      </c>
      <c r="O114" s="5">
        <f t="shared" si="8"/>
        <v>56.79999999999999</v>
      </c>
      <c r="P114" s="5">
        <v>5.2238805970149196</v>
      </c>
      <c r="Q114" s="5">
        <f t="shared" si="9"/>
        <v>15.621562156215619</v>
      </c>
      <c r="R114" s="28">
        <f t="shared" si="10"/>
        <v>1.5973316892766511E-4</v>
      </c>
      <c r="S114" s="31">
        <f t="shared" si="11"/>
        <v>1.1723063686483675E-5</v>
      </c>
    </row>
    <row r="115" spans="1:19" x14ac:dyDescent="0.2">
      <c r="A115" s="3">
        <v>123</v>
      </c>
      <c r="B115" s="20" t="s">
        <v>12</v>
      </c>
      <c r="C115" s="3">
        <v>3900.0000000000146</v>
      </c>
      <c r="D115" s="3" t="s">
        <v>15</v>
      </c>
      <c r="E115" s="3" t="s">
        <v>5</v>
      </c>
      <c r="F115" s="13" t="s">
        <v>22</v>
      </c>
      <c r="G115" s="7" t="s">
        <v>25</v>
      </c>
      <c r="H115" s="3">
        <v>1220.0256702983168</v>
      </c>
      <c r="I115" s="5">
        <f t="shared" si="12"/>
        <v>122.00256702983168</v>
      </c>
      <c r="J115" s="5">
        <v>5.0340136054421816</v>
      </c>
      <c r="K115">
        <v>13.765075191593187</v>
      </c>
      <c r="L115" s="5">
        <f t="shared" si="7"/>
        <v>1.3765075191593188</v>
      </c>
      <c r="M115" s="17">
        <v>5.5091819699499212</v>
      </c>
      <c r="N115">
        <v>663.00000000000011</v>
      </c>
      <c r="O115" s="5">
        <f t="shared" si="8"/>
        <v>66.300000000000011</v>
      </c>
      <c r="P115" s="5">
        <v>3.296703296703289</v>
      </c>
      <c r="Q115" s="5">
        <f t="shared" si="9"/>
        <v>18.234323432343238</v>
      </c>
      <c r="R115" s="28">
        <f t="shared" si="10"/>
        <v>1.840159382048743E-4</v>
      </c>
      <c r="S115" s="31">
        <f t="shared" si="11"/>
        <v>7.5489914625388872E-6</v>
      </c>
    </row>
    <row r="116" spans="1:19" x14ac:dyDescent="0.2">
      <c r="A116" s="3">
        <v>124</v>
      </c>
      <c r="B116" s="25" t="s">
        <v>12</v>
      </c>
      <c r="C116" s="3">
        <v>7600.0000000000509</v>
      </c>
      <c r="D116" s="3" t="s">
        <v>15</v>
      </c>
      <c r="E116" s="3" t="s">
        <v>5</v>
      </c>
      <c r="F116" s="11" t="s">
        <v>24</v>
      </c>
      <c r="G116" s="9" t="s">
        <v>26</v>
      </c>
      <c r="H116" s="3">
        <v>1948.2143806082317</v>
      </c>
      <c r="I116" s="5">
        <f t="shared" si="12"/>
        <v>194.82143806082317</v>
      </c>
      <c r="J116" s="5">
        <v>0.44052863436123396</v>
      </c>
      <c r="K116">
        <v>23.02000088896791</v>
      </c>
      <c r="L116" s="5">
        <f t="shared" si="7"/>
        <v>2.3020000888967909</v>
      </c>
      <c r="M116" s="17">
        <v>8.9843750000000036</v>
      </c>
      <c r="N116">
        <v>352.99999999999994</v>
      </c>
      <c r="O116" s="5">
        <f t="shared" si="8"/>
        <v>35.299999999999997</v>
      </c>
      <c r="P116" s="5">
        <v>15.742793791574281</v>
      </c>
      <c r="Q116" s="5">
        <f t="shared" si="9"/>
        <v>9.7084708470847065</v>
      </c>
      <c r="R116" s="28">
        <f t="shared" si="10"/>
        <v>5.5190209082386173E-4</v>
      </c>
      <c r="S116" s="31">
        <f t="shared" si="11"/>
        <v>2.3711253040308027E-5</v>
      </c>
    </row>
    <row r="117" spans="1:19" x14ac:dyDescent="0.2">
      <c r="A117" s="3">
        <v>125</v>
      </c>
      <c r="B117" s="22" t="s">
        <v>12</v>
      </c>
      <c r="C117" s="3">
        <v>5100.0000000001046</v>
      </c>
      <c r="D117" s="3" t="s">
        <v>15</v>
      </c>
      <c r="E117" s="3" t="s">
        <v>1</v>
      </c>
      <c r="F117" s="13" t="s">
        <v>22</v>
      </c>
      <c r="G117" s="6" t="s">
        <v>23</v>
      </c>
      <c r="H117" s="3">
        <v>1426.2446334520178</v>
      </c>
      <c r="I117" s="5">
        <f t="shared" si="12"/>
        <v>142.62446334520178</v>
      </c>
      <c r="J117" s="5">
        <v>0.94117647058823606</v>
      </c>
      <c r="K117">
        <v>14.727627010826666</v>
      </c>
      <c r="L117" s="5">
        <f t="shared" si="7"/>
        <v>1.4727627010826665</v>
      </c>
      <c r="M117" s="17">
        <v>10.248447204968945</v>
      </c>
      <c r="N117">
        <v>565.49999999999989</v>
      </c>
      <c r="O117" s="5">
        <f t="shared" si="8"/>
        <v>56.54999999999999</v>
      </c>
      <c r="P117" s="5">
        <v>1.492537313432837</v>
      </c>
      <c r="Q117" s="5">
        <f t="shared" si="9"/>
        <v>15.55280528052805</v>
      </c>
      <c r="R117" s="28">
        <f t="shared" si="10"/>
        <v>2.5220948425323043E-4</v>
      </c>
      <c r="S117" s="31">
        <f t="shared" si="11"/>
        <v>9.4694344494015506E-6</v>
      </c>
    </row>
    <row r="118" spans="1:19" x14ac:dyDescent="0.2">
      <c r="A118" s="3">
        <v>126</v>
      </c>
      <c r="B118" s="21" t="s">
        <v>12</v>
      </c>
      <c r="C118" s="3">
        <v>6800.0000000001392</v>
      </c>
      <c r="D118" s="3" t="s">
        <v>15</v>
      </c>
      <c r="E118" s="3" t="s">
        <v>1</v>
      </c>
      <c r="F118" s="13" t="s">
        <v>22</v>
      </c>
      <c r="G118" s="9" t="s">
        <v>26</v>
      </c>
      <c r="H118" s="3">
        <v>2535.0377737103563</v>
      </c>
      <c r="I118" s="5">
        <f t="shared" si="12"/>
        <v>253.50377737103562</v>
      </c>
      <c r="J118" s="5">
        <v>2.6989619377162657</v>
      </c>
      <c r="K118">
        <v>16.211303122865804</v>
      </c>
      <c r="L118" s="5">
        <f t="shared" si="7"/>
        <v>1.6211303122865803</v>
      </c>
      <c r="M118" s="17">
        <v>5.4698457223001364</v>
      </c>
      <c r="N118">
        <v>605.5</v>
      </c>
      <c r="O118" s="5">
        <f t="shared" si="8"/>
        <v>60.55</v>
      </c>
      <c r="P118" s="5">
        <v>1.4492753623188339</v>
      </c>
      <c r="Q118" s="5">
        <f t="shared" si="9"/>
        <v>16.652915291529151</v>
      </c>
      <c r="R118" s="28">
        <f t="shared" si="10"/>
        <v>4.1866850102565751E-4</v>
      </c>
      <c r="S118" s="31">
        <f t="shared" si="11"/>
        <v>9.7348138983881204E-6</v>
      </c>
    </row>
    <row r="119" spans="1:19" x14ac:dyDescent="0.2">
      <c r="A119" s="3">
        <v>127</v>
      </c>
      <c r="B119" s="26" t="s">
        <v>12</v>
      </c>
      <c r="C119" s="3">
        <v>4299.9999999999709</v>
      </c>
      <c r="D119" s="3" t="s">
        <v>15</v>
      </c>
      <c r="E119" s="3" t="s">
        <v>1</v>
      </c>
      <c r="F119" s="11" t="s">
        <v>24</v>
      </c>
      <c r="G119" s="6" t="s">
        <v>23</v>
      </c>
      <c r="H119" s="3">
        <v>1134.6657709823739</v>
      </c>
      <c r="I119" s="5">
        <f t="shared" si="12"/>
        <v>113.46657709823739</v>
      </c>
      <c r="J119" s="5">
        <v>0.43668122270741583</v>
      </c>
      <c r="K119">
        <v>13.978633454122395</v>
      </c>
      <c r="L119" s="5">
        <f t="shared" si="7"/>
        <v>1.3978633454122396</v>
      </c>
      <c r="M119" s="17">
        <v>10.344827586206897</v>
      </c>
      <c r="N119">
        <v>965.50000000000011</v>
      </c>
      <c r="O119" s="5">
        <f t="shared" si="8"/>
        <v>96.550000000000011</v>
      </c>
      <c r="P119" s="5">
        <v>0.34843205574912928</v>
      </c>
      <c r="Q119" s="5">
        <f t="shared" si="9"/>
        <v>26.553905390539057</v>
      </c>
      <c r="R119" s="28">
        <f t="shared" si="10"/>
        <v>1.1752105344198589E-4</v>
      </c>
      <c r="S119" s="31">
        <f t="shared" si="11"/>
        <v>5.2642476684815146E-6</v>
      </c>
    </row>
    <row r="120" spans="1:19" x14ac:dyDescent="0.2">
      <c r="A120" s="3">
        <v>128</v>
      </c>
      <c r="B120" s="25" t="s">
        <v>12</v>
      </c>
      <c r="C120" s="3">
        <v>8099.9999999999964</v>
      </c>
      <c r="D120" s="3" t="s">
        <v>15</v>
      </c>
      <c r="E120" s="3" t="s">
        <v>1</v>
      </c>
      <c r="F120" s="11" t="s">
        <v>24</v>
      </c>
      <c r="G120" s="9" t="s">
        <v>26</v>
      </c>
      <c r="H120" s="3">
        <v>1598.4694560514531</v>
      </c>
      <c r="I120" s="5">
        <f t="shared" si="12"/>
        <v>159.84694560514532</v>
      </c>
      <c r="J120" s="5">
        <v>7.3015873015873023</v>
      </c>
      <c r="K120">
        <v>17.878293070818714</v>
      </c>
      <c r="L120" s="5">
        <f t="shared" si="7"/>
        <v>1.7878293070818714</v>
      </c>
      <c r="M120" s="17">
        <v>3.7974683544303756</v>
      </c>
      <c r="N120">
        <v>260.49999999999994</v>
      </c>
      <c r="O120" s="5">
        <f t="shared" si="8"/>
        <v>26.049999999999994</v>
      </c>
      <c r="P120" s="5">
        <v>0</v>
      </c>
      <c r="Q120" s="5">
        <f t="shared" si="9"/>
        <v>7.1644664466446626</v>
      </c>
      <c r="R120" s="28">
        <f t="shared" si="10"/>
        <v>6.1361591403126818E-4</v>
      </c>
      <c r="S120" s="31">
        <f t="shared" si="11"/>
        <v>2.4954116547215687E-5</v>
      </c>
    </row>
    <row r="121" spans="1:19" x14ac:dyDescent="0.2">
      <c r="A121" s="3">
        <v>129</v>
      </c>
      <c r="B121" s="20" t="s">
        <v>12</v>
      </c>
      <c r="C121" s="3">
        <v>5700.0000000000382</v>
      </c>
      <c r="D121" s="3" t="s">
        <v>15</v>
      </c>
      <c r="E121" s="3" t="s">
        <v>5</v>
      </c>
      <c r="F121" s="13" t="s">
        <v>22</v>
      </c>
      <c r="G121" s="7" t="s">
        <v>25</v>
      </c>
    </row>
    <row r="122" spans="1:19" x14ac:dyDescent="0.2">
      <c r="A122" s="3">
        <v>130</v>
      </c>
      <c r="B122" s="20" t="s">
        <v>12</v>
      </c>
      <c r="C122" s="3">
        <v>4199.9999999999818</v>
      </c>
      <c r="D122" s="3" t="s">
        <v>15</v>
      </c>
      <c r="E122" s="3" t="s">
        <v>1</v>
      </c>
      <c r="F122" s="13" t="s">
        <v>22</v>
      </c>
      <c r="G122" s="7" t="s">
        <v>25</v>
      </c>
    </row>
    <row r="123" spans="1:19" x14ac:dyDescent="0.2">
      <c r="A123" s="3">
        <v>131</v>
      </c>
      <c r="B123" s="24" t="s">
        <v>12</v>
      </c>
      <c r="C123" s="3">
        <v>2999.9999999998918</v>
      </c>
      <c r="D123" s="3" t="s">
        <v>15</v>
      </c>
      <c r="E123" s="3" t="s">
        <v>1</v>
      </c>
      <c r="F123" s="11" t="s">
        <v>24</v>
      </c>
      <c r="G123" s="7" t="s">
        <v>25</v>
      </c>
    </row>
    <row r="124" spans="1:19" x14ac:dyDescent="0.2">
      <c r="A124" s="3">
        <v>132</v>
      </c>
      <c r="B124" s="21" t="s">
        <v>12</v>
      </c>
      <c r="C124" s="3">
        <v>3600.0000000000477</v>
      </c>
      <c r="D124" s="3" t="s">
        <v>15</v>
      </c>
      <c r="E124" s="3" t="s">
        <v>5</v>
      </c>
      <c r="F124" s="13" t="s">
        <v>22</v>
      </c>
      <c r="G124" s="9" t="s">
        <v>26</v>
      </c>
    </row>
    <row r="125" spans="1:19" x14ac:dyDescent="0.2">
      <c r="A125" s="3">
        <v>133</v>
      </c>
      <c r="B125" s="26" t="s">
        <v>12</v>
      </c>
      <c r="C125" s="3">
        <v>6099.9999999999945</v>
      </c>
      <c r="D125" s="3" t="s">
        <v>15</v>
      </c>
      <c r="E125" s="3" t="s">
        <v>1</v>
      </c>
      <c r="F125" s="11" t="s">
        <v>24</v>
      </c>
      <c r="G125" s="6" t="s">
        <v>23</v>
      </c>
    </row>
    <row r="126" spans="1:19" x14ac:dyDescent="0.2">
      <c r="A126" s="3">
        <v>134</v>
      </c>
      <c r="B126" s="24" t="s">
        <v>12</v>
      </c>
      <c r="C126" s="3">
        <v>7000.0000000001173</v>
      </c>
      <c r="D126" s="3" t="s">
        <v>15</v>
      </c>
      <c r="E126" s="3" t="s">
        <v>1</v>
      </c>
      <c r="F126" s="11" t="s">
        <v>24</v>
      </c>
      <c r="G126" s="7" t="s">
        <v>25</v>
      </c>
    </row>
    <row r="127" spans="1:19" x14ac:dyDescent="0.2">
      <c r="A127" s="3">
        <v>135</v>
      </c>
      <c r="B127" s="25" t="s">
        <v>12</v>
      </c>
      <c r="C127" s="3">
        <v>6199.9999999999836</v>
      </c>
      <c r="D127" s="3" t="s">
        <v>15</v>
      </c>
      <c r="E127" s="3" t="s">
        <v>5</v>
      </c>
      <c r="F127" s="11" t="s">
        <v>24</v>
      </c>
      <c r="G127" s="9" t="s">
        <v>26</v>
      </c>
    </row>
    <row r="128" spans="1:19" x14ac:dyDescent="0.2">
      <c r="A128" s="3">
        <v>136</v>
      </c>
      <c r="B128" s="22" t="s">
        <v>12</v>
      </c>
      <c r="C128" s="3">
        <v>5800.0000000000273</v>
      </c>
      <c r="D128" s="3" t="s">
        <v>15</v>
      </c>
      <c r="E128" s="3" t="s">
        <v>1</v>
      </c>
      <c r="F128" s="13" t="s">
        <v>22</v>
      </c>
      <c r="G128" s="6" t="s">
        <v>23</v>
      </c>
    </row>
    <row r="129" spans="1:7" x14ac:dyDescent="0.2">
      <c r="A129" s="3">
        <v>137</v>
      </c>
      <c r="B129" s="21" t="s">
        <v>12</v>
      </c>
      <c r="C129" s="3">
        <v>4099.9999999999927</v>
      </c>
      <c r="D129" s="3" t="s">
        <v>15</v>
      </c>
      <c r="E129" s="3" t="s">
        <v>1</v>
      </c>
      <c r="F129" s="13" t="s">
        <v>22</v>
      </c>
      <c r="G129" s="9" t="s">
        <v>26</v>
      </c>
    </row>
    <row r="130" spans="1:7" x14ac:dyDescent="0.2">
      <c r="A130" s="3">
        <v>138</v>
      </c>
      <c r="B130" s="24" t="s">
        <v>12</v>
      </c>
      <c r="C130" s="3">
        <v>5000.0000000001155</v>
      </c>
      <c r="D130" s="3" t="s">
        <v>15</v>
      </c>
      <c r="E130" s="3" t="s">
        <v>1</v>
      </c>
      <c r="F130" s="11" t="s">
        <v>24</v>
      </c>
      <c r="G130" s="7" t="s">
        <v>25</v>
      </c>
    </row>
    <row r="131" spans="1:7" x14ac:dyDescent="0.2">
      <c r="A131" s="3">
        <v>185</v>
      </c>
      <c r="B131" s="20" t="s">
        <v>12</v>
      </c>
      <c r="C131" s="3">
        <v>8599.9999999999418</v>
      </c>
      <c r="D131" s="3" t="s">
        <v>15</v>
      </c>
      <c r="E131" s="3" t="s">
        <v>5</v>
      </c>
      <c r="F131" s="13" t="s">
        <v>6</v>
      </c>
      <c r="G131" s="7" t="s">
        <v>7</v>
      </c>
    </row>
    <row r="132" spans="1:7" x14ac:dyDescent="0.2">
      <c r="A132" s="3">
        <v>191</v>
      </c>
      <c r="B132" s="26" t="s">
        <v>12</v>
      </c>
      <c r="C132" s="3">
        <v>5000.0000000001155</v>
      </c>
      <c r="D132" s="3" t="s">
        <v>15</v>
      </c>
      <c r="E132" s="3" t="s">
        <v>5</v>
      </c>
      <c r="F132" s="11" t="s">
        <v>2</v>
      </c>
      <c r="G132" s="6" t="s">
        <v>4</v>
      </c>
    </row>
    <row r="133" spans="1:7" x14ac:dyDescent="0.2">
      <c r="A133" s="3">
        <v>192</v>
      </c>
      <c r="B133" s="24" t="s">
        <v>12</v>
      </c>
      <c r="C133" s="3">
        <v>4499.9999999999482</v>
      </c>
      <c r="D133" s="3" t="s">
        <v>15</v>
      </c>
      <c r="E133" s="3" t="s">
        <v>1</v>
      </c>
      <c r="F133" s="11" t="s">
        <v>2</v>
      </c>
      <c r="G133" s="7" t="s">
        <v>7</v>
      </c>
    </row>
    <row r="134" spans="1:7" x14ac:dyDescent="0.2">
      <c r="A134" s="3">
        <v>194</v>
      </c>
      <c r="B134" s="24" t="s">
        <v>12</v>
      </c>
      <c r="C134" s="3">
        <v>5000.0000000001155</v>
      </c>
      <c r="D134" s="3" t="s">
        <v>15</v>
      </c>
      <c r="E134" s="3" t="s">
        <v>1</v>
      </c>
      <c r="F134" s="11" t="s">
        <v>2</v>
      </c>
      <c r="G134" s="7" t="s">
        <v>7</v>
      </c>
    </row>
    <row r="135" spans="1:7" x14ac:dyDescent="0.2">
      <c r="A135" s="3">
        <v>195</v>
      </c>
      <c r="B135" s="25" t="s">
        <v>12</v>
      </c>
      <c r="C135" s="3">
        <v>7499.9999999998399</v>
      </c>
      <c r="D135" s="3" t="s">
        <v>15</v>
      </c>
      <c r="E135" s="3" t="s">
        <v>5</v>
      </c>
      <c r="F135" s="11" t="s">
        <v>24</v>
      </c>
      <c r="G135" s="9" t="s">
        <v>26</v>
      </c>
    </row>
    <row r="136" spans="1:7" x14ac:dyDescent="0.2">
      <c r="A136" s="3">
        <v>196</v>
      </c>
      <c r="B136" s="22" t="s">
        <v>12</v>
      </c>
      <c r="C136" s="3">
        <v>4800.0000000001373</v>
      </c>
      <c r="D136" s="3" t="s">
        <v>15</v>
      </c>
      <c r="E136" s="3" t="s">
        <v>5</v>
      </c>
      <c r="F136" s="13" t="s">
        <v>22</v>
      </c>
      <c r="G136" s="6" t="s">
        <v>23</v>
      </c>
    </row>
    <row r="137" spans="1:7" x14ac:dyDescent="0.2">
      <c r="A137" s="3">
        <v>197</v>
      </c>
      <c r="B137" s="25" t="s">
        <v>12</v>
      </c>
      <c r="C137" s="3">
        <v>6800.0000000001392</v>
      </c>
      <c r="D137" s="3" t="s">
        <v>15</v>
      </c>
      <c r="E137" s="3" t="s">
        <v>1</v>
      </c>
      <c r="F137" s="11" t="s">
        <v>24</v>
      </c>
      <c r="G137" s="9" t="s">
        <v>26</v>
      </c>
    </row>
    <row r="138" spans="1:7" x14ac:dyDescent="0.2">
      <c r="A138" s="3">
        <v>198</v>
      </c>
      <c r="B138" s="20" t="s">
        <v>12</v>
      </c>
      <c r="C138" s="3">
        <v>6300</v>
      </c>
      <c r="D138" s="3" t="s">
        <v>15</v>
      </c>
      <c r="E138" s="3" t="s">
        <v>5</v>
      </c>
      <c r="F138" s="13" t="s">
        <v>22</v>
      </c>
      <c r="G138" s="7" t="s">
        <v>25</v>
      </c>
    </row>
    <row r="139" spans="1:7" x14ac:dyDescent="0.2">
      <c r="A139" s="3">
        <v>200</v>
      </c>
      <c r="B139" s="22" t="s">
        <v>12</v>
      </c>
      <c r="C139" s="3">
        <v>5199.9999999998718</v>
      </c>
      <c r="D139" s="3" t="s">
        <v>15</v>
      </c>
      <c r="E139" s="3" t="s">
        <v>5</v>
      </c>
      <c r="F139" s="13" t="s">
        <v>22</v>
      </c>
      <c r="G139" s="6" t="s">
        <v>23</v>
      </c>
    </row>
    <row r="140" spans="1:7" x14ac:dyDescent="0.2">
      <c r="A140" s="3">
        <v>201</v>
      </c>
      <c r="B140" s="26" t="s">
        <v>12</v>
      </c>
      <c r="C140" s="3">
        <v>7200.0000000000955</v>
      </c>
      <c r="D140" s="3" t="s">
        <v>15</v>
      </c>
      <c r="E140" s="3" t="s">
        <v>5</v>
      </c>
      <c r="F140" s="11" t="s">
        <v>24</v>
      </c>
      <c r="G140" s="6" t="s">
        <v>23</v>
      </c>
    </row>
    <row r="141" spans="1:7" x14ac:dyDescent="0.2">
      <c r="A141" s="3">
        <v>202</v>
      </c>
      <c r="B141" s="24" t="s">
        <v>12</v>
      </c>
      <c r="C141" s="3">
        <v>6000.0000000000055</v>
      </c>
      <c r="D141" s="3" t="s">
        <v>15</v>
      </c>
      <c r="E141" s="3" t="s">
        <v>5</v>
      </c>
      <c r="F141" s="11" t="s">
        <v>24</v>
      </c>
      <c r="G141" s="7" t="s">
        <v>25</v>
      </c>
    </row>
    <row r="142" spans="1:7" x14ac:dyDescent="0.2">
      <c r="A142" s="3">
        <v>206</v>
      </c>
      <c r="B142" s="20" t="s">
        <v>12</v>
      </c>
      <c r="C142" s="3">
        <v>9099.9999999998854</v>
      </c>
      <c r="D142" s="3" t="s">
        <v>15</v>
      </c>
      <c r="E142" s="3" t="s">
        <v>5</v>
      </c>
      <c r="F142" s="13" t="s">
        <v>22</v>
      </c>
      <c r="G142" s="7" t="s">
        <v>25</v>
      </c>
    </row>
    <row r="143" spans="1:7" x14ac:dyDescent="0.2">
      <c r="A143" s="3">
        <v>207</v>
      </c>
      <c r="B143" s="26" t="s">
        <v>12</v>
      </c>
      <c r="C143" s="3">
        <v>8799.9999999999181</v>
      </c>
      <c r="D143" s="3" t="s">
        <v>15</v>
      </c>
      <c r="E143" s="3" t="s">
        <v>5</v>
      </c>
      <c r="F143" s="11" t="s">
        <v>24</v>
      </c>
      <c r="G143" s="6" t="s">
        <v>23</v>
      </c>
    </row>
    <row r="144" spans="1:7" x14ac:dyDescent="0.2">
      <c r="A144" s="3">
        <v>208</v>
      </c>
      <c r="B144" s="25" t="s">
        <v>12</v>
      </c>
      <c r="C144" s="3">
        <v>10999.999999999898</v>
      </c>
      <c r="D144" s="3" t="s">
        <v>15</v>
      </c>
      <c r="E144" s="3" t="s">
        <v>1</v>
      </c>
      <c r="F144" s="11" t="s">
        <v>24</v>
      </c>
      <c r="G144" s="9" t="s">
        <v>26</v>
      </c>
    </row>
    <row r="145" spans="1:7" x14ac:dyDescent="0.2">
      <c r="A145" s="3">
        <v>210</v>
      </c>
      <c r="B145" s="25" t="s">
        <v>12</v>
      </c>
      <c r="C145" s="3">
        <v>11400.000000000076</v>
      </c>
      <c r="D145" s="3" t="s">
        <v>15</v>
      </c>
      <c r="E145" s="3" t="s">
        <v>5</v>
      </c>
      <c r="F145" s="11" t="s">
        <v>24</v>
      </c>
      <c r="G145" s="9" t="s">
        <v>26</v>
      </c>
    </row>
    <row r="146" spans="1:7" x14ac:dyDescent="0.2">
      <c r="A146" s="3">
        <v>211</v>
      </c>
      <c r="B146" s="26" t="s">
        <v>12</v>
      </c>
      <c r="C146" s="3">
        <v>8099.9999999999964</v>
      </c>
      <c r="D146" s="3" t="s">
        <v>15</v>
      </c>
      <c r="E146" s="3" t="s">
        <v>5</v>
      </c>
      <c r="F146" s="11" t="s">
        <v>24</v>
      </c>
      <c r="G146" s="6" t="s">
        <v>23</v>
      </c>
    </row>
    <row r="147" spans="1:7" x14ac:dyDescent="0.2">
      <c r="A147" s="3">
        <v>212</v>
      </c>
      <c r="B147" s="24" t="s">
        <v>12</v>
      </c>
      <c r="C147" s="3">
        <v>7100.0000000001064</v>
      </c>
      <c r="D147" s="3" t="s">
        <v>15</v>
      </c>
      <c r="E147" s="3" t="s">
        <v>1</v>
      </c>
      <c r="F147" s="11" t="s">
        <v>24</v>
      </c>
      <c r="G147" s="7" t="s">
        <v>25</v>
      </c>
    </row>
    <row r="148" spans="1:7" x14ac:dyDescent="0.2">
      <c r="A148" s="3">
        <v>213</v>
      </c>
      <c r="B148" s="21" t="s">
        <v>12</v>
      </c>
      <c r="C148" s="3">
        <v>4000.0000000000036</v>
      </c>
      <c r="D148" s="3" t="s">
        <v>15</v>
      </c>
      <c r="E148" s="3" t="s">
        <v>5</v>
      </c>
      <c r="F148" s="13" t="s">
        <v>22</v>
      </c>
      <c r="G148" s="9" t="s">
        <v>26</v>
      </c>
    </row>
    <row r="149" spans="1:7" x14ac:dyDescent="0.2">
      <c r="A149" s="3">
        <v>214</v>
      </c>
      <c r="B149" s="24" t="s">
        <v>12</v>
      </c>
      <c r="C149" s="3">
        <v>8099.9999999999964</v>
      </c>
      <c r="D149" s="3" t="s">
        <v>15</v>
      </c>
      <c r="E149" s="3" t="s">
        <v>1</v>
      </c>
      <c r="F149" s="11" t="s">
        <v>24</v>
      </c>
      <c r="G149" s="7" t="s">
        <v>25</v>
      </c>
    </row>
    <row r="150" spans="1:7" x14ac:dyDescent="0.2">
      <c r="A150" s="3">
        <v>215</v>
      </c>
      <c r="B150" s="3" t="s">
        <v>12</v>
      </c>
      <c r="C150" s="3">
        <v>4799.9999999999154</v>
      </c>
      <c r="D150" s="3" t="s">
        <v>15</v>
      </c>
      <c r="E150" s="3" t="s">
        <v>1</v>
      </c>
      <c r="F150" s="15" t="s">
        <v>27</v>
      </c>
      <c r="G150" s="15" t="s">
        <v>27</v>
      </c>
    </row>
    <row r="151" spans="1:7" x14ac:dyDescent="0.2">
      <c r="A151" s="3">
        <v>216</v>
      </c>
      <c r="B151" s="3" t="s">
        <v>12</v>
      </c>
      <c r="C151" s="3">
        <v>9900.00000000002</v>
      </c>
      <c r="D151" s="3" t="s">
        <v>15</v>
      </c>
      <c r="E151" s="3" t="s">
        <v>5</v>
      </c>
      <c r="F151" s="15" t="s">
        <v>27</v>
      </c>
      <c r="G151" s="15" t="s">
        <v>27</v>
      </c>
    </row>
    <row r="152" spans="1:7" x14ac:dyDescent="0.2">
      <c r="A152" s="3">
        <v>218</v>
      </c>
      <c r="B152" s="3" t="s">
        <v>12</v>
      </c>
      <c r="C152" s="3">
        <v>6099.9999999999945</v>
      </c>
      <c r="D152" s="3" t="s">
        <v>15</v>
      </c>
      <c r="E152" s="3" t="s">
        <v>5</v>
      </c>
      <c r="F152" s="15" t="s">
        <v>27</v>
      </c>
      <c r="G152" s="15" t="s">
        <v>27</v>
      </c>
    </row>
    <row r="153" spans="1:7" x14ac:dyDescent="0.2">
      <c r="A153" s="3">
        <v>219</v>
      </c>
      <c r="B153" s="3" t="s">
        <v>12</v>
      </c>
      <c r="C153" s="3">
        <v>5500.00000000006</v>
      </c>
      <c r="D153" s="3" t="s">
        <v>15</v>
      </c>
      <c r="E153" s="3" t="s">
        <v>5</v>
      </c>
      <c r="F153" s="15" t="s">
        <v>27</v>
      </c>
      <c r="G153" s="15" t="s">
        <v>27</v>
      </c>
    </row>
    <row r="154" spans="1:7" x14ac:dyDescent="0.2">
      <c r="A154" s="3">
        <v>220</v>
      </c>
      <c r="B154" s="3" t="s">
        <v>12</v>
      </c>
      <c r="C154" s="3">
        <v>7199.9999999998736</v>
      </c>
      <c r="D154" s="3" t="s">
        <v>15</v>
      </c>
      <c r="E154" s="3" t="s">
        <v>1</v>
      </c>
      <c r="F154" s="15" t="s">
        <v>27</v>
      </c>
      <c r="G154" s="15" t="s">
        <v>27</v>
      </c>
    </row>
    <row r="155" spans="1:7" x14ac:dyDescent="0.2">
      <c r="A155" s="3">
        <v>221</v>
      </c>
      <c r="B155" s="3" t="s">
        <v>12</v>
      </c>
      <c r="C155" s="3">
        <v>10400.000000000076</v>
      </c>
      <c r="D155" s="3" t="s">
        <v>15</v>
      </c>
      <c r="E155" s="3" t="s">
        <v>1</v>
      </c>
      <c r="F155" s="15" t="s">
        <v>27</v>
      </c>
      <c r="G155" s="15" t="s">
        <v>27</v>
      </c>
    </row>
    <row r="156" spans="1:7" x14ac:dyDescent="0.2">
      <c r="A156" s="3">
        <v>222</v>
      </c>
      <c r="B156" s="3" t="s">
        <v>12</v>
      </c>
      <c r="C156" s="3">
        <v>6099.9999999999945</v>
      </c>
      <c r="D156" s="3" t="s">
        <v>15</v>
      </c>
      <c r="E156" s="3" t="s">
        <v>5</v>
      </c>
      <c r="F156" s="15" t="s">
        <v>27</v>
      </c>
      <c r="G156" s="15" t="s">
        <v>27</v>
      </c>
    </row>
    <row r="157" spans="1:7" x14ac:dyDescent="0.2">
      <c r="A157" s="3">
        <v>223</v>
      </c>
      <c r="B157" s="3" t="s">
        <v>12</v>
      </c>
      <c r="C157" s="3">
        <v>7399.9999999998508</v>
      </c>
      <c r="D157" s="3" t="s">
        <v>15</v>
      </c>
      <c r="E157" s="3" t="s">
        <v>5</v>
      </c>
      <c r="F157" s="15" t="s">
        <v>27</v>
      </c>
      <c r="G157" s="15" t="s">
        <v>27</v>
      </c>
    </row>
    <row r="158" spans="1:7" x14ac:dyDescent="0.2">
      <c r="A158" s="3">
        <v>225</v>
      </c>
      <c r="B158" s="3" t="s">
        <v>12</v>
      </c>
      <c r="C158" s="3">
        <v>7100.0000000001064</v>
      </c>
      <c r="D158" s="3" t="s">
        <v>15</v>
      </c>
      <c r="E158" s="3" t="s">
        <v>5</v>
      </c>
      <c r="F158" s="15" t="s">
        <v>27</v>
      </c>
      <c r="G158" s="15" t="s">
        <v>27</v>
      </c>
    </row>
    <row r="159" spans="1:7" x14ac:dyDescent="0.2">
      <c r="A159" s="3">
        <v>226</v>
      </c>
      <c r="B159" s="3" t="s">
        <v>12</v>
      </c>
      <c r="C159" s="3">
        <v>10000.000000000009</v>
      </c>
      <c r="D159" s="3" t="s">
        <v>15</v>
      </c>
      <c r="E159" s="3" t="s">
        <v>5</v>
      </c>
      <c r="F159" s="15" t="s">
        <v>27</v>
      </c>
      <c r="G159" s="15" t="s">
        <v>27</v>
      </c>
    </row>
    <row r="160" spans="1:7" x14ac:dyDescent="0.2">
      <c r="A160" s="3">
        <v>48</v>
      </c>
      <c r="B160" s="3" t="s">
        <v>12</v>
      </c>
      <c r="C160" s="3">
        <v>19500</v>
      </c>
      <c r="D160" s="3" t="s">
        <v>21</v>
      </c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D162" s="3"/>
    </row>
    <row r="163" spans="1:4" x14ac:dyDescent="0.2">
      <c r="A163" s="3"/>
      <c r="B163" s="3"/>
      <c r="D16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EB4-DBF2-6C47-A14D-10B332235153}">
  <dimension ref="A1"/>
  <sheetViews>
    <sheetView zoomScale="91" workbookViewId="0">
      <selection activeCell="O2" sqref="O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CV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Seraj</dc:creator>
  <cp:lastModifiedBy>Microsoft Office User</cp:lastModifiedBy>
  <dcterms:created xsi:type="dcterms:W3CDTF">2022-02-09T03:28:31Z</dcterms:created>
  <dcterms:modified xsi:type="dcterms:W3CDTF">2022-12-21T05:40:38Z</dcterms:modified>
</cp:coreProperties>
</file>