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jayi Samson\Documents\Document\"/>
    </mc:Choice>
  </mc:AlternateContent>
  <bookViews>
    <workbookView xWindow="-113" yWindow="-113" windowWidth="19418" windowHeight="10418" tabRatio="920"/>
  </bookViews>
  <sheets>
    <sheet name="Sample Timesheet" sheetId="123" r:id="rId1"/>
    <sheet name="Legends" sheetId="176" r:id="rId2"/>
  </sheets>
  <definedNames>
    <definedName name="Hours">#REF!</definedName>
    <definedName name="hours_worked">#REF!</definedName>
    <definedName name="Lunch_break">#REF!</definedName>
    <definedName name="_xlnm.Print_Area" localSheetId="0">'Sample Timesheet'!$B$2:$N$50</definedName>
    <definedName name="Staff_list">#REF!</definedName>
    <definedName name="Supervisor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7" i="123" l="1"/>
  <c r="M18" i="123"/>
  <c r="M19" i="123"/>
  <c r="M20" i="123"/>
  <c r="M21" i="123"/>
  <c r="M22" i="123"/>
  <c r="M23" i="123"/>
  <c r="M24" i="123"/>
  <c r="M25" i="123"/>
  <c r="M26" i="123"/>
  <c r="M27" i="123"/>
  <c r="M28" i="123"/>
  <c r="M29" i="123"/>
  <c r="M30" i="123"/>
  <c r="M31" i="123"/>
  <c r="M32" i="123"/>
  <c r="M33" i="123"/>
  <c r="M34" i="123"/>
  <c r="M35" i="123"/>
  <c r="M11" i="123"/>
  <c r="M12" i="123"/>
  <c r="M13" i="123"/>
  <c r="M14" i="123"/>
  <c r="M15" i="123"/>
  <c r="F39" i="123" l="1"/>
  <c r="F37" i="123"/>
  <c r="F40" i="123" s="1"/>
  <c r="M16" i="123"/>
  <c r="G39" i="123"/>
  <c r="H39" i="123"/>
  <c r="I39" i="123"/>
  <c r="J39" i="123"/>
  <c r="K39" i="123"/>
  <c r="L39" i="123"/>
  <c r="M10" i="123"/>
  <c r="L37" i="123"/>
  <c r="L40" i="123" s="1"/>
  <c r="K37" i="123"/>
  <c r="K40" i="123" s="1"/>
  <c r="J37" i="123"/>
  <c r="J40" i="123" s="1"/>
  <c r="I37" i="123"/>
  <c r="I40" i="123" s="1"/>
  <c r="H37" i="123"/>
  <c r="H40" i="123" s="1"/>
  <c r="G37" i="123"/>
  <c r="G40" i="123" s="1"/>
  <c r="M38" i="123"/>
  <c r="G5" i="123"/>
  <c r="H5" i="123" s="1"/>
  <c r="I5" i="123" s="1"/>
  <c r="J5" i="123" s="1"/>
  <c r="K5" i="123" s="1"/>
  <c r="L5" i="123" s="1"/>
  <c r="K3" i="123"/>
  <c r="G41" i="123" l="1"/>
  <c r="K41" i="123"/>
  <c r="L41" i="123"/>
  <c r="I41" i="123"/>
  <c r="H41" i="123"/>
  <c r="M37" i="123"/>
  <c r="M40" i="123" s="1"/>
  <c r="F41" i="123"/>
  <c r="J41" i="123"/>
  <c r="O37" i="123"/>
  <c r="M39" i="123"/>
  <c r="M41" i="123" l="1"/>
</calcChain>
</file>

<file path=xl/sharedStrings.xml><?xml version="1.0" encoding="utf-8"?>
<sst xmlns="http://schemas.openxmlformats.org/spreadsheetml/2006/main" count="121" uniqueCount="89">
  <si>
    <t>Location</t>
  </si>
  <si>
    <t>Days</t>
  </si>
  <si>
    <t>Monday</t>
  </si>
  <si>
    <t>Tuesday</t>
  </si>
  <si>
    <t>Wednesday</t>
  </si>
  <si>
    <t>Thursday</t>
  </si>
  <si>
    <t xml:space="preserve">Friday </t>
  </si>
  <si>
    <t>Saturday</t>
  </si>
  <si>
    <t>Sunday</t>
  </si>
  <si>
    <t>No of Hours spent</t>
  </si>
  <si>
    <t>Hrs worked</t>
  </si>
  <si>
    <t>S/No</t>
  </si>
  <si>
    <t>Head Office, Lagos</t>
  </si>
  <si>
    <t>Activities</t>
  </si>
  <si>
    <t>Time-off</t>
  </si>
  <si>
    <t>Sign-in</t>
  </si>
  <si>
    <t>Sign-out</t>
  </si>
  <si>
    <t>Time (24 hrs)</t>
  </si>
  <si>
    <t>Public Holiday</t>
  </si>
  <si>
    <t>Hours on Actual Work</t>
  </si>
  <si>
    <t>Lunch Break</t>
  </si>
  <si>
    <t>Please Select Supervisor</t>
  </si>
  <si>
    <t>Hours spent at Office / Client site</t>
  </si>
  <si>
    <t>Staff List</t>
  </si>
  <si>
    <t>Date of Submission</t>
  </si>
  <si>
    <t>Who is your Performance Appraisal Manager (pls select once)</t>
  </si>
  <si>
    <t>Activity Supervisor</t>
  </si>
  <si>
    <t>Employee Name (Pls type in)</t>
  </si>
  <si>
    <t>Select Supervisor (Drop down)</t>
  </si>
  <si>
    <t>Daily Productivity Rate%</t>
  </si>
  <si>
    <t>Over/Under Utilisation Rate %</t>
  </si>
  <si>
    <t>Completeness Check:</t>
  </si>
  <si>
    <t>For more rows, insert new lines here</t>
  </si>
  <si>
    <t>Enter your daily activity here</t>
  </si>
  <si>
    <t>For Official Use Only</t>
  </si>
  <si>
    <t>Chairman</t>
  </si>
  <si>
    <t>GMD - Ms Chantell Abdul</t>
  </si>
  <si>
    <t>MOJEC INTERNATIONAL LIMITED
WEEKLY TIME SHEET</t>
  </si>
  <si>
    <t>Total Number of Hours on Each Task</t>
  </si>
  <si>
    <t>MR AKEEM BALOGUN</t>
  </si>
  <si>
    <t>MRS AKINWALE KIKELOMO</t>
  </si>
  <si>
    <t>MS TOYIN BALOGUN</t>
  </si>
  <si>
    <t>EMMANUEL ALABI</t>
  </si>
  <si>
    <t>OLAJIDE LAWRENCE</t>
  </si>
  <si>
    <t>ORITSETIMEYIN GRAGE</t>
  </si>
  <si>
    <t>MORUFU LASISI</t>
  </si>
  <si>
    <t>CHUKWUEMEKE IGABARI</t>
  </si>
  <si>
    <t>CHRISTABEL IREMHINMHEN</t>
  </si>
  <si>
    <t>MONDAY UBOGU</t>
  </si>
  <si>
    <t>ONUORAH MICHAEL</t>
  </si>
  <si>
    <t>SULYMAN KAYODE AHMED</t>
  </si>
  <si>
    <t>EMMANUEL OJO</t>
  </si>
  <si>
    <t>ADEMOLA ADEMULEGUN</t>
  </si>
  <si>
    <t>SHINA ISAAC</t>
  </si>
  <si>
    <t xml:space="preserve"> KAMORU SANUSI</t>
  </si>
  <si>
    <t>OLUWOLE SOLANKE</t>
  </si>
  <si>
    <t>TAYO FOGBOJAYE</t>
  </si>
  <si>
    <t>ODEYEMI TOBI</t>
  </si>
  <si>
    <t>BASHIRU OLALEKAN</t>
  </si>
  <si>
    <t>ELVIS OSAGHAE</t>
  </si>
  <si>
    <t>OYELAKAN MAYOWA.T.</t>
  </si>
  <si>
    <t>ADEOTI OLOLADE</t>
  </si>
  <si>
    <t>BABARANTI GBENGA</t>
  </si>
  <si>
    <t>KOKU OLAYINKA</t>
  </si>
  <si>
    <t>OLADIPUPO SAMUEL</t>
  </si>
  <si>
    <t>ALFRED SAMSON ONESHIOAGBE</t>
  </si>
  <si>
    <t>MRS OYELADE TITILOPE</t>
  </si>
  <si>
    <t>BELLO ABIDEMI</t>
  </si>
  <si>
    <t>ADEMUWAGUN OLAMIPOSI</t>
  </si>
  <si>
    <t>Morufu Lasisi</t>
  </si>
  <si>
    <r>
      <rPr>
        <b/>
        <sz val="12"/>
        <color rgb="FFFF0000"/>
        <rFont val="Candara"/>
        <family val="2"/>
      </rPr>
      <t>Standard</t>
    </r>
    <r>
      <rPr>
        <b/>
        <sz val="12"/>
        <color theme="1"/>
        <rFont val="Candara"/>
        <family val="2"/>
      </rPr>
      <t xml:space="preserve"> Hours (8.30 - 6.00)</t>
    </r>
  </si>
  <si>
    <t>Morning Prayers</t>
  </si>
  <si>
    <t>Setting up Routers for Ground floor and Customer Care Department</t>
  </si>
  <si>
    <t>Creating Feedback Report on MSH and MSI Projects with Afriprudentials</t>
  </si>
  <si>
    <t>Submission of Companies documents to SCUML for Approval</t>
  </si>
  <si>
    <t>Maintainance of Excel Batch Upload Portal for Coms Project</t>
  </si>
  <si>
    <t>Fixing of internent related issues for ground floor</t>
  </si>
  <si>
    <t>Research work on more Emal API service to integrate with COM Payment App</t>
  </si>
  <si>
    <t>Contacting Sendgrid for Email Service support</t>
  </si>
  <si>
    <t>Testing MailJet API for Email Service Implementation</t>
  </si>
  <si>
    <t>Ajayi Samson Olugbenga</t>
  </si>
  <si>
    <t>Filling Report for the week</t>
  </si>
  <si>
    <t>Working on COMS Payment Applications(Email Integration)</t>
  </si>
  <si>
    <t>Date:11/5/2021</t>
  </si>
  <si>
    <t>Review of Afriprudential Wireframe</t>
  </si>
  <si>
    <t>Meeting With Afriprudential(MSH and MSI Projects)</t>
  </si>
  <si>
    <t>Configuration of Access Points</t>
  </si>
  <si>
    <t>Fixing of internent related issues for Middle Floor</t>
  </si>
  <si>
    <t>Friday Prayers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</si>
</sst>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_-;\-* #,##0.00_-;_-* &quot;-&quot;??_-;_-@_-"/>
    <numFmt numFmtId="165" formatCode="[$-F400]h:mm:ss\ AM/PM"/>
    <numFmt numFmtId="166" formatCode="[$-409]hh:mm:ss\ AM/PM;@"/>
    <numFmt numFmtId="167" formatCode="[h]:mm"/>
    <numFmt numFmtId="168" formatCode="[hh]mm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w Cen MT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Tw Cen MT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8"/>
      <name val="Calibri"/>
      <family val="2"/>
      <scheme val="minor"/>
    </font>
    <font>
      <b/>
      <sz val="16"/>
      <color theme="1"/>
      <name val="Tw Cen MT"/>
      <family val="2"/>
    </font>
    <font>
      <b/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b/>
      <sz val="12"/>
      <color theme="1"/>
      <name val="Candara"/>
      <family val="2"/>
    </font>
    <font>
      <b/>
      <sz val="11"/>
      <color theme="0"/>
      <name val="Candara"/>
      <family val="2"/>
    </font>
    <font>
      <b/>
      <sz val="12"/>
      <color rgb="FFFF0000"/>
      <name val="Candar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8B2B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6795556505021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3" fillId="0" borderId="0" applyFont="0" applyFill="0" applyBorder="0" applyAlignment="0" applyProtection="0"/>
    <xf numFmtId="0" fontId="7" fillId="0" borderId="0"/>
    <xf numFmtId="9" fontId="3" fillId="0" borderId="0" applyFont="0" applyFill="0" applyBorder="0" applyAlignment="0" applyProtection="0"/>
  </cellStyleXfs>
  <cellXfs count="13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1" fillId="0" borderId="1" xfId="0" applyFont="1" applyBorder="1"/>
    <xf numFmtId="0" fontId="0" fillId="0" borderId="3" xfId="0" applyBorder="1"/>
    <xf numFmtId="0" fontId="0" fillId="0" borderId="3" xfId="0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6" fillId="0" borderId="0" xfId="0" applyFont="1"/>
    <xf numFmtId="0" fontId="2" fillId="2" borderId="6" xfId="0" applyFont="1" applyFill="1" applyBorder="1" applyAlignment="1">
      <alignment vertical="center" wrapText="1"/>
    </xf>
    <xf numFmtId="0" fontId="1" fillId="0" borderId="8" xfId="0" applyFont="1" applyBorder="1"/>
    <xf numFmtId="0" fontId="1" fillId="0" borderId="0" xfId="0" applyFont="1"/>
    <xf numFmtId="0" fontId="4" fillId="3" borderId="13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wrapText="1"/>
    </xf>
    <xf numFmtId="0" fontId="5" fillId="3" borderId="7" xfId="0" applyFont="1" applyFill="1" applyBorder="1" applyAlignment="1">
      <alignment horizontal="center" wrapText="1"/>
    </xf>
    <xf numFmtId="0" fontId="0" fillId="0" borderId="14" xfId="0" applyBorder="1"/>
    <xf numFmtId="0" fontId="0" fillId="0" borderId="15" xfId="0" applyBorder="1"/>
    <xf numFmtId="0" fontId="0" fillId="0" borderId="9" xfId="0" applyBorder="1"/>
    <xf numFmtId="166" fontId="0" fillId="0" borderId="0" xfId="0" applyNumberFormat="1"/>
    <xf numFmtId="0" fontId="2" fillId="2" borderId="19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15" fontId="2" fillId="3" borderId="15" xfId="0" applyNumberFormat="1" applyFont="1" applyFill="1" applyBorder="1" applyAlignment="1">
      <alignment horizontal="center"/>
    </xf>
    <xf numFmtId="15" fontId="2" fillId="3" borderId="17" xfId="0" applyNumberFormat="1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wrapText="1"/>
    </xf>
    <xf numFmtId="167" fontId="0" fillId="0" borderId="0" xfId="0" applyNumberFormat="1"/>
    <xf numFmtId="0" fontId="9" fillId="0" borderId="10" xfId="0" applyFont="1" applyFill="1" applyBorder="1"/>
    <xf numFmtId="167" fontId="0" fillId="0" borderId="0" xfId="0" applyNumberFormat="1" applyAlignment="1">
      <alignment horizontal="center"/>
    </xf>
    <xf numFmtId="167" fontId="9" fillId="0" borderId="0" xfId="1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7" borderId="25" xfId="0" applyFill="1" applyBorder="1"/>
    <xf numFmtId="0" fontId="1" fillId="7" borderId="26" xfId="0" applyFont="1" applyFill="1" applyBorder="1"/>
    <xf numFmtId="0" fontId="9" fillId="7" borderId="27" xfId="0" applyFont="1" applyFill="1" applyBorder="1"/>
    <xf numFmtId="15" fontId="2" fillId="2" borderId="28" xfId="0" applyNumberFormat="1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 vertical="center" wrapText="1"/>
    </xf>
    <xf numFmtId="0" fontId="5" fillId="3" borderId="29" xfId="0" applyFont="1" applyFill="1" applyBorder="1" applyAlignment="1">
      <alignment horizontal="center" wrapText="1"/>
    </xf>
    <xf numFmtId="0" fontId="0" fillId="0" borderId="15" xfId="0" applyFill="1" applyBorder="1"/>
    <xf numFmtId="0" fontId="1" fillId="0" borderId="16" xfId="0" applyFont="1" applyFill="1" applyBorder="1"/>
    <xf numFmtId="0" fontId="0" fillId="0" borderId="13" xfId="0" applyFill="1" applyBorder="1"/>
    <xf numFmtId="0" fontId="1" fillId="0" borderId="6" xfId="0" applyFont="1" applyFill="1" applyBorder="1"/>
    <xf numFmtId="0" fontId="0" fillId="0" borderId="0" xfId="0" applyAlignment="1">
      <alignment horizontal="center" vertical="center" wrapText="1"/>
    </xf>
    <xf numFmtId="0" fontId="1" fillId="4" borderId="0" xfId="0" applyFont="1" applyFill="1"/>
    <xf numFmtId="0" fontId="8" fillId="4" borderId="1" xfId="2" applyFont="1" applyFill="1" applyBorder="1" applyAlignment="1"/>
    <xf numFmtId="0" fontId="8" fillId="4" borderId="1" xfId="2" applyFont="1" applyFill="1" applyBorder="1"/>
    <xf numFmtId="0" fontId="1" fillId="4" borderId="1" xfId="0" applyFont="1" applyFill="1" applyBorder="1"/>
    <xf numFmtId="14" fontId="0" fillId="0" borderId="0" xfId="0" applyNumberFormat="1"/>
    <xf numFmtId="167" fontId="9" fillId="0" borderId="1" xfId="1" applyNumberFormat="1" applyFont="1" applyFill="1" applyBorder="1" applyAlignment="1">
      <alignment horizontal="center"/>
    </xf>
    <xf numFmtId="168" fontId="0" fillId="3" borderId="1" xfId="0" applyNumberFormat="1" applyFill="1" applyBorder="1"/>
    <xf numFmtId="2" fontId="0" fillId="0" borderId="0" xfId="0" applyNumberFormat="1" applyAlignment="1">
      <alignment horizontal="center"/>
    </xf>
    <xf numFmtId="0" fontId="9" fillId="6" borderId="18" xfId="0" applyFont="1" applyFill="1" applyBorder="1"/>
    <xf numFmtId="0" fontId="9" fillId="6" borderId="23" xfId="0" applyFont="1" applyFill="1" applyBorder="1"/>
    <xf numFmtId="0" fontId="1" fillId="0" borderId="4" xfId="0" applyFont="1" applyBorder="1"/>
    <xf numFmtId="167" fontId="9" fillId="0" borderId="15" xfId="0" applyNumberFormat="1" applyFont="1" applyFill="1" applyBorder="1" applyAlignment="1">
      <alignment horizontal="center"/>
    </xf>
    <xf numFmtId="165" fontId="9" fillId="6" borderId="30" xfId="0" applyNumberFormat="1" applyFont="1" applyFill="1" applyBorder="1" applyAlignment="1">
      <alignment horizontal="center"/>
    </xf>
    <xf numFmtId="167" fontId="9" fillId="0" borderId="4" xfId="0" applyNumberFormat="1" applyFont="1" applyFill="1" applyBorder="1" applyAlignment="1">
      <alignment horizontal="center"/>
    </xf>
    <xf numFmtId="167" fontId="14" fillId="7" borderId="21" xfId="1" applyNumberFormat="1" applyFont="1" applyFill="1" applyBorder="1" applyAlignment="1">
      <alignment horizontal="center"/>
    </xf>
    <xf numFmtId="167" fontId="14" fillId="7" borderId="30" xfId="0" applyNumberFormat="1" applyFont="1" applyFill="1" applyBorder="1" applyAlignment="1">
      <alignment horizontal="center"/>
    </xf>
    <xf numFmtId="0" fontId="0" fillId="6" borderId="22" xfId="0" applyFill="1" applyBorder="1"/>
    <xf numFmtId="167" fontId="10" fillId="6" borderId="22" xfId="1" applyNumberFormat="1" applyFont="1" applyFill="1" applyBorder="1" applyAlignment="1">
      <alignment horizontal="center"/>
    </xf>
    <xf numFmtId="167" fontId="10" fillId="6" borderId="21" xfId="1" applyNumberFormat="1" applyFont="1" applyFill="1" applyBorder="1" applyAlignment="1">
      <alignment horizontal="center"/>
    </xf>
    <xf numFmtId="167" fontId="10" fillId="6" borderId="21" xfId="0" applyNumberFormat="1" applyFont="1" applyFill="1" applyBorder="1" applyAlignment="1">
      <alignment horizontal="center"/>
    </xf>
    <xf numFmtId="167" fontId="10" fillId="6" borderId="24" xfId="1" applyNumberFormat="1" applyFont="1" applyFill="1" applyBorder="1" applyAlignment="1">
      <alignment horizontal="center"/>
    </xf>
    <xf numFmtId="167" fontId="10" fillId="6" borderId="41" xfId="1" applyNumberFormat="1" applyFont="1" applyFill="1" applyBorder="1" applyAlignment="1">
      <alignment horizontal="center"/>
    </xf>
    <xf numFmtId="167" fontId="10" fillId="6" borderId="42" xfId="0" applyNumberFormat="1" applyFont="1" applyFill="1" applyBorder="1" applyAlignment="1">
      <alignment horizontal="center"/>
    </xf>
    <xf numFmtId="0" fontId="2" fillId="2" borderId="16" xfId="0" applyFont="1" applyFill="1" applyBorder="1"/>
    <xf numFmtId="15" fontId="2" fillId="4" borderId="16" xfId="0" applyNumberFormat="1" applyFont="1" applyFill="1" applyBorder="1" applyAlignment="1">
      <alignment horizontal="center"/>
    </xf>
    <xf numFmtId="15" fontId="2" fillId="2" borderId="16" xfId="0" applyNumberFormat="1" applyFont="1" applyFill="1" applyBorder="1" applyAlignment="1">
      <alignment horizontal="center"/>
    </xf>
    <xf numFmtId="15" fontId="2" fillId="2" borderId="18" xfId="0" applyNumberFormat="1" applyFont="1" applyFill="1" applyBorder="1" applyAlignment="1">
      <alignment horizontal="center"/>
    </xf>
    <xf numFmtId="167" fontId="9" fillId="0" borderId="4" xfId="1" applyNumberFormat="1" applyFont="1" applyFill="1" applyBorder="1" applyAlignment="1">
      <alignment horizontal="center"/>
    </xf>
    <xf numFmtId="167" fontId="9" fillId="0" borderId="5" xfId="1" applyNumberFormat="1" applyFont="1" applyFill="1" applyBorder="1" applyAlignment="1">
      <alignment horizontal="center"/>
    </xf>
    <xf numFmtId="0" fontId="15" fillId="0" borderId="1" xfId="0" applyFont="1" applyBorder="1"/>
    <xf numFmtId="0" fontId="0" fillId="9" borderId="15" xfId="0" applyFill="1" applyBorder="1"/>
    <xf numFmtId="0" fontId="11" fillId="9" borderId="18" xfId="0" applyFont="1" applyFill="1" applyBorder="1" applyAlignment="1">
      <alignment wrapText="1"/>
    </xf>
    <xf numFmtId="167" fontId="9" fillId="9" borderId="15" xfId="1" applyNumberFormat="1" applyFont="1" applyFill="1" applyBorder="1" applyAlignment="1">
      <alignment horizontal="center"/>
    </xf>
    <xf numFmtId="167" fontId="9" fillId="9" borderId="16" xfId="1" applyNumberFormat="1" applyFont="1" applyFill="1" applyBorder="1" applyAlignment="1">
      <alignment horizontal="center"/>
    </xf>
    <xf numFmtId="167" fontId="9" fillId="9" borderId="17" xfId="1" applyNumberFormat="1" applyFont="1" applyFill="1" applyBorder="1" applyAlignment="1">
      <alignment horizontal="center"/>
    </xf>
    <xf numFmtId="0" fontId="0" fillId="9" borderId="3" xfId="0" applyFill="1" applyBorder="1"/>
    <xf numFmtId="0" fontId="11" fillId="9" borderId="10" xfId="0" applyFont="1" applyFill="1" applyBorder="1" applyAlignment="1">
      <alignment wrapText="1"/>
    </xf>
    <xf numFmtId="167" fontId="1" fillId="9" borderId="3" xfId="0" applyNumberFormat="1" applyFont="1" applyFill="1" applyBorder="1" applyAlignment="1">
      <alignment horizontal="center"/>
    </xf>
    <xf numFmtId="167" fontId="1" fillId="9" borderId="1" xfId="0" applyNumberFormat="1" applyFont="1" applyFill="1" applyBorder="1" applyAlignment="1">
      <alignment horizontal="center"/>
    </xf>
    <xf numFmtId="167" fontId="9" fillId="9" borderId="1" xfId="1" applyNumberFormat="1" applyFont="1" applyFill="1" applyBorder="1" applyAlignment="1">
      <alignment horizontal="center"/>
    </xf>
    <xf numFmtId="167" fontId="8" fillId="9" borderId="2" xfId="0" applyNumberFormat="1" applyFont="1" applyFill="1" applyBorder="1" applyAlignment="1">
      <alignment horizontal="center"/>
    </xf>
    <xf numFmtId="167" fontId="9" fillId="9" borderId="3" xfId="1" applyNumberFormat="1" applyFont="1" applyFill="1" applyBorder="1" applyAlignment="1">
      <alignment horizontal="center"/>
    </xf>
    <xf numFmtId="0" fontId="0" fillId="9" borderId="10" xfId="0" applyFill="1" applyBorder="1"/>
    <xf numFmtId="9" fontId="1" fillId="9" borderId="3" xfId="3" applyFont="1" applyFill="1" applyBorder="1" applyAlignment="1">
      <alignment horizontal="center"/>
    </xf>
    <xf numFmtId="9" fontId="1" fillId="9" borderId="1" xfId="3" applyFont="1" applyFill="1" applyBorder="1" applyAlignment="1">
      <alignment horizontal="center"/>
    </xf>
    <xf numFmtId="9" fontId="1" fillId="9" borderId="2" xfId="3" applyFont="1" applyFill="1" applyBorder="1" applyAlignment="1">
      <alignment horizontal="center"/>
    </xf>
    <xf numFmtId="0" fontId="6" fillId="9" borderId="9" xfId="0" applyFont="1" applyFill="1" applyBorder="1"/>
    <xf numFmtId="0" fontId="6" fillId="9" borderId="20" xfId="0" applyFont="1" applyFill="1" applyBorder="1"/>
    <xf numFmtId="9" fontId="6" fillId="9" borderId="9" xfId="3" applyFont="1" applyFill="1" applyBorder="1" applyAlignment="1">
      <alignment horizontal="center"/>
    </xf>
    <xf numFmtId="9" fontId="6" fillId="9" borderId="4" xfId="3" applyFont="1" applyFill="1" applyBorder="1" applyAlignment="1">
      <alignment horizontal="center"/>
    </xf>
    <xf numFmtId="9" fontId="6" fillId="9" borderId="5" xfId="3" applyFont="1" applyFill="1" applyBorder="1" applyAlignment="1">
      <alignment horizontal="center"/>
    </xf>
    <xf numFmtId="167" fontId="9" fillId="8" borderId="1" xfId="1" applyNumberFormat="1" applyFont="1" applyFill="1" applyBorder="1" applyAlignment="1">
      <alignment horizontal="center"/>
    </xf>
    <xf numFmtId="167" fontId="9" fillId="0" borderId="31" xfId="1" applyNumberFormat="1" applyFont="1" applyFill="1" applyBorder="1" applyAlignment="1">
      <alignment horizontal="center"/>
    </xf>
    <xf numFmtId="0" fontId="9" fillId="0" borderId="1" xfId="0" applyFont="1" applyFill="1" applyBorder="1"/>
    <xf numFmtId="167" fontId="9" fillId="0" borderId="43" xfId="1" applyNumberFormat="1" applyFont="1" applyFill="1" applyBorder="1" applyAlignment="1">
      <alignment horizontal="center"/>
    </xf>
    <xf numFmtId="167" fontId="9" fillId="0" borderId="35" xfId="1" applyNumberFormat="1" applyFont="1" applyFill="1" applyBorder="1" applyAlignment="1">
      <alignment horizontal="center"/>
    </xf>
    <xf numFmtId="167" fontId="9" fillId="0" borderId="10" xfId="1" applyNumberFormat="1" applyFont="1" applyFill="1" applyBorder="1" applyAlignment="1">
      <alignment horizontal="center"/>
    </xf>
    <xf numFmtId="167" fontId="9" fillId="0" borderId="44" xfId="0" applyNumberFormat="1" applyFont="1" applyFill="1" applyBorder="1" applyAlignment="1">
      <alignment horizontal="center"/>
    </xf>
    <xf numFmtId="167" fontId="9" fillId="8" borderId="15" xfId="0" applyNumberFormat="1" applyFont="1" applyFill="1" applyBorder="1" applyAlignment="1">
      <alignment horizontal="center"/>
    </xf>
    <xf numFmtId="167" fontId="9" fillId="8" borderId="22" xfId="1" applyNumberFormat="1" applyFont="1" applyFill="1" applyBorder="1" applyAlignment="1">
      <alignment horizontal="center"/>
    </xf>
    <xf numFmtId="167" fontId="9" fillId="8" borderId="12" xfId="1" applyNumberFormat="1" applyFont="1" applyFill="1" applyBorder="1" applyAlignment="1">
      <alignment horizontal="center"/>
    </xf>
    <xf numFmtId="167" fontId="9" fillId="8" borderId="2" xfId="1" applyNumberFormat="1" applyFont="1" applyFill="1" applyBorder="1" applyAlignment="1">
      <alignment horizontal="center"/>
    </xf>
    <xf numFmtId="167" fontId="9" fillId="8" borderId="31" xfId="1" applyNumberFormat="1" applyFont="1" applyFill="1" applyBorder="1" applyAlignment="1">
      <alignment horizontal="center"/>
    </xf>
    <xf numFmtId="167" fontId="9" fillId="8" borderId="5" xfId="1" applyNumberFormat="1" applyFont="1" applyFill="1" applyBorder="1" applyAlignment="1">
      <alignment horizontal="center"/>
    </xf>
    <xf numFmtId="0" fontId="17" fillId="6" borderId="21" xfId="0" applyFont="1" applyFill="1" applyBorder="1"/>
    <xf numFmtId="0" fontId="16" fillId="9" borderId="16" xfId="0" applyFont="1" applyFill="1" applyBorder="1" applyAlignment="1">
      <alignment wrapText="1"/>
    </xf>
    <xf numFmtId="0" fontId="16" fillId="9" borderId="1" xfId="0" applyFont="1" applyFill="1" applyBorder="1" applyAlignment="1">
      <alignment wrapText="1"/>
    </xf>
    <xf numFmtId="0" fontId="16" fillId="9" borderId="4" xfId="0" applyFont="1" applyFill="1" applyBorder="1"/>
    <xf numFmtId="14" fontId="6" fillId="4" borderId="10" xfId="0" applyNumberFormat="1" applyFont="1" applyFill="1" applyBorder="1" applyAlignment="1">
      <alignment horizontal="center"/>
    </xf>
    <xf numFmtId="14" fontId="6" fillId="4" borderId="11" xfId="0" applyNumberFormat="1" applyFont="1" applyFill="1" applyBorder="1" applyAlignment="1">
      <alignment horizontal="center"/>
    </xf>
    <xf numFmtId="14" fontId="6" fillId="4" borderId="12" xfId="0" applyNumberFormat="1" applyFont="1" applyFill="1" applyBorder="1" applyAlignment="1">
      <alignment horizontal="center"/>
    </xf>
    <xf numFmtId="0" fontId="13" fillId="5" borderId="35" xfId="0" applyFont="1" applyFill="1" applyBorder="1" applyAlignment="1">
      <alignment horizontal="center" vertical="center" wrapText="1"/>
    </xf>
    <xf numFmtId="0" fontId="13" fillId="5" borderId="36" xfId="0" applyFont="1" applyFill="1" applyBorder="1" applyAlignment="1">
      <alignment horizontal="center" vertical="center"/>
    </xf>
    <xf numFmtId="0" fontId="13" fillId="5" borderId="37" xfId="0" applyFont="1" applyFill="1" applyBorder="1" applyAlignment="1">
      <alignment horizontal="center" vertical="center"/>
    </xf>
    <xf numFmtId="0" fontId="13" fillId="5" borderId="32" xfId="0" applyFont="1" applyFill="1" applyBorder="1" applyAlignment="1">
      <alignment horizontal="center" vertical="center"/>
    </xf>
    <xf numFmtId="0" fontId="13" fillId="5" borderId="33" xfId="0" applyFont="1" applyFill="1" applyBorder="1" applyAlignment="1">
      <alignment horizontal="center" vertical="center"/>
    </xf>
    <xf numFmtId="0" fontId="13" fillId="5" borderId="34" xfId="0" applyFont="1" applyFill="1" applyBorder="1" applyAlignment="1">
      <alignment horizontal="center" vertical="center"/>
    </xf>
    <xf numFmtId="0" fontId="13" fillId="0" borderId="38" xfId="0" applyFont="1" applyFill="1" applyBorder="1" applyAlignment="1">
      <alignment horizontal="center"/>
    </xf>
    <xf numFmtId="0" fontId="13" fillId="0" borderId="39" xfId="0" applyFont="1" applyFill="1" applyBorder="1" applyAlignment="1">
      <alignment horizontal="center"/>
    </xf>
    <xf numFmtId="0" fontId="13" fillId="0" borderId="40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</cellXfs>
  <cellStyles count="4">
    <cellStyle name="Comma" xfId="1" builtinId="3"/>
    <cellStyle name="Normal" xfId="0" builtinId="0"/>
    <cellStyle name="Normal 2" xfId="2"/>
    <cellStyle name="Percent" xfId="3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 tint="-0.14996795556505021"/>
      </font>
      <fill>
        <patternFill>
          <bgColor theme="0"/>
        </patternFill>
      </fill>
    </dxf>
    <dxf>
      <font>
        <b/>
        <i val="0"/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 patternType="solid">
          <fgColor theme="0"/>
          <bgColor rgb="FFFF0000"/>
        </patternFill>
      </fill>
      <border>
        <left/>
        <right/>
        <top/>
        <bottom/>
      </border>
    </dxf>
    <dxf>
      <font>
        <b/>
        <i val="0"/>
        <color theme="9" tint="-0.2499465926084170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D9D9D9"/>
      <color rgb="FF919191"/>
      <color rgb="FFF8B2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</xdr:colOff>
      <xdr:row>1</xdr:row>
      <xdr:rowOff>0</xdr:rowOff>
    </xdr:from>
    <xdr:to>
      <xdr:col>14</xdr:col>
      <xdr:colOff>400350</xdr:colOff>
      <xdr:row>3</xdr:row>
      <xdr:rowOff>78774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3200-00000C000000}"/>
            </a:ext>
          </a:extLst>
        </xdr:cNvPr>
        <xdr:cNvSpPr>
          <a:spLocks noChangeAspect="1"/>
        </xdr:cNvSpPr>
      </xdr:nvSpPr>
      <xdr:spPr>
        <a:xfrm>
          <a:off x="13515975" y="200025"/>
          <a:ext cx="552750" cy="650274"/>
        </a:xfrm>
        <a:prstGeom prst="ellipse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10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C1:P49"/>
  <sheetViews>
    <sheetView tabSelected="1" view="pageBreakPreview" topLeftCell="A21" zoomScaleSheetLayoutView="90" workbookViewId="0">
      <selection activeCell="F49" sqref="F49:I49"/>
    </sheetView>
  </sheetViews>
  <sheetFormatPr defaultColWidth="8.796875" defaultRowHeight="14.25" x14ac:dyDescent="0.45"/>
  <cols>
    <col min="2" max="2" width="2.19921875" customWidth="1"/>
    <col min="3" max="3" width="5.46484375" bestFit="1" customWidth="1"/>
    <col min="4" max="4" width="69.6640625" customWidth="1"/>
    <col min="5" max="5" width="29.265625" customWidth="1"/>
    <col min="6" max="6" width="16.265625" style="1" customWidth="1"/>
    <col min="7" max="13" width="13.265625" style="1" customWidth="1"/>
    <col min="14" max="14" width="3.796875" customWidth="1"/>
    <col min="15" max="15" width="8.796875" style="1"/>
    <col min="16" max="16" width="10" bestFit="1" customWidth="1"/>
  </cols>
  <sheetData>
    <row r="1" spans="3:16" ht="14.65" thickBot="1" x14ac:dyDescent="0.5"/>
    <row r="2" spans="3:16" ht="20.65" thickBot="1" x14ac:dyDescent="0.6">
      <c r="C2" s="116" t="s">
        <v>37</v>
      </c>
      <c r="D2" s="117"/>
      <c r="E2" s="117"/>
      <c r="F2" s="117"/>
      <c r="G2" s="117"/>
      <c r="H2" s="117"/>
      <c r="I2" s="117"/>
      <c r="J2" s="118"/>
      <c r="K2" s="122" t="s">
        <v>31</v>
      </c>
      <c r="L2" s="123"/>
      <c r="M2" s="124"/>
    </row>
    <row r="3" spans="3:16" ht="24" customHeight="1" thickBot="1" x14ac:dyDescent="0.6">
      <c r="C3" s="119"/>
      <c r="D3" s="120"/>
      <c r="E3" s="120"/>
      <c r="F3" s="120"/>
      <c r="G3" s="120"/>
      <c r="H3" s="120"/>
      <c r="I3" s="120"/>
      <c r="J3" s="121"/>
      <c r="K3" s="122" t="str">
        <f>IF(OR(F5="",F43="",F47="",F49=""),"Incomplete","OK")</f>
        <v>OK</v>
      </c>
      <c r="L3" s="123"/>
      <c r="M3" s="124"/>
    </row>
    <row r="4" spans="3:16" ht="14.65" thickBot="1" x14ac:dyDescent="0.5">
      <c r="D4" s="23"/>
      <c r="E4" s="23"/>
      <c r="F4" s="23"/>
      <c r="G4" s="23"/>
      <c r="H4" s="23"/>
      <c r="I4" s="23"/>
      <c r="J4" s="23"/>
      <c r="K4" s="23"/>
      <c r="L4" s="23"/>
    </row>
    <row r="5" spans="3:16" x14ac:dyDescent="0.45">
      <c r="C5" s="18"/>
      <c r="D5" s="68" t="s">
        <v>83</v>
      </c>
      <c r="E5" s="68"/>
      <c r="F5" s="69">
        <v>44501</v>
      </c>
      <c r="G5" s="70">
        <f>F5+1</f>
        <v>44502</v>
      </c>
      <c r="H5" s="70">
        <f t="shared" ref="H5:L5" si="0">G5+1</f>
        <v>44503</v>
      </c>
      <c r="I5" s="70">
        <f t="shared" si="0"/>
        <v>44504</v>
      </c>
      <c r="J5" s="71">
        <f t="shared" si="0"/>
        <v>44505</v>
      </c>
      <c r="K5" s="24">
        <f t="shared" si="0"/>
        <v>44506</v>
      </c>
      <c r="L5" s="25">
        <f t="shared" si="0"/>
        <v>44507</v>
      </c>
      <c r="M5" s="37"/>
    </row>
    <row r="6" spans="3:16" s="8" customFormat="1" x14ac:dyDescent="0.45">
      <c r="C6" s="5"/>
      <c r="D6" s="6" t="s">
        <v>1</v>
      </c>
      <c r="E6" s="11"/>
      <c r="F6" s="7" t="s">
        <v>2</v>
      </c>
      <c r="G6" s="7" t="s">
        <v>3</v>
      </c>
      <c r="H6" s="7" t="s">
        <v>4</v>
      </c>
      <c r="I6" s="7" t="s">
        <v>5</v>
      </c>
      <c r="J6" s="21" t="s">
        <v>6</v>
      </c>
      <c r="K6" s="26" t="s">
        <v>7</v>
      </c>
      <c r="L6" s="9" t="s">
        <v>8</v>
      </c>
      <c r="M6" s="38"/>
      <c r="O6" s="44"/>
    </row>
    <row r="7" spans="3:16" s="1" customFormat="1" ht="42.4" thickBot="1" x14ac:dyDescent="0.5">
      <c r="C7" s="14" t="s">
        <v>11</v>
      </c>
      <c r="D7" s="15" t="s">
        <v>13</v>
      </c>
      <c r="E7" s="15" t="s">
        <v>26</v>
      </c>
      <c r="F7" s="15" t="s">
        <v>9</v>
      </c>
      <c r="G7" s="15" t="s">
        <v>9</v>
      </c>
      <c r="H7" s="15" t="s">
        <v>9</v>
      </c>
      <c r="I7" s="15" t="s">
        <v>9</v>
      </c>
      <c r="J7" s="22" t="s">
        <v>9</v>
      </c>
      <c r="K7" s="27" t="s">
        <v>9</v>
      </c>
      <c r="L7" s="16" t="s">
        <v>9</v>
      </c>
      <c r="M7" s="39" t="s">
        <v>38</v>
      </c>
    </row>
    <row r="8" spans="3:16" ht="14.65" thickBot="1" x14ac:dyDescent="0.5">
      <c r="C8" s="40"/>
      <c r="D8" s="41" t="s">
        <v>15</v>
      </c>
      <c r="E8" s="53"/>
      <c r="F8" s="56">
        <v>0.33333333333333298</v>
      </c>
      <c r="G8" s="56">
        <v>0.33333333333333298</v>
      </c>
      <c r="H8" s="56">
        <v>0.33333333333333298</v>
      </c>
      <c r="I8" s="56">
        <v>0.33333333333333298</v>
      </c>
      <c r="J8" s="56">
        <v>0.33333333333333298</v>
      </c>
      <c r="K8" s="103">
        <v>0.33333333333333298</v>
      </c>
      <c r="L8" s="103">
        <v>0.33333333333333298</v>
      </c>
      <c r="M8" s="57"/>
    </row>
    <row r="9" spans="3:16" ht="14.65" thickBot="1" x14ac:dyDescent="0.5">
      <c r="C9" s="42"/>
      <c r="D9" s="43" t="s">
        <v>16</v>
      </c>
      <c r="E9" s="54"/>
      <c r="F9" s="56">
        <v>0.687500000000001</v>
      </c>
      <c r="G9" s="56">
        <v>0.687500000000001</v>
      </c>
      <c r="H9" s="56">
        <v>0.69791666666666696</v>
      </c>
      <c r="I9" s="56">
        <v>0.67708333333333404</v>
      </c>
      <c r="J9" s="56">
        <v>0.64583333333333404</v>
      </c>
      <c r="K9" s="103">
        <v>0.64583333333333404</v>
      </c>
      <c r="L9" s="103">
        <v>0.64583333333333404</v>
      </c>
      <c r="M9" s="57"/>
      <c r="P9" s="49"/>
    </row>
    <row r="10" spans="3:16" ht="14.65" thickBot="1" x14ac:dyDescent="0.5">
      <c r="C10" s="34"/>
      <c r="D10" s="35" t="s">
        <v>20</v>
      </c>
      <c r="E10" s="36"/>
      <c r="F10" s="59">
        <v>4.1666666666666664E-2</v>
      </c>
      <c r="G10" s="59">
        <v>4.1666666666666664E-2</v>
      </c>
      <c r="H10" s="59">
        <v>4.1666666666666664E-2</v>
      </c>
      <c r="I10" s="59">
        <v>4.1666666666666664E-2</v>
      </c>
      <c r="J10" s="59">
        <v>4.1666666666666664E-2</v>
      </c>
      <c r="K10" s="59">
        <v>4.1666666666666664E-2</v>
      </c>
      <c r="L10" s="59">
        <v>4.1666666666666664E-2</v>
      </c>
      <c r="M10" s="60">
        <f>IF(SUM(F10:L10)=0,"",SUM(F10:L10))</f>
        <v>0.29166666666666663</v>
      </c>
    </row>
    <row r="11" spans="3:16" x14ac:dyDescent="0.45">
      <c r="C11" s="17">
        <v>1</v>
      </c>
      <c r="D11" s="12" t="s">
        <v>71</v>
      </c>
      <c r="E11" s="29" t="s">
        <v>35</v>
      </c>
      <c r="F11" s="99">
        <v>4.1666666666666664E-2</v>
      </c>
      <c r="G11" s="99"/>
      <c r="H11" s="99"/>
      <c r="I11" s="99"/>
      <c r="J11" s="100"/>
      <c r="K11" s="96"/>
      <c r="L11" s="96"/>
      <c r="M11" s="102">
        <f t="shared" ref="M11:M35" si="1">IF(SUM(F11:L11)=0,"",SUM(F11:L11))</f>
        <v>4.1666666666666664E-2</v>
      </c>
    </row>
    <row r="12" spans="3:16" x14ac:dyDescent="0.45">
      <c r="C12" s="4">
        <v>2</v>
      </c>
      <c r="D12" s="3" t="s">
        <v>82</v>
      </c>
      <c r="E12" s="29" t="s">
        <v>55</v>
      </c>
      <c r="F12" s="50">
        <v>0.104166666666667</v>
      </c>
      <c r="G12" s="50">
        <v>8.3333333333333301E-2</v>
      </c>
      <c r="H12" s="50"/>
      <c r="I12" s="50"/>
      <c r="J12" s="101"/>
      <c r="K12" s="96"/>
      <c r="L12" s="96"/>
      <c r="M12" s="102">
        <f t="shared" si="1"/>
        <v>0.18750000000000031</v>
      </c>
    </row>
    <row r="13" spans="3:16" x14ac:dyDescent="0.45">
      <c r="C13" s="4">
        <v>3</v>
      </c>
      <c r="D13" s="3" t="s">
        <v>72</v>
      </c>
      <c r="E13" s="29" t="s">
        <v>55</v>
      </c>
      <c r="F13" s="50"/>
      <c r="G13" s="50"/>
      <c r="H13" s="50">
        <v>6.25E-2</v>
      </c>
      <c r="I13" s="50"/>
      <c r="J13" s="101"/>
      <c r="K13" s="96"/>
      <c r="L13" s="96"/>
      <c r="M13" s="102">
        <f t="shared" si="1"/>
        <v>6.25E-2</v>
      </c>
    </row>
    <row r="14" spans="3:16" x14ac:dyDescent="0.45">
      <c r="C14" s="4">
        <v>4</v>
      </c>
      <c r="D14" s="3" t="s">
        <v>84</v>
      </c>
      <c r="E14" s="29" t="s">
        <v>55</v>
      </c>
      <c r="F14" s="50"/>
      <c r="G14" s="50">
        <v>6.25E-2</v>
      </c>
      <c r="H14" s="50"/>
      <c r="I14" s="50">
        <v>2.0833333333333332E-2</v>
      </c>
      <c r="J14" s="101"/>
      <c r="K14" s="96"/>
      <c r="L14" s="96"/>
      <c r="M14" s="102">
        <f t="shared" si="1"/>
        <v>8.3333333333333329E-2</v>
      </c>
    </row>
    <row r="15" spans="3:16" x14ac:dyDescent="0.45">
      <c r="C15" s="17">
        <v>5</v>
      </c>
      <c r="D15" s="3" t="s">
        <v>85</v>
      </c>
      <c r="E15" s="29" t="s">
        <v>55</v>
      </c>
      <c r="F15" s="50"/>
      <c r="G15" s="50">
        <v>0.25</v>
      </c>
      <c r="H15" s="50">
        <v>8.3333333333333301E-2</v>
      </c>
      <c r="I15" s="50">
        <v>4.1666666666666664E-2</v>
      </c>
      <c r="J15" s="101"/>
      <c r="K15" s="96"/>
      <c r="L15" s="96"/>
      <c r="M15" s="102">
        <f t="shared" si="1"/>
        <v>0.375</v>
      </c>
    </row>
    <row r="16" spans="3:16" x14ac:dyDescent="0.45">
      <c r="C16" s="4">
        <v>6</v>
      </c>
      <c r="D16" s="3" t="s">
        <v>73</v>
      </c>
      <c r="E16" s="29" t="s">
        <v>55</v>
      </c>
      <c r="F16" s="50">
        <v>0.16666666666666599</v>
      </c>
      <c r="G16" s="50"/>
      <c r="H16" s="50">
        <v>0.16666666666666599</v>
      </c>
      <c r="I16" s="50"/>
      <c r="J16" s="101"/>
      <c r="K16" s="96"/>
      <c r="L16" s="96"/>
      <c r="M16" s="102">
        <f t="shared" ref="M16:M34" si="2">IF(SUM(F16:L16)=0,"",SUM(F16:L16))</f>
        <v>0.33333333333333198</v>
      </c>
    </row>
    <row r="17" spans="3:13" x14ac:dyDescent="0.45">
      <c r="C17" s="4">
        <v>7</v>
      </c>
      <c r="D17" s="3" t="s">
        <v>86</v>
      </c>
      <c r="E17" s="29" t="s">
        <v>55</v>
      </c>
      <c r="F17" s="50"/>
      <c r="G17" s="50"/>
      <c r="H17" s="50"/>
      <c r="I17" s="50">
        <v>8.3333333333333301E-2</v>
      </c>
      <c r="J17" s="101"/>
      <c r="K17" s="96"/>
      <c r="L17" s="96"/>
      <c r="M17" s="102">
        <f t="shared" si="1"/>
        <v>8.3333333333333301E-2</v>
      </c>
    </row>
    <row r="18" spans="3:13" x14ac:dyDescent="0.45">
      <c r="C18" s="4">
        <v>8</v>
      </c>
      <c r="D18" s="3" t="s">
        <v>74</v>
      </c>
      <c r="E18" s="29" t="s">
        <v>55</v>
      </c>
      <c r="F18" s="50"/>
      <c r="G18" s="50"/>
      <c r="H18" s="50"/>
      <c r="I18" s="50"/>
      <c r="J18" s="101">
        <v>6.25E-2</v>
      </c>
      <c r="K18" s="96"/>
      <c r="L18" s="96"/>
      <c r="M18" s="102">
        <f t="shared" si="1"/>
        <v>6.25E-2</v>
      </c>
    </row>
    <row r="19" spans="3:13" x14ac:dyDescent="0.45">
      <c r="C19" s="4">
        <v>9</v>
      </c>
      <c r="D19" s="3" t="s">
        <v>75</v>
      </c>
      <c r="E19" s="29" t="s">
        <v>55</v>
      </c>
      <c r="F19" s="50">
        <v>4.1666666666666664E-2</v>
      </c>
      <c r="G19" s="50">
        <v>4.1666666666666664E-2</v>
      </c>
      <c r="H19" s="50"/>
      <c r="I19" s="50">
        <v>4.1666666666666664E-2</v>
      </c>
      <c r="J19" s="101"/>
      <c r="K19" s="96"/>
      <c r="L19" s="96"/>
      <c r="M19" s="102">
        <f t="shared" si="1"/>
        <v>0.125</v>
      </c>
    </row>
    <row r="20" spans="3:13" x14ac:dyDescent="0.45">
      <c r="C20" s="4">
        <v>10</v>
      </c>
      <c r="D20" s="3" t="s">
        <v>76</v>
      </c>
      <c r="E20" s="29" t="s">
        <v>55</v>
      </c>
      <c r="F20" s="50"/>
      <c r="G20" s="50"/>
      <c r="H20" s="50"/>
      <c r="I20" s="50">
        <v>8.3333333333333301E-2</v>
      </c>
      <c r="J20" s="101"/>
      <c r="K20" s="96"/>
      <c r="L20" s="96"/>
      <c r="M20" s="102">
        <f t="shared" si="1"/>
        <v>8.3333333333333301E-2</v>
      </c>
    </row>
    <row r="21" spans="3:13" x14ac:dyDescent="0.45">
      <c r="C21" s="17">
        <v>11</v>
      </c>
      <c r="D21" s="3" t="s">
        <v>77</v>
      </c>
      <c r="E21" s="29" t="s">
        <v>55</v>
      </c>
      <c r="F21" s="50">
        <v>8.3333333333333301E-2</v>
      </c>
      <c r="G21" s="50">
        <v>6.25E-2</v>
      </c>
      <c r="H21" s="50">
        <v>6.25E-2</v>
      </c>
      <c r="I21" s="50">
        <v>0.104166666666667</v>
      </c>
      <c r="J21" s="101"/>
      <c r="K21" s="96"/>
      <c r="L21" s="96"/>
      <c r="M21" s="102">
        <f t="shared" si="1"/>
        <v>0.31250000000000033</v>
      </c>
    </row>
    <row r="22" spans="3:13" x14ac:dyDescent="0.45">
      <c r="C22" s="4">
        <v>12</v>
      </c>
      <c r="D22" s="3" t="s">
        <v>87</v>
      </c>
      <c r="E22" s="29" t="s">
        <v>55</v>
      </c>
      <c r="F22" s="50">
        <v>8.3333333333333301E-2</v>
      </c>
      <c r="G22" s="50"/>
      <c r="H22" s="50"/>
      <c r="I22" s="50"/>
      <c r="J22" s="101"/>
      <c r="K22" s="96"/>
      <c r="L22" s="96"/>
      <c r="M22" s="102">
        <f t="shared" si="2"/>
        <v>8.3333333333333301E-2</v>
      </c>
    </row>
    <row r="23" spans="3:13" x14ac:dyDescent="0.45">
      <c r="C23" s="4">
        <v>13</v>
      </c>
      <c r="D23" s="3" t="s">
        <v>78</v>
      </c>
      <c r="E23" s="29" t="s">
        <v>55</v>
      </c>
      <c r="F23" s="50"/>
      <c r="G23" s="50"/>
      <c r="H23" s="50"/>
      <c r="I23" s="50"/>
      <c r="J23" s="101">
        <v>8.3333333333333301E-2</v>
      </c>
      <c r="K23" s="96"/>
      <c r="L23" s="96"/>
      <c r="M23" s="102">
        <f t="shared" si="1"/>
        <v>8.3333333333333301E-2</v>
      </c>
    </row>
    <row r="24" spans="3:13" x14ac:dyDescent="0.45">
      <c r="C24" s="4">
        <v>14</v>
      </c>
      <c r="D24" s="3" t="s">
        <v>79</v>
      </c>
      <c r="E24" s="29" t="s">
        <v>55</v>
      </c>
      <c r="F24" s="50"/>
      <c r="G24" s="50"/>
      <c r="H24" s="50"/>
      <c r="I24" s="50"/>
      <c r="J24" s="101">
        <v>2.0833333333333332E-2</v>
      </c>
      <c r="K24" s="96"/>
      <c r="L24" s="96"/>
      <c r="M24" s="102">
        <f t="shared" si="1"/>
        <v>2.0833333333333332E-2</v>
      </c>
    </row>
    <row r="25" spans="3:13" x14ac:dyDescent="0.45">
      <c r="C25" s="4">
        <v>15</v>
      </c>
      <c r="D25" s="3" t="s">
        <v>81</v>
      </c>
      <c r="E25" s="29" t="s">
        <v>55</v>
      </c>
      <c r="F25" s="50"/>
      <c r="G25" s="50"/>
      <c r="H25" s="50"/>
      <c r="I25" s="50"/>
      <c r="J25" s="101">
        <v>8.3333333333333301E-2</v>
      </c>
      <c r="K25" s="96"/>
      <c r="L25" s="96"/>
      <c r="M25" s="102">
        <f t="shared" si="1"/>
        <v>8.3333333333333301E-2</v>
      </c>
    </row>
    <row r="26" spans="3:13" x14ac:dyDescent="0.45">
      <c r="C26" s="4">
        <v>16</v>
      </c>
      <c r="D26" s="3" t="s">
        <v>88</v>
      </c>
      <c r="E26" s="29" t="s">
        <v>55</v>
      </c>
      <c r="F26" s="50"/>
      <c r="G26" s="50"/>
      <c r="H26" s="50"/>
      <c r="I26" s="50"/>
      <c r="J26" s="101">
        <v>4.1666666666666664E-2</v>
      </c>
      <c r="K26" s="96"/>
      <c r="L26" s="96"/>
      <c r="M26" s="102">
        <f t="shared" si="1"/>
        <v>4.1666666666666664E-2</v>
      </c>
    </row>
    <row r="27" spans="3:13" x14ac:dyDescent="0.45">
      <c r="C27" s="4">
        <v>17</v>
      </c>
      <c r="D27" s="3"/>
      <c r="E27" s="29" t="s">
        <v>21</v>
      </c>
      <c r="F27" s="50"/>
      <c r="G27" s="50"/>
      <c r="H27" s="50"/>
      <c r="I27" s="50"/>
      <c r="J27" s="101"/>
      <c r="K27" s="96"/>
      <c r="L27" s="96"/>
      <c r="M27" s="102" t="str">
        <f t="shared" si="1"/>
        <v/>
      </c>
    </row>
    <row r="28" spans="3:13" x14ac:dyDescent="0.45">
      <c r="C28" s="4">
        <v>18</v>
      </c>
      <c r="D28" s="3"/>
      <c r="E28" s="29" t="s">
        <v>21</v>
      </c>
      <c r="F28" s="50"/>
      <c r="G28" s="50"/>
      <c r="H28" s="50"/>
      <c r="I28" s="50"/>
      <c r="J28" s="101"/>
      <c r="K28" s="96"/>
      <c r="L28" s="96"/>
      <c r="M28" s="102" t="str">
        <f t="shared" si="2"/>
        <v/>
      </c>
    </row>
    <row r="29" spans="3:13" x14ac:dyDescent="0.45">
      <c r="C29" s="4">
        <v>19</v>
      </c>
      <c r="D29" s="3"/>
      <c r="E29" s="29" t="s">
        <v>21</v>
      </c>
      <c r="F29" s="50"/>
      <c r="G29" s="50"/>
      <c r="H29" s="50"/>
      <c r="I29" s="50"/>
      <c r="J29" s="101"/>
      <c r="K29" s="96"/>
      <c r="L29" s="96"/>
      <c r="M29" s="102" t="str">
        <f t="shared" si="1"/>
        <v/>
      </c>
    </row>
    <row r="30" spans="3:13" x14ac:dyDescent="0.45">
      <c r="C30" s="4">
        <v>20</v>
      </c>
      <c r="D30" s="3"/>
      <c r="E30" s="29" t="s">
        <v>21</v>
      </c>
      <c r="F30" s="50"/>
      <c r="G30" s="50"/>
      <c r="H30" s="50"/>
      <c r="I30" s="50"/>
      <c r="J30" s="101"/>
      <c r="K30" s="96"/>
      <c r="L30" s="96"/>
      <c r="M30" s="102" t="str">
        <f t="shared" si="1"/>
        <v/>
      </c>
    </row>
    <row r="31" spans="3:13" x14ac:dyDescent="0.45">
      <c r="C31" s="4">
        <v>21</v>
      </c>
      <c r="D31" s="3"/>
      <c r="E31" s="29" t="s">
        <v>28</v>
      </c>
      <c r="F31" s="50"/>
      <c r="G31" s="50"/>
      <c r="H31" s="50"/>
      <c r="I31" s="50"/>
      <c r="J31" s="101"/>
      <c r="K31" s="96"/>
      <c r="L31" s="96"/>
      <c r="M31" s="102" t="str">
        <f t="shared" si="1"/>
        <v/>
      </c>
    </row>
    <row r="32" spans="3:13" x14ac:dyDescent="0.45">
      <c r="C32" s="4">
        <v>22</v>
      </c>
      <c r="D32" s="3"/>
      <c r="E32" s="29" t="s">
        <v>28</v>
      </c>
      <c r="F32" s="50"/>
      <c r="G32" s="50"/>
      <c r="H32" s="50"/>
      <c r="I32" s="50"/>
      <c r="J32" s="101"/>
      <c r="K32" s="96"/>
      <c r="L32" s="96"/>
      <c r="M32" s="102" t="str">
        <f t="shared" si="1"/>
        <v/>
      </c>
    </row>
    <row r="33" spans="3:15" x14ac:dyDescent="0.45">
      <c r="C33" s="4">
        <v>23</v>
      </c>
      <c r="D33" s="3"/>
      <c r="E33" s="29" t="s">
        <v>28</v>
      </c>
      <c r="F33" s="50"/>
      <c r="G33" s="50"/>
      <c r="H33" s="50"/>
      <c r="I33" s="50"/>
      <c r="J33" s="101"/>
      <c r="K33" s="104"/>
      <c r="L33" s="104"/>
      <c r="M33" s="102" t="str">
        <f t="shared" si="1"/>
        <v/>
      </c>
    </row>
    <row r="34" spans="3:15" x14ac:dyDescent="0.45">
      <c r="C34" s="4">
        <v>24</v>
      </c>
      <c r="D34" s="74" t="s">
        <v>32</v>
      </c>
      <c r="E34" s="98" t="s">
        <v>28</v>
      </c>
      <c r="F34" s="50"/>
      <c r="G34" s="50"/>
      <c r="H34" s="50"/>
      <c r="I34" s="50"/>
      <c r="J34" s="101"/>
      <c r="K34" s="105"/>
      <c r="L34" s="106"/>
      <c r="M34" s="102" t="str">
        <f t="shared" si="2"/>
        <v/>
      </c>
    </row>
    <row r="35" spans="3:15" ht="14.65" thickBot="1" x14ac:dyDescent="0.5">
      <c r="C35" s="19">
        <v>25</v>
      </c>
      <c r="D35" s="55" t="s">
        <v>33</v>
      </c>
      <c r="E35" s="98" t="s">
        <v>28</v>
      </c>
      <c r="F35" s="97"/>
      <c r="G35" s="72"/>
      <c r="H35" s="58"/>
      <c r="I35" s="72"/>
      <c r="J35" s="73"/>
      <c r="K35" s="107"/>
      <c r="L35" s="108"/>
      <c r="M35" s="102" t="str">
        <f t="shared" si="1"/>
        <v/>
      </c>
    </row>
    <row r="36" spans="3:15" ht="14.65" thickBot="1" x14ac:dyDescent="0.5">
      <c r="C36" s="61"/>
      <c r="D36" s="109" t="s">
        <v>34</v>
      </c>
      <c r="E36" s="54"/>
      <c r="F36" s="62"/>
      <c r="G36" s="63"/>
      <c r="H36" s="64"/>
      <c r="I36" s="63"/>
      <c r="J36" s="65"/>
      <c r="K36" s="66"/>
      <c r="L36" s="65"/>
      <c r="M36" s="67"/>
    </row>
    <row r="37" spans="3:15" ht="15.75" x14ac:dyDescent="0.5">
      <c r="C37" s="75"/>
      <c r="D37" s="110" t="s">
        <v>19</v>
      </c>
      <c r="E37" s="76"/>
      <c r="F37" s="77">
        <f t="shared" ref="F37:L37" si="3">IF(SUM(F11:F36)=0,"",SUM(F11:F36))</f>
        <v>0.52083333333333293</v>
      </c>
      <c r="G37" s="78">
        <f t="shared" si="3"/>
        <v>0.5</v>
      </c>
      <c r="H37" s="78">
        <f t="shared" si="3"/>
        <v>0.37499999999999933</v>
      </c>
      <c r="I37" s="78">
        <f t="shared" si="3"/>
        <v>0.37500000000000028</v>
      </c>
      <c r="J37" s="78">
        <f t="shared" si="3"/>
        <v>0.29166666666666663</v>
      </c>
      <c r="K37" s="78" t="str">
        <f t="shared" si="3"/>
        <v/>
      </c>
      <c r="L37" s="78" t="str">
        <f t="shared" si="3"/>
        <v/>
      </c>
      <c r="M37" s="79">
        <f t="shared" ref="M37" si="4">SUM(M11:M36)</f>
        <v>2.0624999999999987</v>
      </c>
      <c r="O37" s="31" t="b">
        <f>SUM(F37:L37)=(SUM(M11:M35))</f>
        <v>1</v>
      </c>
    </row>
    <row r="38" spans="3:15" ht="15.75" x14ac:dyDescent="0.5">
      <c r="C38" s="80"/>
      <c r="D38" s="111" t="s">
        <v>70</v>
      </c>
      <c r="E38" s="81"/>
      <c r="F38" s="82">
        <v>0.33333333333333331</v>
      </c>
      <c r="G38" s="83">
        <v>0.33333333333333298</v>
      </c>
      <c r="H38" s="83">
        <v>0.33333333333333298</v>
      </c>
      <c r="I38" s="83">
        <v>0.33333333333333298</v>
      </c>
      <c r="J38" s="83">
        <v>0.33333333333333298</v>
      </c>
      <c r="K38" s="84">
        <v>0.33333333333333298</v>
      </c>
      <c r="L38" s="84">
        <v>0.33333333333333298</v>
      </c>
      <c r="M38" s="85">
        <f>SUM(F38:L38)</f>
        <v>2.3333333333333313</v>
      </c>
    </row>
    <row r="39" spans="3:15" ht="15.75" x14ac:dyDescent="0.5">
      <c r="C39" s="80"/>
      <c r="D39" s="111" t="s">
        <v>22</v>
      </c>
      <c r="E39" s="81"/>
      <c r="F39" s="86">
        <f t="shared" ref="F39:H39" si="5">IF((F9-F8)&lt;0,"Chk time type!!! ",(F9-F8))</f>
        <v>0.35416666666666802</v>
      </c>
      <c r="G39" s="84">
        <f t="shared" si="5"/>
        <v>0.35416666666666802</v>
      </c>
      <c r="H39" s="84">
        <f t="shared" si="5"/>
        <v>0.36458333333333398</v>
      </c>
      <c r="I39" s="84">
        <f>IF((I9-I8)&lt;0,"Chk time type!!! ",(I9-I8))</f>
        <v>0.34375000000000105</v>
      </c>
      <c r="J39" s="84">
        <f t="shared" ref="J39:L39" si="6">IF((J9-J8)&lt;0,"Chk time type!!! ",(J9-J8))</f>
        <v>0.31250000000000105</v>
      </c>
      <c r="K39" s="84">
        <f t="shared" si="6"/>
        <v>0.31250000000000105</v>
      </c>
      <c r="L39" s="84">
        <f t="shared" si="6"/>
        <v>0.31250000000000105</v>
      </c>
      <c r="M39" s="85">
        <f>SUM(F39:L39)</f>
        <v>2.3541666666666741</v>
      </c>
      <c r="O39" s="30"/>
    </row>
    <row r="40" spans="3:15" ht="15.75" x14ac:dyDescent="0.5">
      <c r="C40" s="80"/>
      <c r="D40" s="111" t="s">
        <v>30</v>
      </c>
      <c r="E40" s="87"/>
      <c r="F40" s="88">
        <f>IF(ISERROR(F37/F38),"",(F37/F38))</f>
        <v>1.5624999999999989</v>
      </c>
      <c r="G40" s="89">
        <f t="shared" ref="G40:L40" si="7">IF(ISERROR(G37/G38),"",(G37/G38))</f>
        <v>1.5000000000000016</v>
      </c>
      <c r="H40" s="89">
        <f t="shared" si="7"/>
        <v>1.1249999999999991</v>
      </c>
      <c r="I40" s="89">
        <f t="shared" si="7"/>
        <v>1.125000000000002</v>
      </c>
      <c r="J40" s="89">
        <f t="shared" si="7"/>
        <v>0.87500000000000078</v>
      </c>
      <c r="K40" s="84" t="str">
        <f t="shared" si="7"/>
        <v/>
      </c>
      <c r="L40" s="84" t="str">
        <f t="shared" si="7"/>
        <v/>
      </c>
      <c r="M40" s="90">
        <f>M37/M38</f>
        <v>0.88392857142857162</v>
      </c>
    </row>
    <row r="41" spans="3:15" s="10" customFormat="1" ht="16.149999999999999" thickBot="1" x14ac:dyDescent="0.55000000000000004">
      <c r="C41" s="91"/>
      <c r="D41" s="112" t="s">
        <v>29</v>
      </c>
      <c r="E41" s="92"/>
      <c r="F41" s="93">
        <f>IF(ISERROR(F37/(F39-F10)),"",(F37/(F39-F10)))</f>
        <v>1.6666666666666583</v>
      </c>
      <c r="G41" s="94">
        <f t="shared" ref="G41:M41" si="8">IF(ISERROR(G37/(G39-G10)),"",(G37/(G39-G10)))</f>
        <v>1.5999999999999932</v>
      </c>
      <c r="H41" s="94">
        <f t="shared" si="8"/>
        <v>1.1612903225806408</v>
      </c>
      <c r="I41" s="94">
        <f t="shared" si="8"/>
        <v>1.2413793103448243</v>
      </c>
      <c r="J41" s="94">
        <f t="shared" si="8"/>
        <v>1.0769230769230727</v>
      </c>
      <c r="K41" s="94" t="str">
        <f t="shared" si="8"/>
        <v/>
      </c>
      <c r="L41" s="94" t="str">
        <f t="shared" si="8"/>
        <v/>
      </c>
      <c r="M41" s="95">
        <f t="shared" si="8"/>
        <v>0.99999999999999567</v>
      </c>
      <c r="O41" s="33"/>
    </row>
    <row r="43" spans="3:15" ht="15.75" x14ac:dyDescent="0.5">
      <c r="D43" s="10" t="s">
        <v>27</v>
      </c>
      <c r="E43" s="10"/>
      <c r="F43" s="125" t="s">
        <v>80</v>
      </c>
      <c r="G43" s="126"/>
      <c r="H43" s="126"/>
      <c r="I43" s="127"/>
    </row>
    <row r="44" spans="3:15" ht="15.75" x14ac:dyDescent="0.5">
      <c r="D44" s="10"/>
      <c r="E44" s="10"/>
      <c r="F44" s="32"/>
      <c r="G44" s="32"/>
      <c r="H44" s="32"/>
      <c r="I44" s="32"/>
    </row>
    <row r="45" spans="3:15" ht="15.75" x14ac:dyDescent="0.5">
      <c r="D45" s="10" t="s">
        <v>0</v>
      </c>
      <c r="E45" s="10"/>
      <c r="F45" s="128" t="s">
        <v>12</v>
      </c>
      <c r="G45" s="129"/>
      <c r="H45" s="129"/>
      <c r="I45" s="130"/>
    </row>
    <row r="46" spans="3:15" ht="15.75" x14ac:dyDescent="0.5">
      <c r="D46" s="10"/>
      <c r="E46" s="10"/>
      <c r="F46" s="33"/>
      <c r="G46" s="33"/>
      <c r="H46" s="33"/>
      <c r="I46" s="33"/>
    </row>
    <row r="47" spans="3:15" ht="15.75" x14ac:dyDescent="0.5">
      <c r="D47" s="10" t="s">
        <v>25</v>
      </c>
      <c r="E47" s="10"/>
      <c r="F47" s="125" t="s">
        <v>55</v>
      </c>
      <c r="G47" s="126"/>
      <c r="H47" s="126"/>
      <c r="I47" s="127"/>
    </row>
    <row r="48" spans="3:15" ht="15.75" x14ac:dyDescent="0.5">
      <c r="D48" s="10"/>
      <c r="E48" s="10"/>
      <c r="F48" s="32"/>
      <c r="G48" s="33"/>
      <c r="H48" s="33"/>
      <c r="I48" s="33"/>
    </row>
    <row r="49" spans="4:9" ht="15.75" x14ac:dyDescent="0.5">
      <c r="D49" s="10" t="s">
        <v>24</v>
      </c>
      <c r="E49" s="10"/>
      <c r="F49" s="113">
        <v>44505</v>
      </c>
      <c r="G49" s="114"/>
      <c r="H49" s="114"/>
      <c r="I49" s="115"/>
    </row>
  </sheetData>
  <mergeCells count="7">
    <mergeCell ref="F49:I49"/>
    <mergeCell ref="C2:J3"/>
    <mergeCell ref="K2:M2"/>
    <mergeCell ref="K3:M3"/>
    <mergeCell ref="F43:I43"/>
    <mergeCell ref="F45:I45"/>
    <mergeCell ref="F47:I47"/>
  </mergeCells>
  <phoneticPr fontId="12" type="noConversion"/>
  <conditionalFormatting sqref="K3:M3">
    <cfRule type="containsText" dxfId="4" priority="5" operator="containsText" text="OK">
      <formula>NOT(ISERROR(SEARCH("OK",K3)))</formula>
    </cfRule>
    <cfRule type="containsText" dxfId="3" priority="6" operator="containsText" text="Incomplete">
      <formula>NOT(ISERROR(SEARCH("Incomplete",K3)))</formula>
    </cfRule>
  </conditionalFormatting>
  <conditionalFormatting sqref="E11:E35">
    <cfRule type="containsText" dxfId="2" priority="3" operator="containsText" text="Select Supervisor (Drop down)">
      <formula>NOT(ISERROR(SEARCH("Select Supervisor (Drop down)",E11)))</formula>
    </cfRule>
  </conditionalFormatting>
  <conditionalFormatting sqref="D11:D35">
    <cfRule type="containsText" dxfId="1" priority="2" operator="containsText" text="Enter your daily activity here">
      <formula>NOT(ISERROR(SEARCH("Enter your daily activity here",D11)))</formula>
    </cfRule>
  </conditionalFormatting>
  <conditionalFormatting sqref="F39:M39">
    <cfRule type="containsText" dxfId="0" priority="1" operator="containsText" text="chk time type!!!">
      <formula>NOT(ISERROR(SEARCH("chk time type!!!",F39)))</formula>
    </cfRule>
  </conditionalFormatting>
  <dataValidations count="3">
    <dataValidation type="list" allowBlank="1" showInputMessage="1" showErrorMessage="1" sqref="K34:L35 F35:J35">
      <formula1>hours_worked</formula1>
    </dataValidation>
    <dataValidation type="list" allowBlank="1" showInputMessage="1" showErrorMessage="1" sqref="E31:E35">
      <formula1>Staff_list</formula1>
    </dataValidation>
    <dataValidation type="list" allowBlank="1" showInputMessage="1" showErrorMessage="1" sqref="E36:L36">
      <formula1>#REF!</formula1>
    </dataValidation>
  </dataValidations>
  <printOptions horizontalCentered="1" verticalCentered="1"/>
  <pageMargins left="0.23622047244094499" right="0.23622047244094499" top="0.14803149606299201" bottom="0.14803149606299201" header="0.31496062992126" footer="0.31496062992126"/>
  <pageSetup paperSize="9" scale="65" orientation="landscape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Legends!$H$3:$H$75</xm:f>
          </x14:formula1>
          <xm:sqref>F8:L9</xm:sqref>
        </x14:dataValidation>
        <x14:dataValidation type="list" allowBlank="1" showInputMessage="1" showErrorMessage="1">
          <x14:formula1>
            <xm:f>Legends!$D$3:$D$40</xm:f>
          </x14:formula1>
          <xm:sqref>K11:L33 F11:J34</xm:sqref>
        </x14:dataValidation>
        <x14:dataValidation type="list" allowBlank="1" showInputMessage="1" showErrorMessage="1">
          <x14:formula1>
            <xm:f>Legends!$F$3:$F$87</xm:f>
          </x14:formula1>
          <xm:sqref>E11:E30</xm:sqref>
        </x14:dataValidation>
        <x14:dataValidation type="list" allowBlank="1" showInputMessage="1" showErrorMessage="1">
          <x14:formula1>
            <xm:f>Legends!$J$3:$J$8</xm:f>
          </x14:formula1>
          <xm:sqref>F10:L10</xm:sqref>
        </x14:dataValidation>
        <x14:dataValidation type="list" allowBlank="1" showInputMessage="1" showErrorMessage="1">
          <x14:formula1>
            <xm:f>Legends!$F$4:$F$54</xm:f>
          </x14:formula1>
          <xm:sqref>F47:I47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113"/>
  <sheetViews>
    <sheetView workbookViewId="0">
      <selection activeCell="F1" sqref="F1"/>
    </sheetView>
  </sheetViews>
  <sheetFormatPr defaultRowHeight="14.25" x14ac:dyDescent="0.45"/>
  <cols>
    <col min="6" max="6" width="26.73046875" customWidth="1"/>
    <col min="7" max="7" width="23.46484375" customWidth="1"/>
  </cols>
  <sheetData>
    <row r="2" spans="4:10" x14ac:dyDescent="0.45">
      <c r="D2" s="2" t="s">
        <v>10</v>
      </c>
      <c r="F2" s="13" t="s">
        <v>23</v>
      </c>
      <c r="H2" t="s">
        <v>17</v>
      </c>
      <c r="J2" s="2" t="s">
        <v>20</v>
      </c>
    </row>
    <row r="3" spans="4:10" x14ac:dyDescent="0.45">
      <c r="D3" s="30">
        <v>2.0833333333333332E-2</v>
      </c>
      <c r="F3" s="45" t="s">
        <v>21</v>
      </c>
      <c r="H3" s="51">
        <v>0.25</v>
      </c>
      <c r="J3" s="28">
        <v>2.0833333333333332E-2</v>
      </c>
    </row>
    <row r="4" spans="4:10" x14ac:dyDescent="0.45">
      <c r="D4" s="30">
        <v>4.1666666666666664E-2</v>
      </c>
      <c r="F4" s="46" t="s">
        <v>35</v>
      </c>
      <c r="H4" s="51">
        <v>0.26041666666666669</v>
      </c>
      <c r="J4" s="28">
        <v>4.1666666666666664E-2</v>
      </c>
    </row>
    <row r="5" spans="4:10" x14ac:dyDescent="0.45">
      <c r="D5" s="30">
        <v>6.25E-2</v>
      </c>
      <c r="F5" s="46" t="s">
        <v>36</v>
      </c>
      <c r="H5" s="51">
        <v>0.27083333333333331</v>
      </c>
      <c r="J5" s="28">
        <v>6.25E-2</v>
      </c>
    </row>
    <row r="6" spans="4:10" x14ac:dyDescent="0.45">
      <c r="D6" s="30">
        <v>8.3333333333333301E-2</v>
      </c>
      <c r="F6" s="46" t="s">
        <v>69</v>
      </c>
      <c r="H6" s="51">
        <v>0.28125</v>
      </c>
      <c r="J6" s="28">
        <v>8.3333333333333329E-2</v>
      </c>
    </row>
    <row r="7" spans="4:10" x14ac:dyDescent="0.45">
      <c r="D7" s="30">
        <v>0.104166666666667</v>
      </c>
      <c r="F7" s="46" t="s">
        <v>39</v>
      </c>
      <c r="H7" s="51">
        <v>0.29166666666666702</v>
      </c>
      <c r="J7" s="28">
        <v>0.10416666666666667</v>
      </c>
    </row>
    <row r="8" spans="4:10" x14ac:dyDescent="0.45">
      <c r="D8" s="30">
        <v>0.125</v>
      </c>
      <c r="F8" s="47" t="s">
        <v>40</v>
      </c>
      <c r="H8" s="51">
        <v>0.30208333333333298</v>
      </c>
      <c r="J8" s="28">
        <v>0.125</v>
      </c>
    </row>
    <row r="9" spans="4:10" x14ac:dyDescent="0.45">
      <c r="D9" s="30">
        <v>0.14583333333333301</v>
      </c>
      <c r="F9" s="47" t="s">
        <v>41</v>
      </c>
      <c r="H9" s="51">
        <v>0.3125</v>
      </c>
      <c r="J9" s="2"/>
    </row>
    <row r="10" spans="4:10" x14ac:dyDescent="0.45">
      <c r="D10" s="30">
        <v>0.16666666666666599</v>
      </c>
      <c r="F10" s="47" t="s">
        <v>42</v>
      </c>
      <c r="H10" s="51">
        <v>0.32291666666666702</v>
      </c>
      <c r="J10" s="2"/>
    </row>
    <row r="11" spans="4:10" x14ac:dyDescent="0.45">
      <c r="D11" s="30">
        <v>0.1875</v>
      </c>
      <c r="F11" s="47" t="s">
        <v>43</v>
      </c>
      <c r="H11" s="51">
        <v>0.33333333333333298</v>
      </c>
      <c r="J11" s="2"/>
    </row>
    <row r="12" spans="4:10" x14ac:dyDescent="0.45">
      <c r="D12" s="30">
        <v>0.20833333333333301</v>
      </c>
      <c r="F12" s="47" t="s">
        <v>44</v>
      </c>
      <c r="H12" s="51">
        <v>0.34375</v>
      </c>
      <c r="J12" s="2"/>
    </row>
    <row r="13" spans="4:10" x14ac:dyDescent="0.45">
      <c r="D13" s="30">
        <v>0.22916666666666599</v>
      </c>
      <c r="F13" s="47" t="s">
        <v>45</v>
      </c>
      <c r="H13" s="51">
        <v>0.35416666666666702</v>
      </c>
      <c r="J13" s="2"/>
    </row>
    <row r="14" spans="4:10" x14ac:dyDescent="0.45">
      <c r="D14" s="30">
        <v>0.25</v>
      </c>
      <c r="F14" s="47" t="s">
        <v>46</v>
      </c>
      <c r="H14" s="51">
        <v>0.36458333333333398</v>
      </c>
      <c r="J14" s="2"/>
    </row>
    <row r="15" spans="4:10" x14ac:dyDescent="0.45">
      <c r="D15" s="30">
        <v>0.27083333333333298</v>
      </c>
      <c r="F15" s="47" t="s">
        <v>47</v>
      </c>
      <c r="H15" s="51">
        <v>0.375</v>
      </c>
      <c r="J15" s="2"/>
    </row>
    <row r="16" spans="4:10" x14ac:dyDescent="0.45">
      <c r="D16" s="30">
        <v>0.29166666666666602</v>
      </c>
      <c r="F16" s="47" t="s">
        <v>48</v>
      </c>
      <c r="H16" s="51">
        <v>0.38541666666666702</v>
      </c>
      <c r="J16" s="2"/>
    </row>
    <row r="17" spans="4:10" x14ac:dyDescent="0.45">
      <c r="D17" s="30">
        <v>0.3125</v>
      </c>
      <c r="F17" s="47" t="s">
        <v>49</v>
      </c>
      <c r="H17" s="51">
        <v>0.39583333333333398</v>
      </c>
      <c r="J17" s="2"/>
    </row>
    <row r="18" spans="4:10" x14ac:dyDescent="0.45">
      <c r="D18" s="30">
        <v>0.33333333333333298</v>
      </c>
      <c r="F18" s="47" t="s">
        <v>50</v>
      </c>
      <c r="H18" s="51">
        <v>0.40625</v>
      </c>
      <c r="J18" s="2"/>
    </row>
    <row r="19" spans="4:10" x14ac:dyDescent="0.45">
      <c r="D19" s="30">
        <v>0.35416666666666602</v>
      </c>
      <c r="F19" s="47" t="s">
        <v>51</v>
      </c>
      <c r="H19" s="51">
        <v>0.41666666666666702</v>
      </c>
      <c r="J19" s="2"/>
    </row>
    <row r="20" spans="4:10" x14ac:dyDescent="0.45">
      <c r="D20" s="30">
        <v>0.375</v>
      </c>
      <c r="F20" s="47" t="s">
        <v>52</v>
      </c>
      <c r="H20" s="51">
        <v>0.42708333333333398</v>
      </c>
      <c r="J20" s="2"/>
    </row>
    <row r="21" spans="4:10" x14ac:dyDescent="0.45">
      <c r="D21" s="30">
        <v>0.39583333333333298</v>
      </c>
      <c r="F21" s="47" t="s">
        <v>53</v>
      </c>
      <c r="H21" s="51">
        <v>0.4375</v>
      </c>
      <c r="J21" s="2"/>
    </row>
    <row r="22" spans="4:10" x14ac:dyDescent="0.45">
      <c r="D22" s="30">
        <v>0.41666666666666602</v>
      </c>
      <c r="F22" s="47" t="s">
        <v>54</v>
      </c>
      <c r="H22" s="51">
        <v>0.44791666666666702</v>
      </c>
      <c r="J22" s="2"/>
    </row>
    <row r="23" spans="4:10" x14ac:dyDescent="0.45">
      <c r="D23" s="30">
        <v>0.4375</v>
      </c>
      <c r="F23" s="47" t="s">
        <v>55</v>
      </c>
      <c r="H23" s="51">
        <v>0.45833333333333398</v>
      </c>
      <c r="J23" s="2"/>
    </row>
    <row r="24" spans="4:10" x14ac:dyDescent="0.45">
      <c r="D24" s="30">
        <v>0.45833333333333298</v>
      </c>
      <c r="F24" s="47" t="s">
        <v>56</v>
      </c>
      <c r="H24" s="51">
        <v>0.46875</v>
      </c>
      <c r="J24" s="2"/>
    </row>
    <row r="25" spans="4:10" x14ac:dyDescent="0.45">
      <c r="D25" s="30">
        <v>0.47916666666666602</v>
      </c>
      <c r="F25" s="47" t="s">
        <v>57</v>
      </c>
      <c r="H25" s="51">
        <v>0.47916666666666702</v>
      </c>
      <c r="J25" s="2"/>
    </row>
    <row r="26" spans="4:10" x14ac:dyDescent="0.45">
      <c r="D26" s="30">
        <v>0.5</v>
      </c>
      <c r="F26" s="47" t="s">
        <v>58</v>
      </c>
      <c r="H26" s="51">
        <v>0.48958333333333398</v>
      </c>
      <c r="J26" s="2"/>
    </row>
    <row r="27" spans="4:10" x14ac:dyDescent="0.45">
      <c r="D27" s="30">
        <v>0.52083333333333304</v>
      </c>
      <c r="F27" s="47" t="s">
        <v>59</v>
      </c>
      <c r="H27" s="51">
        <v>0.5</v>
      </c>
      <c r="J27" s="2"/>
    </row>
    <row r="28" spans="4:10" x14ac:dyDescent="0.45">
      <c r="D28" s="30">
        <v>0.54166666666666596</v>
      </c>
      <c r="F28" s="47" t="s">
        <v>60</v>
      </c>
      <c r="H28" s="51">
        <v>0.51041666666666696</v>
      </c>
      <c r="J28" s="2"/>
    </row>
    <row r="29" spans="4:10" x14ac:dyDescent="0.45">
      <c r="D29" s="30">
        <v>0.5625</v>
      </c>
      <c r="F29" s="47" t="s">
        <v>61</v>
      </c>
      <c r="H29" s="51">
        <v>0.52083333333333404</v>
      </c>
      <c r="J29" s="2"/>
    </row>
    <row r="30" spans="4:10" x14ac:dyDescent="0.45">
      <c r="D30" s="30">
        <v>0.58333333333333304</v>
      </c>
      <c r="F30" s="47" t="s">
        <v>62</v>
      </c>
      <c r="H30" s="51">
        <v>0.53125</v>
      </c>
      <c r="J30" s="2"/>
    </row>
    <row r="31" spans="4:10" x14ac:dyDescent="0.45">
      <c r="D31" s="30">
        <v>0.60416666666666596</v>
      </c>
      <c r="F31" s="47" t="s">
        <v>63</v>
      </c>
      <c r="H31" s="51">
        <v>0.54166666666666696</v>
      </c>
      <c r="J31" s="2"/>
    </row>
    <row r="32" spans="4:10" x14ac:dyDescent="0.45">
      <c r="D32" s="30">
        <v>0.625</v>
      </c>
      <c r="F32" s="47" t="s">
        <v>64</v>
      </c>
      <c r="H32" s="51">
        <v>0.55208333333333404</v>
      </c>
      <c r="J32" s="2"/>
    </row>
    <row r="33" spans="4:10" x14ac:dyDescent="0.45">
      <c r="D33" s="30">
        <v>0.64583333333333304</v>
      </c>
      <c r="F33" s="47" t="s">
        <v>65</v>
      </c>
      <c r="H33" s="51">
        <v>0.562500000000001</v>
      </c>
      <c r="J33" s="2"/>
    </row>
    <row r="34" spans="4:10" x14ac:dyDescent="0.45">
      <c r="D34" s="30">
        <v>0.66666666666666596</v>
      </c>
      <c r="F34" s="47" t="s">
        <v>66</v>
      </c>
      <c r="H34" s="51">
        <v>0.57291666666666696</v>
      </c>
      <c r="J34" s="2"/>
    </row>
    <row r="35" spans="4:10" x14ac:dyDescent="0.45">
      <c r="D35" s="30">
        <v>0.6875</v>
      </c>
      <c r="F35" s="47" t="s">
        <v>67</v>
      </c>
      <c r="H35" s="51">
        <v>0.58333333333333404</v>
      </c>
      <c r="J35" s="2"/>
    </row>
    <row r="36" spans="4:10" x14ac:dyDescent="0.45">
      <c r="D36" s="30">
        <v>0.70833333333333304</v>
      </c>
      <c r="F36" s="47" t="s">
        <v>68</v>
      </c>
      <c r="H36" s="51">
        <v>0.593750000000001</v>
      </c>
      <c r="J36" s="2"/>
    </row>
    <row r="37" spans="4:10" x14ac:dyDescent="0.45">
      <c r="D37" s="30">
        <v>0.72916666666666596</v>
      </c>
      <c r="F37" s="47"/>
      <c r="H37" s="51">
        <v>0.60416666666666696</v>
      </c>
      <c r="J37" s="2"/>
    </row>
    <row r="38" spans="4:10" x14ac:dyDescent="0.45">
      <c r="D38" s="30">
        <v>0.75</v>
      </c>
      <c r="F38" s="47"/>
      <c r="H38" s="51">
        <v>0.61458333333333404</v>
      </c>
      <c r="J38" s="2"/>
    </row>
    <row r="39" spans="4:10" x14ac:dyDescent="0.45">
      <c r="D39" s="52" t="s">
        <v>14</v>
      </c>
      <c r="F39" s="47"/>
      <c r="H39" s="51">
        <v>0.625000000000001</v>
      </c>
      <c r="J39" s="2"/>
    </row>
    <row r="40" spans="4:10" x14ac:dyDescent="0.45">
      <c r="D40" s="52" t="s">
        <v>18</v>
      </c>
      <c r="F40" s="47"/>
      <c r="H40" s="51">
        <v>0.63541666666666696</v>
      </c>
      <c r="J40" s="2"/>
    </row>
    <row r="41" spans="4:10" x14ac:dyDescent="0.45">
      <c r="D41" s="2"/>
      <c r="F41" s="47"/>
      <c r="H41" s="51">
        <v>0.64583333333333404</v>
      </c>
      <c r="J41" s="2"/>
    </row>
    <row r="42" spans="4:10" x14ac:dyDescent="0.45">
      <c r="D42" s="2"/>
      <c r="F42" s="47"/>
      <c r="H42" s="51">
        <v>0.656250000000001</v>
      </c>
      <c r="J42" s="2"/>
    </row>
    <row r="43" spans="4:10" x14ac:dyDescent="0.45">
      <c r="D43" s="2"/>
      <c r="F43" s="47"/>
      <c r="H43" s="51">
        <v>0.66666666666666696</v>
      </c>
      <c r="J43" s="2"/>
    </row>
    <row r="44" spans="4:10" x14ac:dyDescent="0.45">
      <c r="D44" s="2"/>
      <c r="F44" s="47"/>
      <c r="H44" s="51">
        <v>0.67708333333333404</v>
      </c>
      <c r="J44" s="2"/>
    </row>
    <row r="45" spans="4:10" x14ac:dyDescent="0.45">
      <c r="D45" s="2"/>
      <c r="F45" s="47"/>
      <c r="H45" s="51">
        <v>0.687500000000001</v>
      </c>
      <c r="J45" s="2"/>
    </row>
    <row r="46" spans="4:10" x14ac:dyDescent="0.45">
      <c r="D46" s="2"/>
      <c r="F46" s="47"/>
      <c r="H46" s="51">
        <v>0.69791666666666696</v>
      </c>
      <c r="J46" s="2"/>
    </row>
    <row r="47" spans="4:10" x14ac:dyDescent="0.45">
      <c r="D47" s="2"/>
      <c r="F47" s="47"/>
      <c r="H47" s="51">
        <v>0.70833333333333404</v>
      </c>
      <c r="J47" s="2"/>
    </row>
    <row r="48" spans="4:10" x14ac:dyDescent="0.45">
      <c r="D48" s="2"/>
      <c r="F48" s="47"/>
      <c r="H48" s="51">
        <v>0.718750000000001</v>
      </c>
      <c r="J48" s="2"/>
    </row>
    <row r="49" spans="4:10" x14ac:dyDescent="0.45">
      <c r="D49" s="2"/>
      <c r="F49" s="47"/>
      <c r="H49" s="51">
        <v>0.72916666666666796</v>
      </c>
      <c r="J49" s="2"/>
    </row>
    <row r="50" spans="4:10" x14ac:dyDescent="0.45">
      <c r="D50" s="2"/>
      <c r="F50" s="47"/>
      <c r="H50" s="51">
        <v>0.73958333333333404</v>
      </c>
      <c r="J50" s="2"/>
    </row>
    <row r="51" spans="4:10" x14ac:dyDescent="0.45">
      <c r="D51" s="2"/>
      <c r="F51" s="47"/>
      <c r="H51" s="51">
        <v>0.750000000000001</v>
      </c>
      <c r="J51" s="2"/>
    </row>
    <row r="52" spans="4:10" x14ac:dyDescent="0.45">
      <c r="D52" s="2"/>
      <c r="F52" s="47"/>
      <c r="H52" s="51">
        <v>0.76041666666666796</v>
      </c>
      <c r="J52" s="2"/>
    </row>
    <row r="53" spans="4:10" x14ac:dyDescent="0.45">
      <c r="D53" s="2"/>
      <c r="F53" s="47"/>
      <c r="H53" s="51">
        <v>0.77083333333333404</v>
      </c>
      <c r="J53" s="2"/>
    </row>
    <row r="54" spans="4:10" x14ac:dyDescent="0.45">
      <c r="D54" s="2"/>
      <c r="F54" s="47"/>
      <c r="H54" s="51">
        <v>0.781250000000001</v>
      </c>
      <c r="J54" s="2"/>
    </row>
    <row r="55" spans="4:10" x14ac:dyDescent="0.45">
      <c r="D55" s="2"/>
      <c r="F55" s="47"/>
      <c r="H55" s="51">
        <v>0.79166666666666796</v>
      </c>
      <c r="J55" s="2"/>
    </row>
    <row r="56" spans="4:10" x14ac:dyDescent="0.45">
      <c r="D56" s="2"/>
      <c r="F56" s="47"/>
      <c r="H56" s="51">
        <v>0.80208333333333404</v>
      </c>
      <c r="J56" s="2"/>
    </row>
    <row r="57" spans="4:10" x14ac:dyDescent="0.45">
      <c r="D57" s="2"/>
      <c r="F57" s="47"/>
      <c r="H57" s="51">
        <v>0.812500000000001</v>
      </c>
      <c r="J57" s="2"/>
    </row>
    <row r="58" spans="4:10" x14ac:dyDescent="0.45">
      <c r="D58" s="2"/>
      <c r="F58" s="47"/>
      <c r="H58" s="51">
        <v>0.82291666666666796</v>
      </c>
      <c r="J58" s="2"/>
    </row>
    <row r="59" spans="4:10" x14ac:dyDescent="0.45">
      <c r="D59" s="2"/>
      <c r="F59" s="47"/>
      <c r="H59" s="51">
        <v>0.83333333333333404</v>
      </c>
      <c r="J59" s="2"/>
    </row>
    <row r="60" spans="4:10" x14ac:dyDescent="0.45">
      <c r="D60" s="2"/>
      <c r="F60" s="47"/>
      <c r="H60" s="51">
        <v>0.843750000000001</v>
      </c>
      <c r="J60" s="2"/>
    </row>
    <row r="61" spans="4:10" x14ac:dyDescent="0.45">
      <c r="D61" s="2"/>
      <c r="F61" s="47"/>
      <c r="H61" s="51">
        <v>0.85416666666666796</v>
      </c>
      <c r="J61" s="2"/>
    </row>
    <row r="62" spans="4:10" x14ac:dyDescent="0.45">
      <c r="D62" s="2"/>
      <c r="F62" s="47"/>
      <c r="H62" s="51">
        <v>0.86458333333333404</v>
      </c>
      <c r="J62" s="2"/>
    </row>
    <row r="63" spans="4:10" x14ac:dyDescent="0.45">
      <c r="D63" s="2"/>
      <c r="F63" s="47"/>
      <c r="H63" s="51">
        <v>0.875000000000001</v>
      </c>
      <c r="J63" s="2"/>
    </row>
    <row r="64" spans="4:10" x14ac:dyDescent="0.45">
      <c r="D64" s="2"/>
      <c r="F64" s="47"/>
      <c r="H64" s="51">
        <v>0.88541666666666796</v>
      </c>
      <c r="J64" s="2"/>
    </row>
    <row r="65" spans="4:10" x14ac:dyDescent="0.45">
      <c r="D65" s="2"/>
      <c r="F65" s="47"/>
      <c r="H65" s="51">
        <v>0.89583333333333404</v>
      </c>
      <c r="J65" s="2"/>
    </row>
    <row r="66" spans="4:10" x14ac:dyDescent="0.45">
      <c r="D66" s="2"/>
      <c r="F66" s="47"/>
      <c r="H66" s="51">
        <v>0.906250000000001</v>
      </c>
      <c r="J66" s="2"/>
    </row>
    <row r="67" spans="4:10" x14ac:dyDescent="0.45">
      <c r="D67" s="2"/>
      <c r="F67" s="47"/>
      <c r="H67" s="51">
        <v>0.91666666666666796</v>
      </c>
      <c r="J67" s="2"/>
    </row>
    <row r="68" spans="4:10" x14ac:dyDescent="0.45">
      <c r="D68" s="2"/>
      <c r="F68" s="47"/>
      <c r="H68" s="51">
        <v>0.92708333333333504</v>
      </c>
      <c r="J68" s="2"/>
    </row>
    <row r="69" spans="4:10" x14ac:dyDescent="0.45">
      <c r="D69" s="2"/>
      <c r="F69" s="47"/>
      <c r="H69" s="51">
        <v>0.937500000000001</v>
      </c>
      <c r="J69" s="2"/>
    </row>
    <row r="70" spans="4:10" x14ac:dyDescent="0.45">
      <c r="D70" s="2"/>
      <c r="F70" s="47"/>
      <c r="H70" s="51">
        <v>0.94791666666666796</v>
      </c>
      <c r="J70" s="2"/>
    </row>
    <row r="71" spans="4:10" x14ac:dyDescent="0.45">
      <c r="D71" s="2"/>
      <c r="F71" s="47"/>
      <c r="H71" s="51">
        <v>0.95833333333333504</v>
      </c>
      <c r="J71" s="2"/>
    </row>
    <row r="72" spans="4:10" x14ac:dyDescent="0.45">
      <c r="D72" s="2"/>
      <c r="F72" s="47"/>
      <c r="H72" s="51">
        <v>0.968750000000001</v>
      </c>
      <c r="J72" s="2"/>
    </row>
    <row r="73" spans="4:10" x14ac:dyDescent="0.45">
      <c r="D73" s="2"/>
      <c r="F73" s="47"/>
      <c r="H73" s="51">
        <v>0.97916666666666796</v>
      </c>
      <c r="J73" s="2"/>
    </row>
    <row r="74" spans="4:10" x14ac:dyDescent="0.45">
      <c r="D74" s="2"/>
      <c r="F74" s="47"/>
      <c r="H74" s="51">
        <v>0.98958333333333504</v>
      </c>
      <c r="J74" s="2"/>
    </row>
    <row r="75" spans="4:10" x14ac:dyDescent="0.45">
      <c r="D75" s="2"/>
      <c r="F75" s="47"/>
      <c r="H75" s="51">
        <v>1</v>
      </c>
      <c r="J75" s="2"/>
    </row>
    <row r="76" spans="4:10" x14ac:dyDescent="0.45">
      <c r="D76" s="2"/>
      <c r="F76" s="47"/>
      <c r="H76" s="20"/>
      <c r="J76" s="2"/>
    </row>
    <row r="77" spans="4:10" x14ac:dyDescent="0.45">
      <c r="D77" s="2"/>
      <c r="F77" s="47"/>
      <c r="H77" s="20"/>
      <c r="J77" s="2"/>
    </row>
    <row r="78" spans="4:10" x14ac:dyDescent="0.45">
      <c r="D78" s="2"/>
      <c r="F78" s="47"/>
      <c r="H78" s="20"/>
      <c r="J78" s="2"/>
    </row>
    <row r="79" spans="4:10" x14ac:dyDescent="0.45">
      <c r="D79" s="2"/>
      <c r="F79" s="47"/>
      <c r="H79" s="20"/>
      <c r="J79" s="2"/>
    </row>
    <row r="80" spans="4:10" x14ac:dyDescent="0.45">
      <c r="D80" s="2"/>
      <c r="F80" s="47"/>
      <c r="J80" s="2"/>
    </row>
    <row r="81" spans="4:10" x14ac:dyDescent="0.45">
      <c r="D81" s="2"/>
      <c r="F81" s="47"/>
      <c r="J81" s="2"/>
    </row>
    <row r="82" spans="4:10" x14ac:dyDescent="0.45">
      <c r="D82" s="2"/>
      <c r="F82" s="47"/>
      <c r="J82" s="2"/>
    </row>
    <row r="83" spans="4:10" x14ac:dyDescent="0.45">
      <c r="D83" s="2"/>
      <c r="F83" s="47"/>
      <c r="J83" s="2"/>
    </row>
    <row r="84" spans="4:10" x14ac:dyDescent="0.45">
      <c r="D84" s="2"/>
      <c r="F84" s="47"/>
      <c r="J84" s="2"/>
    </row>
    <row r="85" spans="4:10" x14ac:dyDescent="0.45">
      <c r="D85" s="2"/>
      <c r="F85" s="47"/>
      <c r="J85" s="2"/>
    </row>
    <row r="86" spans="4:10" x14ac:dyDescent="0.45">
      <c r="D86" s="2"/>
      <c r="F86" s="47"/>
      <c r="J86" s="2"/>
    </row>
    <row r="87" spans="4:10" x14ac:dyDescent="0.45">
      <c r="D87" s="2"/>
      <c r="F87" s="47"/>
      <c r="J87" s="2"/>
    </row>
    <row r="88" spans="4:10" x14ac:dyDescent="0.45">
      <c r="D88" s="2"/>
      <c r="F88" s="47"/>
      <c r="J88" s="2"/>
    </row>
    <row r="89" spans="4:10" x14ac:dyDescent="0.45">
      <c r="D89" s="2"/>
      <c r="F89" s="47"/>
      <c r="J89" s="2"/>
    </row>
    <row r="90" spans="4:10" x14ac:dyDescent="0.45">
      <c r="D90" s="2"/>
      <c r="F90" s="47"/>
      <c r="J90" s="2"/>
    </row>
    <row r="91" spans="4:10" x14ac:dyDescent="0.45">
      <c r="D91" s="2"/>
      <c r="F91" s="47"/>
      <c r="J91" s="2"/>
    </row>
    <row r="92" spans="4:10" x14ac:dyDescent="0.45">
      <c r="D92" s="2"/>
      <c r="F92" s="47"/>
      <c r="J92" s="2"/>
    </row>
    <row r="93" spans="4:10" x14ac:dyDescent="0.45">
      <c r="D93" s="2"/>
      <c r="F93" s="47"/>
      <c r="J93" s="2"/>
    </row>
    <row r="94" spans="4:10" x14ac:dyDescent="0.45">
      <c r="D94" s="2"/>
      <c r="F94" s="47"/>
      <c r="J94" s="2"/>
    </row>
    <row r="95" spans="4:10" x14ac:dyDescent="0.45">
      <c r="D95" s="2"/>
      <c r="F95" s="47"/>
      <c r="J95" s="2"/>
    </row>
    <row r="96" spans="4:10" x14ac:dyDescent="0.45">
      <c r="D96" s="2"/>
      <c r="F96" s="47"/>
      <c r="J96" s="2"/>
    </row>
    <row r="97" spans="4:10" x14ac:dyDescent="0.45">
      <c r="D97" s="2"/>
      <c r="F97" s="47"/>
      <c r="J97" s="2"/>
    </row>
    <row r="98" spans="4:10" x14ac:dyDescent="0.45">
      <c r="D98" s="2"/>
      <c r="F98" s="47"/>
      <c r="J98" s="2"/>
    </row>
    <row r="99" spans="4:10" x14ac:dyDescent="0.45">
      <c r="D99" s="2"/>
      <c r="F99" s="47"/>
      <c r="J99" s="2"/>
    </row>
    <row r="100" spans="4:10" x14ac:dyDescent="0.45">
      <c r="D100" s="2"/>
      <c r="F100" s="47"/>
      <c r="J100" s="2"/>
    </row>
    <row r="101" spans="4:10" x14ac:dyDescent="0.45">
      <c r="D101" s="2"/>
      <c r="F101" s="47"/>
      <c r="J101" s="2"/>
    </row>
    <row r="102" spans="4:10" x14ac:dyDescent="0.45">
      <c r="D102" s="2"/>
      <c r="F102" s="47"/>
      <c r="J102" s="2"/>
    </row>
    <row r="103" spans="4:10" x14ac:dyDescent="0.45">
      <c r="D103" s="2"/>
      <c r="F103" s="47"/>
      <c r="J103" s="2"/>
    </row>
    <row r="104" spans="4:10" x14ac:dyDescent="0.45">
      <c r="D104" s="2"/>
      <c r="F104" s="48"/>
      <c r="J104" s="2"/>
    </row>
    <row r="105" spans="4:10" x14ac:dyDescent="0.45">
      <c r="D105" s="2"/>
      <c r="F105" s="48"/>
      <c r="J105" s="2"/>
    </row>
    <row r="106" spans="4:10" x14ac:dyDescent="0.45">
      <c r="D106" s="2"/>
      <c r="F106" s="48"/>
      <c r="J106" s="2"/>
    </row>
    <row r="107" spans="4:10" x14ac:dyDescent="0.45">
      <c r="D107" s="2"/>
      <c r="F107" s="48"/>
      <c r="J107" s="2"/>
    </row>
    <row r="108" spans="4:10" x14ac:dyDescent="0.45">
      <c r="D108" s="2"/>
      <c r="F108" s="48"/>
      <c r="J108" s="2"/>
    </row>
    <row r="109" spans="4:10" x14ac:dyDescent="0.45">
      <c r="D109" s="2"/>
      <c r="F109" s="48"/>
      <c r="J109" s="2"/>
    </row>
    <row r="110" spans="4:10" x14ac:dyDescent="0.45">
      <c r="D110" s="2"/>
      <c r="F110" s="48"/>
      <c r="J110" s="2"/>
    </row>
    <row r="111" spans="4:10" x14ac:dyDescent="0.45">
      <c r="D111" s="2"/>
      <c r="F111" s="48"/>
      <c r="J111" s="2"/>
    </row>
    <row r="112" spans="4:10" x14ac:dyDescent="0.45">
      <c r="D112" s="2"/>
      <c r="F112" s="48"/>
      <c r="J112" s="2"/>
    </row>
    <row r="113" spans="4:10" x14ac:dyDescent="0.45">
      <c r="D113" s="2"/>
      <c r="F113" s="48"/>
      <c r="J11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Sample Timesheet</vt:lpstr>
      <vt:lpstr>Legends</vt:lpstr>
      <vt:lpstr>'Sample Timesheet'!Print_Area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 Titilolu</dc:creator>
  <cp:lastModifiedBy>Ajayi Samson</cp:lastModifiedBy>
  <cp:lastPrinted>2021-10-25T11:14:39Z</cp:lastPrinted>
  <dcterms:created xsi:type="dcterms:W3CDTF">2016-09-07T16:04:01Z</dcterms:created>
  <dcterms:modified xsi:type="dcterms:W3CDTF">2021-11-19T15:48:51Z</dcterms:modified>
</cp:coreProperties>
</file>