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1576" windowHeight="8040"/>
  </bookViews>
  <sheets>
    <sheet name="Sheet2" sheetId="2" r:id="rId1"/>
    <sheet name="Sheet1" sheetId="1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2"/>
  <c r="B28"/>
  <c r="C28"/>
  <c r="E8"/>
  <c r="E12"/>
  <c r="E16"/>
  <c r="E18"/>
  <c r="E20"/>
  <c r="E22"/>
  <c r="E24"/>
  <c r="E26"/>
  <c r="E3"/>
  <c r="D4"/>
  <c r="E4" s="1"/>
  <c r="D5"/>
  <c r="E5" s="1"/>
  <c r="D6"/>
  <c r="E6" s="1"/>
  <c r="D7"/>
  <c r="E7" s="1"/>
  <c r="D8"/>
  <c r="D9"/>
  <c r="E9" s="1"/>
  <c r="D10"/>
  <c r="E10" s="1"/>
  <c r="D11"/>
  <c r="E11" s="1"/>
  <c r="D12"/>
  <c r="D13"/>
  <c r="E13" s="1"/>
  <c r="D14"/>
  <c r="E14" s="1"/>
  <c r="D15"/>
  <c r="E15" s="1"/>
  <c r="D16"/>
  <c r="D17"/>
  <c r="E17" s="1"/>
  <c r="D18"/>
  <c r="D19"/>
  <c r="E19" s="1"/>
  <c r="D20"/>
  <c r="D21"/>
  <c r="E21" s="1"/>
  <c r="D22"/>
  <c r="D23"/>
  <c r="E23" s="1"/>
  <c r="D24"/>
  <c r="D25"/>
  <c r="E25" s="1"/>
  <c r="D26"/>
  <c r="D27"/>
  <c r="E27" s="1"/>
  <c r="D3"/>
  <c r="S10" i="1" l="1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9"/>
</calcChain>
</file>

<file path=xl/sharedStrings.xml><?xml version="1.0" encoding="utf-8"?>
<sst xmlns="http://schemas.openxmlformats.org/spreadsheetml/2006/main" count="168" uniqueCount="46">
  <si>
    <t>시 · 도</t>
  </si>
  <si>
    <t>65세 이상</t>
  </si>
  <si>
    <t>노인인구</t>
  </si>
  <si>
    <t>(2017.12.31</t>
  </si>
  <si>
    <t>주민등록</t>
  </si>
  <si>
    <t>인구기준)</t>
  </si>
  <si>
    <t>계</t>
  </si>
  <si>
    <t>시</t>
  </si>
  <si>
    <t>설</t>
  </si>
  <si>
    <t>수</t>
  </si>
  <si>
    <t>서울 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</si>
  <si>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</si>
  <si>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</si>
  <si>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</si>
  <si>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</si>
  <si>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</si>
  <si>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</si>
  <si>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</si>
  <si>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</si>
  <si>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</si>
  <si>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</si>
  <si>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</si>
  <si>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</si>
  <si>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</si>
  <si>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</si>
  <si>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</si>
  <si>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</si>
  <si>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</si>
  <si>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</si>
  <si>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</si>
  <si>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</si>
  <si>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</si>
  <si>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</si>
  <si>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</si>
  <si>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</si>
  <si>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</si>
  <si>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65세 이상 노인인구</t>
  </si>
  <si>
    <t>주민등록 인구기준)</t>
  </si>
  <si>
    <t>합 계</t>
  </si>
  <si>
    <t>합계</t>
  </si>
  <si>
    <t>서울합계</t>
  </si>
  <si>
    <t>계</t>
    <phoneticPr fontId="5" type="noConversion"/>
  </si>
  <si>
    <t xml:space="preserve">65세이상 노인인구 수 </t>
    <phoneticPr fontId="5" type="noConversion"/>
  </si>
  <si>
    <t>구별 노인인구 천 명당 복지시설 개수</t>
    <phoneticPr fontId="5" type="noConversion"/>
  </si>
  <si>
    <t>복지시설 개수</t>
    <phoneticPr fontId="5" type="noConversion"/>
  </si>
  <si>
    <t>지역 구</t>
    <phoneticPr fontId="5" type="noConversion"/>
  </si>
</sst>
</file>

<file path=xl/styles.xml><?xml version="1.0" encoding="utf-8"?>
<styleSheet xmlns="http://schemas.openxmlformats.org/spreadsheetml/2006/main">
  <numFmts count="1">
    <numFmt numFmtId="181" formatCode="0.00_ "/>
  </numFmts>
  <fonts count="14">
    <font>
      <sz val="11"/>
      <color theme="1"/>
      <name val="맑은 고딕"/>
      <family val="2"/>
      <charset val="129"/>
      <scheme val="minor"/>
    </font>
    <font>
      <b/>
      <sz val="7.5"/>
      <color rgb="FF000000"/>
      <name val="함초롬돋움"/>
      <family val="3"/>
      <charset val="129"/>
    </font>
    <font>
      <b/>
      <sz val="8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7.5"/>
      <color rgb="FF000000"/>
      <name val="함초롬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color rgb="FF000000"/>
      <name val="함초롬돋움"/>
      <family val="3"/>
      <charset val="129"/>
    </font>
    <font>
      <sz val="8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7.5"/>
      <color rgb="FF000000"/>
      <name val="함초롬돋움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1" fillId="2" borderId="14" xfId="0" applyFont="1" applyFill="1" applyBorder="1" applyAlignment="1">
      <alignment horizontal="center" vertical="center" wrapText="1"/>
    </xf>
    <xf numFmtId="3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3" fontId="3" fillId="0" borderId="13" xfId="0" applyNumberFormat="1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3" fontId="3" fillId="0" borderId="11" xfId="0" applyNumberFormat="1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/>
    </xf>
    <xf numFmtId="0" fontId="9" fillId="0" borderId="0" xfId="0" applyFont="1">
      <alignment vertical="center"/>
    </xf>
    <xf numFmtId="0" fontId="9" fillId="0" borderId="0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10" fillId="0" borderId="0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3" fontId="3" fillId="0" borderId="17" xfId="0" applyNumberFormat="1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13" fillId="0" borderId="19" xfId="0" applyFont="1" applyBorder="1" applyAlignment="1">
      <alignment horizontal="center" vertical="center" wrapText="1"/>
    </xf>
    <xf numFmtId="3" fontId="3" fillId="0" borderId="2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81" fontId="9" fillId="0" borderId="0" xfId="0" applyNumberFormat="1" applyFont="1" applyBorder="1" applyAlignment="1">
      <alignment horizontal="center" vertical="center" wrapText="1"/>
    </xf>
    <xf numFmtId="181" fontId="9" fillId="0" borderId="18" xfId="0" applyNumberFormat="1" applyFont="1" applyBorder="1" applyAlignment="1">
      <alignment horizontal="center" vertical="center" wrapText="1"/>
    </xf>
    <xf numFmtId="181" fontId="11" fillId="0" borderId="0" xfId="0" applyNumberFormat="1" applyFont="1" applyFill="1" applyBorder="1" applyAlignment="1">
      <alignment horizontal="center" vertical="center"/>
    </xf>
    <xf numFmtId="181" fontId="11" fillId="0" borderId="18" xfId="0" applyNumberFormat="1" applyFont="1" applyFill="1" applyBorder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181" fontId="6" fillId="3" borderId="0" xfId="1" applyNumberFormat="1" applyBorder="1" applyAlignment="1">
      <alignment horizontal="center" vertical="center"/>
    </xf>
    <xf numFmtId="181" fontId="7" fillId="4" borderId="0" xfId="2" applyNumberFormat="1" applyBorder="1" applyAlignment="1">
      <alignment horizontal="center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7"/>
  <c:chart>
    <c:title>
      <c:tx>
        <c:rich>
          <a:bodyPr/>
          <a:lstStyle/>
          <a:p>
            <a:pPr>
              <a:defRPr sz="1400"/>
            </a:pPr>
            <a:r>
              <a:rPr lang="ko-KR" altLang="en-US" sz="1400"/>
              <a:t>구 별 총복지시설 개수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Sheet2!$C$2</c:f>
              <c:strCache>
                <c:ptCount val="1"/>
                <c:pt idx="0">
                  <c:v>복지시설 개수</c:v>
                </c:pt>
              </c:strCache>
            </c:strRef>
          </c:tx>
          <c:cat>
            <c:strRef>
              <c:f>Sheet2!$A$3:$A$27</c:f>
              <c:strCache>
                <c:ptCount val="25"/>
                <c:pt idx="0">
                  <c:v>종로구</c:v>
                </c:pt>
                <c:pt idx="1">
                  <c:v>중구</c:v>
                </c:pt>
                <c:pt idx="2">
                  <c:v>용산구</c:v>
                </c:pt>
                <c:pt idx="3">
                  <c:v>성동구</c:v>
                </c:pt>
                <c:pt idx="4">
                  <c:v>광진구</c:v>
                </c:pt>
                <c:pt idx="5">
                  <c:v>동대문구</c:v>
                </c:pt>
                <c:pt idx="6">
                  <c:v>중랑구</c:v>
                </c:pt>
                <c:pt idx="7">
                  <c:v>성북구</c:v>
                </c:pt>
                <c:pt idx="8">
                  <c:v>강북구</c:v>
                </c:pt>
                <c:pt idx="9">
                  <c:v>도봉구</c:v>
                </c:pt>
                <c:pt idx="10">
                  <c:v>노원구</c:v>
                </c:pt>
                <c:pt idx="11">
                  <c:v>은평구</c:v>
                </c:pt>
                <c:pt idx="12">
                  <c:v>서대문구</c:v>
                </c:pt>
                <c:pt idx="13">
                  <c:v>마포구</c:v>
                </c:pt>
                <c:pt idx="14">
                  <c:v>양천구</c:v>
                </c:pt>
                <c:pt idx="15">
                  <c:v>강서구</c:v>
                </c:pt>
                <c:pt idx="16">
                  <c:v>구로구</c:v>
                </c:pt>
                <c:pt idx="17">
                  <c:v>금천구</c:v>
                </c:pt>
                <c:pt idx="18">
                  <c:v>영등포구</c:v>
                </c:pt>
                <c:pt idx="19">
                  <c:v>동작구</c:v>
                </c:pt>
                <c:pt idx="20">
                  <c:v>관악구</c:v>
                </c:pt>
                <c:pt idx="21">
                  <c:v>서초구</c:v>
                </c:pt>
                <c:pt idx="22">
                  <c:v>강남구</c:v>
                </c:pt>
                <c:pt idx="23">
                  <c:v>송파구</c:v>
                </c:pt>
                <c:pt idx="24">
                  <c:v>강동구</c:v>
                </c:pt>
              </c:strCache>
            </c:strRef>
          </c:cat>
          <c:val>
            <c:numRef>
              <c:f>Sheet2!$C$3:$C$27</c:f>
              <c:numCache>
                <c:formatCode>General</c:formatCode>
                <c:ptCount val="25"/>
                <c:pt idx="0">
                  <c:v>88</c:v>
                </c:pt>
                <c:pt idx="1">
                  <c:v>66</c:v>
                </c:pt>
                <c:pt idx="2">
                  <c:v>125</c:v>
                </c:pt>
                <c:pt idx="3">
                  <c:v>204</c:v>
                </c:pt>
                <c:pt idx="4">
                  <c:v>146</c:v>
                </c:pt>
                <c:pt idx="5">
                  <c:v>200</c:v>
                </c:pt>
                <c:pt idx="6">
                  <c:v>232</c:v>
                </c:pt>
                <c:pt idx="7">
                  <c:v>217</c:v>
                </c:pt>
                <c:pt idx="8">
                  <c:v>175</c:v>
                </c:pt>
                <c:pt idx="9">
                  <c:v>225</c:v>
                </c:pt>
                <c:pt idx="10">
                  <c:v>324</c:v>
                </c:pt>
                <c:pt idx="11">
                  <c:v>224</c:v>
                </c:pt>
                <c:pt idx="12">
                  <c:v>156</c:v>
                </c:pt>
                <c:pt idx="13">
                  <c:v>196</c:v>
                </c:pt>
                <c:pt idx="14">
                  <c:v>243</c:v>
                </c:pt>
                <c:pt idx="15">
                  <c:v>292</c:v>
                </c:pt>
                <c:pt idx="16">
                  <c:v>244</c:v>
                </c:pt>
                <c:pt idx="17">
                  <c:v>112</c:v>
                </c:pt>
                <c:pt idx="18">
                  <c:v>247</c:v>
                </c:pt>
                <c:pt idx="19">
                  <c:v>185</c:v>
                </c:pt>
                <c:pt idx="20">
                  <c:v>185</c:v>
                </c:pt>
                <c:pt idx="21">
                  <c:v>169</c:v>
                </c:pt>
                <c:pt idx="22">
                  <c:v>226</c:v>
                </c:pt>
                <c:pt idx="23">
                  <c:v>244</c:v>
                </c:pt>
                <c:pt idx="24">
                  <c:v>177</c:v>
                </c:pt>
              </c:numCache>
            </c:numRef>
          </c:val>
        </c:ser>
        <c:axId val="94742016"/>
        <c:axId val="94753536"/>
      </c:barChart>
      <c:catAx>
        <c:axId val="94742016"/>
        <c:scaling>
          <c:orientation val="minMax"/>
        </c:scaling>
        <c:axPos val="b"/>
        <c:tickLblPos val="nextTo"/>
        <c:crossAx val="94753536"/>
        <c:crosses val="autoZero"/>
        <c:auto val="1"/>
        <c:lblAlgn val="ctr"/>
        <c:lblOffset val="100"/>
      </c:catAx>
      <c:valAx>
        <c:axId val="94753536"/>
        <c:scaling>
          <c:orientation val="minMax"/>
        </c:scaling>
        <c:axPos val="l"/>
        <c:majorGridlines/>
        <c:numFmt formatCode="General" sourceLinked="1"/>
        <c:tickLblPos val="nextTo"/>
        <c:crossAx val="94742016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9"/>
  <c:chart>
    <c:title>
      <c:layout/>
      <c:txPr>
        <a:bodyPr/>
        <a:lstStyle/>
        <a:p>
          <a:pPr>
            <a:defRPr sz="1200"/>
          </a:pPr>
          <a:endParaRPr lang="ko-KR"/>
        </a:p>
      </c:txPr>
    </c:title>
    <c:plotArea>
      <c:layout/>
      <c:lineChart>
        <c:grouping val="standard"/>
        <c:ser>
          <c:idx val="0"/>
          <c:order val="0"/>
          <c:tx>
            <c:strRef>
              <c:f>Sheet2!$E$1</c:f>
              <c:strCache>
                <c:ptCount val="1"/>
                <c:pt idx="0">
                  <c:v>구별 노인인구 천 명당 복지시설 개수</c:v>
                </c:pt>
              </c:strCache>
            </c:strRef>
          </c:tx>
          <c:marker>
            <c:symbol val="none"/>
          </c:marker>
          <c:cat>
            <c:strRef>
              <c:f>Sheet2!$A$3:$A$27</c:f>
              <c:strCache>
                <c:ptCount val="25"/>
                <c:pt idx="0">
                  <c:v>종로구</c:v>
                </c:pt>
                <c:pt idx="1">
                  <c:v>중구</c:v>
                </c:pt>
                <c:pt idx="2">
                  <c:v>용산구</c:v>
                </c:pt>
                <c:pt idx="3">
                  <c:v>성동구</c:v>
                </c:pt>
                <c:pt idx="4">
                  <c:v>광진구</c:v>
                </c:pt>
                <c:pt idx="5">
                  <c:v>동대문구</c:v>
                </c:pt>
                <c:pt idx="6">
                  <c:v>중랑구</c:v>
                </c:pt>
                <c:pt idx="7">
                  <c:v>성북구</c:v>
                </c:pt>
                <c:pt idx="8">
                  <c:v>강북구</c:v>
                </c:pt>
                <c:pt idx="9">
                  <c:v>도봉구</c:v>
                </c:pt>
                <c:pt idx="10">
                  <c:v>노원구</c:v>
                </c:pt>
                <c:pt idx="11">
                  <c:v>은평구</c:v>
                </c:pt>
                <c:pt idx="12">
                  <c:v>서대문구</c:v>
                </c:pt>
                <c:pt idx="13">
                  <c:v>마포구</c:v>
                </c:pt>
                <c:pt idx="14">
                  <c:v>양천구</c:v>
                </c:pt>
                <c:pt idx="15">
                  <c:v>강서구</c:v>
                </c:pt>
                <c:pt idx="16">
                  <c:v>구로구</c:v>
                </c:pt>
                <c:pt idx="17">
                  <c:v>금천구</c:v>
                </c:pt>
                <c:pt idx="18">
                  <c:v>영등포구</c:v>
                </c:pt>
                <c:pt idx="19">
                  <c:v>동작구</c:v>
                </c:pt>
                <c:pt idx="20">
                  <c:v>관악구</c:v>
                </c:pt>
                <c:pt idx="21">
                  <c:v>서초구</c:v>
                </c:pt>
                <c:pt idx="22">
                  <c:v>강남구</c:v>
                </c:pt>
                <c:pt idx="23">
                  <c:v>송파구</c:v>
                </c:pt>
                <c:pt idx="24">
                  <c:v>강동구</c:v>
                </c:pt>
              </c:strCache>
            </c:strRef>
          </c:cat>
          <c:val>
            <c:numRef>
              <c:f>Sheet2!$E$2:$E$27</c:f>
              <c:numCache>
                <c:formatCode>0.00_ </c:formatCode>
                <c:ptCount val="26"/>
                <c:pt idx="1">
                  <c:v>3.3807145601229349</c:v>
                </c:pt>
                <c:pt idx="2">
                  <c:v>3.1208624929071309</c:v>
                </c:pt>
                <c:pt idx="3">
                  <c:v>3.4257838193378647</c:v>
                </c:pt>
                <c:pt idx="4">
                  <c:v>4.9572317262830481</c:v>
                </c:pt>
                <c:pt idx="5">
                  <c:v>3.3340945421329069</c:v>
                </c:pt>
                <c:pt idx="6">
                  <c:v>3.6005544853907501</c:v>
                </c:pt>
                <c:pt idx="7">
                  <c:v>3.9196472317491424</c:v>
                </c:pt>
                <c:pt idx="8">
                  <c:v>3.2818620408039809</c:v>
                </c:pt>
                <c:pt idx="9">
                  <c:v>3.1008026649184042</c:v>
                </c:pt>
                <c:pt idx="10">
                  <c:v>4.209935447656469</c:v>
                </c:pt>
                <c:pt idx="11">
                  <c:v>4.3678718757583113</c:v>
                </c:pt>
                <c:pt idx="12">
                  <c:v>3.010752688172043</c:v>
                </c:pt>
                <c:pt idx="13">
                  <c:v>3.1903145322917092</c:v>
                </c:pt>
                <c:pt idx="14">
                  <c:v>3.9711483912796823</c:v>
                </c:pt>
                <c:pt idx="15">
                  <c:v>4.407283807312826</c:v>
                </c:pt>
                <c:pt idx="16">
                  <c:v>3.8499571494495353</c:v>
                </c:pt>
                <c:pt idx="17">
                  <c:v>4.1915036160307837</c:v>
                </c:pt>
                <c:pt idx="18">
                  <c:v>3.3094970746409786</c:v>
                </c:pt>
                <c:pt idx="19">
                  <c:v>4.6342332876789429</c:v>
                </c:pt>
                <c:pt idx="20">
                  <c:v>3.2415762821748348</c:v>
                </c:pt>
                <c:pt idx="21">
                  <c:v>2.653128540492478</c:v>
                </c:pt>
                <c:pt idx="22">
                  <c:v>3.18153579698413</c:v>
                </c:pt>
                <c:pt idx="23">
                  <c:v>3.4798139993225141</c:v>
                </c:pt>
                <c:pt idx="24">
                  <c:v>3.1919625336856701</c:v>
                </c:pt>
                <c:pt idx="25">
                  <c:v>3.1562054208273898</c:v>
                </c:pt>
              </c:numCache>
            </c:numRef>
          </c:val>
        </c:ser>
        <c:marker val="1"/>
        <c:axId val="120471552"/>
        <c:axId val="120473088"/>
      </c:lineChart>
      <c:catAx>
        <c:axId val="120471552"/>
        <c:scaling>
          <c:orientation val="minMax"/>
        </c:scaling>
        <c:axPos val="b"/>
        <c:tickLblPos val="nextTo"/>
        <c:crossAx val="120473088"/>
        <c:crosses val="autoZero"/>
        <c:auto val="1"/>
        <c:lblAlgn val="ctr"/>
        <c:lblOffset val="100"/>
      </c:catAx>
      <c:valAx>
        <c:axId val="120473088"/>
        <c:scaling>
          <c:orientation val="minMax"/>
        </c:scaling>
        <c:axPos val="l"/>
        <c:majorGridlines/>
        <c:numFmt formatCode="0.00_ " sourceLinked="1"/>
        <c:tickLblPos val="nextTo"/>
        <c:crossAx val="120471552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7"/>
  <c:chart>
    <c:plotArea>
      <c:layout>
        <c:manualLayout>
          <c:layoutTarget val="inner"/>
          <c:xMode val="edge"/>
          <c:yMode val="edge"/>
          <c:x val="8.5760496493122312E-2"/>
          <c:y val="8.6572686478706293E-2"/>
          <c:w val="0.86964641543552879"/>
          <c:h val="0.65618745237490472"/>
        </c:manualLayout>
      </c:layout>
      <c:barChart>
        <c:barDir val="col"/>
        <c:grouping val="clustered"/>
        <c:ser>
          <c:idx val="0"/>
          <c:order val="0"/>
          <c:cat>
            <c:strRef>
              <c:f>Sheet2!$A$3:$A$27</c:f>
              <c:strCache>
                <c:ptCount val="25"/>
                <c:pt idx="0">
                  <c:v>종로구</c:v>
                </c:pt>
                <c:pt idx="1">
                  <c:v>중구</c:v>
                </c:pt>
                <c:pt idx="2">
                  <c:v>용산구</c:v>
                </c:pt>
                <c:pt idx="3">
                  <c:v>성동구</c:v>
                </c:pt>
                <c:pt idx="4">
                  <c:v>광진구</c:v>
                </c:pt>
                <c:pt idx="5">
                  <c:v>동대문구</c:v>
                </c:pt>
                <c:pt idx="6">
                  <c:v>중랑구</c:v>
                </c:pt>
                <c:pt idx="7">
                  <c:v>성북구</c:v>
                </c:pt>
                <c:pt idx="8">
                  <c:v>강북구</c:v>
                </c:pt>
                <c:pt idx="9">
                  <c:v>도봉구</c:v>
                </c:pt>
                <c:pt idx="10">
                  <c:v>노원구</c:v>
                </c:pt>
                <c:pt idx="11">
                  <c:v>은평구</c:v>
                </c:pt>
                <c:pt idx="12">
                  <c:v>서대문구</c:v>
                </c:pt>
                <c:pt idx="13">
                  <c:v>마포구</c:v>
                </c:pt>
                <c:pt idx="14">
                  <c:v>양천구</c:v>
                </c:pt>
                <c:pt idx="15">
                  <c:v>강서구</c:v>
                </c:pt>
                <c:pt idx="16">
                  <c:v>구로구</c:v>
                </c:pt>
                <c:pt idx="17">
                  <c:v>금천구</c:v>
                </c:pt>
                <c:pt idx="18">
                  <c:v>영등포구</c:v>
                </c:pt>
                <c:pt idx="19">
                  <c:v>동작구</c:v>
                </c:pt>
                <c:pt idx="20">
                  <c:v>관악구</c:v>
                </c:pt>
                <c:pt idx="21">
                  <c:v>서초구</c:v>
                </c:pt>
                <c:pt idx="22">
                  <c:v>강남구</c:v>
                </c:pt>
                <c:pt idx="23">
                  <c:v>송파구</c:v>
                </c:pt>
                <c:pt idx="24">
                  <c:v>강동구</c:v>
                </c:pt>
              </c:strCache>
            </c:strRef>
          </c:cat>
          <c:val>
            <c:numRef>
              <c:f>Sheet2!$E$3:$E$27</c:f>
              <c:numCache>
                <c:formatCode>0.00_ </c:formatCode>
                <c:ptCount val="25"/>
                <c:pt idx="0">
                  <c:v>3.3807145601229349</c:v>
                </c:pt>
                <c:pt idx="1">
                  <c:v>3.1208624929071309</c:v>
                </c:pt>
                <c:pt idx="2">
                  <c:v>3.4257838193378647</c:v>
                </c:pt>
                <c:pt idx="3">
                  <c:v>4.9572317262830481</c:v>
                </c:pt>
                <c:pt idx="4">
                  <c:v>3.3340945421329069</c:v>
                </c:pt>
                <c:pt idx="5">
                  <c:v>3.6005544853907501</c:v>
                </c:pt>
                <c:pt idx="6">
                  <c:v>3.9196472317491424</c:v>
                </c:pt>
                <c:pt idx="7">
                  <c:v>3.2818620408039809</c:v>
                </c:pt>
                <c:pt idx="8">
                  <c:v>3.1008026649184042</c:v>
                </c:pt>
                <c:pt idx="9">
                  <c:v>4.209935447656469</c:v>
                </c:pt>
                <c:pt idx="10">
                  <c:v>4.3678718757583113</c:v>
                </c:pt>
                <c:pt idx="11">
                  <c:v>3.010752688172043</c:v>
                </c:pt>
                <c:pt idx="12">
                  <c:v>3.1903145322917092</c:v>
                </c:pt>
                <c:pt idx="13">
                  <c:v>3.9711483912796823</c:v>
                </c:pt>
                <c:pt idx="14">
                  <c:v>4.407283807312826</c:v>
                </c:pt>
                <c:pt idx="15">
                  <c:v>3.8499571494495353</c:v>
                </c:pt>
                <c:pt idx="16">
                  <c:v>4.1915036160307837</c:v>
                </c:pt>
                <c:pt idx="17">
                  <c:v>3.3094970746409786</c:v>
                </c:pt>
                <c:pt idx="18">
                  <c:v>4.6342332876789429</c:v>
                </c:pt>
                <c:pt idx="19">
                  <c:v>3.2415762821748348</c:v>
                </c:pt>
                <c:pt idx="20">
                  <c:v>2.653128540492478</c:v>
                </c:pt>
                <c:pt idx="21">
                  <c:v>3.18153579698413</c:v>
                </c:pt>
                <c:pt idx="22">
                  <c:v>3.4798139993225141</c:v>
                </c:pt>
                <c:pt idx="23">
                  <c:v>3.1919625336856701</c:v>
                </c:pt>
                <c:pt idx="24">
                  <c:v>3.1562054208273898</c:v>
                </c:pt>
              </c:numCache>
            </c:numRef>
          </c:val>
        </c:ser>
        <c:axId val="120477568"/>
        <c:axId val="129939712"/>
      </c:barChart>
      <c:catAx>
        <c:axId val="120477568"/>
        <c:scaling>
          <c:orientation val="minMax"/>
        </c:scaling>
        <c:axPos val="b"/>
        <c:tickLblPos val="nextTo"/>
        <c:crossAx val="129939712"/>
        <c:crosses val="autoZero"/>
        <c:auto val="1"/>
        <c:lblAlgn val="ctr"/>
        <c:lblOffset val="100"/>
      </c:catAx>
      <c:valAx>
        <c:axId val="129939712"/>
        <c:scaling>
          <c:orientation val="minMax"/>
        </c:scaling>
        <c:axPos val="l"/>
        <c:majorGridlines/>
        <c:numFmt formatCode="0.00_ " sourceLinked="1"/>
        <c:tickLblPos val="nextTo"/>
        <c:crossAx val="120477568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17</xdr:row>
      <xdr:rowOff>99060</xdr:rowOff>
    </xdr:from>
    <xdr:to>
      <xdr:col>9</xdr:col>
      <xdr:colOff>289560</xdr:colOff>
      <xdr:row>26</xdr:row>
      <xdr:rowOff>144780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167640</xdr:colOff>
      <xdr:row>2</xdr:row>
      <xdr:rowOff>114300</xdr:rowOff>
    </xdr:from>
    <xdr:to>
      <xdr:col>13</xdr:col>
      <xdr:colOff>304800</xdr:colOff>
      <xdr:row>12</xdr:row>
      <xdr:rowOff>0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632460</xdr:colOff>
      <xdr:row>14</xdr:row>
      <xdr:rowOff>144780</xdr:rowOff>
    </xdr:from>
    <xdr:to>
      <xdr:col>16</xdr:col>
      <xdr:colOff>495300</xdr:colOff>
      <xdr:row>24</xdr:row>
      <xdr:rowOff>91440</xdr:rowOff>
    </xdr:to>
    <xdr:graphicFrame macro="">
      <xdr:nvGraphicFramePr>
        <xdr:cNvPr id="7" name="차트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>
      <selection activeCell="E3" sqref="E3:E27"/>
    </sheetView>
  </sheetViews>
  <sheetFormatPr defaultRowHeight="17.399999999999999"/>
  <cols>
    <col min="1" max="1" width="8.796875" style="35"/>
    <col min="2" max="2" width="19.59765625" style="35" customWidth="1"/>
    <col min="3" max="3" width="12.3984375" style="35" customWidth="1"/>
    <col min="4" max="4" width="8.796875" style="35"/>
    <col min="5" max="5" width="14.19921875" style="49" customWidth="1"/>
  </cols>
  <sheetData>
    <row r="1" spans="1:9">
      <c r="A1" s="44"/>
      <c r="B1" s="44"/>
      <c r="C1" s="44"/>
      <c r="D1" s="44"/>
      <c r="E1" s="45" t="s">
        <v>43</v>
      </c>
    </row>
    <row r="2" spans="1:9" ht="18" thickBot="1">
      <c r="A2" s="41" t="s">
        <v>45</v>
      </c>
      <c r="B2" s="41" t="s">
        <v>42</v>
      </c>
      <c r="C2" s="41" t="s">
        <v>44</v>
      </c>
      <c r="D2" s="41"/>
      <c r="E2" s="46"/>
      <c r="F2" s="28"/>
      <c r="G2" s="28"/>
    </row>
    <row r="3" spans="1:9" ht="19.2">
      <c r="A3" s="42" t="s">
        <v>11</v>
      </c>
      <c r="B3" s="43">
        <v>26030</v>
      </c>
      <c r="C3" s="35">
        <v>88</v>
      </c>
      <c r="D3" s="35">
        <f>B3*0.001</f>
        <v>26.03</v>
      </c>
      <c r="E3" s="47">
        <f>C3/D3</f>
        <v>3.3807145601229349</v>
      </c>
      <c r="F3" s="28"/>
      <c r="G3" s="28"/>
    </row>
    <row r="4" spans="1:9" ht="19.2">
      <c r="A4" s="38" t="s">
        <v>12</v>
      </c>
      <c r="B4" s="13">
        <v>21148</v>
      </c>
      <c r="C4" s="35">
        <v>66</v>
      </c>
      <c r="D4" s="35">
        <f t="shared" ref="D4:D27" si="0">B4*0.001</f>
        <v>21.148</v>
      </c>
      <c r="E4" s="47">
        <f>C4/D4</f>
        <v>3.1208624929071309</v>
      </c>
    </row>
    <row r="5" spans="1:9" ht="19.2">
      <c r="A5" s="38" t="s">
        <v>13</v>
      </c>
      <c r="B5" s="13">
        <v>36488</v>
      </c>
      <c r="C5" s="35">
        <v>125</v>
      </c>
      <c r="D5" s="35">
        <f t="shared" si="0"/>
        <v>36.488</v>
      </c>
      <c r="E5" s="47">
        <f>C5/D5</f>
        <v>3.4257838193378647</v>
      </c>
    </row>
    <row r="6" spans="1:9">
      <c r="A6" s="38" t="s">
        <v>14</v>
      </c>
      <c r="B6" s="13">
        <v>41152</v>
      </c>
      <c r="C6" s="35">
        <v>204</v>
      </c>
      <c r="D6" s="35">
        <f t="shared" si="0"/>
        <v>41.152000000000001</v>
      </c>
      <c r="E6" s="50">
        <f>C6/D6</f>
        <v>4.9572317262830481</v>
      </c>
      <c r="F6" s="29"/>
      <c r="G6" s="29"/>
    </row>
    <row r="7" spans="1:9" ht="19.2">
      <c r="A7" s="38" t="s">
        <v>15</v>
      </c>
      <c r="B7" s="13">
        <v>43790</v>
      </c>
      <c r="C7" s="35">
        <v>146</v>
      </c>
      <c r="D7" s="35">
        <f t="shared" si="0"/>
        <v>43.79</v>
      </c>
      <c r="E7" s="47">
        <f>C7/D7</f>
        <v>3.3340945421329069</v>
      </c>
      <c r="F7" s="29"/>
      <c r="G7" s="29"/>
    </row>
    <row r="8" spans="1:9" ht="19.2">
      <c r="A8" s="38" t="s">
        <v>16</v>
      </c>
      <c r="B8" s="13">
        <v>55547</v>
      </c>
      <c r="C8" s="35">
        <v>200</v>
      </c>
      <c r="D8" s="35">
        <f t="shared" si="0"/>
        <v>55.547000000000004</v>
      </c>
      <c r="E8" s="47">
        <f>C8/D8</f>
        <v>3.6005544853907501</v>
      </c>
      <c r="F8" s="29"/>
      <c r="G8" s="29"/>
    </row>
    <row r="9" spans="1:9" ht="19.2">
      <c r="A9" s="38" t="s">
        <v>17</v>
      </c>
      <c r="B9" s="13">
        <v>59189</v>
      </c>
      <c r="C9" s="35">
        <v>232</v>
      </c>
      <c r="D9" s="35">
        <f t="shared" si="0"/>
        <v>59.189</v>
      </c>
      <c r="E9" s="47">
        <f>C9/D9</f>
        <v>3.9196472317491424</v>
      </c>
      <c r="F9" s="29"/>
      <c r="G9" s="29"/>
    </row>
    <row r="10" spans="1:9" ht="19.2">
      <c r="A10" s="38" t="s">
        <v>18</v>
      </c>
      <c r="B10" s="13">
        <v>66121</v>
      </c>
      <c r="C10" s="35">
        <v>217</v>
      </c>
      <c r="D10" s="35">
        <f t="shared" si="0"/>
        <v>66.120999999999995</v>
      </c>
      <c r="E10" s="47">
        <f>C10/D10</f>
        <v>3.2818620408039809</v>
      </c>
      <c r="F10" s="29"/>
      <c r="G10" s="29"/>
    </row>
    <row r="11" spans="1:9" ht="19.2">
      <c r="A11" s="38" t="s">
        <v>19</v>
      </c>
      <c r="B11" s="13">
        <v>56437</v>
      </c>
      <c r="C11" s="35">
        <v>175</v>
      </c>
      <c r="D11" s="35">
        <f t="shared" si="0"/>
        <v>56.437000000000005</v>
      </c>
      <c r="E11" s="47">
        <f>C11/D11</f>
        <v>3.1008026649184042</v>
      </c>
      <c r="F11" s="29"/>
      <c r="G11" s="29"/>
    </row>
    <row r="12" spans="1:9" ht="19.2">
      <c r="A12" s="38" t="s">
        <v>20</v>
      </c>
      <c r="B12" s="13">
        <v>53445</v>
      </c>
      <c r="C12" s="35">
        <v>225</v>
      </c>
      <c r="D12" s="35">
        <f t="shared" si="0"/>
        <v>53.445</v>
      </c>
      <c r="E12" s="47">
        <f>C12/D12</f>
        <v>4.209935447656469</v>
      </c>
      <c r="F12" s="30"/>
      <c r="G12" s="30"/>
      <c r="H12" s="31"/>
      <c r="I12" s="31"/>
    </row>
    <row r="13" spans="1:9" ht="19.2">
      <c r="A13" s="38" t="s">
        <v>21</v>
      </c>
      <c r="B13" s="13">
        <v>74178</v>
      </c>
      <c r="C13" s="35">
        <v>324</v>
      </c>
      <c r="D13" s="35">
        <f t="shared" si="0"/>
        <v>74.177999999999997</v>
      </c>
      <c r="E13" s="47">
        <f>C13/D13</f>
        <v>4.3678718757583113</v>
      </c>
      <c r="F13" s="30"/>
      <c r="G13" s="30"/>
      <c r="H13" s="31"/>
      <c r="I13" s="31"/>
    </row>
    <row r="14" spans="1:9" ht="19.2">
      <c r="A14" s="38" t="s">
        <v>22</v>
      </c>
      <c r="B14" s="13">
        <v>74400</v>
      </c>
      <c r="C14" s="35">
        <v>224</v>
      </c>
      <c r="D14" s="35">
        <f t="shared" si="0"/>
        <v>74.400000000000006</v>
      </c>
      <c r="E14" s="47">
        <f>C14/D14</f>
        <v>3.010752688172043</v>
      </c>
      <c r="F14" s="30"/>
      <c r="G14" s="30"/>
      <c r="H14" s="31"/>
      <c r="I14" s="31"/>
    </row>
    <row r="15" spans="1:9" ht="19.2">
      <c r="A15" s="38" t="s">
        <v>23</v>
      </c>
      <c r="B15" s="13">
        <v>48898</v>
      </c>
      <c r="C15" s="35">
        <v>156</v>
      </c>
      <c r="D15" s="35">
        <f t="shared" si="0"/>
        <v>48.898000000000003</v>
      </c>
      <c r="E15" s="47">
        <f>C15/D15</f>
        <v>3.1903145322917092</v>
      </c>
      <c r="F15" s="31"/>
      <c r="G15" s="31"/>
      <c r="H15" s="31"/>
      <c r="I15" s="31"/>
    </row>
    <row r="16" spans="1:9" ht="19.2">
      <c r="A16" s="38" t="s">
        <v>24</v>
      </c>
      <c r="B16" s="13">
        <v>49356</v>
      </c>
      <c r="C16" s="35">
        <v>196</v>
      </c>
      <c r="D16" s="35">
        <f t="shared" si="0"/>
        <v>49.356000000000002</v>
      </c>
      <c r="E16" s="47">
        <f>C16/D16</f>
        <v>3.9711483912796823</v>
      </c>
      <c r="F16" s="31"/>
      <c r="G16" s="31"/>
      <c r="H16" s="31"/>
      <c r="I16" s="31"/>
    </row>
    <row r="17" spans="1:9" ht="19.2">
      <c r="A17" s="38" t="s">
        <v>25</v>
      </c>
      <c r="B17" s="13">
        <v>55136</v>
      </c>
      <c r="C17" s="35">
        <v>243</v>
      </c>
      <c r="D17" s="35">
        <f t="shared" si="0"/>
        <v>55.136000000000003</v>
      </c>
      <c r="E17" s="47">
        <f>C17/D17</f>
        <v>4.407283807312826</v>
      </c>
      <c r="F17" s="31"/>
      <c r="G17" s="31"/>
      <c r="H17" s="31"/>
      <c r="I17" s="31"/>
    </row>
    <row r="18" spans="1:9" ht="19.2">
      <c r="A18" s="38" t="s">
        <v>26</v>
      </c>
      <c r="B18" s="13">
        <v>75845</v>
      </c>
      <c r="C18" s="35">
        <v>292</v>
      </c>
      <c r="D18" s="35">
        <f t="shared" si="0"/>
        <v>75.844999999999999</v>
      </c>
      <c r="E18" s="47">
        <f>C18/D18</f>
        <v>3.8499571494495353</v>
      </c>
      <c r="F18" s="32"/>
      <c r="G18" s="32"/>
      <c r="H18" s="31"/>
      <c r="I18" s="31"/>
    </row>
    <row r="19" spans="1:9" ht="19.2">
      <c r="A19" s="38" t="s">
        <v>27</v>
      </c>
      <c r="B19" s="13">
        <v>58213</v>
      </c>
      <c r="C19" s="35">
        <v>244</v>
      </c>
      <c r="D19" s="35">
        <f t="shared" si="0"/>
        <v>58.213000000000001</v>
      </c>
      <c r="E19" s="47">
        <f>C19/D19</f>
        <v>4.1915036160307837</v>
      </c>
      <c r="F19" s="32"/>
      <c r="G19" s="32"/>
      <c r="H19" s="31"/>
      <c r="I19" s="31"/>
    </row>
    <row r="20" spans="1:9" ht="19.2">
      <c r="A20" s="38" t="s">
        <v>28</v>
      </c>
      <c r="B20" s="13">
        <v>33842</v>
      </c>
      <c r="C20" s="35">
        <v>112</v>
      </c>
      <c r="D20" s="35">
        <f t="shared" si="0"/>
        <v>33.841999999999999</v>
      </c>
      <c r="E20" s="47">
        <f>C20/D20</f>
        <v>3.3094970746409786</v>
      </c>
      <c r="F20" s="32"/>
      <c r="G20" s="32"/>
      <c r="H20" s="31"/>
      <c r="I20" s="31"/>
    </row>
    <row r="21" spans="1:9" ht="19.2">
      <c r="A21" s="38" t="s">
        <v>29</v>
      </c>
      <c r="B21" s="13">
        <v>53299</v>
      </c>
      <c r="C21" s="35">
        <v>247</v>
      </c>
      <c r="D21" s="35">
        <f t="shared" si="0"/>
        <v>53.298999999999999</v>
      </c>
      <c r="E21" s="47">
        <f>C21/D21</f>
        <v>4.6342332876789429</v>
      </c>
      <c r="F21" s="32"/>
      <c r="G21" s="32"/>
      <c r="H21" s="31"/>
      <c r="I21" s="31"/>
    </row>
    <row r="22" spans="1:9" ht="19.2">
      <c r="A22" s="38" t="s">
        <v>30</v>
      </c>
      <c r="B22" s="13">
        <v>57071</v>
      </c>
      <c r="C22" s="35">
        <v>185</v>
      </c>
      <c r="D22" s="35">
        <f t="shared" si="0"/>
        <v>57.070999999999998</v>
      </c>
      <c r="E22" s="47">
        <f>C22/D22</f>
        <v>3.2415762821748348</v>
      </c>
      <c r="F22" s="32"/>
      <c r="G22" s="32"/>
      <c r="H22" s="31"/>
      <c r="I22" s="31"/>
    </row>
    <row r="23" spans="1:9">
      <c r="A23" s="38" t="s">
        <v>31</v>
      </c>
      <c r="B23" s="13">
        <v>69729</v>
      </c>
      <c r="C23" s="35">
        <v>185</v>
      </c>
      <c r="D23" s="35">
        <f t="shared" si="0"/>
        <v>69.728999999999999</v>
      </c>
      <c r="E23" s="51">
        <f>C23/D23</f>
        <v>2.653128540492478</v>
      </c>
      <c r="F23" s="33"/>
      <c r="G23" s="33"/>
      <c r="H23" s="31"/>
      <c r="I23" s="31"/>
    </row>
    <row r="24" spans="1:9" ht="19.2">
      <c r="A24" s="38" t="s">
        <v>32</v>
      </c>
      <c r="B24" s="13">
        <v>53119</v>
      </c>
      <c r="C24" s="35">
        <v>169</v>
      </c>
      <c r="D24" s="35">
        <f t="shared" si="0"/>
        <v>53.119</v>
      </c>
      <c r="E24" s="47">
        <f>C24/D24</f>
        <v>3.18153579698413</v>
      </c>
      <c r="F24" s="32"/>
      <c r="G24" s="34"/>
      <c r="H24" s="31"/>
      <c r="I24" s="31"/>
    </row>
    <row r="25" spans="1:9" ht="19.2">
      <c r="A25" s="38" t="s">
        <v>33</v>
      </c>
      <c r="B25" s="13">
        <v>64946</v>
      </c>
      <c r="C25" s="35">
        <v>226</v>
      </c>
      <c r="D25" s="35">
        <f t="shared" si="0"/>
        <v>64.945999999999998</v>
      </c>
      <c r="E25" s="47">
        <f>C25/D25</f>
        <v>3.4798139993225141</v>
      </c>
      <c r="F25" s="32"/>
      <c r="G25" s="34"/>
      <c r="H25" s="31"/>
      <c r="I25" s="31"/>
    </row>
    <row r="26" spans="1:9" ht="19.2">
      <c r="A26" s="38" t="s">
        <v>34</v>
      </c>
      <c r="B26" s="13">
        <v>76442</v>
      </c>
      <c r="C26" s="35">
        <v>244</v>
      </c>
      <c r="D26" s="35">
        <f t="shared" si="0"/>
        <v>76.442000000000007</v>
      </c>
      <c r="E26" s="47">
        <f>C26/D26</f>
        <v>3.1919625336856701</v>
      </c>
      <c r="F26" s="31"/>
      <c r="G26" s="31"/>
      <c r="H26" s="31"/>
      <c r="I26" s="31"/>
    </row>
    <row r="27" spans="1:9" ht="19.8" thickBot="1">
      <c r="A27" s="39" t="s">
        <v>35</v>
      </c>
      <c r="B27" s="40">
        <v>56080</v>
      </c>
      <c r="C27" s="41">
        <v>177</v>
      </c>
      <c r="D27" s="41">
        <f t="shared" si="0"/>
        <v>56.08</v>
      </c>
      <c r="E27" s="48">
        <f>C27/D27</f>
        <v>3.1562054208273898</v>
      </c>
    </row>
    <row r="28" spans="1:9" ht="18" thickTop="1">
      <c r="B28" s="36">
        <f>SUM(B3:B27)</f>
        <v>1359901</v>
      </c>
      <c r="C28" s="37">
        <f>SUM(C3:C27)</f>
        <v>4902</v>
      </c>
      <c r="E28" s="49">
        <f>AVERAGE(E3:E27)</f>
        <v>3.6067309602961779</v>
      </c>
    </row>
  </sheetData>
  <mergeCells count="1">
    <mergeCell ref="E1:E2"/>
  </mergeCells>
  <phoneticPr fontId="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5"/>
  <sheetViews>
    <sheetView topLeftCell="A4" workbookViewId="0">
      <selection activeCell="F37" sqref="F37"/>
    </sheetView>
  </sheetViews>
  <sheetFormatPr defaultRowHeight="17.399999999999999"/>
  <sheetData>
    <row r="1" spans="1:19" ht="23.4" thickTop="1">
      <c r="A1" s="22" t="s">
        <v>0</v>
      </c>
      <c r="B1" s="1" t="s">
        <v>1</v>
      </c>
      <c r="C1" s="19" t="s">
        <v>41</v>
      </c>
      <c r="D1" s="22" t="s">
        <v>0</v>
      </c>
      <c r="E1" s="1" t="s">
        <v>1</v>
      </c>
      <c r="F1" s="19" t="s">
        <v>6</v>
      </c>
      <c r="G1" s="22" t="s">
        <v>0</v>
      </c>
      <c r="H1" s="1" t="s">
        <v>36</v>
      </c>
      <c r="I1" s="25" t="s">
        <v>38</v>
      </c>
      <c r="J1" s="22" t="s">
        <v>0</v>
      </c>
      <c r="K1" s="1" t="s">
        <v>1</v>
      </c>
      <c r="L1" s="19" t="s">
        <v>39</v>
      </c>
    </row>
    <row r="2" spans="1:19">
      <c r="A2" s="23"/>
      <c r="B2" s="2" t="s">
        <v>2</v>
      </c>
      <c r="C2" s="20"/>
      <c r="D2" s="23"/>
      <c r="E2" s="2" t="s">
        <v>2</v>
      </c>
      <c r="F2" s="20"/>
      <c r="G2" s="23"/>
      <c r="H2" s="2" t="s">
        <v>3</v>
      </c>
      <c r="I2" s="26"/>
      <c r="J2" s="23"/>
      <c r="K2" s="2" t="s">
        <v>2</v>
      </c>
      <c r="L2" s="20"/>
    </row>
    <row r="3" spans="1:19" ht="23.4" thickBot="1">
      <c r="A3" s="23"/>
      <c r="B3" s="2" t="s">
        <v>3</v>
      </c>
      <c r="C3" s="21"/>
      <c r="D3" s="23"/>
      <c r="E3" s="2" t="s">
        <v>3</v>
      </c>
      <c r="F3" s="21"/>
      <c r="G3" s="24"/>
      <c r="H3" s="18" t="s">
        <v>37</v>
      </c>
      <c r="I3" s="27"/>
      <c r="J3" s="23"/>
      <c r="K3" s="2" t="s">
        <v>3</v>
      </c>
      <c r="L3" s="21"/>
    </row>
    <row r="4" spans="1:19" ht="18" thickTop="1">
      <c r="A4" s="23"/>
      <c r="B4" s="2" t="s">
        <v>4</v>
      </c>
      <c r="C4" s="5" t="s">
        <v>7</v>
      </c>
      <c r="D4" s="23"/>
      <c r="E4" s="2" t="s">
        <v>4</v>
      </c>
      <c r="F4" s="5" t="s">
        <v>7</v>
      </c>
      <c r="G4" s="9" t="s">
        <v>10</v>
      </c>
      <c r="H4" s="10">
        <v>1359901</v>
      </c>
      <c r="I4" s="10">
        <v>3816</v>
      </c>
      <c r="J4" s="23"/>
      <c r="K4" s="2" t="s">
        <v>4</v>
      </c>
      <c r="L4" s="5" t="s">
        <v>7</v>
      </c>
    </row>
    <row r="5" spans="1:19">
      <c r="A5" s="23"/>
      <c r="B5" s="2" t="s">
        <v>5</v>
      </c>
      <c r="C5" s="6" t="s">
        <v>8</v>
      </c>
      <c r="D5" s="23"/>
      <c r="E5" s="2" t="s">
        <v>5</v>
      </c>
      <c r="F5" s="6" t="s">
        <v>8</v>
      </c>
      <c r="G5" s="12" t="s">
        <v>11</v>
      </c>
      <c r="H5" s="13">
        <v>26030</v>
      </c>
      <c r="I5" s="14">
        <v>71</v>
      </c>
      <c r="J5" s="23"/>
      <c r="K5" s="2" t="s">
        <v>5</v>
      </c>
      <c r="L5" s="6" t="s">
        <v>8</v>
      </c>
    </row>
    <row r="6" spans="1:19">
      <c r="A6" s="23"/>
      <c r="B6" s="3"/>
      <c r="C6" s="6" t="s">
        <v>9</v>
      </c>
      <c r="D6" s="23"/>
      <c r="E6" s="3"/>
      <c r="F6" s="6" t="s">
        <v>9</v>
      </c>
      <c r="G6" s="12" t="s">
        <v>12</v>
      </c>
      <c r="H6" s="13">
        <v>21148</v>
      </c>
      <c r="I6" s="14">
        <v>52</v>
      </c>
      <c r="J6" s="23"/>
      <c r="K6" s="3"/>
      <c r="L6" s="6" t="s">
        <v>9</v>
      </c>
    </row>
    <row r="7" spans="1:19" ht="18" thickBot="1">
      <c r="A7" s="23"/>
      <c r="B7" s="3"/>
      <c r="C7" s="7"/>
      <c r="D7" s="24"/>
      <c r="E7" s="4"/>
      <c r="F7" s="8"/>
      <c r="G7" s="12" t="s">
        <v>13</v>
      </c>
      <c r="H7" s="13">
        <v>36488</v>
      </c>
      <c r="I7" s="14">
        <v>112</v>
      </c>
      <c r="J7" s="24"/>
      <c r="K7" s="4"/>
      <c r="L7" s="8"/>
    </row>
    <row r="8" spans="1:19" ht="18.600000000000001" thickTop="1" thickBot="1">
      <c r="A8" s="24"/>
      <c r="B8" s="4"/>
      <c r="C8" s="8"/>
      <c r="D8" s="9" t="s">
        <v>10</v>
      </c>
      <c r="E8" s="10">
        <v>1359901</v>
      </c>
      <c r="F8" s="11">
        <v>510</v>
      </c>
      <c r="G8" s="12" t="s">
        <v>14</v>
      </c>
      <c r="H8" s="13">
        <v>41152</v>
      </c>
      <c r="I8" s="14">
        <v>178</v>
      </c>
      <c r="J8" s="9" t="s">
        <v>40</v>
      </c>
      <c r="K8" s="10">
        <v>1359901</v>
      </c>
      <c r="L8" s="11">
        <v>537</v>
      </c>
    </row>
    <row r="9" spans="1:19" ht="18" thickTop="1">
      <c r="A9" s="9" t="s">
        <v>10</v>
      </c>
      <c r="B9" s="10">
        <v>1359901</v>
      </c>
      <c r="C9" s="11">
        <v>22</v>
      </c>
      <c r="D9" s="12" t="s">
        <v>11</v>
      </c>
      <c r="E9" s="13">
        <v>26030</v>
      </c>
      <c r="F9" s="14">
        <v>10</v>
      </c>
      <c r="G9" s="12" t="s">
        <v>15</v>
      </c>
      <c r="H9" s="13">
        <v>43790</v>
      </c>
      <c r="I9" s="14">
        <v>110</v>
      </c>
      <c r="J9" s="12" t="s">
        <v>11</v>
      </c>
      <c r="K9" s="13">
        <v>26030</v>
      </c>
      <c r="L9" s="14">
        <v>6</v>
      </c>
      <c r="O9" s="11">
        <v>22</v>
      </c>
      <c r="P9" s="11">
        <v>510</v>
      </c>
      <c r="Q9" s="10">
        <v>3816</v>
      </c>
      <c r="R9" s="11">
        <v>537</v>
      </c>
      <c r="S9">
        <f>SUM(O9:R9)</f>
        <v>4885</v>
      </c>
    </row>
    <row r="10" spans="1:19">
      <c r="A10" s="12" t="s">
        <v>11</v>
      </c>
      <c r="B10" s="13">
        <v>26030</v>
      </c>
      <c r="C10" s="14">
        <v>0</v>
      </c>
      <c r="D10" s="12" t="s">
        <v>12</v>
      </c>
      <c r="E10" s="13">
        <v>21148</v>
      </c>
      <c r="F10" s="14">
        <v>4</v>
      </c>
      <c r="G10" s="12" t="s">
        <v>16</v>
      </c>
      <c r="H10" s="13">
        <v>55547</v>
      </c>
      <c r="I10" s="14">
        <v>149</v>
      </c>
      <c r="J10" s="12" t="s">
        <v>12</v>
      </c>
      <c r="K10" s="13">
        <v>21148</v>
      </c>
      <c r="L10" s="14">
        <v>8</v>
      </c>
      <c r="O10" s="14">
        <v>0</v>
      </c>
      <c r="P10" s="14">
        <v>10</v>
      </c>
      <c r="Q10" s="14">
        <v>71</v>
      </c>
      <c r="R10" s="14">
        <v>6</v>
      </c>
      <c r="S10">
        <f t="shared" ref="S10:S34" si="0">SUM(O10:R10)</f>
        <v>87</v>
      </c>
    </row>
    <row r="11" spans="1:19">
      <c r="A11" s="12" t="s">
        <v>12</v>
      </c>
      <c r="B11" s="13">
        <v>21148</v>
      </c>
      <c r="C11" s="14">
        <v>2</v>
      </c>
      <c r="D11" s="12" t="s">
        <v>13</v>
      </c>
      <c r="E11" s="13">
        <v>36488</v>
      </c>
      <c r="F11" s="14">
        <v>5</v>
      </c>
      <c r="G11" s="12" t="s">
        <v>17</v>
      </c>
      <c r="H11" s="13">
        <v>59189</v>
      </c>
      <c r="I11" s="14">
        <v>133</v>
      </c>
      <c r="J11" s="12" t="s">
        <v>13</v>
      </c>
      <c r="K11" s="13">
        <v>36488</v>
      </c>
      <c r="L11" s="14">
        <v>7</v>
      </c>
      <c r="O11" s="14">
        <v>2</v>
      </c>
      <c r="P11" s="14">
        <v>4</v>
      </c>
      <c r="Q11" s="14">
        <v>52</v>
      </c>
      <c r="R11" s="14">
        <v>8</v>
      </c>
      <c r="S11">
        <f t="shared" si="0"/>
        <v>66</v>
      </c>
    </row>
    <row r="12" spans="1:19">
      <c r="A12" s="12" t="s">
        <v>13</v>
      </c>
      <c r="B12" s="13">
        <v>36488</v>
      </c>
      <c r="C12" s="14">
        <v>1</v>
      </c>
      <c r="D12" s="12" t="s">
        <v>14</v>
      </c>
      <c r="E12" s="13">
        <v>41152</v>
      </c>
      <c r="F12" s="14">
        <v>6</v>
      </c>
      <c r="G12" s="12" t="s">
        <v>18</v>
      </c>
      <c r="H12" s="13">
        <v>66121</v>
      </c>
      <c r="I12" s="14">
        <v>176</v>
      </c>
      <c r="J12" s="12" t="s">
        <v>14</v>
      </c>
      <c r="K12" s="13">
        <v>41152</v>
      </c>
      <c r="L12" s="14">
        <v>20</v>
      </c>
      <c r="O12" s="14">
        <v>1</v>
      </c>
      <c r="P12" s="14">
        <v>5</v>
      </c>
      <c r="Q12" s="14">
        <v>112</v>
      </c>
      <c r="R12" s="14">
        <v>7</v>
      </c>
      <c r="S12">
        <f t="shared" si="0"/>
        <v>125</v>
      </c>
    </row>
    <row r="13" spans="1:19">
      <c r="A13" s="12" t="s">
        <v>14</v>
      </c>
      <c r="B13" s="13">
        <v>41152</v>
      </c>
      <c r="C13" s="14">
        <v>0</v>
      </c>
      <c r="D13" s="12" t="s">
        <v>15</v>
      </c>
      <c r="E13" s="13">
        <v>43790</v>
      </c>
      <c r="F13" s="14">
        <v>18</v>
      </c>
      <c r="G13" s="12" t="s">
        <v>19</v>
      </c>
      <c r="H13" s="13">
        <v>56437</v>
      </c>
      <c r="I13" s="14">
        <v>114</v>
      </c>
      <c r="J13" s="12" t="s">
        <v>15</v>
      </c>
      <c r="K13" s="13">
        <v>43790</v>
      </c>
      <c r="L13" s="14">
        <v>16</v>
      </c>
      <c r="O13" s="14">
        <v>0</v>
      </c>
      <c r="P13" s="14">
        <v>6</v>
      </c>
      <c r="Q13" s="14">
        <v>178</v>
      </c>
      <c r="R13" s="14">
        <v>20</v>
      </c>
      <c r="S13">
        <f t="shared" si="0"/>
        <v>204</v>
      </c>
    </row>
    <row r="14" spans="1:19">
      <c r="A14" s="12" t="s">
        <v>15</v>
      </c>
      <c r="B14" s="13">
        <v>43790</v>
      </c>
      <c r="C14" s="14">
        <v>2</v>
      </c>
      <c r="D14" s="12" t="s">
        <v>16</v>
      </c>
      <c r="E14" s="13">
        <v>55547</v>
      </c>
      <c r="F14" s="14">
        <v>24</v>
      </c>
      <c r="G14" s="12" t="s">
        <v>20</v>
      </c>
      <c r="H14" s="13">
        <v>53445</v>
      </c>
      <c r="I14" s="14">
        <v>147</v>
      </c>
      <c r="J14" s="12" t="s">
        <v>16</v>
      </c>
      <c r="K14" s="13">
        <v>55547</v>
      </c>
      <c r="L14" s="14">
        <v>27</v>
      </c>
      <c r="O14" s="14">
        <v>2</v>
      </c>
      <c r="P14" s="14">
        <v>18</v>
      </c>
      <c r="Q14" s="14">
        <v>110</v>
      </c>
      <c r="R14" s="14">
        <v>16</v>
      </c>
      <c r="S14">
        <f t="shared" si="0"/>
        <v>146</v>
      </c>
    </row>
    <row r="15" spans="1:19">
      <c r="A15" s="12" t="s">
        <v>16</v>
      </c>
      <c r="B15" s="13">
        <v>55547</v>
      </c>
      <c r="C15" s="14">
        <v>0</v>
      </c>
      <c r="D15" s="12" t="s">
        <v>17</v>
      </c>
      <c r="E15" s="13">
        <v>59189</v>
      </c>
      <c r="F15" s="14">
        <v>45</v>
      </c>
      <c r="G15" s="12" t="s">
        <v>21</v>
      </c>
      <c r="H15" s="13">
        <v>74178</v>
      </c>
      <c r="I15" s="14">
        <v>265</v>
      </c>
      <c r="J15" s="12" t="s">
        <v>17</v>
      </c>
      <c r="K15" s="13">
        <v>59189</v>
      </c>
      <c r="L15" s="14">
        <v>54</v>
      </c>
      <c r="O15" s="14">
        <v>0</v>
      </c>
      <c r="P15" s="14">
        <v>24</v>
      </c>
      <c r="Q15" s="14">
        <v>149</v>
      </c>
      <c r="R15" s="14">
        <v>27</v>
      </c>
      <c r="S15">
        <f t="shared" si="0"/>
        <v>200</v>
      </c>
    </row>
    <row r="16" spans="1:19">
      <c r="A16" s="12" t="s">
        <v>17</v>
      </c>
      <c r="B16" s="13">
        <v>59189</v>
      </c>
      <c r="C16" s="14">
        <v>0</v>
      </c>
      <c r="D16" s="12" t="s">
        <v>18</v>
      </c>
      <c r="E16" s="13">
        <v>66121</v>
      </c>
      <c r="F16" s="14">
        <v>21</v>
      </c>
      <c r="G16" s="12" t="s">
        <v>22</v>
      </c>
      <c r="H16" s="13">
        <v>74400</v>
      </c>
      <c r="I16" s="14">
        <v>176</v>
      </c>
      <c r="J16" s="12" t="s">
        <v>18</v>
      </c>
      <c r="K16" s="13">
        <v>66121</v>
      </c>
      <c r="L16" s="14">
        <v>19</v>
      </c>
      <c r="O16" s="14">
        <v>0</v>
      </c>
      <c r="P16" s="14">
        <v>45</v>
      </c>
      <c r="Q16" s="14">
        <v>133</v>
      </c>
      <c r="R16" s="14">
        <v>54</v>
      </c>
      <c r="S16">
        <f t="shared" si="0"/>
        <v>232</v>
      </c>
    </row>
    <row r="17" spans="1:19">
      <c r="A17" s="12" t="s">
        <v>18</v>
      </c>
      <c r="B17" s="13">
        <v>66121</v>
      </c>
      <c r="C17" s="14">
        <v>1</v>
      </c>
      <c r="D17" s="12" t="s">
        <v>19</v>
      </c>
      <c r="E17" s="13">
        <v>56437</v>
      </c>
      <c r="F17" s="14">
        <v>32</v>
      </c>
      <c r="G17" s="12" t="s">
        <v>23</v>
      </c>
      <c r="H17" s="13">
        <v>48898</v>
      </c>
      <c r="I17" s="14">
        <v>119</v>
      </c>
      <c r="J17" s="12" t="s">
        <v>19</v>
      </c>
      <c r="K17" s="13">
        <v>56437</v>
      </c>
      <c r="L17" s="14">
        <v>27</v>
      </c>
      <c r="O17" s="14">
        <v>1</v>
      </c>
      <c r="P17" s="14">
        <v>21</v>
      </c>
      <c r="Q17" s="14">
        <v>176</v>
      </c>
      <c r="R17" s="14">
        <v>19</v>
      </c>
      <c r="S17">
        <f t="shared" si="0"/>
        <v>217</v>
      </c>
    </row>
    <row r="18" spans="1:19">
      <c r="A18" s="12" t="s">
        <v>19</v>
      </c>
      <c r="B18" s="13">
        <v>56437</v>
      </c>
      <c r="C18" s="14">
        <v>0</v>
      </c>
      <c r="D18" s="12" t="s">
        <v>20</v>
      </c>
      <c r="E18" s="13">
        <v>53445</v>
      </c>
      <c r="F18" s="14">
        <v>58</v>
      </c>
      <c r="G18" s="12" t="s">
        <v>24</v>
      </c>
      <c r="H18" s="13">
        <v>49356</v>
      </c>
      <c r="I18" s="14">
        <v>170</v>
      </c>
      <c r="J18" s="12" t="s">
        <v>20</v>
      </c>
      <c r="K18" s="13">
        <v>53445</v>
      </c>
      <c r="L18" s="14">
        <v>17</v>
      </c>
      <c r="O18" s="14">
        <v>0</v>
      </c>
      <c r="P18" s="14">
        <v>32</v>
      </c>
      <c r="Q18" s="14">
        <v>114</v>
      </c>
      <c r="R18" s="14">
        <v>27</v>
      </c>
      <c r="S18">
        <f t="shared" si="0"/>
        <v>173</v>
      </c>
    </row>
    <row r="19" spans="1:19">
      <c r="A19" s="12" t="s">
        <v>20</v>
      </c>
      <c r="B19" s="13">
        <v>53445</v>
      </c>
      <c r="C19" s="14">
        <v>2</v>
      </c>
      <c r="D19" s="12" t="s">
        <v>21</v>
      </c>
      <c r="E19" s="13">
        <v>74178</v>
      </c>
      <c r="F19" s="14">
        <v>30</v>
      </c>
      <c r="G19" s="12" t="s">
        <v>25</v>
      </c>
      <c r="H19" s="13">
        <v>55136</v>
      </c>
      <c r="I19" s="14">
        <v>193</v>
      </c>
      <c r="J19" s="12" t="s">
        <v>21</v>
      </c>
      <c r="K19" s="13">
        <v>74178</v>
      </c>
      <c r="L19" s="14">
        <v>27</v>
      </c>
      <c r="O19" s="14">
        <v>2</v>
      </c>
      <c r="P19" s="14">
        <v>58</v>
      </c>
      <c r="Q19" s="14">
        <v>147</v>
      </c>
      <c r="R19" s="14">
        <v>17</v>
      </c>
      <c r="S19">
        <f t="shared" si="0"/>
        <v>224</v>
      </c>
    </row>
    <row r="20" spans="1:19">
      <c r="A20" s="12" t="s">
        <v>21</v>
      </c>
      <c r="B20" s="13">
        <v>74178</v>
      </c>
      <c r="C20" s="14">
        <v>2</v>
      </c>
      <c r="D20" s="12" t="s">
        <v>22</v>
      </c>
      <c r="E20" s="13">
        <v>74400</v>
      </c>
      <c r="F20" s="14">
        <v>22</v>
      </c>
      <c r="G20" s="12" t="s">
        <v>26</v>
      </c>
      <c r="H20" s="13">
        <v>75845</v>
      </c>
      <c r="I20" s="14">
        <v>228</v>
      </c>
      <c r="J20" s="12" t="s">
        <v>22</v>
      </c>
      <c r="K20" s="13">
        <v>74400</v>
      </c>
      <c r="L20" s="14">
        <v>21</v>
      </c>
      <c r="O20" s="14">
        <v>2</v>
      </c>
      <c r="P20" s="14">
        <v>30</v>
      </c>
      <c r="Q20" s="14">
        <v>265</v>
      </c>
      <c r="R20" s="14">
        <v>27</v>
      </c>
      <c r="S20">
        <f t="shared" si="0"/>
        <v>324</v>
      </c>
    </row>
    <row r="21" spans="1:19">
      <c r="A21" s="12" t="s">
        <v>22</v>
      </c>
      <c r="B21" s="13">
        <v>74400</v>
      </c>
      <c r="C21" s="14">
        <v>2</v>
      </c>
      <c r="D21" s="12" t="s">
        <v>23</v>
      </c>
      <c r="E21" s="13">
        <v>48898</v>
      </c>
      <c r="F21" s="14">
        <v>17</v>
      </c>
      <c r="G21" s="12" t="s">
        <v>27</v>
      </c>
      <c r="H21" s="13">
        <v>58213</v>
      </c>
      <c r="I21" s="14">
        <v>211</v>
      </c>
      <c r="J21" s="12" t="s">
        <v>23</v>
      </c>
      <c r="K21" s="13">
        <v>48898</v>
      </c>
      <c r="L21" s="14">
        <v>20</v>
      </c>
      <c r="O21" s="14">
        <v>2</v>
      </c>
      <c r="P21" s="14">
        <v>22</v>
      </c>
      <c r="Q21" s="14">
        <v>176</v>
      </c>
      <c r="R21" s="14">
        <v>21</v>
      </c>
      <c r="S21">
        <f t="shared" si="0"/>
        <v>221</v>
      </c>
    </row>
    <row r="22" spans="1:19">
      <c r="A22" s="12" t="s">
        <v>23</v>
      </c>
      <c r="B22" s="13">
        <v>48898</v>
      </c>
      <c r="C22" s="14">
        <v>0</v>
      </c>
      <c r="D22" s="12" t="s">
        <v>24</v>
      </c>
      <c r="E22" s="13">
        <v>49356</v>
      </c>
      <c r="F22" s="14">
        <v>5</v>
      </c>
      <c r="G22" s="12" t="s">
        <v>28</v>
      </c>
      <c r="H22" s="13">
        <v>33842</v>
      </c>
      <c r="I22" s="14">
        <v>79</v>
      </c>
      <c r="J22" s="12" t="s">
        <v>24</v>
      </c>
      <c r="K22" s="13">
        <v>49356</v>
      </c>
      <c r="L22" s="14">
        <v>19</v>
      </c>
      <c r="O22" s="14">
        <v>0</v>
      </c>
      <c r="P22" s="14">
        <v>17</v>
      </c>
      <c r="Q22" s="14">
        <v>119</v>
      </c>
      <c r="R22" s="14">
        <v>20</v>
      </c>
      <c r="S22">
        <f t="shared" si="0"/>
        <v>156</v>
      </c>
    </row>
    <row r="23" spans="1:19">
      <c r="A23" s="12" t="s">
        <v>24</v>
      </c>
      <c r="B23" s="13">
        <v>49356</v>
      </c>
      <c r="C23" s="14">
        <v>1</v>
      </c>
      <c r="D23" s="12" t="s">
        <v>25</v>
      </c>
      <c r="E23" s="13">
        <v>55136</v>
      </c>
      <c r="F23" s="14">
        <v>26</v>
      </c>
      <c r="G23" s="12" t="s">
        <v>29</v>
      </c>
      <c r="H23" s="13">
        <v>53299</v>
      </c>
      <c r="I23" s="14">
        <v>201</v>
      </c>
      <c r="J23" s="12" t="s">
        <v>25</v>
      </c>
      <c r="K23" s="13">
        <v>55136</v>
      </c>
      <c r="L23" s="14">
        <v>24</v>
      </c>
      <c r="O23" s="14">
        <v>1</v>
      </c>
      <c r="P23" s="14">
        <v>5</v>
      </c>
      <c r="Q23" s="14">
        <v>170</v>
      </c>
      <c r="R23" s="14">
        <v>19</v>
      </c>
      <c r="S23">
        <f t="shared" si="0"/>
        <v>195</v>
      </c>
    </row>
    <row r="24" spans="1:19">
      <c r="A24" s="12" t="s">
        <v>25</v>
      </c>
      <c r="B24" s="13">
        <v>55136</v>
      </c>
      <c r="C24" s="14">
        <v>0</v>
      </c>
      <c r="D24" s="12" t="s">
        <v>26</v>
      </c>
      <c r="E24" s="13">
        <v>75845</v>
      </c>
      <c r="F24" s="14">
        <v>32</v>
      </c>
      <c r="G24" s="12" t="s">
        <v>30</v>
      </c>
      <c r="H24" s="13">
        <v>57071</v>
      </c>
      <c r="I24" s="14">
        <v>152</v>
      </c>
      <c r="J24" s="12" t="s">
        <v>26</v>
      </c>
      <c r="K24" s="13">
        <v>75845</v>
      </c>
      <c r="L24" s="14">
        <v>28</v>
      </c>
      <c r="O24" s="14">
        <v>0</v>
      </c>
      <c r="P24" s="14">
        <v>26</v>
      </c>
      <c r="Q24" s="14">
        <v>193</v>
      </c>
      <c r="R24" s="14">
        <v>24</v>
      </c>
      <c r="S24">
        <f t="shared" si="0"/>
        <v>243</v>
      </c>
    </row>
    <row r="25" spans="1:19">
      <c r="A25" s="12" t="s">
        <v>26</v>
      </c>
      <c r="B25" s="13">
        <v>75845</v>
      </c>
      <c r="C25" s="14">
        <v>3</v>
      </c>
      <c r="D25" s="12" t="s">
        <v>27</v>
      </c>
      <c r="E25" s="13">
        <v>58213</v>
      </c>
      <c r="F25" s="14">
        <v>16</v>
      </c>
      <c r="G25" s="12" t="s">
        <v>31</v>
      </c>
      <c r="H25" s="13">
        <v>69729</v>
      </c>
      <c r="I25" s="14">
        <v>130</v>
      </c>
      <c r="J25" s="12" t="s">
        <v>27</v>
      </c>
      <c r="K25" s="13">
        <v>58213</v>
      </c>
      <c r="L25" s="14">
        <v>17</v>
      </c>
      <c r="O25" s="14">
        <v>3</v>
      </c>
      <c r="P25" s="14">
        <v>32</v>
      </c>
      <c r="Q25" s="14">
        <v>228</v>
      </c>
      <c r="R25" s="14">
        <v>28</v>
      </c>
      <c r="S25">
        <f t="shared" si="0"/>
        <v>291</v>
      </c>
    </row>
    <row r="26" spans="1:19">
      <c r="A26" s="12" t="s">
        <v>27</v>
      </c>
      <c r="B26" s="13">
        <v>58213</v>
      </c>
      <c r="C26" s="14">
        <v>0</v>
      </c>
      <c r="D26" s="12" t="s">
        <v>28</v>
      </c>
      <c r="E26" s="13">
        <v>33842</v>
      </c>
      <c r="F26" s="14">
        <v>22</v>
      </c>
      <c r="G26" s="12" t="s">
        <v>32</v>
      </c>
      <c r="H26" s="13">
        <v>53119</v>
      </c>
      <c r="I26" s="14">
        <v>145</v>
      </c>
      <c r="J26" s="12" t="s">
        <v>28</v>
      </c>
      <c r="K26" s="13">
        <v>33842</v>
      </c>
      <c r="L26" s="14">
        <v>9</v>
      </c>
      <c r="O26" s="14">
        <v>0</v>
      </c>
      <c r="P26" s="14">
        <v>16</v>
      </c>
      <c r="Q26" s="14">
        <v>211</v>
      </c>
      <c r="R26" s="14">
        <v>17</v>
      </c>
      <c r="S26">
        <f t="shared" si="0"/>
        <v>244</v>
      </c>
    </row>
    <row r="27" spans="1:19">
      <c r="A27" s="12" t="s">
        <v>28</v>
      </c>
      <c r="B27" s="13">
        <v>33842</v>
      </c>
      <c r="C27" s="14">
        <v>2</v>
      </c>
      <c r="D27" s="12" t="s">
        <v>29</v>
      </c>
      <c r="E27" s="13">
        <v>53299</v>
      </c>
      <c r="F27" s="14">
        <v>19</v>
      </c>
      <c r="G27" s="12" t="s">
        <v>33</v>
      </c>
      <c r="H27" s="13">
        <v>64946</v>
      </c>
      <c r="I27" s="14">
        <v>193</v>
      </c>
      <c r="J27" s="12" t="s">
        <v>29</v>
      </c>
      <c r="K27" s="13">
        <v>53299</v>
      </c>
      <c r="L27" s="14">
        <v>26</v>
      </c>
      <c r="O27" s="14">
        <v>2</v>
      </c>
      <c r="P27" s="14">
        <v>22</v>
      </c>
      <c r="Q27" s="14">
        <v>79</v>
      </c>
      <c r="R27" s="14">
        <v>9</v>
      </c>
      <c r="S27">
        <f t="shared" si="0"/>
        <v>112</v>
      </c>
    </row>
    <row r="28" spans="1:19">
      <c r="A28" s="12" t="s">
        <v>29</v>
      </c>
      <c r="B28" s="13">
        <v>53299</v>
      </c>
      <c r="C28" s="14">
        <v>0</v>
      </c>
      <c r="D28" s="12" t="s">
        <v>30</v>
      </c>
      <c r="E28" s="13">
        <v>57071</v>
      </c>
      <c r="F28" s="14">
        <v>10</v>
      </c>
      <c r="G28" s="12" t="s">
        <v>34</v>
      </c>
      <c r="H28" s="13">
        <v>76442</v>
      </c>
      <c r="I28" s="14">
        <v>183</v>
      </c>
      <c r="J28" s="12" t="s">
        <v>30</v>
      </c>
      <c r="K28" s="13">
        <v>57071</v>
      </c>
      <c r="L28" s="14">
        <v>23</v>
      </c>
      <c r="O28" s="14">
        <v>0</v>
      </c>
      <c r="P28" s="14">
        <v>19</v>
      </c>
      <c r="Q28" s="14">
        <v>201</v>
      </c>
      <c r="R28" s="14">
        <v>26</v>
      </c>
      <c r="S28">
        <f t="shared" si="0"/>
        <v>246</v>
      </c>
    </row>
    <row r="29" spans="1:19" ht="18" thickBot="1">
      <c r="A29" s="12" t="s">
        <v>30</v>
      </c>
      <c r="B29" s="13">
        <v>57071</v>
      </c>
      <c r="C29" s="14">
        <v>0</v>
      </c>
      <c r="D29" s="12" t="s">
        <v>31</v>
      </c>
      <c r="E29" s="13">
        <v>69729</v>
      </c>
      <c r="F29" s="14">
        <v>25</v>
      </c>
      <c r="G29" s="15" t="s">
        <v>35</v>
      </c>
      <c r="H29" s="16">
        <v>56080</v>
      </c>
      <c r="I29" s="17">
        <v>129</v>
      </c>
      <c r="J29" s="12" t="s">
        <v>31</v>
      </c>
      <c r="K29" s="13">
        <v>69729</v>
      </c>
      <c r="L29" s="14">
        <v>28</v>
      </c>
      <c r="O29" s="14">
        <v>0</v>
      </c>
      <c r="P29" s="14">
        <v>10</v>
      </c>
      <c r="Q29" s="14">
        <v>152</v>
      </c>
      <c r="R29" s="14">
        <v>23</v>
      </c>
      <c r="S29">
        <f t="shared" si="0"/>
        <v>185</v>
      </c>
    </row>
    <row r="30" spans="1:19" ht="18" thickTop="1">
      <c r="A30" s="12" t="s">
        <v>31</v>
      </c>
      <c r="B30" s="13">
        <v>69729</v>
      </c>
      <c r="C30" s="14">
        <v>0</v>
      </c>
      <c r="D30" s="12" t="s">
        <v>32</v>
      </c>
      <c r="E30" s="13">
        <v>53119</v>
      </c>
      <c r="F30" s="14">
        <v>7</v>
      </c>
      <c r="J30" s="12" t="s">
        <v>32</v>
      </c>
      <c r="K30" s="13">
        <v>53119</v>
      </c>
      <c r="L30" s="14">
        <v>16</v>
      </c>
      <c r="O30" s="14">
        <v>0</v>
      </c>
      <c r="P30" s="14">
        <v>25</v>
      </c>
      <c r="Q30" s="14">
        <v>130</v>
      </c>
      <c r="R30" s="14">
        <v>28</v>
      </c>
      <c r="S30">
        <f t="shared" si="0"/>
        <v>183</v>
      </c>
    </row>
    <row r="31" spans="1:19">
      <c r="A31" s="12" t="s">
        <v>32</v>
      </c>
      <c r="B31" s="13">
        <v>53119</v>
      </c>
      <c r="C31" s="14">
        <v>0</v>
      </c>
      <c r="D31" s="12" t="s">
        <v>33</v>
      </c>
      <c r="E31" s="13">
        <v>64946</v>
      </c>
      <c r="F31" s="14">
        <v>9</v>
      </c>
      <c r="J31" s="12" t="s">
        <v>33</v>
      </c>
      <c r="K31" s="13">
        <v>64946</v>
      </c>
      <c r="L31" s="14">
        <v>20</v>
      </c>
      <c r="O31" s="14">
        <v>0</v>
      </c>
      <c r="P31" s="14">
        <v>7</v>
      </c>
      <c r="Q31" s="14">
        <v>145</v>
      </c>
      <c r="R31" s="14">
        <v>16</v>
      </c>
      <c r="S31">
        <f t="shared" si="0"/>
        <v>168</v>
      </c>
    </row>
    <row r="32" spans="1:19">
      <c r="A32" s="12" t="s">
        <v>33</v>
      </c>
      <c r="B32" s="13">
        <v>64946</v>
      </c>
      <c r="C32" s="14">
        <v>2</v>
      </c>
      <c r="D32" s="12" t="s">
        <v>34</v>
      </c>
      <c r="E32" s="13">
        <v>76442</v>
      </c>
      <c r="F32" s="14">
        <v>22</v>
      </c>
      <c r="J32" s="12" t="s">
        <v>34</v>
      </c>
      <c r="K32" s="13">
        <v>76442</v>
      </c>
      <c r="L32" s="14">
        <v>37</v>
      </c>
      <c r="O32" s="14">
        <v>2</v>
      </c>
      <c r="P32" s="14">
        <v>9</v>
      </c>
      <c r="Q32" s="14">
        <v>193</v>
      </c>
      <c r="R32" s="14">
        <v>20</v>
      </c>
      <c r="S32">
        <f t="shared" si="0"/>
        <v>224</v>
      </c>
    </row>
    <row r="33" spans="1:19" ht="18" thickBot="1">
      <c r="A33" s="12" t="s">
        <v>34</v>
      </c>
      <c r="B33" s="13">
        <v>76442</v>
      </c>
      <c r="C33" s="14">
        <v>1</v>
      </c>
      <c r="D33" s="15" t="s">
        <v>35</v>
      </c>
      <c r="E33" s="16">
        <v>56080</v>
      </c>
      <c r="F33" s="17">
        <v>25</v>
      </c>
      <c r="J33" s="15" t="s">
        <v>35</v>
      </c>
      <c r="K33" s="16">
        <v>56080</v>
      </c>
      <c r="L33" s="17">
        <v>21</v>
      </c>
      <c r="O33" s="14">
        <v>1</v>
      </c>
      <c r="P33" s="14">
        <v>22</v>
      </c>
      <c r="Q33" s="14">
        <v>183</v>
      </c>
      <c r="R33" s="14">
        <v>37</v>
      </c>
      <c r="S33">
        <f t="shared" si="0"/>
        <v>243</v>
      </c>
    </row>
    <row r="34" spans="1:19" ht="18.600000000000001" thickTop="1" thickBot="1">
      <c r="A34" s="15" t="s">
        <v>35</v>
      </c>
      <c r="B34" s="16">
        <v>56080</v>
      </c>
      <c r="C34" s="17">
        <v>1</v>
      </c>
      <c r="O34" s="17">
        <v>1</v>
      </c>
      <c r="P34" s="17">
        <v>25</v>
      </c>
      <c r="Q34" s="17">
        <v>129</v>
      </c>
      <c r="R34" s="17">
        <v>21</v>
      </c>
      <c r="S34">
        <f t="shared" si="0"/>
        <v>176</v>
      </c>
    </row>
    <row r="35" spans="1:19" ht="18" thickTop="1"/>
  </sheetData>
  <mergeCells count="8">
    <mergeCell ref="D1:D7"/>
    <mergeCell ref="A1:A8"/>
    <mergeCell ref="C1:C3"/>
    <mergeCell ref="L1:L3"/>
    <mergeCell ref="G1:G3"/>
    <mergeCell ref="I1:I3"/>
    <mergeCell ref="J1:J7"/>
    <mergeCell ref="F1:F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yhy</cp:lastModifiedBy>
  <dcterms:created xsi:type="dcterms:W3CDTF">2018-12-11T09:56:04Z</dcterms:created>
  <dcterms:modified xsi:type="dcterms:W3CDTF">2018-12-16T16:37:42Z</dcterms:modified>
</cp:coreProperties>
</file>