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erlin" sheetId="1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Berlin!$C$8:$C$9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Berlin!$F$8</definedName>
    <definedName name="solver_lhs2" localSheetId="0" hidden="1">Berlin!$F$9</definedName>
    <definedName name="solver_lhs3" localSheetId="0" hidden="1">Berlin!$F$10</definedName>
    <definedName name="solver_lhs4" localSheetId="0" hidden="1">Berlin!$C$8:$C$9</definedName>
    <definedName name="solver_neg" localSheetId="0" hidden="1">1</definedName>
    <definedName name="solver_num" localSheetId="0" hidden="1">4</definedName>
    <definedName name="solver_nwt" localSheetId="0" hidden="1">1</definedName>
    <definedName name="solver_opt" localSheetId="0" hidden="1">Berlin!$J$10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4</definedName>
    <definedName name="solver_rhs1" localSheetId="0" hidden="1">Berlin!$H$3</definedName>
    <definedName name="solver_rhs2" localSheetId="0" hidden="1">Berlin!$I$3</definedName>
    <definedName name="solver_rhs3" localSheetId="0" hidden="1">Berlin!$J$3</definedName>
    <definedName name="solver_rhs4" localSheetId="0" hidden="1">integer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52511"/>
</workbook>
</file>

<file path=xl/calcChain.xml><?xml version="1.0" encoding="utf-8"?>
<calcChain xmlns="http://schemas.openxmlformats.org/spreadsheetml/2006/main">
  <c r="F9" i="1" l="1"/>
  <c r="J10" i="1" l="1"/>
  <c r="F8" i="1"/>
  <c r="F10" i="1"/>
</calcChain>
</file>

<file path=xl/sharedStrings.xml><?xml version="1.0" encoding="utf-8"?>
<sst xmlns="http://schemas.openxmlformats.org/spreadsheetml/2006/main" count="19" uniqueCount="12">
  <si>
    <t>Cargo</t>
  </si>
  <si>
    <t>American</t>
  </si>
  <si>
    <t>British</t>
  </si>
  <si>
    <t>Cost</t>
  </si>
  <si>
    <t>Budget</t>
  </si>
  <si>
    <t>Planes</t>
  </si>
  <si>
    <t>Count</t>
  </si>
  <si>
    <t>Crews</t>
  </si>
  <si>
    <t>Totals</t>
  </si>
  <si>
    <t>Crew</t>
  </si>
  <si>
    <t>Measure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</si>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</sst>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/>
    <xf numFmtId="6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0" fillId="0" borderId="0" xfId="0" applyFill="1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53" name="OpenSolver1"/>
        <xdr:cNvSpPr/>
      </xdr:nvSpPr>
      <xdr:spPr>
        <a:xfrm>
          <a:off x="1276350" y="1333500"/>
          <a:ext cx="609600" cy="381000"/>
        </a:xfrm>
        <a:prstGeom prst="rect">
          <a:avLst/>
        </a:prstGeom>
        <a:solidFill>
          <a:srgbClr val="FF00FF">
            <a:alpha val="4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10</xdr:col>
      <xdr:colOff>0</xdr:colOff>
      <xdr:row>10</xdr:row>
      <xdr:rowOff>0</xdr:rowOff>
    </xdr:to>
    <xdr:sp macro="" textlink="">
      <xdr:nvSpPr>
        <xdr:cNvPr id="54" name="OpenSolver2"/>
        <xdr:cNvSpPr/>
      </xdr:nvSpPr>
      <xdr:spPr>
        <a:xfrm>
          <a:off x="5934075" y="1714500"/>
          <a:ext cx="60960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8</xdr:col>
      <xdr:colOff>593725</xdr:colOff>
      <xdr:row>8</xdr:row>
      <xdr:rowOff>114300</xdr:rowOff>
    </xdr:from>
    <xdr:to>
      <xdr:col>9</xdr:col>
      <xdr:colOff>233360</xdr:colOff>
      <xdr:row>9</xdr:row>
      <xdr:rowOff>50800</xdr:rowOff>
    </xdr:to>
    <xdr:sp macro="" textlink="">
      <xdr:nvSpPr>
        <xdr:cNvPr id="55" name="OpenSolver3"/>
        <xdr:cNvSpPr/>
      </xdr:nvSpPr>
      <xdr:spPr>
        <a:xfrm>
          <a:off x="5918200" y="16383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56" name="OpenSolver4"/>
        <xdr:cNvSpPr/>
      </xdr:nvSpPr>
      <xdr:spPr>
        <a:xfrm>
          <a:off x="3105150" y="13335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8</xdr:col>
      <xdr:colOff>0</xdr:colOff>
      <xdr:row>3</xdr:row>
      <xdr:rowOff>0</xdr:rowOff>
    </xdr:to>
    <xdr:sp macro="" textlink="">
      <xdr:nvSpPr>
        <xdr:cNvPr id="57" name="OpenSolver5"/>
        <xdr:cNvSpPr/>
      </xdr:nvSpPr>
      <xdr:spPr>
        <a:xfrm>
          <a:off x="4324350" y="381000"/>
          <a:ext cx="1000125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6</xdr:col>
      <xdr:colOff>0</xdr:colOff>
      <xdr:row>2</xdr:row>
      <xdr:rowOff>95250</xdr:rowOff>
    </xdr:from>
    <xdr:to>
      <xdr:col>7</xdr:col>
      <xdr:colOff>0</xdr:colOff>
      <xdr:row>7</xdr:row>
      <xdr:rowOff>95250</xdr:rowOff>
    </xdr:to>
    <xdr:cxnSp macro="">
      <xdr:nvCxnSpPr>
        <xdr:cNvPr id="58" name="OpenSolver6"/>
        <xdr:cNvCxnSpPr>
          <a:stCxn id="56" idx="3"/>
          <a:endCxn id="57" idx="1"/>
        </xdr:cNvCxnSpPr>
      </xdr:nvCxnSpPr>
      <xdr:spPr>
        <a:xfrm flipV="1">
          <a:off x="3714750" y="476250"/>
          <a:ext cx="609600" cy="95250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4</xdr:row>
      <xdr:rowOff>63500</xdr:rowOff>
    </xdr:from>
    <xdr:to>
      <xdr:col>6</xdr:col>
      <xdr:colOff>495300</xdr:colOff>
      <xdr:row>5</xdr:row>
      <xdr:rowOff>127000</xdr:rowOff>
    </xdr:to>
    <xdr:sp macro="" textlink="">
      <xdr:nvSpPr>
        <xdr:cNvPr id="59" name="OpenSolver7"/>
        <xdr:cNvSpPr/>
      </xdr:nvSpPr>
      <xdr:spPr>
        <a:xfrm>
          <a:off x="3829050" y="825500"/>
          <a:ext cx="38100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9</xdr:row>
      <xdr:rowOff>0</xdr:rowOff>
    </xdr:to>
    <xdr:sp macro="" textlink="">
      <xdr:nvSpPr>
        <xdr:cNvPr id="60" name="OpenSolver8"/>
        <xdr:cNvSpPr/>
      </xdr:nvSpPr>
      <xdr:spPr>
        <a:xfrm>
          <a:off x="3105150" y="1524000"/>
          <a:ext cx="60960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8</xdr:col>
      <xdr:colOff>0</xdr:colOff>
      <xdr:row>2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61" name="OpenSolver9"/>
        <xdr:cNvSpPr/>
      </xdr:nvSpPr>
      <xdr:spPr>
        <a:xfrm>
          <a:off x="5324475" y="381000"/>
          <a:ext cx="60960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6</xdr:col>
      <xdr:colOff>0</xdr:colOff>
      <xdr:row>2</xdr:row>
      <xdr:rowOff>95250</xdr:rowOff>
    </xdr:from>
    <xdr:to>
      <xdr:col>8</xdr:col>
      <xdr:colOff>0</xdr:colOff>
      <xdr:row>8</xdr:row>
      <xdr:rowOff>95250</xdr:rowOff>
    </xdr:to>
    <xdr:cxnSp macro="">
      <xdr:nvCxnSpPr>
        <xdr:cNvPr id="62" name="OpenSolver10"/>
        <xdr:cNvCxnSpPr>
          <a:stCxn id="60" idx="3"/>
          <a:endCxn id="61" idx="1"/>
        </xdr:cNvCxnSpPr>
      </xdr:nvCxnSpPr>
      <xdr:spPr>
        <a:xfrm flipV="1">
          <a:off x="3714750" y="476250"/>
          <a:ext cx="1609725" cy="114300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4763</xdr:colOff>
      <xdr:row>4</xdr:row>
      <xdr:rowOff>158750</xdr:rowOff>
    </xdr:from>
    <xdr:to>
      <xdr:col>7</xdr:col>
      <xdr:colOff>385763</xdr:colOff>
      <xdr:row>6</xdr:row>
      <xdr:rowOff>31750</xdr:rowOff>
    </xdr:to>
    <xdr:sp macro="" textlink="">
      <xdr:nvSpPr>
        <xdr:cNvPr id="63" name="OpenSolver11"/>
        <xdr:cNvSpPr/>
      </xdr:nvSpPr>
      <xdr:spPr>
        <a:xfrm>
          <a:off x="4329113" y="920750"/>
          <a:ext cx="38100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64" name="OpenSolver12"/>
        <xdr:cNvSpPr/>
      </xdr:nvSpPr>
      <xdr:spPr>
        <a:xfrm>
          <a:off x="3105150" y="1714500"/>
          <a:ext cx="60960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65" name="OpenSolver13"/>
        <xdr:cNvSpPr/>
      </xdr:nvSpPr>
      <xdr:spPr>
        <a:xfrm>
          <a:off x="5934075" y="381000"/>
          <a:ext cx="60960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6</xdr:col>
      <xdr:colOff>0</xdr:colOff>
      <xdr:row>2</xdr:row>
      <xdr:rowOff>95250</xdr:rowOff>
    </xdr:from>
    <xdr:to>
      <xdr:col>9</xdr:col>
      <xdr:colOff>0</xdr:colOff>
      <xdr:row>9</xdr:row>
      <xdr:rowOff>95250</xdr:rowOff>
    </xdr:to>
    <xdr:cxnSp macro="">
      <xdr:nvCxnSpPr>
        <xdr:cNvPr id="66" name="OpenSolver14"/>
        <xdr:cNvCxnSpPr>
          <a:stCxn id="64" idx="3"/>
          <a:endCxn id="65" idx="1"/>
        </xdr:cNvCxnSpPr>
      </xdr:nvCxnSpPr>
      <xdr:spPr>
        <a:xfrm flipV="1">
          <a:off x="3714750" y="476250"/>
          <a:ext cx="2219325" cy="133350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309563</xdr:colOff>
      <xdr:row>5</xdr:row>
      <xdr:rowOff>63500</xdr:rowOff>
    </xdr:from>
    <xdr:to>
      <xdr:col>7</xdr:col>
      <xdr:colOff>690563</xdr:colOff>
      <xdr:row>6</xdr:row>
      <xdr:rowOff>127000</xdr:rowOff>
    </xdr:to>
    <xdr:sp macro="" textlink="">
      <xdr:nvSpPr>
        <xdr:cNvPr id="67" name="OpenSolver15"/>
        <xdr:cNvSpPr/>
      </xdr:nvSpPr>
      <xdr:spPr>
        <a:xfrm>
          <a:off x="4633913" y="1016000"/>
          <a:ext cx="38100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19050</xdr:colOff>
      <xdr:row>7</xdr:row>
      <xdr:rowOff>12700</xdr:rowOff>
    </xdr:from>
    <xdr:to>
      <xdr:col>2</xdr:col>
      <xdr:colOff>71180</xdr:colOff>
      <xdr:row>7</xdr:row>
      <xdr:rowOff>127000</xdr:rowOff>
    </xdr:to>
    <xdr:sp macro="" textlink="">
      <xdr:nvSpPr>
        <xdr:cNvPr id="68" name="OpenSolver16"/>
        <xdr:cNvSpPr/>
      </xdr:nvSpPr>
      <xdr:spPr>
        <a:xfrm>
          <a:off x="1295400" y="1346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19050</xdr:colOff>
      <xdr:row>8</xdr:row>
      <xdr:rowOff>12700</xdr:rowOff>
    </xdr:from>
    <xdr:to>
      <xdr:col>2</xdr:col>
      <xdr:colOff>71180</xdr:colOff>
      <xdr:row>8</xdr:row>
      <xdr:rowOff>127000</xdr:rowOff>
    </xdr:to>
    <xdr:sp macro="" textlink="">
      <xdr:nvSpPr>
        <xdr:cNvPr id="69" name="OpenSolver17"/>
        <xdr:cNvSpPr/>
      </xdr:nvSpPr>
      <xdr:spPr>
        <a:xfrm>
          <a:off x="1295400" y="1536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tabSelected="1" zoomScale="115" zoomScaleNormal="115" workbookViewId="0">
      <selection activeCell="F9" sqref="F9"/>
    </sheetView>
  </sheetViews>
  <sheetFormatPr defaultRowHeight="15" x14ac:dyDescent="0.25"/>
  <cols>
    <col min="2" max="2" width="10" customWidth="1"/>
    <col min="8" max="8" width="15" customWidth="1"/>
  </cols>
  <sheetData>
    <row r="2" spans="2:14" x14ac:dyDescent="0.25">
      <c r="B2" s="9" t="s">
        <v>0</v>
      </c>
      <c r="C2" s="9"/>
      <c r="E2" s="9" t="s">
        <v>3</v>
      </c>
      <c r="F2" s="9"/>
      <c r="H2" s="1" t="s">
        <v>4</v>
      </c>
      <c r="I2" s="1" t="s">
        <v>5</v>
      </c>
      <c r="J2" s="1" t="s">
        <v>7</v>
      </c>
    </row>
    <row r="3" spans="2:14" x14ac:dyDescent="0.25">
      <c r="B3" s="1" t="s">
        <v>1</v>
      </c>
      <c r="C3" s="2">
        <v>30000</v>
      </c>
      <c r="E3" s="1" t="s">
        <v>1</v>
      </c>
      <c r="F3" s="2">
        <v>9000</v>
      </c>
      <c r="H3" s="3">
        <v>7000000</v>
      </c>
      <c r="I3" s="1">
        <v>44</v>
      </c>
      <c r="J3" s="1">
        <v>64</v>
      </c>
    </row>
    <row r="4" spans="2:14" x14ac:dyDescent="0.25">
      <c r="B4" s="1" t="s">
        <v>2</v>
      </c>
      <c r="C4" s="2">
        <v>20000</v>
      </c>
      <c r="E4" s="1" t="s">
        <v>2</v>
      </c>
      <c r="F4" s="2">
        <v>5000</v>
      </c>
    </row>
    <row r="7" spans="2:14" x14ac:dyDescent="0.25">
      <c r="B7" s="1" t="s">
        <v>5</v>
      </c>
      <c r="C7" s="1" t="s">
        <v>6</v>
      </c>
      <c r="E7" s="1" t="s">
        <v>10</v>
      </c>
      <c r="F7" s="1" t="s">
        <v>8</v>
      </c>
      <c r="K7" s="8"/>
      <c r="L7" s="8"/>
      <c r="M7" s="8"/>
      <c r="N7" s="7"/>
    </row>
    <row r="8" spans="2:14" x14ac:dyDescent="0.25">
      <c r="B8" s="1" t="s">
        <v>1</v>
      </c>
      <c r="C8" s="1">
        <v>20</v>
      </c>
      <c r="E8" s="1" t="s">
        <v>3</v>
      </c>
      <c r="F8" s="1">
        <f>F3*C8+F4*C9</f>
        <v>300000</v>
      </c>
    </row>
    <row r="9" spans="2:14" x14ac:dyDescent="0.25">
      <c r="B9" s="1" t="s">
        <v>2</v>
      </c>
      <c r="C9" s="1">
        <v>24</v>
      </c>
      <c r="E9" s="1" t="s">
        <v>5</v>
      </c>
      <c r="F9" s="1">
        <f>C8+C9</f>
        <v>44</v>
      </c>
      <c r="J9" s="5" t="s">
        <v>11</v>
      </c>
    </row>
    <row r="10" spans="2:14" x14ac:dyDescent="0.25">
      <c r="B10" s="4"/>
      <c r="C10" s="6"/>
      <c r="E10" s="1" t="s">
        <v>9</v>
      </c>
      <c r="F10" s="1">
        <f>2*C8+1*C9</f>
        <v>64</v>
      </c>
      <c r="J10" s="1">
        <f>C8*C3+C9*C4</f>
        <v>1080000</v>
      </c>
    </row>
  </sheetData>
  <mergeCells count="2">
    <mergeCell ref="B2:C2"/>
    <mergeCell ref="E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Berlin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2023-09-26T08:05:18Z</dcterms:modified>
</cp:coreProperties>
</file>