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" sheetId="1" r:id="rId4"/>
    <sheet state="visible" name="LS" sheetId="2" r:id="rId5"/>
    <sheet state="visible" name="TA-R" sheetId="3" r:id="rId6"/>
    <sheet state="visible" name="LS-OR-FT" sheetId="4" r:id="rId7"/>
    <sheet state="visible" name="TA-OR" sheetId="5" r:id="rId8"/>
    <sheet state="visible" name="TA-OR-FT" sheetId="6" r:id="rId9"/>
    <sheet state="visible" name="TA" sheetId="7" r:id="rId10"/>
    <sheet state="visible" name="Tamari" sheetId="8" r:id="rId11"/>
    <sheet state="visible" name="LS-R" sheetId="9" r:id="rId12"/>
    <sheet state="visible" name="ตะกอน" sheetId="10" r:id="rId13"/>
  </sheets>
  <definedNames/>
  <calcPr/>
  <extLst>
    <ext uri="GoogleSheetsCustomDataVersion2">
      <go:sheetsCustomData xmlns:go="http://customooxmlschemas.google.com/" r:id="rId14" roundtripDataChecksum="Wi483xa63vxVW8C5PU4SWFprs29HyUjSCAbXvuvEhWE="/>
    </ext>
  </extLst>
</workbook>
</file>

<file path=xl/sharedStrings.xml><?xml version="1.0" encoding="utf-8"?>
<sst xmlns="http://schemas.openxmlformats.org/spreadsheetml/2006/main" count="821" uniqueCount="47">
  <si>
    <t xml:space="preserve">  </t>
  </si>
  <si>
    <t xml:space="preserve">บันทึกคุณภาพซีอิ๊วดิบ  FM-QC-19  Rev.01 </t>
  </si>
  <si>
    <t>Date</t>
  </si>
  <si>
    <t>Tank</t>
  </si>
  <si>
    <t>Sample</t>
  </si>
  <si>
    <t>pH</t>
  </si>
  <si>
    <t>NaCl</t>
  </si>
  <si>
    <t>TN</t>
  </si>
  <si>
    <t>Col</t>
  </si>
  <si>
    <t>Alc</t>
  </si>
  <si>
    <t>ความขุ่น ppm</t>
  </si>
  <si>
    <t>Brix</t>
  </si>
  <si>
    <t>t1</t>
  </si>
  <si>
    <t>t2</t>
  </si>
  <si>
    <t>average</t>
  </si>
  <si>
    <t>t</t>
  </si>
  <si>
    <t>%</t>
  </si>
  <si>
    <t xml:space="preserve">Test </t>
  </si>
  <si>
    <t>s6</t>
  </si>
  <si>
    <t>ko</t>
  </si>
  <si>
    <t>S8</t>
  </si>
  <si>
    <t>s8</t>
  </si>
  <si>
    <t>s9</t>
  </si>
  <si>
    <t>s10</t>
  </si>
  <si>
    <t>s7</t>
  </si>
  <si>
    <t xml:space="preserve">ko </t>
  </si>
  <si>
    <t>-</t>
  </si>
  <si>
    <t>เก่า</t>
  </si>
  <si>
    <t>ใหม่</t>
  </si>
  <si>
    <t>ตะกอน</t>
  </si>
  <si>
    <t>16.06/2023</t>
  </si>
  <si>
    <t xml:space="preserve"> </t>
  </si>
  <si>
    <t xml:space="preserve">s6 </t>
  </si>
  <si>
    <t>min</t>
  </si>
  <si>
    <t>max</t>
  </si>
  <si>
    <t>Average</t>
  </si>
  <si>
    <t>ls</t>
  </si>
  <si>
    <t>tar</t>
  </si>
  <si>
    <t>ls or ft</t>
  </si>
  <si>
    <t>Con</t>
  </si>
  <si>
    <t>ta-or</t>
  </si>
  <si>
    <t>ความขุ่นppm</t>
  </si>
  <si>
    <t>ta-or-ft</t>
  </si>
  <si>
    <t>24/012023</t>
  </si>
  <si>
    <t>ta</t>
  </si>
  <si>
    <t>tamari</t>
  </si>
  <si>
    <t>ls-r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</si>
</sst>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"/>
  </numFmts>
  <fonts count="20">
    <font>
      <sz val="11.0"/>
      <color theme="1"/>
      <name val="Tahoma"/>
      <scheme val="minor"/>
    </font>
    <font>
      <sz val="20.0"/>
      <color theme="1"/>
      <name val="Tahoma"/>
    </font>
    <font>
      <color theme="1"/>
      <name val="Tahoma"/>
    </font>
    <font>
      <b/>
      <sz val="18.0"/>
      <color theme="1"/>
      <name val="Tahoma"/>
    </font>
    <font/>
    <font>
      <b/>
      <sz val="18.0"/>
      <color rgb="FF000000"/>
      <name val="Tahoma"/>
    </font>
    <font>
      <color rgb="FF000000"/>
      <name val="Tahoma"/>
    </font>
    <font>
      <sz val="24.0"/>
      <color rgb="FF000000"/>
      <name val="Tahoma"/>
    </font>
    <font>
      <sz val="21.0"/>
      <color rgb="FF000000"/>
      <name val="Tahoma"/>
    </font>
    <font>
      <sz val="21.0"/>
      <color theme="1"/>
      <name val="Tahoma"/>
    </font>
    <font>
      <sz val="18.0"/>
      <color rgb="FF000000"/>
      <name val="Tahoma"/>
    </font>
    <font>
      <sz val="11.0"/>
      <color theme="1"/>
      <name val="Tahoma"/>
    </font>
    <font>
      <b/>
      <sz val="20.0"/>
      <color theme="1"/>
      <name val="Tahoma"/>
    </font>
    <font>
      <b/>
      <sz val="20.0"/>
      <color rgb="FF000000"/>
      <name val="Tahoma"/>
    </font>
    <font>
      <sz val="26.0"/>
      <color theme="1"/>
      <name val="Tahoma"/>
    </font>
    <font>
      <sz val="18.0"/>
      <color theme="1"/>
      <name val="Tahoma"/>
    </font>
    <font>
      <b/>
      <sz val="20.0"/>
      <color theme="1"/>
      <name val="Tahoma"/>
      <scheme val="minor"/>
    </font>
    <font>
      <sz val="20.0"/>
      <color theme="1"/>
      <name val="Tahoma"/>
      <scheme val="minor"/>
    </font>
    <font>
      <b/>
      <sz val="18.0"/>
      <color theme="1"/>
      <name val="Tahoma"/>
      <scheme val="minor"/>
    </font>
    <font>
      <sz val="20.0"/>
      <color theme="1"/>
      <name val="Angsana New"/>
    </font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readingOrder="0"/>
    </xf>
    <xf borderId="1" fillId="2" fontId="5" numFmtId="0" xfId="0" applyAlignment="1" applyBorder="1" applyFont="1">
      <alignment horizontal="center" readingOrder="0"/>
    </xf>
    <xf borderId="5" fillId="3" fontId="2" numFmtId="0" xfId="0" applyBorder="1" applyFill="1" applyFont="1"/>
    <xf borderId="6" fillId="0" fontId="4" numFmtId="0" xfId="0" applyBorder="1" applyFont="1"/>
    <xf borderId="5" fillId="2" fontId="3" numFmtId="0" xfId="0" applyAlignment="1" applyBorder="1" applyFont="1">
      <alignment horizontal="center"/>
    </xf>
    <xf borderId="5" fillId="2" fontId="3" numFmtId="9" xfId="0" applyAlignment="1" applyBorder="1" applyFont="1" applyNumberFormat="1">
      <alignment horizontal="center"/>
    </xf>
    <xf borderId="5" fillId="4" fontId="1" numFmtId="0" xfId="0" applyAlignment="1" applyBorder="1" applyFill="1" applyFont="1">
      <alignment horizontal="center"/>
    </xf>
    <xf borderId="5" fillId="0" fontId="1" numFmtId="164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5" fillId="0" fontId="1" numFmtId="2" xfId="0" applyAlignment="1" applyBorder="1" applyFont="1" applyNumberFormat="1">
      <alignment horizontal="center"/>
    </xf>
    <xf borderId="5" fillId="2" fontId="1" numFmtId="2" xfId="0" applyAlignment="1" applyBorder="1" applyFont="1" applyNumberFormat="1">
      <alignment horizontal="center"/>
    </xf>
    <xf borderId="6" fillId="2" fontId="1" numFmtId="0" xfId="0" applyBorder="1" applyFont="1"/>
    <xf borderId="5" fillId="2" fontId="6" numFmtId="0" xfId="0" applyBorder="1" applyFont="1"/>
    <xf borderId="5" fillId="2" fontId="1" numFmtId="0" xfId="0" applyBorder="1" applyFont="1"/>
    <xf borderId="5" fillId="5" fontId="1" numFmtId="0" xfId="0" applyAlignment="1" applyBorder="1" applyFill="1" applyFon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/>
    </xf>
    <xf borderId="5" fillId="0" fontId="1" numFmtId="2" xfId="0" applyAlignment="1" applyBorder="1" applyFont="1" applyNumberFormat="1">
      <alignment horizontal="center" readingOrder="0"/>
    </xf>
    <xf borderId="5" fillId="0" fontId="1" numFmtId="165" xfId="0" applyAlignment="1" applyBorder="1" applyFont="1" applyNumberFormat="1">
      <alignment horizontal="center" readingOrder="0"/>
    </xf>
    <xf borderId="5" fillId="5" fontId="1" numFmtId="2" xfId="0" applyAlignment="1" applyBorder="1" applyFont="1" applyNumberFormat="1">
      <alignment horizontal="center" readingOrder="0"/>
    </xf>
    <xf borderId="5" fillId="5" fontId="1" numFmtId="2" xfId="0" applyAlignment="1" applyBorder="1" applyFont="1" applyNumberFormat="1">
      <alignment horizontal="center"/>
    </xf>
    <xf borderId="5" fillId="0" fontId="1" numFmtId="166" xfId="0" applyAlignment="1" applyBorder="1" applyFont="1" applyNumberFormat="1">
      <alignment horizontal="center" readingOrder="0"/>
    </xf>
    <xf borderId="5" fillId="6" fontId="1" numFmtId="165" xfId="0" applyAlignment="1" applyBorder="1" applyFill="1" applyFont="1" applyNumberFormat="1">
      <alignment horizontal="center" readingOrder="0"/>
    </xf>
    <xf borderId="5" fillId="6" fontId="1" numFmtId="0" xfId="0" applyAlignment="1" applyBorder="1" applyFont="1">
      <alignment horizontal="center" readingOrder="0"/>
    </xf>
    <xf borderId="5" fillId="6" fontId="1" numFmtId="2" xfId="0" applyAlignment="1" applyBorder="1" applyFont="1" applyNumberFormat="1">
      <alignment horizontal="center"/>
    </xf>
    <xf borderId="5" fillId="6" fontId="1" numFmtId="0" xfId="0" applyAlignment="1" applyBorder="1" applyFont="1">
      <alignment horizontal="center"/>
    </xf>
    <xf borderId="5" fillId="6" fontId="7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/>
    </xf>
    <xf borderId="5" fillId="2" fontId="8" numFmtId="0" xfId="0" applyAlignment="1" applyBorder="1" applyFont="1">
      <alignment readingOrder="0"/>
    </xf>
    <xf borderId="5" fillId="3" fontId="9" numFmtId="0" xfId="0" applyAlignment="1" applyBorder="1" applyFont="1">
      <alignment horizontal="center" readingOrder="0"/>
    </xf>
    <xf borderId="5" fillId="2" fontId="10" numFmtId="0" xfId="0" applyAlignment="1" applyBorder="1" applyFont="1">
      <alignment horizontal="center"/>
    </xf>
    <xf borderId="5" fillId="2" fontId="10" numFmtId="0" xfId="0" applyAlignment="1" applyBorder="1" applyFont="1">
      <alignment horizontal="center" readingOrder="0"/>
    </xf>
    <xf borderId="5" fillId="3" fontId="11" numFmtId="0" xfId="0" applyAlignment="1" applyBorder="1" applyFont="1">
      <alignment horizontal="center" readingOrder="0"/>
    </xf>
    <xf borderId="0" fillId="5" fontId="2" numFmtId="0" xfId="0" applyFont="1"/>
    <xf borderId="5" fillId="3" fontId="1" numFmtId="0" xfId="0" applyAlignment="1" applyBorder="1" applyFont="1">
      <alignment horizontal="center"/>
    </xf>
    <xf borderId="5" fillId="2" fontId="1" numFmtId="2" xfId="0" applyAlignment="1" applyBorder="1" applyFont="1" applyNumberFormat="1">
      <alignment horizontal="center" readingOrder="0"/>
    </xf>
    <xf borderId="5" fillId="2" fontId="12" numFmtId="0" xfId="0" applyAlignment="1" applyBorder="1" applyFont="1">
      <alignment horizontal="center"/>
    </xf>
    <xf borderId="5" fillId="2" fontId="12" numFmtId="2" xfId="0" applyAlignment="1" applyBorder="1" applyFont="1" applyNumberFormat="1">
      <alignment horizontal="center"/>
    </xf>
    <xf borderId="5" fillId="2" fontId="12" numFmtId="0" xfId="0" applyAlignment="1" applyBorder="1" applyFont="1">
      <alignment horizontal="center"/>
    </xf>
    <xf borderId="5" fillId="2" fontId="1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Alignment="1" applyFont="1">
      <alignment horizontal="center"/>
    </xf>
    <xf borderId="1" fillId="2" fontId="15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5" fillId="4" fontId="15" numFmtId="0" xfId="0" applyAlignment="1" applyBorder="1" applyFont="1">
      <alignment horizontal="center"/>
    </xf>
    <xf borderId="5" fillId="0" fontId="15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" fillId="2" fontId="16" numFmtId="0" xfId="0" applyAlignment="1" applyBorder="1" applyFont="1">
      <alignment horizontal="center" readingOrder="0"/>
    </xf>
    <xf borderId="5" fillId="2" fontId="17" numFmtId="0" xfId="0" applyBorder="1" applyFont="1"/>
    <xf borderId="5" fillId="2" fontId="17" numFmtId="0" xfId="0" applyAlignment="1" applyBorder="1" applyFont="1">
      <alignment horizontal="center" readingOrder="0"/>
    </xf>
    <xf borderId="5" fillId="2" fontId="17" numFmtId="0" xfId="0" applyAlignment="1" applyBorder="1" applyFont="1">
      <alignment horizontal="center"/>
    </xf>
    <xf borderId="5" fillId="0" fontId="15" numFmtId="164" xfId="0" applyAlignment="1" applyBorder="1" applyFont="1" applyNumberFormat="1">
      <alignment horizontal="center"/>
    </xf>
    <xf borderId="5" fillId="2" fontId="15" numFmtId="0" xfId="0" applyAlignment="1" applyBorder="1" applyFont="1">
      <alignment horizontal="center"/>
    </xf>
    <xf borderId="5" fillId="0" fontId="15" numFmtId="2" xfId="0" applyAlignment="1" applyBorder="1" applyFont="1" applyNumberFormat="1">
      <alignment horizontal="center"/>
    </xf>
    <xf borderId="5" fillId="2" fontId="15" numFmtId="2" xfId="0" applyAlignment="1" applyBorder="1" applyFont="1" applyNumberFormat="1">
      <alignment horizontal="center"/>
    </xf>
    <xf borderId="5" fillId="2" fontId="15" numFmtId="0" xfId="0" applyAlignment="1" applyBorder="1" applyFont="1">
      <alignment horizontal="center"/>
    </xf>
    <xf borderId="5" fillId="0" fontId="15" numFmtId="164" xfId="0" applyAlignment="1" applyBorder="1" applyFont="1" applyNumberFormat="1">
      <alignment horizontal="center" readingOrder="0"/>
    </xf>
    <xf borderId="5" fillId="0" fontId="15" numFmtId="0" xfId="0" applyAlignment="1" applyBorder="1" applyFont="1">
      <alignment horizontal="center" readingOrder="0"/>
    </xf>
    <xf borderId="5" fillId="2" fontId="15" numFmtId="0" xfId="0" applyAlignment="1" applyBorder="1" applyFont="1">
      <alignment horizontal="center" readingOrder="0"/>
    </xf>
    <xf borderId="5" fillId="0" fontId="15" numFmtId="2" xfId="0" applyAlignment="1" applyBorder="1" applyFont="1" applyNumberFormat="1">
      <alignment horizontal="center" readingOrder="0"/>
    </xf>
    <xf borderId="5" fillId="2" fontId="3" numFmtId="2" xfId="0" applyAlignment="1" applyBorder="1" applyFont="1" applyNumberFormat="1">
      <alignment horizontal="center"/>
    </xf>
    <xf borderId="5" fillId="2" fontId="3" numFmtId="0" xfId="0" applyAlignment="1" applyBorder="1" applyFont="1">
      <alignment horizontal="center"/>
    </xf>
    <xf borderId="5" fillId="2" fontId="16" numFmtId="0" xfId="0" applyAlignment="1" applyBorder="1" applyFont="1">
      <alignment horizontal="center"/>
    </xf>
    <xf borderId="1" fillId="2" fontId="18" numFmtId="0" xfId="0" applyAlignment="1" applyBorder="1" applyFont="1">
      <alignment readingOrder="0"/>
    </xf>
    <xf borderId="5" fillId="2" fontId="17" numFmtId="0" xfId="0" applyAlignment="1" applyBorder="1" applyFont="1">
      <alignment readingOrder="0"/>
    </xf>
    <xf borderId="5" fillId="0" fontId="19" numFmtId="0" xfId="0" applyAlignment="1" applyBorder="1" applyFont="1">
      <alignment horizontal="center"/>
    </xf>
    <xf borderId="5" fillId="0" fontId="19" numFmtId="164" xfId="0" applyAlignment="1" applyBorder="1" applyFont="1" applyNumberFormat="1">
      <alignment horizontal="center"/>
    </xf>
    <xf borderId="5" fillId="2" fontId="19" numFmtId="0" xfId="0" applyAlignment="1" applyBorder="1" applyFont="1">
      <alignment horizontal="center"/>
    </xf>
    <xf borderId="5" fillId="0" fontId="19" numFmtId="2" xfId="0" applyAlignment="1" applyBorder="1" applyFont="1" applyNumberFormat="1">
      <alignment horizontal="center"/>
    </xf>
    <xf borderId="5" fillId="2" fontId="19" numFmtId="2" xfId="0" applyAlignment="1" applyBorder="1" applyFont="1" applyNumberFormat="1">
      <alignment horizontal="center"/>
    </xf>
    <xf borderId="0" fillId="0" fontId="0" numFmtId="0" xfId="0" applyAlignment="1" applyFont="1">
      <alignment readingOrder="0"/>
    </xf>
    <xf borderId="5" fillId="2" fontId="16" numFmtId="0" xfId="0" applyBorder="1" applyFont="1"/>
    <xf borderId="0" fillId="3" fontId="15" numFmtId="0" xfId="0" applyFont="1"/>
    <xf borderId="0" fillId="3" fontId="15" numFmtId="0" xfId="0" applyAlignment="1" applyFont="1">
      <alignment readingOrder="0"/>
    </xf>
    <xf borderId="5" fillId="0" fontId="1" numFmtId="164" xfId="0" applyAlignment="1" applyBorder="1" applyFont="1" applyNumberForma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/>
    </xf>
    <xf borderId="1" fillId="2" fontId="15" numFmtId="0" xfId="0" applyAlignment="1" applyBorder="1" applyFont="1">
      <alignment horizontal="center" readingOrder="0"/>
    </xf>
    <xf borderId="5" fillId="0" fontId="15" numFmtId="0" xfId="0" applyAlignment="1" applyBorder="1" applyFont="1">
      <alignment horizontal="center"/>
    </xf>
    <xf borderId="1" fillId="2" fontId="13" numFmtId="0" xfId="0" applyAlignment="1" applyBorder="1" applyFont="1">
      <alignment horizontal="center" readingOrder="0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                                                                          ค่าpH 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2101030126"/>
        <c:axId val="1771181906"/>
      </c:lineChart>
      <c:catAx>
        <c:axId val="2101030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71181906"/>
      </c:catAx>
      <c:valAx>
        <c:axId val="1771181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030126"/>
      </c:valAx>
    </c:plotArea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2022862974"/>
        <c:axId val="47216333"/>
      </c:lineChart>
      <c:catAx>
        <c:axId val="2022862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47216333"/>
      </c:catAx>
      <c:valAx>
        <c:axId val="47216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862974"/>
      </c:valAx>
    </c:plotArea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>
        <c:manualLayout>
          <c:xMode val="edge"/>
          <c:yMode val="edge"/>
          <c:x val="0.022792022792022793"/>
          <c:y val="0.26171284634760705"/>
          <c:w val="0.9772079772079773"/>
          <c:h val="0.5609659057101489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954317409"/>
        <c:axId val="1197221213"/>
      </c:lineChart>
      <c:catAx>
        <c:axId val="954317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197221213"/>
      </c:catAx>
      <c:valAx>
        <c:axId val="1197221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317409"/>
      </c:valAx>
    </c:plotArea>
    <c:plotVisOnly val="1"/>
  </c:chart>
  <c:spPr>
    <a:solidFill>
      <a:schemeClr val="lt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370094394"/>
        <c:axId val="544354472"/>
      </c:lineChart>
      <c:catAx>
        <c:axId val="37009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544354472"/>
      </c:catAx>
      <c:valAx>
        <c:axId val="544354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094394"/>
      </c:valAx>
    </c:plotArea>
    <c:plotVisOnly val="1"/>
  </c:chart>
  <c:spPr>
    <a:solidFill>
      <a:schemeClr val="lt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160091131"/>
        <c:axId val="1801084"/>
      </c:lineChart>
      <c:catAx>
        <c:axId val="1160091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01084"/>
      </c:catAx>
      <c:valAx>
        <c:axId val="180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091131"/>
      </c:valAx>
    </c:plotArea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705993271"/>
        <c:axId val="1693059973"/>
      </c:lineChart>
      <c:catAx>
        <c:axId val="705993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93059973"/>
      </c:catAx>
      <c:valAx>
        <c:axId val="1693059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993271"/>
      </c:valAx>
    </c:plotArea>
    <c:plotVisOnly val="1"/>
  </c:chart>
  <c:spPr>
    <a:solidFill>
      <a:schemeClr val="lt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522607804"/>
        <c:axId val="1283497120"/>
      </c:lineChart>
      <c:catAx>
        <c:axId val="522607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83497120"/>
      </c:catAx>
      <c:valAx>
        <c:axId val="128349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607804"/>
      </c:valAx>
    </c:plotArea>
    <c:plotVisOnly val="1"/>
  </c:chart>
  <c:spPr>
    <a:solidFill>
      <a:schemeClr val="lt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517343167"/>
        <c:axId val="1991018612"/>
      </c:lineChart>
      <c:catAx>
        <c:axId val="51734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91018612"/>
      </c:catAx>
      <c:valAx>
        <c:axId val="1991018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343167"/>
      </c:valAx>
    </c:plotArea>
    <c:plotVisOnly val="1"/>
  </c:chart>
  <c:spPr>
    <a:solidFill>
      <a:schemeClr val="lt1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1126214085"/>
        <c:axId val="776612593"/>
      </c:lineChart>
      <c:catAx>
        <c:axId val="1126214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76612593"/>
      </c:catAx>
      <c:valAx>
        <c:axId val="776612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214085"/>
      </c:valAx>
    </c:plotArea>
    <c:plotVisOnly val="1"/>
  </c:chart>
  <c:spPr>
    <a:solidFill>
      <a:schemeClr val="lt1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286957604"/>
        <c:axId val="1445285047"/>
      </c:lineChart>
      <c:catAx>
        <c:axId val="1286957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445285047"/>
      </c:catAx>
      <c:valAx>
        <c:axId val="1445285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957604"/>
      </c:valAx>
    </c:plotArea>
    <c:plotVisOnly val="1"/>
  </c:chart>
  <c:spPr>
    <a:solidFill>
      <a:schemeClr val="lt1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1372875401"/>
        <c:axId val="492941392"/>
      </c:lineChart>
      <c:catAx>
        <c:axId val="1372875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492941392"/>
      </c:catAx>
      <c:valAx>
        <c:axId val="49294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875401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672803570"/>
        <c:axId val="163298237"/>
      </c:lineChart>
      <c:catAx>
        <c:axId val="1672803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3298237"/>
      </c:catAx>
      <c:valAx>
        <c:axId val="163298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803570"/>
      </c:valAx>
    </c:plotArea>
    <c:plotVisOnly val="1"/>
  </c:chart>
  <c:spPr>
    <a:solidFill>
      <a:schemeClr val="lt1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1902624206"/>
        <c:axId val="430011651"/>
      </c:lineChart>
      <c:catAx>
        <c:axId val="1902624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430011651"/>
      </c:catAx>
      <c:valAx>
        <c:axId val="430011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624206"/>
      </c:valAx>
    </c:plotArea>
    <c:plotVisOnly val="1"/>
  </c:chart>
  <c:spPr>
    <a:solidFill>
      <a:schemeClr val="lt1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874364320"/>
        <c:axId val="687793104"/>
      </c:lineChart>
      <c:catAx>
        <c:axId val="8743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87793104"/>
      </c:catAx>
      <c:valAx>
        <c:axId val="687793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364320"/>
      </c:valAx>
    </c:plotArea>
    <c:plotVisOnly val="1"/>
  </c:chart>
  <c:spPr>
    <a:solidFill>
      <a:schemeClr val="lt1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1473270335"/>
        <c:axId val="1929150442"/>
      </c:lineChart>
      <c:catAx>
        <c:axId val="147327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29150442"/>
      </c:catAx>
      <c:valAx>
        <c:axId val="1929150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270335"/>
      </c:valAx>
    </c:plotArea>
    <c:plotVisOnly val="1"/>
  </c:chart>
  <c:spPr>
    <a:solidFill>
      <a:schemeClr val="lt1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61517619"/>
        <c:axId val="842644880"/>
      </c:lineChart>
      <c:catAx>
        <c:axId val="16151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42644880"/>
      </c:catAx>
      <c:valAx>
        <c:axId val="842644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17619"/>
      </c:valAx>
    </c:plotArea>
    <c:plotVisOnly val="1"/>
  </c:chart>
  <c:spPr>
    <a:solidFill>
      <a:schemeClr val="lt1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59081776"/>
        <c:axId val="2091531464"/>
      </c:lineChart>
      <c:catAx>
        <c:axId val="5908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91531464"/>
      </c:catAx>
      <c:valAx>
        <c:axId val="2091531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81776"/>
      </c:valAx>
    </c:plotArea>
    <c:plotVisOnly val="1"/>
  </c:chart>
  <c:spPr>
    <a:solidFill>
      <a:schemeClr val="lt1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1410257560"/>
        <c:axId val="72968570"/>
      </c:lineChart>
      <c:catAx>
        <c:axId val="141025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2968570"/>
      </c:catAx>
      <c:valAx>
        <c:axId val="72968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257560"/>
      </c:valAx>
    </c:plotArea>
    <c:plotVisOnly val="1"/>
  </c:chart>
  <c:spPr>
    <a:solidFill>
      <a:schemeClr val="lt1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1667269327"/>
        <c:axId val="1930757760"/>
      </c:lineChart>
      <c:catAx>
        <c:axId val="166726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30757760"/>
      </c:catAx>
      <c:valAx>
        <c:axId val="193075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269327"/>
      </c:valAx>
    </c:plotArea>
    <c:plotVisOnly val="1"/>
  </c:chart>
  <c:spPr>
    <a:solidFill>
      <a:schemeClr val="lt1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901116719"/>
        <c:axId val="2139717162"/>
      </c:lineChart>
      <c:catAx>
        <c:axId val="90111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139717162"/>
      </c:catAx>
      <c:valAx>
        <c:axId val="2139717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116719"/>
      </c:valAx>
    </c:plotArea>
    <c:plotVisOnly val="1"/>
  </c:chart>
  <c:spPr>
    <a:solidFill>
      <a:schemeClr val="lt1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39561352"/>
        <c:axId val="551310559"/>
      </c:lineChart>
      <c:catAx>
        <c:axId val="13956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551310559"/>
      </c:catAx>
      <c:valAx>
        <c:axId val="551310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61352"/>
      </c:valAx>
    </c:plotArea>
    <c:plotVisOnly val="1"/>
  </c:chart>
  <c:spPr>
    <a:solidFill>
      <a:schemeClr val="lt1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430569649"/>
        <c:axId val="1578487220"/>
      </c:lineChart>
      <c:catAx>
        <c:axId val="430569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78487220"/>
      </c:catAx>
      <c:valAx>
        <c:axId val="1578487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569649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1340306155"/>
        <c:axId val="1177987707"/>
      </c:lineChart>
      <c:catAx>
        <c:axId val="1340306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177987707"/>
      </c:catAx>
      <c:valAx>
        <c:axId val="1177987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306155"/>
      </c:valAx>
    </c:plotArea>
    <c:plotVisOnly val="1"/>
  </c:chart>
  <c:spPr>
    <a:solidFill>
      <a:schemeClr val="lt1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293869768"/>
        <c:axId val="1267032555"/>
      </c:lineChart>
      <c:catAx>
        <c:axId val="29386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67032555"/>
      </c:catAx>
      <c:valAx>
        <c:axId val="1267032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869768"/>
      </c:valAx>
    </c:plotArea>
    <c:plotVisOnly val="1"/>
  </c:chart>
  <c:spPr>
    <a:solidFill>
      <a:schemeClr val="lt1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233601501"/>
        <c:axId val="1120798641"/>
      </c:lineChart>
      <c:catAx>
        <c:axId val="233601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120798641"/>
      </c:catAx>
      <c:valAx>
        <c:axId val="1120798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01501"/>
      </c:valAx>
    </c:plotArea>
    <c:plotVisOnly val="1"/>
  </c:chart>
  <c:spPr>
    <a:solidFill>
      <a:schemeClr val="lt1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980072021"/>
        <c:axId val="2050505337"/>
      </c:lineChart>
      <c:catAx>
        <c:axId val="980072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50505337"/>
      </c:catAx>
      <c:valAx>
        <c:axId val="2050505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072021"/>
      </c:valAx>
    </c:plotArea>
    <c:plotVisOnly val="1"/>
  </c:chart>
  <c:spPr>
    <a:solidFill>
      <a:schemeClr val="lt1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098763568"/>
        <c:axId val="697721458"/>
      </c:lineChart>
      <c:catAx>
        <c:axId val="109876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97721458"/>
      </c:catAx>
      <c:valAx>
        <c:axId val="69772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763568"/>
      </c:valAx>
    </c:plotArea>
    <c:plotVisOnly val="1"/>
  </c:chart>
  <c:spPr>
    <a:solidFill>
      <a:schemeClr val="lt1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595937603"/>
        <c:axId val="2059984183"/>
      </c:lineChart>
      <c:catAx>
        <c:axId val="595937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59984183"/>
      </c:catAx>
      <c:valAx>
        <c:axId val="2059984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937603"/>
      </c:valAx>
    </c:plotArea>
    <c:plotVisOnly val="1"/>
  </c:chart>
  <c:spPr>
    <a:solidFill>
      <a:schemeClr val="lt1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1633069941"/>
        <c:axId val="209338736"/>
      </c:lineChart>
      <c:catAx>
        <c:axId val="1633069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9338736"/>
      </c:catAx>
      <c:valAx>
        <c:axId val="20933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69941"/>
      </c:valAx>
    </c:plotArea>
    <c:plotVisOnly val="1"/>
  </c:chart>
  <c:spPr>
    <a:solidFill>
      <a:schemeClr val="lt1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1426807054"/>
        <c:axId val="863819449"/>
      </c:lineChart>
      <c:catAx>
        <c:axId val="1426807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63819449"/>
      </c:catAx>
      <c:valAx>
        <c:axId val="863819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807054"/>
      </c:valAx>
    </c:plotArea>
    <c:plotVisOnly val="1"/>
  </c:chart>
  <c:spPr>
    <a:solidFill>
      <a:schemeClr val="lt1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30110436"/>
        <c:axId val="766331009"/>
      </c:lineChart>
      <c:catAx>
        <c:axId val="30110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66331009"/>
      </c:catAx>
      <c:valAx>
        <c:axId val="766331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10436"/>
      </c:valAx>
    </c:plotArea>
    <c:plotVisOnly val="1"/>
  </c:chart>
  <c:spPr>
    <a:solidFill>
      <a:schemeClr val="lt1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240721570"/>
        <c:axId val="1587887998"/>
      </c:lineChart>
      <c:catAx>
        <c:axId val="1240721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87887998"/>
      </c:catAx>
      <c:valAx>
        <c:axId val="1587887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721570"/>
      </c:valAx>
    </c:plotArea>
    <c:plotVisOnly val="1"/>
  </c:chart>
  <c:spPr>
    <a:solidFill>
      <a:schemeClr val="lt1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1302547187"/>
        <c:axId val="1220871560"/>
      </c:lineChart>
      <c:catAx>
        <c:axId val="1302547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20871560"/>
      </c:catAx>
      <c:valAx>
        <c:axId val="1220871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547187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224279241"/>
        <c:axId val="1676324151"/>
      </c:lineChart>
      <c:catAx>
        <c:axId val="224279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76324151"/>
      </c:catAx>
      <c:valAx>
        <c:axId val="1676324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279241"/>
      </c:valAx>
    </c:plotArea>
    <c:plotVisOnly val="1"/>
  </c:chart>
  <c:spPr>
    <a:solidFill>
      <a:schemeClr val="lt1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1283014661"/>
        <c:axId val="344671017"/>
      </c:lineChart>
      <c:catAx>
        <c:axId val="1283014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44671017"/>
      </c:catAx>
      <c:valAx>
        <c:axId val="344671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014661"/>
      </c:valAx>
    </c:plotArea>
    <c:plotVisOnly val="1"/>
  </c:chart>
  <c:spPr>
    <a:solidFill>
      <a:schemeClr val="lt1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656981062"/>
        <c:axId val="1548710831"/>
      </c:lineChart>
      <c:catAx>
        <c:axId val="656981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48710831"/>
      </c:catAx>
      <c:valAx>
        <c:axId val="1548710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981062"/>
      </c:valAx>
    </c:plotArea>
    <c:plotVisOnly val="1"/>
  </c:chart>
  <c:spPr>
    <a:solidFill>
      <a:schemeClr val="lt1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886288311"/>
        <c:axId val="301923295"/>
      </c:lineChart>
      <c:catAx>
        <c:axId val="886288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01923295"/>
      </c:catAx>
      <c:valAx>
        <c:axId val="30192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288311"/>
      </c:valAx>
    </c:plotArea>
    <c:plotVisOnly val="1"/>
  </c:chart>
  <c:spPr>
    <a:solidFill>
      <a:schemeClr val="lt1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832816906"/>
        <c:axId val="2142391673"/>
      </c:lineChart>
      <c:catAx>
        <c:axId val="832816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142391673"/>
      </c:catAx>
      <c:valAx>
        <c:axId val="2142391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816906"/>
      </c:valAx>
    </c:plotArea>
    <c:plotVisOnly val="1"/>
  </c:chart>
  <c:spPr>
    <a:solidFill>
      <a:schemeClr val="lt1"/>
    </a:solidFill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1213284792"/>
        <c:axId val="1501597885"/>
      </c:lineChart>
      <c:catAx>
        <c:axId val="121328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01597885"/>
      </c:catAx>
      <c:valAx>
        <c:axId val="1501597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284792"/>
      </c:valAx>
    </c:plotArea>
    <c:plotVisOnly val="1"/>
  </c:chart>
  <c:spPr>
    <a:solidFill>
      <a:schemeClr val="lt1"/>
    </a:solidFill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1176792083"/>
        <c:axId val="812684304"/>
      </c:lineChart>
      <c:catAx>
        <c:axId val="1176792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12684304"/>
      </c:catAx>
      <c:valAx>
        <c:axId val="812684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792083"/>
      </c:valAx>
    </c:plotArea>
    <c:plotVisOnly val="1"/>
  </c:chart>
  <c:spPr>
    <a:solidFill>
      <a:schemeClr val="lt1"/>
    </a:solidFill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757918983"/>
        <c:axId val="1450377883"/>
      </c:lineChart>
      <c:catAx>
        <c:axId val="75791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450377883"/>
      </c:catAx>
      <c:valAx>
        <c:axId val="1450377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918983"/>
      </c:valAx>
    </c:plotArea>
    <c:plotVisOnly val="1"/>
  </c:chart>
  <c:spPr>
    <a:solidFill>
      <a:schemeClr val="lt1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240036404"/>
        <c:axId val="114940519"/>
      </c:lineChart>
      <c:catAx>
        <c:axId val="240036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14940519"/>
      </c:catAx>
      <c:valAx>
        <c:axId val="114940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036404"/>
      </c:valAx>
    </c:plotArea>
    <c:plotVisOnly val="1"/>
  </c:chart>
  <c:spPr>
    <a:solidFill>
      <a:schemeClr val="lt1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7588648293963254"/>
          <c:y val="0.19486111111111112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942534418"/>
        <c:axId val="747893190"/>
      </c:lineChart>
      <c:catAx>
        <c:axId val="1942534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47893190"/>
      </c:catAx>
      <c:valAx>
        <c:axId val="747893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534418"/>
      </c:valAx>
    </c:plotArea>
    <c:plotVisOnly val="1"/>
  </c:chart>
  <c:spPr>
    <a:solidFill>
      <a:schemeClr val="lt1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%TN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791468584"/>
        <c:axId val="1329122230"/>
      </c:lineChart>
      <c:catAx>
        <c:axId val="79146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29122230"/>
      </c:catAx>
      <c:valAx>
        <c:axId val="1329122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468584"/>
      </c:valAx>
    </c:plotArea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1682608646"/>
        <c:axId val="1785035724"/>
      </c:lineChart>
      <c:catAx>
        <c:axId val="168260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85035724"/>
      </c:catAx>
      <c:valAx>
        <c:axId val="178503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608646"/>
      </c:valAx>
    </c:plotArea>
    <c:plotVisOnly val="1"/>
  </c:chart>
  <c:spPr>
    <a:solidFill>
      <a:schemeClr val="lt1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54664260717410325"/>
          <c:y val="0.1948611111111111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79221075"/>
        <c:axId val="259523203"/>
      </c:lineChart>
      <c:catAx>
        <c:axId val="79221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59523203"/>
      </c:catAx>
      <c:valAx>
        <c:axId val="259523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21075"/>
      </c:valAx>
    </c:plotArea>
    <c:plotVisOnly val="1"/>
  </c:chart>
  <c:spPr>
    <a:solidFill>
      <a:schemeClr val="lt1"/>
    </a:solidFill>
  </c:spPr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%Alcohol     
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kO!$T$4:$T$190</c:f>
              <c:numCache/>
            </c:numRef>
          </c:val>
          <c:smooth val="0"/>
        </c:ser>
        <c:axId val="1832782497"/>
        <c:axId val="1083225249"/>
      </c:lineChart>
      <c:catAx>
        <c:axId val="1832782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083225249"/>
      </c:catAx>
      <c:valAx>
        <c:axId val="1083225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782497"/>
      </c:valAx>
    </c:plotArea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311135170603674"/>
          <c:h val="0.6005172790901137"/>
        </c:manualLayout>
      </c:layout>
      <c:lineChart>
        <c:varyColors val="0"/>
        <c:ser>
          <c:idx val="0"/>
          <c:order val="0"/>
          <c:tx>
            <c:v>pH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kO!$E$3:$E$190</c:f>
              <c:numCache/>
            </c:numRef>
          </c:val>
          <c:smooth val="0"/>
        </c:ser>
        <c:axId val="1029316671"/>
        <c:axId val="1949969728"/>
      </c:lineChart>
      <c:catAx>
        <c:axId val="102931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49969728"/>
      </c:catAx>
      <c:valAx>
        <c:axId val="194996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316671"/>
      </c:valAx>
    </c:plotArea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%NaCl</a:t>
            </a:r>
          </a:p>
        </c:rich>
      </c:tx>
      <c:overlay val="0"/>
    </c:title>
    <c:plotArea>
      <c:layout>
        <c:manualLayout>
          <c:xMode val="edge"/>
          <c:yMode val="edge"/>
          <c:x val="0.021063592807299397"/>
          <c:y val="0.19905412766800376"/>
          <c:w val="0.879669072615923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kO!$K$4:$K$190</c:f>
              <c:numCache/>
            </c:numRef>
          </c:val>
          <c:smooth val="0"/>
        </c:ser>
        <c:axId val="1338475604"/>
        <c:axId val="388432304"/>
      </c:lineChart>
      <c:catAx>
        <c:axId val="1338475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88432304"/>
      </c:catAx>
      <c:valAx>
        <c:axId val="388432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75604"/>
      </c:valAx>
    </c:plotArea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TN 
</a:t>
            </a:r>
          </a:p>
        </c:rich>
      </c:tx>
      <c:overlay val="0"/>
    </c:title>
    <c:plotArea>
      <c:layout>
        <c:manualLayout>
          <c:xMode val="edge"/>
          <c:yMode val="edge"/>
          <c:x val="0.022827496757457846"/>
          <c:y val="0.32216624685138545"/>
          <c:w val="0.9771725032425421"/>
          <c:h val="0.5609659057101489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kO!$Q$4:$Q$190</c:f>
              <c:numCache/>
            </c:numRef>
          </c:val>
          <c:smooth val="0"/>
        </c:ser>
        <c:axId val="1579524932"/>
        <c:axId val="1244851920"/>
      </c:lineChart>
      <c:catAx>
        <c:axId val="157952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44851920"/>
      </c:catAx>
      <c:valAx>
        <c:axId val="1244851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524932"/>
      </c:valAx>
    </c:plotArea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COLOR</a:t>
            </a:r>
          </a:p>
        </c:rich>
      </c:tx>
      <c:overlay val="0"/>
    </c:title>
    <c:plotArea>
      <c:layout>
        <c:manualLayout>
          <c:xMode val="edge"/>
          <c:yMode val="edge"/>
          <c:x val="0.0867304814206215"/>
          <c:y val="0.19486123169964972"/>
          <c:w val="0.9008912948381452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kO!$R$4:$R$190</c:f>
              <c:numCache/>
            </c:numRef>
          </c:val>
          <c:smooth val="0"/>
        </c:ser>
        <c:axId val="1889425966"/>
        <c:axId val="1582354817"/>
      </c:lineChart>
      <c:catAx>
        <c:axId val="1889425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82354817"/>
      </c:catAx>
      <c:valAx>
        <c:axId val="1582354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425966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200</xdr:row>
      <xdr:rowOff>323850</xdr:rowOff>
    </xdr:from>
    <xdr:ext cx="12468225" cy="3905250"/>
    <xdr:graphicFrame>
      <xdr:nvGraphicFramePr>
        <xdr:cNvPr id="220733307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221</xdr:row>
      <xdr:rowOff>161925</xdr:rowOff>
    </xdr:from>
    <xdr:ext cx="12449175" cy="3143250"/>
    <xdr:graphicFrame>
      <xdr:nvGraphicFramePr>
        <xdr:cNvPr id="3990303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242</xdr:row>
      <xdr:rowOff>0</xdr:rowOff>
    </xdr:from>
    <xdr:ext cx="12411075" cy="2609850"/>
    <xdr:graphicFrame>
      <xdr:nvGraphicFramePr>
        <xdr:cNvPr id="146392485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259</xdr:row>
      <xdr:rowOff>171450</xdr:rowOff>
    </xdr:from>
    <xdr:ext cx="12449175" cy="2600325"/>
    <xdr:graphicFrame>
      <xdr:nvGraphicFramePr>
        <xdr:cNvPr id="19819014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280</xdr:row>
      <xdr:rowOff>38100</xdr:rowOff>
    </xdr:from>
    <xdr:ext cx="12430125" cy="2609850"/>
    <xdr:graphicFrame>
      <xdr:nvGraphicFramePr>
        <xdr:cNvPr id="103621975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28</xdr:row>
      <xdr:rowOff>66675</xdr:rowOff>
    </xdr:from>
    <xdr:ext cx="12334875" cy="2743200"/>
    <xdr:graphicFrame>
      <xdr:nvGraphicFramePr>
        <xdr:cNvPr id="1105415314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45</xdr:row>
      <xdr:rowOff>161925</xdr:rowOff>
    </xdr:from>
    <xdr:ext cx="12315825" cy="3143250"/>
    <xdr:graphicFrame>
      <xdr:nvGraphicFramePr>
        <xdr:cNvPr id="166940310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66</xdr:row>
      <xdr:rowOff>0</xdr:rowOff>
    </xdr:from>
    <xdr:ext cx="12277725" cy="2609850"/>
    <xdr:graphicFrame>
      <xdr:nvGraphicFramePr>
        <xdr:cNvPr id="2119674189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83</xdr:row>
      <xdr:rowOff>171450</xdr:rowOff>
    </xdr:from>
    <xdr:ext cx="12315825" cy="2600325"/>
    <xdr:graphicFrame>
      <xdr:nvGraphicFramePr>
        <xdr:cNvPr id="910996457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104</xdr:row>
      <xdr:rowOff>38100</xdr:rowOff>
    </xdr:from>
    <xdr:ext cx="12296775" cy="2609850"/>
    <xdr:graphicFrame>
      <xdr:nvGraphicFramePr>
        <xdr:cNvPr id="1398770981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24</xdr:row>
      <xdr:rowOff>285750</xdr:rowOff>
    </xdr:from>
    <xdr:ext cx="12334875" cy="3600450"/>
    <xdr:graphicFrame>
      <xdr:nvGraphicFramePr>
        <xdr:cNvPr id="102885159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676275</xdr:colOff>
      <xdr:row>42</xdr:row>
      <xdr:rowOff>123825</xdr:rowOff>
    </xdr:from>
    <xdr:ext cx="12315825" cy="3143250"/>
    <xdr:graphicFrame>
      <xdr:nvGraphicFramePr>
        <xdr:cNvPr id="148816848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752475</xdr:colOff>
      <xdr:row>63</xdr:row>
      <xdr:rowOff>76200</xdr:rowOff>
    </xdr:from>
    <xdr:ext cx="12277725" cy="2609850"/>
    <xdr:graphicFrame>
      <xdr:nvGraphicFramePr>
        <xdr:cNvPr id="190804899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1085850</xdr:colOff>
      <xdr:row>111</xdr:row>
      <xdr:rowOff>123825</xdr:rowOff>
    </xdr:from>
    <xdr:ext cx="12344400" cy="3152775"/>
    <xdr:graphicFrame>
      <xdr:nvGraphicFramePr>
        <xdr:cNvPr id="213543293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1066800</xdr:colOff>
      <xdr:row>90</xdr:row>
      <xdr:rowOff>9525</xdr:rowOff>
    </xdr:from>
    <xdr:ext cx="12363450" cy="3400425"/>
    <xdr:graphicFrame>
      <xdr:nvGraphicFramePr>
        <xdr:cNvPr id="169974863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1123950</xdr:colOff>
      <xdr:row>133</xdr:row>
      <xdr:rowOff>47625</xdr:rowOff>
    </xdr:from>
    <xdr:ext cx="12296775" cy="2609850"/>
    <xdr:graphicFrame>
      <xdr:nvGraphicFramePr>
        <xdr:cNvPr id="170973490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50</xdr:row>
      <xdr:rowOff>66675</xdr:rowOff>
    </xdr:from>
    <xdr:ext cx="12468225" cy="2743200"/>
    <xdr:graphicFrame>
      <xdr:nvGraphicFramePr>
        <xdr:cNvPr id="80406099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67</xdr:row>
      <xdr:rowOff>161925</xdr:rowOff>
    </xdr:from>
    <xdr:ext cx="12449175" cy="3143250"/>
    <xdr:graphicFrame>
      <xdr:nvGraphicFramePr>
        <xdr:cNvPr id="155325846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88</xdr:row>
      <xdr:rowOff>0</xdr:rowOff>
    </xdr:from>
    <xdr:ext cx="12411075" cy="2609850"/>
    <xdr:graphicFrame>
      <xdr:nvGraphicFramePr>
        <xdr:cNvPr id="123052814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105</xdr:row>
      <xdr:rowOff>171450</xdr:rowOff>
    </xdr:from>
    <xdr:ext cx="12449175" cy="2600325"/>
    <xdr:graphicFrame>
      <xdr:nvGraphicFramePr>
        <xdr:cNvPr id="2096049031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126</xdr:row>
      <xdr:rowOff>38100</xdr:rowOff>
    </xdr:from>
    <xdr:ext cx="12430125" cy="2609850"/>
    <xdr:graphicFrame>
      <xdr:nvGraphicFramePr>
        <xdr:cNvPr id="193895882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28</xdr:row>
      <xdr:rowOff>66675</xdr:rowOff>
    </xdr:from>
    <xdr:ext cx="12334875" cy="2743200"/>
    <xdr:graphicFrame>
      <xdr:nvGraphicFramePr>
        <xdr:cNvPr id="932619510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45</xdr:row>
      <xdr:rowOff>161925</xdr:rowOff>
    </xdr:from>
    <xdr:ext cx="12315825" cy="3143250"/>
    <xdr:graphicFrame>
      <xdr:nvGraphicFramePr>
        <xdr:cNvPr id="1568165916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66</xdr:row>
      <xdr:rowOff>0</xdr:rowOff>
    </xdr:from>
    <xdr:ext cx="12277725" cy="2609850"/>
    <xdr:graphicFrame>
      <xdr:nvGraphicFramePr>
        <xdr:cNvPr id="139089785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83</xdr:row>
      <xdr:rowOff>171450</xdr:rowOff>
    </xdr:from>
    <xdr:ext cx="12315825" cy="2600325"/>
    <xdr:graphicFrame>
      <xdr:nvGraphicFramePr>
        <xdr:cNvPr id="1607148962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104</xdr:row>
      <xdr:rowOff>38100</xdr:rowOff>
    </xdr:from>
    <xdr:ext cx="12296775" cy="2609850"/>
    <xdr:graphicFrame>
      <xdr:nvGraphicFramePr>
        <xdr:cNvPr id="2124831764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28</xdr:row>
      <xdr:rowOff>66675</xdr:rowOff>
    </xdr:from>
    <xdr:ext cx="12334875" cy="2743200"/>
    <xdr:graphicFrame>
      <xdr:nvGraphicFramePr>
        <xdr:cNvPr id="1106728035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45</xdr:row>
      <xdr:rowOff>161925</xdr:rowOff>
    </xdr:from>
    <xdr:ext cx="12315825" cy="3143250"/>
    <xdr:graphicFrame>
      <xdr:nvGraphicFramePr>
        <xdr:cNvPr id="160762202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66</xdr:row>
      <xdr:rowOff>0</xdr:rowOff>
    </xdr:from>
    <xdr:ext cx="12277725" cy="2609850"/>
    <xdr:graphicFrame>
      <xdr:nvGraphicFramePr>
        <xdr:cNvPr id="159210656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83</xdr:row>
      <xdr:rowOff>171450</xdr:rowOff>
    </xdr:from>
    <xdr:ext cx="12315825" cy="2600325"/>
    <xdr:graphicFrame>
      <xdr:nvGraphicFramePr>
        <xdr:cNvPr id="732592428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104</xdr:row>
      <xdr:rowOff>38100</xdr:rowOff>
    </xdr:from>
    <xdr:ext cx="12296775" cy="2609850"/>
    <xdr:graphicFrame>
      <xdr:nvGraphicFramePr>
        <xdr:cNvPr id="1948374080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31</xdr:row>
      <xdr:rowOff>66675</xdr:rowOff>
    </xdr:from>
    <xdr:ext cx="12334875" cy="2743200"/>
    <xdr:graphicFrame>
      <xdr:nvGraphicFramePr>
        <xdr:cNvPr id="1235168105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48</xdr:row>
      <xdr:rowOff>161925</xdr:rowOff>
    </xdr:from>
    <xdr:ext cx="12315825" cy="3143250"/>
    <xdr:graphicFrame>
      <xdr:nvGraphicFramePr>
        <xdr:cNvPr id="196253631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69</xdr:row>
      <xdr:rowOff>0</xdr:rowOff>
    </xdr:from>
    <xdr:ext cx="12277725" cy="2609850"/>
    <xdr:graphicFrame>
      <xdr:nvGraphicFramePr>
        <xdr:cNvPr id="80462586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86</xdr:row>
      <xdr:rowOff>171450</xdr:rowOff>
    </xdr:from>
    <xdr:ext cx="12315825" cy="2600325"/>
    <xdr:graphicFrame>
      <xdr:nvGraphicFramePr>
        <xdr:cNvPr id="1671682958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107</xdr:row>
      <xdr:rowOff>38100</xdr:rowOff>
    </xdr:from>
    <xdr:ext cx="12296775" cy="2609850"/>
    <xdr:graphicFrame>
      <xdr:nvGraphicFramePr>
        <xdr:cNvPr id="1686179839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28</xdr:row>
      <xdr:rowOff>66675</xdr:rowOff>
    </xdr:from>
    <xdr:ext cx="12334875" cy="2743200"/>
    <xdr:graphicFrame>
      <xdr:nvGraphicFramePr>
        <xdr:cNvPr id="1927274910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45</xdr:row>
      <xdr:rowOff>161925</xdr:rowOff>
    </xdr:from>
    <xdr:ext cx="12315825" cy="3143250"/>
    <xdr:graphicFrame>
      <xdr:nvGraphicFramePr>
        <xdr:cNvPr id="107003893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66</xdr:row>
      <xdr:rowOff>0</xdr:rowOff>
    </xdr:from>
    <xdr:ext cx="12277725" cy="2609850"/>
    <xdr:graphicFrame>
      <xdr:nvGraphicFramePr>
        <xdr:cNvPr id="2115775513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83</xdr:row>
      <xdr:rowOff>171450</xdr:rowOff>
    </xdr:from>
    <xdr:ext cx="12315825" cy="2600325"/>
    <xdr:graphicFrame>
      <xdr:nvGraphicFramePr>
        <xdr:cNvPr id="376894553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104</xdr:row>
      <xdr:rowOff>38100</xdr:rowOff>
    </xdr:from>
    <xdr:ext cx="12296775" cy="2609850"/>
    <xdr:graphicFrame>
      <xdr:nvGraphicFramePr>
        <xdr:cNvPr id="298050571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28</xdr:row>
      <xdr:rowOff>66675</xdr:rowOff>
    </xdr:from>
    <xdr:ext cx="12334875" cy="2743200"/>
    <xdr:graphicFrame>
      <xdr:nvGraphicFramePr>
        <xdr:cNvPr id="213627286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45</xdr:row>
      <xdr:rowOff>161925</xdr:rowOff>
    </xdr:from>
    <xdr:ext cx="12315825" cy="3143250"/>
    <xdr:graphicFrame>
      <xdr:nvGraphicFramePr>
        <xdr:cNvPr id="20720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66</xdr:row>
      <xdr:rowOff>0</xdr:rowOff>
    </xdr:from>
    <xdr:ext cx="12277725" cy="2609850"/>
    <xdr:graphicFrame>
      <xdr:nvGraphicFramePr>
        <xdr:cNvPr id="172011871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83</xdr:row>
      <xdr:rowOff>171450</xdr:rowOff>
    </xdr:from>
    <xdr:ext cx="12315825" cy="2600325"/>
    <xdr:graphicFrame>
      <xdr:nvGraphicFramePr>
        <xdr:cNvPr id="522836703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104</xdr:row>
      <xdr:rowOff>38100</xdr:rowOff>
    </xdr:from>
    <xdr:ext cx="12296775" cy="2609850"/>
    <xdr:graphicFrame>
      <xdr:nvGraphicFramePr>
        <xdr:cNvPr id="691874410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28</xdr:row>
      <xdr:rowOff>66675</xdr:rowOff>
    </xdr:from>
    <xdr:ext cx="12334875" cy="2743200"/>
    <xdr:graphicFrame>
      <xdr:nvGraphicFramePr>
        <xdr:cNvPr id="1094790105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45</xdr:row>
      <xdr:rowOff>161925</xdr:rowOff>
    </xdr:from>
    <xdr:ext cx="12315825" cy="3143250"/>
    <xdr:graphicFrame>
      <xdr:nvGraphicFramePr>
        <xdr:cNvPr id="1568218999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66</xdr:row>
      <xdr:rowOff>0</xdr:rowOff>
    </xdr:from>
    <xdr:ext cx="12277725" cy="2609850"/>
    <xdr:graphicFrame>
      <xdr:nvGraphicFramePr>
        <xdr:cNvPr id="1454648827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266700</xdr:colOff>
      <xdr:row>83</xdr:row>
      <xdr:rowOff>171450</xdr:rowOff>
    </xdr:from>
    <xdr:ext cx="12315825" cy="2600325"/>
    <xdr:graphicFrame>
      <xdr:nvGraphicFramePr>
        <xdr:cNvPr id="85896844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266700</xdr:colOff>
      <xdr:row>104</xdr:row>
      <xdr:rowOff>38100</xdr:rowOff>
    </xdr:from>
    <xdr:ext cx="12296775" cy="2609850"/>
    <xdr:graphicFrame>
      <xdr:nvGraphicFramePr>
        <xdr:cNvPr id="1609609562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13" width="12.13"/>
    <col customWidth="1" min="14" max="14" width="13.88"/>
    <col customWidth="1" min="15" max="20" width="12.13"/>
    <col customWidth="1" min="21" max="21" width="20.63"/>
    <col customWidth="1" min="22" max="22" width="14.38"/>
    <col customWidth="1" min="23" max="23" width="12.88"/>
    <col customWidth="1" min="24" max="26" width="8.63"/>
  </cols>
  <sheetData>
    <row r="1" ht="51.0" customHeight="1">
      <c r="A1" s="1" t="s">
        <v>0</v>
      </c>
      <c r="B1" s="2" t="s">
        <v>1</v>
      </c>
      <c r="U1" s="3"/>
      <c r="V1" s="4"/>
      <c r="W1" s="4"/>
      <c r="X1" s="4"/>
      <c r="Y1" s="4"/>
      <c r="Z1" s="4"/>
    </row>
    <row r="2" ht="39.75" customHeight="1">
      <c r="A2" s="5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10" t="s">
        <v>10</v>
      </c>
      <c r="V2" s="11" t="s">
        <v>11</v>
      </c>
      <c r="W2" s="12"/>
      <c r="X2" s="4"/>
      <c r="Y2" s="4"/>
      <c r="Z2" s="4"/>
    </row>
    <row r="3" ht="39.7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7" t="s">
        <v>16</v>
      </c>
      <c r="U3" s="13"/>
      <c r="V3" s="13"/>
      <c r="W3" s="12"/>
      <c r="X3" s="4"/>
      <c r="Y3" s="4"/>
      <c r="Z3" s="4"/>
    </row>
    <row r="4" ht="39.75" customHeight="1">
      <c r="A4" s="16" t="s">
        <v>17</v>
      </c>
      <c r="B4" s="17">
        <v>44902.0</v>
      </c>
      <c r="C4" s="18" t="s">
        <v>18</v>
      </c>
      <c r="D4" s="18" t="s">
        <v>19</v>
      </c>
      <c r="E4" s="19">
        <v>4.58</v>
      </c>
      <c r="F4" s="18">
        <v>8.25</v>
      </c>
      <c r="G4" s="18">
        <v>8.25</v>
      </c>
      <c r="H4" s="20">
        <f t="shared" ref="H4:H190" si="1">AVERAGE(F4:G4)</f>
        <v>8.25</v>
      </c>
      <c r="I4" s="18">
        <v>16.75</v>
      </c>
      <c r="J4" s="18">
        <v>16.85</v>
      </c>
      <c r="K4" s="19">
        <f t="shared" ref="K4:K190" si="2">AVERAGE(I4:J4)</f>
        <v>16.8</v>
      </c>
      <c r="L4" s="20">
        <v>9.75</v>
      </c>
      <c r="M4" s="18">
        <v>9.9</v>
      </c>
      <c r="N4" s="20">
        <f t="shared" ref="N4:N190" si="3">AVERAGE(L4:M4)</f>
        <v>9.825</v>
      </c>
      <c r="O4" s="18">
        <v>1.29</v>
      </c>
      <c r="P4" s="18">
        <v>1.26</v>
      </c>
      <c r="Q4" s="21">
        <f t="shared" ref="Q4:Q160" si="4">AVERAGE(O4:P4)</f>
        <v>1.275</v>
      </c>
      <c r="R4" s="19">
        <v>41.0</v>
      </c>
      <c r="S4" s="18">
        <v>17.35</v>
      </c>
      <c r="T4" s="19">
        <v>0.62</v>
      </c>
      <c r="U4" s="22" t="str">
        <f>AVERAGE()</f>
        <v>#N/A</v>
      </c>
      <c r="V4" s="23"/>
      <c r="W4" s="12"/>
      <c r="X4" s="4"/>
      <c r="Y4" s="4"/>
      <c r="Z4" s="4"/>
    </row>
    <row r="5" ht="39.75" customHeight="1">
      <c r="A5" s="18"/>
      <c r="B5" s="17">
        <v>44904.0</v>
      </c>
      <c r="C5" s="18" t="s">
        <v>18</v>
      </c>
      <c r="D5" s="18" t="s">
        <v>19</v>
      </c>
      <c r="E5" s="19">
        <v>4.56</v>
      </c>
      <c r="F5" s="18">
        <v>7.75</v>
      </c>
      <c r="G5" s="18">
        <v>7.8</v>
      </c>
      <c r="H5" s="20">
        <f t="shared" si="1"/>
        <v>7.775</v>
      </c>
      <c r="I5" s="18">
        <v>15.73</v>
      </c>
      <c r="J5" s="18">
        <v>15.83</v>
      </c>
      <c r="K5" s="19">
        <f t="shared" si="2"/>
        <v>15.78</v>
      </c>
      <c r="L5" s="20">
        <v>8.9</v>
      </c>
      <c r="M5" s="18">
        <v>8.9</v>
      </c>
      <c r="N5" s="20">
        <f t="shared" si="3"/>
        <v>8.9</v>
      </c>
      <c r="O5" s="18">
        <v>1.42</v>
      </c>
      <c r="P5" s="18">
        <v>1.42</v>
      </c>
      <c r="Q5" s="21">
        <f t="shared" si="4"/>
        <v>1.42</v>
      </c>
      <c r="R5" s="19">
        <v>41.0</v>
      </c>
      <c r="S5" s="18">
        <v>18.05</v>
      </c>
      <c r="T5" s="19">
        <v>0.46</v>
      </c>
      <c r="U5" s="24"/>
      <c r="V5" s="23"/>
      <c r="W5" s="12"/>
      <c r="X5" s="4"/>
      <c r="Y5" s="4"/>
      <c r="Z5" s="4"/>
    </row>
    <row r="6" ht="39.75" customHeight="1">
      <c r="A6" s="25"/>
      <c r="B6" s="17">
        <v>44904.0</v>
      </c>
      <c r="C6" s="18" t="s">
        <v>20</v>
      </c>
      <c r="D6" s="18" t="s">
        <v>19</v>
      </c>
      <c r="E6" s="19">
        <v>4.49</v>
      </c>
      <c r="F6" s="18">
        <v>8.35</v>
      </c>
      <c r="G6" s="18">
        <v>8.4</v>
      </c>
      <c r="H6" s="20">
        <f t="shared" si="1"/>
        <v>8.375</v>
      </c>
      <c r="I6" s="18">
        <v>16.95</v>
      </c>
      <c r="J6" s="18">
        <v>17.05</v>
      </c>
      <c r="K6" s="19">
        <f t="shared" si="2"/>
        <v>17</v>
      </c>
      <c r="L6" s="20">
        <v>9.7</v>
      </c>
      <c r="M6" s="18">
        <v>9.8</v>
      </c>
      <c r="N6" s="20">
        <f t="shared" si="3"/>
        <v>9.75</v>
      </c>
      <c r="O6" s="18">
        <v>1.3</v>
      </c>
      <c r="P6" s="18">
        <v>1.29</v>
      </c>
      <c r="Q6" s="21">
        <f t="shared" si="4"/>
        <v>1.295</v>
      </c>
      <c r="R6" s="19">
        <v>41.0</v>
      </c>
      <c r="S6" s="18">
        <v>16.85</v>
      </c>
      <c r="T6" s="19">
        <v>0.73</v>
      </c>
      <c r="U6" s="24"/>
      <c r="V6" s="23"/>
      <c r="W6" s="12"/>
      <c r="X6" s="4"/>
      <c r="Y6" s="4"/>
      <c r="Z6" s="4"/>
    </row>
    <row r="7" ht="39.75" customHeight="1">
      <c r="A7" s="18"/>
      <c r="B7" s="17">
        <v>44905.0</v>
      </c>
      <c r="C7" s="18" t="s">
        <v>18</v>
      </c>
      <c r="D7" s="18" t="s">
        <v>19</v>
      </c>
      <c r="E7" s="19">
        <v>4.54</v>
      </c>
      <c r="F7" s="18">
        <v>8.15</v>
      </c>
      <c r="G7" s="18">
        <v>8.2</v>
      </c>
      <c r="H7" s="20">
        <f t="shared" si="1"/>
        <v>8.175</v>
      </c>
      <c r="I7" s="18">
        <v>16.54</v>
      </c>
      <c r="J7" s="18">
        <v>16.65</v>
      </c>
      <c r="K7" s="19">
        <f t="shared" si="2"/>
        <v>16.595</v>
      </c>
      <c r="L7" s="20">
        <v>9.25</v>
      </c>
      <c r="M7" s="18">
        <v>9.1</v>
      </c>
      <c r="N7" s="20">
        <f t="shared" si="3"/>
        <v>9.175</v>
      </c>
      <c r="O7" s="18">
        <v>1.37</v>
      </c>
      <c r="P7" s="18">
        <v>1.39</v>
      </c>
      <c r="Q7" s="21">
        <f t="shared" si="4"/>
        <v>1.38</v>
      </c>
      <c r="R7" s="19">
        <v>37.0</v>
      </c>
      <c r="S7" s="18">
        <v>16.55</v>
      </c>
      <c r="T7" s="19">
        <v>0.8</v>
      </c>
      <c r="U7" s="24"/>
      <c r="V7" s="23"/>
      <c r="W7" s="12"/>
      <c r="X7" s="4"/>
      <c r="Y7" s="4"/>
      <c r="Z7" s="4"/>
    </row>
    <row r="8" ht="39.75" customHeight="1">
      <c r="A8" s="18"/>
      <c r="B8" s="26">
        <v>44907.0</v>
      </c>
      <c r="C8" s="27" t="s">
        <v>18</v>
      </c>
      <c r="D8" s="27" t="s">
        <v>19</v>
      </c>
      <c r="E8" s="28">
        <v>4.62</v>
      </c>
      <c r="F8" s="27">
        <v>8.3</v>
      </c>
      <c r="G8" s="27">
        <v>8.35</v>
      </c>
      <c r="H8" s="20">
        <f t="shared" si="1"/>
        <v>8.325</v>
      </c>
      <c r="I8" s="27">
        <v>16.95</v>
      </c>
      <c r="J8" s="27">
        <v>16.85</v>
      </c>
      <c r="K8" s="19">
        <f t="shared" si="2"/>
        <v>16.9</v>
      </c>
      <c r="L8" s="27">
        <v>7.05</v>
      </c>
      <c r="M8" s="27">
        <v>6.9</v>
      </c>
      <c r="N8" s="20">
        <f t="shared" si="3"/>
        <v>6.975</v>
      </c>
      <c r="O8" s="27">
        <v>1.71</v>
      </c>
      <c r="P8" s="27">
        <v>1.73</v>
      </c>
      <c r="Q8" s="21">
        <f t="shared" si="4"/>
        <v>1.72</v>
      </c>
      <c r="R8" s="28">
        <v>33.0</v>
      </c>
      <c r="S8" s="27">
        <v>13.95</v>
      </c>
      <c r="T8" s="28">
        <v>1.4</v>
      </c>
      <c r="U8" s="24"/>
      <c r="V8" s="23"/>
      <c r="W8" s="12"/>
      <c r="X8" s="4"/>
      <c r="Y8" s="4"/>
      <c r="Z8" s="4"/>
    </row>
    <row r="9" ht="39.75" customHeight="1">
      <c r="A9" s="18"/>
      <c r="B9" s="26">
        <v>44908.0</v>
      </c>
      <c r="C9" s="27" t="s">
        <v>18</v>
      </c>
      <c r="D9" s="27" t="s">
        <v>19</v>
      </c>
      <c r="E9" s="28">
        <v>4.62</v>
      </c>
      <c r="F9" s="27">
        <v>8.3</v>
      </c>
      <c r="G9" s="27">
        <v>8.3</v>
      </c>
      <c r="H9" s="20">
        <f t="shared" si="1"/>
        <v>8.3</v>
      </c>
      <c r="I9" s="27">
        <v>16.95</v>
      </c>
      <c r="J9" s="27">
        <v>16.95</v>
      </c>
      <c r="K9" s="19">
        <f t="shared" si="2"/>
        <v>16.95</v>
      </c>
      <c r="L9" s="27">
        <v>6.55</v>
      </c>
      <c r="M9" s="27">
        <v>6.55</v>
      </c>
      <c r="N9" s="20">
        <f t="shared" si="3"/>
        <v>6.55</v>
      </c>
      <c r="O9" s="27">
        <v>1.78</v>
      </c>
      <c r="P9" s="27">
        <v>1.78</v>
      </c>
      <c r="Q9" s="21">
        <f t="shared" si="4"/>
        <v>1.78</v>
      </c>
      <c r="R9" s="28">
        <v>33.0</v>
      </c>
      <c r="S9" s="27">
        <v>13.85</v>
      </c>
      <c r="T9" s="28">
        <v>1.42</v>
      </c>
      <c r="U9" s="24"/>
      <c r="V9" s="23"/>
      <c r="W9" s="12"/>
      <c r="X9" s="4"/>
      <c r="Y9" s="4"/>
      <c r="Z9" s="4"/>
    </row>
    <row r="10" ht="39.75" customHeight="1">
      <c r="A10" s="18"/>
      <c r="B10" s="26">
        <v>44909.0</v>
      </c>
      <c r="C10" s="27" t="s">
        <v>21</v>
      </c>
      <c r="D10" s="27" t="s">
        <v>19</v>
      </c>
      <c r="E10" s="28">
        <v>4.53</v>
      </c>
      <c r="F10" s="27">
        <v>8.3</v>
      </c>
      <c r="G10" s="27">
        <v>8.2</v>
      </c>
      <c r="H10" s="20">
        <f t="shared" si="1"/>
        <v>8.25</v>
      </c>
      <c r="I10" s="27">
        <v>16.85</v>
      </c>
      <c r="J10" s="27">
        <v>16.65</v>
      </c>
      <c r="K10" s="19">
        <f t="shared" si="2"/>
        <v>16.75</v>
      </c>
      <c r="L10" s="27">
        <v>6.85</v>
      </c>
      <c r="M10" s="27">
        <v>7.0</v>
      </c>
      <c r="N10" s="20">
        <f t="shared" si="3"/>
        <v>6.925</v>
      </c>
      <c r="O10" s="27">
        <v>1.74</v>
      </c>
      <c r="P10" s="27">
        <v>1.72</v>
      </c>
      <c r="Q10" s="21">
        <f t="shared" si="4"/>
        <v>1.73</v>
      </c>
      <c r="R10" s="28">
        <v>29.0</v>
      </c>
      <c r="S10" s="27">
        <v>15.45</v>
      </c>
      <c r="T10" s="28">
        <v>1.06</v>
      </c>
      <c r="U10" s="29"/>
      <c r="V10" s="23"/>
      <c r="W10" s="12"/>
      <c r="X10" s="4"/>
      <c r="Y10" s="4"/>
      <c r="Z10" s="4"/>
    </row>
    <row r="11" ht="39.75" customHeight="1">
      <c r="A11" s="18"/>
      <c r="B11" s="26">
        <v>44910.0</v>
      </c>
      <c r="C11" s="27" t="s">
        <v>18</v>
      </c>
      <c r="D11" s="27" t="s">
        <v>19</v>
      </c>
      <c r="E11" s="28">
        <v>4.5</v>
      </c>
      <c r="F11" s="27">
        <v>7.65</v>
      </c>
      <c r="G11" s="27">
        <v>7.75</v>
      </c>
      <c r="H11" s="20">
        <f t="shared" si="1"/>
        <v>7.7</v>
      </c>
      <c r="I11" s="27">
        <v>15.53</v>
      </c>
      <c r="J11" s="27">
        <v>15.73</v>
      </c>
      <c r="K11" s="19">
        <f t="shared" si="2"/>
        <v>15.63</v>
      </c>
      <c r="L11" s="27">
        <v>6.65</v>
      </c>
      <c r="M11" s="27">
        <v>6.55</v>
      </c>
      <c r="N11" s="20">
        <f t="shared" si="3"/>
        <v>6.6</v>
      </c>
      <c r="O11" s="27">
        <v>1.77</v>
      </c>
      <c r="P11" s="27">
        <v>1.79</v>
      </c>
      <c r="Q11" s="21">
        <f t="shared" si="4"/>
        <v>1.78</v>
      </c>
      <c r="R11" s="28">
        <v>33.0</v>
      </c>
      <c r="S11" s="27">
        <v>16.45</v>
      </c>
      <c r="T11" s="28">
        <v>0.83</v>
      </c>
      <c r="U11" s="29"/>
      <c r="V11" s="23"/>
      <c r="W11" s="12"/>
      <c r="X11" s="4"/>
      <c r="Y11" s="4"/>
      <c r="Z11" s="4"/>
    </row>
    <row r="12" ht="39.75" customHeight="1">
      <c r="A12" s="18"/>
      <c r="B12" s="26">
        <v>44915.0</v>
      </c>
      <c r="C12" s="27" t="s">
        <v>18</v>
      </c>
      <c r="D12" s="27" t="s">
        <v>19</v>
      </c>
      <c r="E12" s="28">
        <v>4.49</v>
      </c>
      <c r="F12" s="27">
        <v>8.35</v>
      </c>
      <c r="G12" s="27">
        <v>8.35</v>
      </c>
      <c r="H12" s="20">
        <f t="shared" si="1"/>
        <v>8.35</v>
      </c>
      <c r="I12" s="27">
        <v>16.95</v>
      </c>
      <c r="J12" s="27">
        <v>16.95</v>
      </c>
      <c r="K12" s="19">
        <f t="shared" si="2"/>
        <v>16.95</v>
      </c>
      <c r="L12" s="27">
        <v>6.75</v>
      </c>
      <c r="M12" s="27">
        <v>6.75</v>
      </c>
      <c r="N12" s="20">
        <f t="shared" si="3"/>
        <v>6.75</v>
      </c>
      <c r="O12" s="27">
        <v>1.75</v>
      </c>
      <c r="P12" s="27">
        <v>1.75</v>
      </c>
      <c r="Q12" s="21">
        <f t="shared" si="4"/>
        <v>1.75</v>
      </c>
      <c r="R12" s="28">
        <v>29.0</v>
      </c>
      <c r="S12" s="27">
        <v>15.75</v>
      </c>
      <c r="T12" s="28">
        <v>0.99</v>
      </c>
      <c r="U12" s="29"/>
      <c r="V12" s="23"/>
      <c r="W12" s="12"/>
      <c r="X12" s="4"/>
      <c r="Y12" s="4"/>
      <c r="Z12" s="4"/>
    </row>
    <row r="13" ht="39.75" customHeight="1">
      <c r="A13" s="18"/>
      <c r="B13" s="26">
        <v>44915.0</v>
      </c>
      <c r="C13" s="27" t="s">
        <v>21</v>
      </c>
      <c r="D13" s="27" t="s">
        <v>19</v>
      </c>
      <c r="E13" s="28">
        <v>4.48</v>
      </c>
      <c r="F13" s="27">
        <v>8.15</v>
      </c>
      <c r="G13" s="27">
        <v>8.15</v>
      </c>
      <c r="H13" s="20">
        <f t="shared" si="1"/>
        <v>8.15</v>
      </c>
      <c r="I13" s="27">
        <v>16.54</v>
      </c>
      <c r="J13" s="27">
        <v>16.54</v>
      </c>
      <c r="K13" s="19">
        <f t="shared" si="2"/>
        <v>16.54</v>
      </c>
      <c r="L13" s="27">
        <v>6.85</v>
      </c>
      <c r="M13" s="27">
        <v>6.85</v>
      </c>
      <c r="N13" s="20">
        <f t="shared" si="3"/>
        <v>6.85</v>
      </c>
      <c r="O13" s="27">
        <v>1.73</v>
      </c>
      <c r="P13" s="27">
        <v>1.73</v>
      </c>
      <c r="Q13" s="21">
        <f t="shared" si="4"/>
        <v>1.73</v>
      </c>
      <c r="R13" s="28">
        <v>29.0</v>
      </c>
      <c r="S13" s="27">
        <v>16.0</v>
      </c>
      <c r="T13" s="28">
        <v>0.93</v>
      </c>
      <c r="U13" s="29"/>
      <c r="V13" s="23"/>
      <c r="W13" s="12"/>
      <c r="X13" s="4"/>
      <c r="Y13" s="4"/>
      <c r="Z13" s="4"/>
    </row>
    <row r="14" ht="39.75" customHeight="1">
      <c r="A14" s="18"/>
      <c r="B14" s="26">
        <v>44916.0</v>
      </c>
      <c r="C14" s="27" t="s">
        <v>21</v>
      </c>
      <c r="D14" s="27" t="s">
        <v>19</v>
      </c>
      <c r="E14" s="28">
        <v>4.45</v>
      </c>
      <c r="F14" s="27">
        <v>8.25</v>
      </c>
      <c r="G14" s="27">
        <v>8.3</v>
      </c>
      <c r="H14" s="20">
        <f t="shared" si="1"/>
        <v>8.275</v>
      </c>
      <c r="I14" s="27">
        <v>16.75</v>
      </c>
      <c r="J14" s="27">
        <v>16.85</v>
      </c>
      <c r="K14" s="19">
        <f t="shared" si="2"/>
        <v>16.8</v>
      </c>
      <c r="L14" s="27">
        <v>7.8</v>
      </c>
      <c r="M14" s="27">
        <v>7.8</v>
      </c>
      <c r="N14" s="20">
        <f t="shared" si="3"/>
        <v>7.8</v>
      </c>
      <c r="O14" s="27">
        <v>1.59</v>
      </c>
      <c r="P14" s="27">
        <v>1.59</v>
      </c>
      <c r="Q14" s="21">
        <f t="shared" si="4"/>
        <v>1.59</v>
      </c>
      <c r="R14" s="28">
        <v>33.0</v>
      </c>
      <c r="S14" s="27">
        <v>16.15</v>
      </c>
      <c r="T14" s="28">
        <v>0.89</v>
      </c>
      <c r="U14" s="29"/>
      <c r="V14" s="23"/>
      <c r="W14" s="12"/>
      <c r="X14" s="4"/>
      <c r="Y14" s="4"/>
      <c r="Z14" s="4"/>
    </row>
    <row r="15" ht="39.75" customHeight="1">
      <c r="A15" s="18"/>
      <c r="B15" s="26">
        <v>44918.0</v>
      </c>
      <c r="C15" s="27" t="s">
        <v>22</v>
      </c>
      <c r="D15" s="27" t="s">
        <v>19</v>
      </c>
      <c r="E15" s="28">
        <v>4.37</v>
      </c>
      <c r="F15" s="27">
        <v>8.0</v>
      </c>
      <c r="G15" s="27">
        <v>8.0</v>
      </c>
      <c r="H15" s="20">
        <f t="shared" si="1"/>
        <v>8</v>
      </c>
      <c r="I15" s="27">
        <v>16.24</v>
      </c>
      <c r="J15" s="27">
        <v>16.24</v>
      </c>
      <c r="K15" s="19">
        <f t="shared" si="2"/>
        <v>16.24</v>
      </c>
      <c r="L15" s="27">
        <v>10.45</v>
      </c>
      <c r="M15" s="27">
        <v>10.45</v>
      </c>
      <c r="N15" s="30">
        <f t="shared" si="3"/>
        <v>10.45</v>
      </c>
      <c r="O15" s="27">
        <v>1.21</v>
      </c>
      <c r="P15" s="27">
        <v>1.21</v>
      </c>
      <c r="Q15" s="21">
        <f t="shared" si="4"/>
        <v>1.21</v>
      </c>
      <c r="R15" s="28">
        <v>39.0</v>
      </c>
      <c r="S15" s="27">
        <v>18.1</v>
      </c>
      <c r="T15" s="28">
        <v>0.45</v>
      </c>
      <c r="U15" s="29"/>
      <c r="V15" s="23"/>
      <c r="W15" s="12"/>
      <c r="X15" s="4"/>
      <c r="Y15" s="4"/>
      <c r="Z15" s="4"/>
    </row>
    <row r="16" ht="39.75" customHeight="1">
      <c r="A16" s="18"/>
      <c r="B16" s="26">
        <v>44919.0</v>
      </c>
      <c r="C16" s="27" t="s">
        <v>21</v>
      </c>
      <c r="D16" s="27" t="s">
        <v>19</v>
      </c>
      <c r="E16" s="28">
        <v>4.54</v>
      </c>
      <c r="F16" s="27">
        <v>8.25</v>
      </c>
      <c r="G16" s="27">
        <v>8.25</v>
      </c>
      <c r="H16" s="30">
        <f t="shared" si="1"/>
        <v>8.25</v>
      </c>
      <c r="I16" s="27">
        <v>16.75</v>
      </c>
      <c r="J16" s="27">
        <v>16.75</v>
      </c>
      <c r="K16" s="19">
        <f t="shared" si="2"/>
        <v>16.75</v>
      </c>
      <c r="L16" s="27">
        <v>7.9</v>
      </c>
      <c r="M16" s="27">
        <v>7.85</v>
      </c>
      <c r="N16" s="20">
        <f t="shared" si="3"/>
        <v>7.875</v>
      </c>
      <c r="O16" s="27">
        <v>1.58</v>
      </c>
      <c r="P16" s="27">
        <v>1.6</v>
      </c>
      <c r="Q16" s="21">
        <f t="shared" si="4"/>
        <v>1.59</v>
      </c>
      <c r="R16" s="28">
        <v>37.0</v>
      </c>
      <c r="S16" s="27">
        <v>16.15</v>
      </c>
      <c r="T16" s="28">
        <v>0.89</v>
      </c>
      <c r="U16" s="29"/>
      <c r="V16" s="23"/>
      <c r="W16" s="12"/>
      <c r="X16" s="4"/>
      <c r="Y16" s="4"/>
      <c r="Z16" s="4"/>
    </row>
    <row r="17" ht="39.75" customHeight="1">
      <c r="A17" s="18"/>
      <c r="B17" s="26">
        <v>44922.0</v>
      </c>
      <c r="C17" s="27" t="s">
        <v>18</v>
      </c>
      <c r="D17" s="27" t="s">
        <v>19</v>
      </c>
      <c r="E17" s="28">
        <v>4.62</v>
      </c>
      <c r="F17" s="27">
        <v>7.7</v>
      </c>
      <c r="G17" s="27">
        <v>7.75</v>
      </c>
      <c r="H17" s="20">
        <f t="shared" si="1"/>
        <v>7.725</v>
      </c>
      <c r="I17" s="27">
        <v>15.63</v>
      </c>
      <c r="J17" s="27">
        <v>15.73</v>
      </c>
      <c r="K17" s="19">
        <f t="shared" si="2"/>
        <v>15.68</v>
      </c>
      <c r="L17" s="27">
        <v>6.8</v>
      </c>
      <c r="M17" s="27">
        <v>6.85</v>
      </c>
      <c r="N17" s="20">
        <f t="shared" si="3"/>
        <v>6.825</v>
      </c>
      <c r="O17" s="27">
        <v>1.73</v>
      </c>
      <c r="P17" s="27">
        <v>1.74</v>
      </c>
      <c r="Q17" s="21">
        <f t="shared" si="4"/>
        <v>1.735</v>
      </c>
      <c r="R17" s="28">
        <v>33.0</v>
      </c>
      <c r="S17" s="27">
        <v>18.35</v>
      </c>
      <c r="T17" s="28">
        <v>0.39</v>
      </c>
      <c r="U17" s="29"/>
      <c r="V17" s="23"/>
      <c r="W17" s="12"/>
      <c r="X17" s="4"/>
      <c r="Y17" s="4"/>
      <c r="Z17" s="4"/>
    </row>
    <row r="18" ht="39.75" customHeight="1">
      <c r="A18" s="18"/>
      <c r="B18" s="26">
        <v>44922.0</v>
      </c>
      <c r="C18" s="27" t="s">
        <v>21</v>
      </c>
      <c r="D18" s="27" t="s">
        <v>19</v>
      </c>
      <c r="E18" s="28">
        <v>4.56</v>
      </c>
      <c r="F18" s="27">
        <v>8.25</v>
      </c>
      <c r="G18" s="27">
        <v>8.25</v>
      </c>
      <c r="H18" s="20">
        <f t="shared" si="1"/>
        <v>8.25</v>
      </c>
      <c r="I18" s="27">
        <v>16.75</v>
      </c>
      <c r="J18" s="27">
        <v>16.75</v>
      </c>
      <c r="K18" s="19">
        <f t="shared" si="2"/>
        <v>16.75</v>
      </c>
      <c r="L18" s="27">
        <v>7.3</v>
      </c>
      <c r="M18" s="27">
        <v>7.4</v>
      </c>
      <c r="N18" s="20">
        <f t="shared" si="3"/>
        <v>7.35</v>
      </c>
      <c r="O18" s="27">
        <v>1.67</v>
      </c>
      <c r="P18" s="27">
        <v>1.65</v>
      </c>
      <c r="Q18" s="21">
        <f t="shared" si="4"/>
        <v>1.66</v>
      </c>
      <c r="R18" s="28">
        <v>33.0</v>
      </c>
      <c r="S18" s="27">
        <v>16.65</v>
      </c>
      <c r="T18" s="28">
        <v>0.78</v>
      </c>
      <c r="U18" s="29"/>
      <c r="V18" s="23"/>
      <c r="W18" s="12"/>
      <c r="X18" s="4"/>
      <c r="Y18" s="4"/>
      <c r="Z18" s="4"/>
    </row>
    <row r="19" ht="39.75" customHeight="1">
      <c r="A19" s="18"/>
      <c r="B19" s="31">
        <v>44929.0</v>
      </c>
      <c r="C19" s="27" t="s">
        <v>22</v>
      </c>
      <c r="D19" s="27" t="s">
        <v>19</v>
      </c>
      <c r="E19" s="28">
        <v>4.64</v>
      </c>
      <c r="F19" s="27">
        <v>8.3</v>
      </c>
      <c r="G19" s="27">
        <v>8.35</v>
      </c>
      <c r="H19" s="20">
        <f t="shared" si="1"/>
        <v>8.325</v>
      </c>
      <c r="I19" s="27">
        <v>16.85</v>
      </c>
      <c r="J19" s="27">
        <v>16.95</v>
      </c>
      <c r="K19" s="19">
        <f t="shared" si="2"/>
        <v>16.9</v>
      </c>
      <c r="L19" s="27">
        <v>7.4</v>
      </c>
      <c r="M19" s="27">
        <v>7.4</v>
      </c>
      <c r="N19" s="20">
        <f t="shared" si="3"/>
        <v>7.4</v>
      </c>
      <c r="O19" s="27">
        <v>1.66</v>
      </c>
      <c r="P19" s="27">
        <v>1.66</v>
      </c>
      <c r="Q19" s="21">
        <f t="shared" si="4"/>
        <v>1.66</v>
      </c>
      <c r="R19" s="28">
        <v>33.0</v>
      </c>
      <c r="S19" s="27">
        <v>16.85</v>
      </c>
      <c r="T19" s="28">
        <v>0.73</v>
      </c>
      <c r="U19" s="29"/>
      <c r="V19" s="23"/>
      <c r="W19" s="12"/>
      <c r="X19" s="4"/>
      <c r="Y19" s="4"/>
      <c r="Z19" s="4"/>
    </row>
    <row r="20" ht="39.75" customHeight="1">
      <c r="A20" s="18"/>
      <c r="B20" s="26">
        <v>44930.0</v>
      </c>
      <c r="C20" s="27" t="s">
        <v>23</v>
      </c>
      <c r="D20" s="27" t="s">
        <v>19</v>
      </c>
      <c r="E20" s="28">
        <v>4.59</v>
      </c>
      <c r="F20" s="27">
        <v>8.2</v>
      </c>
      <c r="G20" s="27">
        <v>8.2</v>
      </c>
      <c r="H20" s="20">
        <f t="shared" si="1"/>
        <v>8.2</v>
      </c>
      <c r="I20" s="27">
        <v>16.95</v>
      </c>
      <c r="J20" s="27">
        <v>16.95</v>
      </c>
      <c r="K20" s="19">
        <f t="shared" si="2"/>
        <v>16.95</v>
      </c>
      <c r="L20" s="27">
        <v>7.35</v>
      </c>
      <c r="M20" s="27">
        <v>7.35</v>
      </c>
      <c r="N20" s="30">
        <f t="shared" si="3"/>
        <v>7.35</v>
      </c>
      <c r="O20" s="27">
        <v>1.67</v>
      </c>
      <c r="P20" s="27">
        <v>1.67</v>
      </c>
      <c r="Q20" s="21">
        <f t="shared" si="4"/>
        <v>1.67</v>
      </c>
      <c r="R20" s="28">
        <v>33.0</v>
      </c>
      <c r="S20" s="27">
        <v>17.3</v>
      </c>
      <c r="T20" s="28">
        <v>0.63</v>
      </c>
      <c r="U20" s="29"/>
      <c r="V20" s="23"/>
      <c r="W20" s="12"/>
      <c r="X20" s="4"/>
      <c r="Y20" s="4"/>
      <c r="Z20" s="4"/>
    </row>
    <row r="21" ht="39.75" customHeight="1">
      <c r="A21" s="18"/>
      <c r="B21" s="26">
        <v>44930.0</v>
      </c>
      <c r="C21" s="27" t="s">
        <v>24</v>
      </c>
      <c r="D21" s="27" t="s">
        <v>19</v>
      </c>
      <c r="E21" s="28">
        <v>4.59</v>
      </c>
      <c r="F21" s="27">
        <v>8.2</v>
      </c>
      <c r="G21" s="27">
        <v>8.25</v>
      </c>
      <c r="H21" s="20">
        <f t="shared" si="1"/>
        <v>8.225</v>
      </c>
      <c r="I21" s="27">
        <v>16.65</v>
      </c>
      <c r="J21" s="27">
        <v>16.75</v>
      </c>
      <c r="K21" s="19">
        <f t="shared" si="2"/>
        <v>16.7</v>
      </c>
      <c r="L21" s="27">
        <v>7.5</v>
      </c>
      <c r="M21" s="27">
        <v>7.35</v>
      </c>
      <c r="N21" s="20">
        <f t="shared" si="3"/>
        <v>7.425</v>
      </c>
      <c r="O21" s="27">
        <v>1.65</v>
      </c>
      <c r="P21" s="27">
        <v>1.67</v>
      </c>
      <c r="Q21" s="21">
        <f t="shared" si="4"/>
        <v>1.66</v>
      </c>
      <c r="R21" s="28">
        <v>33.0</v>
      </c>
      <c r="S21" s="27">
        <v>16.65</v>
      </c>
      <c r="T21" s="28">
        <v>0.78</v>
      </c>
      <c r="U21" s="29"/>
      <c r="V21" s="23"/>
      <c r="W21" s="12"/>
      <c r="X21" s="4"/>
      <c r="Y21" s="4"/>
      <c r="Z21" s="4"/>
    </row>
    <row r="22" ht="39.75" customHeight="1">
      <c r="A22" s="18"/>
      <c r="B22" s="26">
        <v>44931.0</v>
      </c>
      <c r="C22" s="27" t="s">
        <v>18</v>
      </c>
      <c r="D22" s="27" t="s">
        <v>19</v>
      </c>
      <c r="E22" s="28">
        <v>4.58</v>
      </c>
      <c r="F22" s="27">
        <v>8.45</v>
      </c>
      <c r="G22" s="27">
        <v>8.5</v>
      </c>
      <c r="H22" s="20">
        <f t="shared" si="1"/>
        <v>8.475</v>
      </c>
      <c r="I22" s="27">
        <v>17.15</v>
      </c>
      <c r="J22" s="27">
        <v>17.26</v>
      </c>
      <c r="K22" s="19">
        <f t="shared" si="2"/>
        <v>17.205</v>
      </c>
      <c r="L22" s="27">
        <v>7.4</v>
      </c>
      <c r="M22" s="27">
        <v>7.55</v>
      </c>
      <c r="N22" s="20">
        <f t="shared" si="3"/>
        <v>7.475</v>
      </c>
      <c r="O22" s="27">
        <v>1.66</v>
      </c>
      <c r="P22" s="27">
        <v>1.64</v>
      </c>
      <c r="Q22" s="21">
        <f t="shared" si="4"/>
        <v>1.65</v>
      </c>
      <c r="R22" s="28">
        <v>37.0</v>
      </c>
      <c r="S22" s="27">
        <v>16.65</v>
      </c>
      <c r="T22" s="28">
        <v>0.78</v>
      </c>
      <c r="U22" s="29"/>
      <c r="V22" s="23"/>
      <c r="W22" s="12"/>
      <c r="X22" s="4"/>
      <c r="Y22" s="4"/>
      <c r="Z22" s="4"/>
    </row>
    <row r="23" ht="39.75" customHeight="1">
      <c r="A23" s="18"/>
      <c r="B23" s="26">
        <v>44932.0</v>
      </c>
      <c r="C23" s="27" t="s">
        <v>23</v>
      </c>
      <c r="D23" s="27" t="s">
        <v>19</v>
      </c>
      <c r="E23" s="28">
        <v>4.36</v>
      </c>
      <c r="F23" s="27">
        <v>8.15</v>
      </c>
      <c r="G23" s="27">
        <v>8.15</v>
      </c>
      <c r="H23" s="20">
        <f t="shared" si="1"/>
        <v>8.15</v>
      </c>
      <c r="I23" s="27">
        <v>16.54</v>
      </c>
      <c r="J23" s="27">
        <v>16.54</v>
      </c>
      <c r="K23" s="19">
        <f t="shared" si="2"/>
        <v>16.54</v>
      </c>
      <c r="L23" s="27">
        <v>9.75</v>
      </c>
      <c r="M23" s="27">
        <v>9.85</v>
      </c>
      <c r="N23" s="20">
        <f t="shared" si="3"/>
        <v>9.8</v>
      </c>
      <c r="O23" s="27">
        <v>1.33</v>
      </c>
      <c r="P23" s="27">
        <v>1.31</v>
      </c>
      <c r="Q23" s="21">
        <f t="shared" si="4"/>
        <v>1.32</v>
      </c>
      <c r="R23" s="28">
        <v>33.0</v>
      </c>
      <c r="S23" s="27">
        <v>16.85</v>
      </c>
      <c r="T23" s="28">
        <v>0.8</v>
      </c>
      <c r="U23" s="29"/>
      <c r="V23" s="23"/>
      <c r="W23" s="12"/>
      <c r="X23" s="4"/>
      <c r="Y23" s="4"/>
      <c r="Z23" s="4"/>
    </row>
    <row r="24" ht="39.75" customHeight="1">
      <c r="A24" s="18"/>
      <c r="B24" s="26">
        <v>44933.0</v>
      </c>
      <c r="C24" s="27" t="s">
        <v>24</v>
      </c>
      <c r="D24" s="27" t="s">
        <v>19</v>
      </c>
      <c r="E24" s="28">
        <v>4.56</v>
      </c>
      <c r="F24" s="27">
        <v>8.4</v>
      </c>
      <c r="G24" s="27">
        <v>8.5</v>
      </c>
      <c r="H24" s="20">
        <f t="shared" si="1"/>
        <v>8.45</v>
      </c>
      <c r="I24" s="27">
        <v>17.05</v>
      </c>
      <c r="J24" s="27">
        <v>17.26</v>
      </c>
      <c r="K24" s="19">
        <f t="shared" si="2"/>
        <v>17.155</v>
      </c>
      <c r="L24" s="27">
        <v>7.4</v>
      </c>
      <c r="M24" s="27">
        <v>7.4</v>
      </c>
      <c r="N24" s="20">
        <f t="shared" si="3"/>
        <v>7.4</v>
      </c>
      <c r="O24" s="27">
        <v>1.67</v>
      </c>
      <c r="P24" s="27">
        <v>1.67</v>
      </c>
      <c r="Q24" s="21">
        <f t="shared" si="4"/>
        <v>1.67</v>
      </c>
      <c r="R24" s="28">
        <v>37.0</v>
      </c>
      <c r="S24" s="27">
        <v>15.45</v>
      </c>
      <c r="T24" s="28">
        <v>1.12</v>
      </c>
      <c r="U24" s="29"/>
      <c r="V24" s="23"/>
      <c r="W24" s="12"/>
      <c r="X24" s="4"/>
      <c r="Y24" s="4"/>
      <c r="Z24" s="4"/>
    </row>
    <row r="25" ht="39.75" customHeight="1">
      <c r="A25" s="18"/>
      <c r="B25" s="31">
        <v>44935.0</v>
      </c>
      <c r="C25" s="27" t="s">
        <v>21</v>
      </c>
      <c r="D25" s="27" t="s">
        <v>19</v>
      </c>
      <c r="E25" s="28">
        <v>4.62</v>
      </c>
      <c r="F25" s="27">
        <v>8.35</v>
      </c>
      <c r="G25" s="27">
        <v>8.35</v>
      </c>
      <c r="H25" s="20">
        <f t="shared" si="1"/>
        <v>8.35</v>
      </c>
      <c r="I25" s="27">
        <v>16.95</v>
      </c>
      <c r="J25" s="27">
        <v>16.95</v>
      </c>
      <c r="K25" s="19">
        <f t="shared" si="2"/>
        <v>16.95</v>
      </c>
      <c r="L25" s="27">
        <v>7.2</v>
      </c>
      <c r="M25" s="27">
        <v>7.35</v>
      </c>
      <c r="N25" s="20">
        <f t="shared" si="3"/>
        <v>7.275</v>
      </c>
      <c r="O25" s="27">
        <v>1.68</v>
      </c>
      <c r="P25" s="27">
        <v>1.66</v>
      </c>
      <c r="Q25" s="21">
        <f t="shared" si="4"/>
        <v>1.67</v>
      </c>
      <c r="R25" s="28">
        <v>37.0</v>
      </c>
      <c r="S25" s="27">
        <v>15.2</v>
      </c>
      <c r="T25" s="28">
        <v>1.17</v>
      </c>
      <c r="U25" s="29"/>
      <c r="V25" s="23"/>
      <c r="W25" s="12"/>
      <c r="X25" s="4"/>
      <c r="Y25" s="4"/>
      <c r="Z25" s="4"/>
    </row>
    <row r="26" ht="39.75" customHeight="1">
      <c r="A26" s="18"/>
      <c r="B26" s="31">
        <v>44937.0</v>
      </c>
      <c r="C26" s="27" t="s">
        <v>18</v>
      </c>
      <c r="D26" s="27" t="s">
        <v>19</v>
      </c>
      <c r="E26" s="28">
        <v>4.57</v>
      </c>
      <c r="F26" s="27">
        <v>8.45</v>
      </c>
      <c r="G26" s="27">
        <v>8.5</v>
      </c>
      <c r="H26" s="20">
        <f t="shared" si="1"/>
        <v>8.475</v>
      </c>
      <c r="I26" s="27">
        <v>17.15</v>
      </c>
      <c r="J26" s="27">
        <v>17.26</v>
      </c>
      <c r="K26" s="19">
        <f t="shared" si="2"/>
        <v>17.205</v>
      </c>
      <c r="L26" s="25">
        <v>7.15</v>
      </c>
      <c r="M26" s="25">
        <v>7.2</v>
      </c>
      <c r="N26" s="32">
        <f t="shared" si="3"/>
        <v>7.175</v>
      </c>
      <c r="O26" s="25">
        <v>1.7</v>
      </c>
      <c r="P26" s="25">
        <v>1.68</v>
      </c>
      <c r="Q26" s="21">
        <f t="shared" si="4"/>
        <v>1.69</v>
      </c>
      <c r="R26" s="28">
        <v>37.0</v>
      </c>
      <c r="S26" s="25">
        <v>15.05</v>
      </c>
      <c r="T26" s="28">
        <v>1.21</v>
      </c>
      <c r="U26" s="29"/>
      <c r="V26" s="23"/>
      <c r="W26" s="12"/>
      <c r="X26" s="4"/>
      <c r="Y26" s="4"/>
      <c r="Z26" s="4"/>
    </row>
    <row r="27" ht="39.75" customHeight="1">
      <c r="A27" s="18"/>
      <c r="B27" s="31">
        <v>44942.0</v>
      </c>
      <c r="C27" s="27" t="s">
        <v>20</v>
      </c>
      <c r="D27" s="27" t="s">
        <v>19</v>
      </c>
      <c r="E27" s="28">
        <v>4.57</v>
      </c>
      <c r="F27" s="27">
        <v>8.4</v>
      </c>
      <c r="G27" s="27">
        <v>8.4</v>
      </c>
      <c r="H27" s="20">
        <f t="shared" si="1"/>
        <v>8.4</v>
      </c>
      <c r="I27" s="27">
        <v>17.05</v>
      </c>
      <c r="J27" s="27">
        <v>17.05</v>
      </c>
      <c r="K27" s="19">
        <f t="shared" si="2"/>
        <v>17.05</v>
      </c>
      <c r="L27" s="27">
        <v>7.4</v>
      </c>
      <c r="M27" s="27">
        <v>7.55</v>
      </c>
      <c r="N27" s="20">
        <f t="shared" si="3"/>
        <v>7.475</v>
      </c>
      <c r="O27" s="27">
        <v>1.68</v>
      </c>
      <c r="P27" s="27">
        <v>1.65</v>
      </c>
      <c r="Q27" s="21">
        <f t="shared" si="4"/>
        <v>1.665</v>
      </c>
      <c r="R27" s="28">
        <v>37.0</v>
      </c>
      <c r="S27" s="27">
        <v>15.5</v>
      </c>
      <c r="T27" s="28">
        <v>1.1</v>
      </c>
      <c r="U27" s="28">
        <v>1100.0</v>
      </c>
      <c r="V27" s="23"/>
      <c r="W27" s="12"/>
      <c r="X27" s="4"/>
      <c r="Y27" s="4"/>
      <c r="Z27" s="4"/>
    </row>
    <row r="28" ht="39.75" customHeight="1">
      <c r="A28" s="18"/>
      <c r="B28" s="31">
        <v>44943.0</v>
      </c>
      <c r="C28" s="27" t="s">
        <v>24</v>
      </c>
      <c r="D28" s="27" t="s">
        <v>19</v>
      </c>
      <c r="E28" s="28">
        <v>4.96</v>
      </c>
      <c r="F28" s="27">
        <v>8.7</v>
      </c>
      <c r="G28" s="27">
        <v>8.7</v>
      </c>
      <c r="H28" s="20">
        <f t="shared" si="1"/>
        <v>8.7</v>
      </c>
      <c r="I28" s="27">
        <v>17.66</v>
      </c>
      <c r="J28" s="27">
        <v>17.66</v>
      </c>
      <c r="K28" s="19">
        <f t="shared" si="2"/>
        <v>17.66</v>
      </c>
      <c r="L28" s="27">
        <v>7.5</v>
      </c>
      <c r="M28" s="27">
        <v>7.35</v>
      </c>
      <c r="N28" s="20">
        <f t="shared" si="3"/>
        <v>7.425</v>
      </c>
      <c r="O28" s="27">
        <v>1.66</v>
      </c>
      <c r="P28" s="27">
        <v>1.68</v>
      </c>
      <c r="Q28" s="21">
        <f t="shared" si="4"/>
        <v>1.67</v>
      </c>
      <c r="R28" s="28">
        <v>37.0</v>
      </c>
      <c r="S28" s="27">
        <v>14.2</v>
      </c>
      <c r="T28" s="28">
        <v>1.4</v>
      </c>
      <c r="U28" s="28">
        <v>668.0</v>
      </c>
      <c r="V28" s="23"/>
      <c r="W28" s="12"/>
      <c r="X28" s="4"/>
      <c r="Y28" s="4"/>
      <c r="Z28" s="4"/>
    </row>
    <row r="29" ht="39.75" customHeight="1">
      <c r="A29" s="18"/>
      <c r="B29" s="31">
        <v>44944.0</v>
      </c>
      <c r="C29" s="27" t="s">
        <v>18</v>
      </c>
      <c r="D29" s="27" t="s">
        <v>19</v>
      </c>
      <c r="E29" s="28">
        <v>4.98</v>
      </c>
      <c r="F29" s="27">
        <v>8.85</v>
      </c>
      <c r="G29" s="27">
        <v>8.85</v>
      </c>
      <c r="H29" s="20">
        <f t="shared" si="1"/>
        <v>8.85</v>
      </c>
      <c r="I29" s="27">
        <v>17.97</v>
      </c>
      <c r="J29" s="27">
        <v>17.97</v>
      </c>
      <c r="K29" s="19">
        <f t="shared" si="2"/>
        <v>17.97</v>
      </c>
      <c r="L29" s="27">
        <v>7.2</v>
      </c>
      <c r="M29" s="27">
        <v>7.35</v>
      </c>
      <c r="N29" s="20">
        <f t="shared" si="3"/>
        <v>7.275</v>
      </c>
      <c r="O29" s="27">
        <v>1.7</v>
      </c>
      <c r="P29" s="27">
        <v>1.68</v>
      </c>
      <c r="Q29" s="21">
        <f t="shared" si="4"/>
        <v>1.69</v>
      </c>
      <c r="R29" s="28">
        <v>37.0</v>
      </c>
      <c r="S29" s="27">
        <v>13.85</v>
      </c>
      <c r="T29" s="28">
        <v>1.48</v>
      </c>
      <c r="U29" s="28">
        <v>651.0</v>
      </c>
      <c r="V29" s="23"/>
      <c r="W29" s="12"/>
      <c r="X29" s="4"/>
      <c r="Y29" s="4"/>
      <c r="Z29" s="4"/>
    </row>
    <row r="30" ht="39.75" customHeight="1">
      <c r="A30" s="18"/>
      <c r="B30" s="31">
        <v>44945.0</v>
      </c>
      <c r="C30" s="27" t="s">
        <v>21</v>
      </c>
      <c r="D30" s="27" t="s">
        <v>19</v>
      </c>
      <c r="E30" s="28">
        <v>4.63</v>
      </c>
      <c r="F30" s="27">
        <v>8.75</v>
      </c>
      <c r="G30" s="27">
        <v>8.75</v>
      </c>
      <c r="H30" s="20">
        <f t="shared" si="1"/>
        <v>8.75</v>
      </c>
      <c r="I30" s="27">
        <v>17.76</v>
      </c>
      <c r="J30" s="27">
        <v>17.76</v>
      </c>
      <c r="K30" s="19">
        <f t="shared" si="2"/>
        <v>17.76</v>
      </c>
      <c r="L30" s="27">
        <v>7.6</v>
      </c>
      <c r="M30" s="27">
        <v>7.7</v>
      </c>
      <c r="N30" s="20">
        <f t="shared" si="3"/>
        <v>7.65</v>
      </c>
      <c r="O30" s="27">
        <v>1.64</v>
      </c>
      <c r="P30" s="27">
        <v>1.62</v>
      </c>
      <c r="Q30" s="21">
        <f t="shared" si="4"/>
        <v>1.63</v>
      </c>
      <c r="R30" s="28">
        <v>37.0</v>
      </c>
      <c r="S30" s="27">
        <v>16.2</v>
      </c>
      <c r="T30" s="28">
        <v>0.95</v>
      </c>
      <c r="U30" s="28">
        <v>578.0</v>
      </c>
      <c r="V30" s="23"/>
      <c r="W30" s="12"/>
      <c r="X30" s="4"/>
      <c r="Y30" s="4"/>
      <c r="Z30" s="4"/>
    </row>
    <row r="31" ht="39.75" customHeight="1">
      <c r="A31" s="18"/>
      <c r="B31" s="31">
        <v>44946.0</v>
      </c>
      <c r="C31" s="27" t="s">
        <v>24</v>
      </c>
      <c r="D31" s="27" t="s">
        <v>25</v>
      </c>
      <c r="E31" s="28">
        <v>4.57</v>
      </c>
      <c r="F31" s="27">
        <v>8.75</v>
      </c>
      <c r="G31" s="27">
        <v>8.7</v>
      </c>
      <c r="H31" s="20">
        <f t="shared" si="1"/>
        <v>8.725</v>
      </c>
      <c r="I31" s="27">
        <v>17.76</v>
      </c>
      <c r="J31" s="27">
        <v>17.86</v>
      </c>
      <c r="K31" s="19">
        <f t="shared" si="2"/>
        <v>17.81</v>
      </c>
      <c r="L31" s="27">
        <v>7.4</v>
      </c>
      <c r="M31" s="27">
        <v>7.55</v>
      </c>
      <c r="N31" s="20">
        <f t="shared" si="3"/>
        <v>7.475</v>
      </c>
      <c r="O31" s="27">
        <v>1.66</v>
      </c>
      <c r="P31" s="27">
        <v>1.64</v>
      </c>
      <c r="Q31" s="21">
        <f t="shared" si="4"/>
        <v>1.65</v>
      </c>
      <c r="R31" s="28">
        <v>39.0</v>
      </c>
      <c r="S31" s="27">
        <v>16.3</v>
      </c>
      <c r="T31" s="28">
        <v>0.93</v>
      </c>
      <c r="U31" s="28">
        <v>718.0</v>
      </c>
      <c r="V31" s="23"/>
      <c r="W31" s="12"/>
      <c r="X31" s="4"/>
      <c r="Y31" s="4"/>
      <c r="Z31" s="4"/>
    </row>
    <row r="32" ht="39.75" customHeight="1">
      <c r="A32" s="18"/>
      <c r="B32" s="31">
        <v>44947.0</v>
      </c>
      <c r="C32" s="27" t="s">
        <v>18</v>
      </c>
      <c r="D32" s="27" t="s">
        <v>19</v>
      </c>
      <c r="E32" s="28">
        <v>4.57</v>
      </c>
      <c r="F32" s="27">
        <v>8.3</v>
      </c>
      <c r="G32" s="27">
        <v>8.25</v>
      </c>
      <c r="H32" s="20">
        <f t="shared" si="1"/>
        <v>8.275</v>
      </c>
      <c r="I32" s="27">
        <v>16.85</v>
      </c>
      <c r="J32" s="27">
        <v>16.75</v>
      </c>
      <c r="K32" s="19">
        <f t="shared" si="2"/>
        <v>16.8</v>
      </c>
      <c r="L32" s="27">
        <v>6.7</v>
      </c>
      <c r="M32" s="27">
        <v>6.65</v>
      </c>
      <c r="N32" s="20">
        <f t="shared" si="3"/>
        <v>6.675</v>
      </c>
      <c r="O32" s="27">
        <v>1.76</v>
      </c>
      <c r="P32" s="27">
        <v>1.77</v>
      </c>
      <c r="Q32" s="21">
        <f t="shared" si="4"/>
        <v>1.765</v>
      </c>
      <c r="R32" s="28">
        <v>37.0</v>
      </c>
      <c r="S32" s="27">
        <v>14.85</v>
      </c>
      <c r="T32" s="28">
        <v>1.25</v>
      </c>
      <c r="U32" s="28">
        <v>1100.0</v>
      </c>
      <c r="V32" s="23"/>
      <c r="W32" s="12"/>
      <c r="X32" s="4"/>
      <c r="Y32" s="4"/>
      <c r="Z32" s="4"/>
    </row>
    <row r="33" ht="39.75" customHeight="1">
      <c r="A33" s="18"/>
      <c r="B33" s="31">
        <v>44952.0</v>
      </c>
      <c r="C33" s="27" t="s">
        <v>24</v>
      </c>
      <c r="D33" s="27" t="s">
        <v>19</v>
      </c>
      <c r="E33" s="28">
        <v>4.59</v>
      </c>
      <c r="F33" s="27">
        <v>8.3</v>
      </c>
      <c r="G33" s="27">
        <v>8.2</v>
      </c>
      <c r="H33" s="20">
        <f t="shared" si="1"/>
        <v>8.25</v>
      </c>
      <c r="I33" s="27">
        <v>16.85</v>
      </c>
      <c r="J33" s="27">
        <v>16.65</v>
      </c>
      <c r="K33" s="19">
        <f t="shared" si="2"/>
        <v>16.75</v>
      </c>
      <c r="L33" s="27">
        <v>6.5</v>
      </c>
      <c r="M33" s="27">
        <v>6.5</v>
      </c>
      <c r="N33" s="20">
        <f t="shared" si="3"/>
        <v>6.5</v>
      </c>
      <c r="O33" s="27">
        <v>1.79</v>
      </c>
      <c r="P33" s="27">
        <v>1.79</v>
      </c>
      <c r="Q33" s="21">
        <f t="shared" si="4"/>
        <v>1.79</v>
      </c>
      <c r="R33" s="28">
        <v>35.0</v>
      </c>
      <c r="S33" s="27">
        <v>14.6</v>
      </c>
      <c r="T33" s="28">
        <v>1.31</v>
      </c>
      <c r="U33" s="28">
        <v>1100.0</v>
      </c>
      <c r="V33" s="23"/>
      <c r="W33" s="12"/>
      <c r="X33" s="4"/>
      <c r="Y33" s="4"/>
      <c r="Z33" s="4"/>
    </row>
    <row r="34" ht="39.75" customHeight="1">
      <c r="A34" s="18"/>
      <c r="B34" s="26">
        <v>45227.0</v>
      </c>
      <c r="C34" s="27" t="s">
        <v>18</v>
      </c>
      <c r="D34" s="27" t="s">
        <v>19</v>
      </c>
      <c r="E34" s="28">
        <v>4.89</v>
      </c>
      <c r="F34" s="27">
        <v>8.15</v>
      </c>
      <c r="G34" s="27">
        <v>8.2</v>
      </c>
      <c r="H34" s="20">
        <f t="shared" si="1"/>
        <v>8.175</v>
      </c>
      <c r="I34" s="27">
        <v>16.54</v>
      </c>
      <c r="J34" s="27">
        <v>16.65</v>
      </c>
      <c r="K34" s="19">
        <f t="shared" si="2"/>
        <v>16.595</v>
      </c>
      <c r="L34" s="25">
        <v>6.9</v>
      </c>
      <c r="M34" s="25">
        <v>6.9</v>
      </c>
      <c r="N34" s="32">
        <f t="shared" si="3"/>
        <v>6.9</v>
      </c>
      <c r="O34" s="25">
        <v>1.73</v>
      </c>
      <c r="P34" s="25">
        <v>1.73</v>
      </c>
      <c r="Q34" s="21">
        <f t="shared" si="4"/>
        <v>1.73</v>
      </c>
      <c r="R34" s="28">
        <v>33.0</v>
      </c>
      <c r="S34" s="25">
        <v>14.2</v>
      </c>
      <c r="T34" s="28">
        <v>1.4</v>
      </c>
      <c r="U34" s="28">
        <v>780.0</v>
      </c>
      <c r="V34" s="23"/>
      <c r="W34" s="12"/>
      <c r="X34" s="4"/>
      <c r="Y34" s="4"/>
      <c r="Z34" s="4"/>
    </row>
    <row r="35" ht="39.75" customHeight="1">
      <c r="A35" s="18"/>
      <c r="B35" s="26">
        <v>45227.0</v>
      </c>
      <c r="C35" s="27" t="s">
        <v>21</v>
      </c>
      <c r="D35" s="27" t="s">
        <v>19</v>
      </c>
      <c r="E35" s="28">
        <v>4.9</v>
      </c>
      <c r="F35" s="27">
        <v>8.45</v>
      </c>
      <c r="G35" s="27">
        <v>8.45</v>
      </c>
      <c r="H35" s="20">
        <f t="shared" si="1"/>
        <v>8.45</v>
      </c>
      <c r="I35" s="27">
        <v>17.15</v>
      </c>
      <c r="J35" s="27">
        <v>17.15</v>
      </c>
      <c r="K35" s="19">
        <f t="shared" si="2"/>
        <v>17.15</v>
      </c>
      <c r="L35" s="25">
        <v>6.85</v>
      </c>
      <c r="M35" s="25">
        <v>6.85</v>
      </c>
      <c r="N35" s="33">
        <f t="shared" si="3"/>
        <v>6.85</v>
      </c>
      <c r="O35" s="25">
        <v>1.73</v>
      </c>
      <c r="P35" s="25">
        <v>1.73</v>
      </c>
      <c r="Q35" s="21">
        <f t="shared" si="4"/>
        <v>1.73</v>
      </c>
      <c r="R35" s="28">
        <v>33.0</v>
      </c>
      <c r="S35" s="25">
        <v>13.75</v>
      </c>
      <c r="T35" s="28">
        <v>1.5</v>
      </c>
      <c r="U35" s="28">
        <v>667.0</v>
      </c>
      <c r="V35" s="23"/>
      <c r="W35" s="12"/>
      <c r="X35" s="4"/>
      <c r="Y35" s="4"/>
      <c r="Z35" s="4"/>
    </row>
    <row r="36" ht="39.75" customHeight="1">
      <c r="A36" s="18"/>
      <c r="B36" s="31">
        <v>44956.0</v>
      </c>
      <c r="C36" s="27" t="s">
        <v>21</v>
      </c>
      <c r="D36" s="27" t="s">
        <v>19</v>
      </c>
      <c r="E36" s="28">
        <v>4.95</v>
      </c>
      <c r="F36" s="27">
        <v>8.6</v>
      </c>
      <c r="G36" s="27">
        <v>8.65</v>
      </c>
      <c r="H36" s="20">
        <f t="shared" si="1"/>
        <v>8.625</v>
      </c>
      <c r="I36" s="27">
        <v>17.46</v>
      </c>
      <c r="J36" s="27">
        <v>17.56</v>
      </c>
      <c r="K36" s="19">
        <f t="shared" si="2"/>
        <v>17.51</v>
      </c>
      <c r="L36" s="27">
        <v>6.9</v>
      </c>
      <c r="M36" s="27">
        <v>6.75</v>
      </c>
      <c r="N36" s="20">
        <f t="shared" si="3"/>
        <v>6.825</v>
      </c>
      <c r="O36" s="27">
        <v>1.73</v>
      </c>
      <c r="P36" s="27">
        <v>1.76</v>
      </c>
      <c r="Q36" s="21">
        <f t="shared" si="4"/>
        <v>1.745</v>
      </c>
      <c r="R36" s="28">
        <v>33.0</v>
      </c>
      <c r="S36" s="27">
        <v>14.05</v>
      </c>
      <c r="T36" s="28">
        <v>1.43</v>
      </c>
      <c r="U36" s="28">
        <v>663.0</v>
      </c>
      <c r="V36" s="23"/>
      <c r="W36" s="12"/>
      <c r="X36" s="4"/>
      <c r="Y36" s="4"/>
      <c r="Z36" s="4"/>
    </row>
    <row r="37" ht="39.75" customHeight="1">
      <c r="A37" s="18"/>
      <c r="B37" s="31">
        <v>44957.0</v>
      </c>
      <c r="C37" s="27" t="s">
        <v>24</v>
      </c>
      <c r="D37" s="27" t="s">
        <v>19</v>
      </c>
      <c r="E37" s="28">
        <v>4.87</v>
      </c>
      <c r="F37" s="27">
        <v>8.45</v>
      </c>
      <c r="G37" s="27">
        <v>8.5</v>
      </c>
      <c r="H37" s="20">
        <f t="shared" si="1"/>
        <v>8.475</v>
      </c>
      <c r="I37" s="27">
        <v>17.15</v>
      </c>
      <c r="J37" s="27">
        <v>17.26</v>
      </c>
      <c r="K37" s="19">
        <f t="shared" si="2"/>
        <v>17.205</v>
      </c>
      <c r="L37" s="27">
        <v>6.9</v>
      </c>
      <c r="M37" s="27">
        <v>6.75</v>
      </c>
      <c r="N37" s="20">
        <f t="shared" si="3"/>
        <v>6.825</v>
      </c>
      <c r="O37" s="27">
        <v>1.74</v>
      </c>
      <c r="P37" s="27">
        <v>1.76</v>
      </c>
      <c r="Q37" s="21">
        <f t="shared" si="4"/>
        <v>1.75</v>
      </c>
      <c r="R37" s="28">
        <v>33.0</v>
      </c>
      <c r="S37" s="27">
        <v>14.45</v>
      </c>
      <c r="T37" s="28">
        <v>1.34</v>
      </c>
      <c r="U37" s="28">
        <v>856.0</v>
      </c>
      <c r="V37" s="23"/>
      <c r="W37" s="12"/>
      <c r="X37" s="4"/>
      <c r="Y37" s="4"/>
      <c r="Z37" s="4"/>
    </row>
    <row r="38" ht="39.75" customHeight="1">
      <c r="A38" s="18"/>
      <c r="B38" s="26">
        <v>44959.0</v>
      </c>
      <c r="C38" s="27" t="s">
        <v>18</v>
      </c>
      <c r="D38" s="27" t="s">
        <v>19</v>
      </c>
      <c r="E38" s="28">
        <v>5.1</v>
      </c>
      <c r="F38" s="27">
        <v>8.65</v>
      </c>
      <c r="G38" s="27">
        <v>8.6</v>
      </c>
      <c r="H38" s="20">
        <f t="shared" si="1"/>
        <v>8.625</v>
      </c>
      <c r="I38" s="27">
        <v>17.56</v>
      </c>
      <c r="J38" s="27">
        <v>17.46</v>
      </c>
      <c r="K38" s="19">
        <f t="shared" si="2"/>
        <v>17.51</v>
      </c>
      <c r="L38" s="27">
        <v>6.85</v>
      </c>
      <c r="M38" s="27">
        <v>6.85</v>
      </c>
      <c r="N38" s="20">
        <f t="shared" si="3"/>
        <v>6.85</v>
      </c>
      <c r="O38" s="27">
        <v>1.75</v>
      </c>
      <c r="P38" s="27">
        <v>1.75</v>
      </c>
      <c r="Q38" s="21">
        <f t="shared" si="4"/>
        <v>1.75</v>
      </c>
      <c r="R38" s="28">
        <v>35.0</v>
      </c>
      <c r="S38" s="27">
        <v>14.2</v>
      </c>
      <c r="T38" s="28">
        <v>1.32</v>
      </c>
      <c r="U38" s="28">
        <v>1100.0</v>
      </c>
      <c r="V38" s="23"/>
      <c r="W38" s="12"/>
      <c r="X38" s="4"/>
      <c r="Y38" s="4"/>
      <c r="Z38" s="4"/>
    </row>
    <row r="39" ht="39.75" customHeight="1">
      <c r="A39" s="18"/>
      <c r="B39" s="31">
        <v>44960.0</v>
      </c>
      <c r="C39" s="27" t="s">
        <v>23</v>
      </c>
      <c r="D39" s="27" t="s">
        <v>19</v>
      </c>
      <c r="E39" s="28">
        <v>4.26</v>
      </c>
      <c r="F39" s="27">
        <v>8.2</v>
      </c>
      <c r="G39" s="27">
        <v>8.15</v>
      </c>
      <c r="H39" s="20">
        <f t="shared" si="1"/>
        <v>8.175</v>
      </c>
      <c r="I39" s="27">
        <v>16.65</v>
      </c>
      <c r="J39" s="27">
        <v>16.54</v>
      </c>
      <c r="K39" s="19">
        <f t="shared" si="2"/>
        <v>16.595</v>
      </c>
      <c r="L39" s="27">
        <v>9.8</v>
      </c>
      <c r="M39" s="27">
        <v>9.9</v>
      </c>
      <c r="N39" s="20">
        <f t="shared" si="3"/>
        <v>9.85</v>
      </c>
      <c r="O39" s="27">
        <v>1.31</v>
      </c>
      <c r="P39" s="27">
        <v>1.3</v>
      </c>
      <c r="Q39" s="21">
        <f t="shared" si="4"/>
        <v>1.305</v>
      </c>
      <c r="R39" s="28">
        <v>37.0</v>
      </c>
      <c r="S39" s="27">
        <v>17.5</v>
      </c>
      <c r="T39" s="28">
        <v>0.56</v>
      </c>
      <c r="U39" s="28">
        <v>1100.0</v>
      </c>
      <c r="V39" s="23"/>
      <c r="W39" s="12"/>
      <c r="X39" s="4"/>
      <c r="Y39" s="4"/>
      <c r="Z39" s="4"/>
    </row>
    <row r="40" ht="39.75" customHeight="1">
      <c r="A40" s="18"/>
      <c r="B40" s="31">
        <v>44961.0</v>
      </c>
      <c r="C40" s="27" t="s">
        <v>21</v>
      </c>
      <c r="D40" s="27" t="s">
        <v>19</v>
      </c>
      <c r="E40" s="28">
        <v>5.08</v>
      </c>
      <c r="F40" s="27">
        <v>8.55</v>
      </c>
      <c r="G40" s="27">
        <v>8.55</v>
      </c>
      <c r="H40" s="20">
        <f t="shared" si="1"/>
        <v>8.55</v>
      </c>
      <c r="I40" s="27">
        <v>17.36</v>
      </c>
      <c r="J40" s="27">
        <v>17.36</v>
      </c>
      <c r="K40" s="19">
        <f t="shared" si="2"/>
        <v>17.36</v>
      </c>
      <c r="L40" s="27">
        <v>6.8</v>
      </c>
      <c r="M40" s="27">
        <v>6.95</v>
      </c>
      <c r="N40" s="20">
        <f t="shared" si="3"/>
        <v>6.875</v>
      </c>
      <c r="O40" s="27">
        <v>1.75</v>
      </c>
      <c r="P40" s="27">
        <v>1.73</v>
      </c>
      <c r="Q40" s="21">
        <f t="shared" si="4"/>
        <v>1.74</v>
      </c>
      <c r="R40" s="28">
        <v>33.0</v>
      </c>
      <c r="S40" s="27">
        <v>13.45</v>
      </c>
      <c r="T40" s="28">
        <v>1.5</v>
      </c>
      <c r="U40" s="28">
        <v>419.0</v>
      </c>
      <c r="V40" s="23"/>
      <c r="W40" s="12"/>
      <c r="X40" s="4"/>
      <c r="Y40" s="4"/>
      <c r="Z40" s="4"/>
    </row>
    <row r="41" ht="39.75" customHeight="1">
      <c r="A41" s="18"/>
      <c r="B41" s="31">
        <v>44963.0</v>
      </c>
      <c r="C41" s="27" t="s">
        <v>24</v>
      </c>
      <c r="D41" s="27" t="s">
        <v>19</v>
      </c>
      <c r="E41" s="28">
        <v>5.1</v>
      </c>
      <c r="F41" s="27">
        <v>8.5</v>
      </c>
      <c r="G41" s="27">
        <v>8.6</v>
      </c>
      <c r="H41" s="20">
        <f t="shared" si="1"/>
        <v>8.55</v>
      </c>
      <c r="I41" s="27">
        <v>17.26</v>
      </c>
      <c r="J41" s="27">
        <v>17.46</v>
      </c>
      <c r="K41" s="19">
        <f t="shared" si="2"/>
        <v>17.36</v>
      </c>
      <c r="L41" s="27">
        <v>6.65</v>
      </c>
      <c r="M41" s="27">
        <v>6.7</v>
      </c>
      <c r="N41" s="20">
        <f t="shared" si="3"/>
        <v>6.675</v>
      </c>
      <c r="O41" s="27">
        <v>1.78</v>
      </c>
      <c r="P41" s="27">
        <v>1.78</v>
      </c>
      <c r="Q41" s="21">
        <f t="shared" si="4"/>
        <v>1.78</v>
      </c>
      <c r="R41" s="28">
        <v>37.0</v>
      </c>
      <c r="S41" s="27">
        <v>12.9</v>
      </c>
      <c r="T41" s="28">
        <v>1.62</v>
      </c>
      <c r="U41" s="28">
        <v>579.0</v>
      </c>
      <c r="V41" s="23"/>
      <c r="W41" s="12"/>
      <c r="X41" s="4"/>
      <c r="Y41" s="4"/>
      <c r="Z41" s="4"/>
    </row>
    <row r="42" ht="39.75" customHeight="1">
      <c r="A42" s="18"/>
      <c r="B42" s="31">
        <v>44964.0</v>
      </c>
      <c r="C42" s="27" t="s">
        <v>18</v>
      </c>
      <c r="D42" s="27" t="s">
        <v>19</v>
      </c>
      <c r="E42" s="28">
        <v>5.07</v>
      </c>
      <c r="F42" s="27">
        <v>8.5</v>
      </c>
      <c r="G42" s="27">
        <v>8.5</v>
      </c>
      <c r="H42" s="30">
        <f t="shared" si="1"/>
        <v>8.5</v>
      </c>
      <c r="I42" s="27">
        <v>17.26</v>
      </c>
      <c r="J42" s="27">
        <v>17.26</v>
      </c>
      <c r="K42" s="19">
        <f t="shared" si="2"/>
        <v>17.26</v>
      </c>
      <c r="L42" s="27">
        <v>6.95</v>
      </c>
      <c r="M42" s="27">
        <v>6.8</v>
      </c>
      <c r="N42" s="20">
        <f t="shared" si="3"/>
        <v>6.875</v>
      </c>
      <c r="O42" s="27">
        <v>1.74</v>
      </c>
      <c r="P42" s="27">
        <v>1.76</v>
      </c>
      <c r="Q42" s="21">
        <f t="shared" si="4"/>
        <v>1.75</v>
      </c>
      <c r="R42" s="28">
        <v>35.0</v>
      </c>
      <c r="S42" s="27">
        <v>13.7</v>
      </c>
      <c r="T42" s="28">
        <v>1.44</v>
      </c>
      <c r="U42" s="28">
        <v>1100.0</v>
      </c>
      <c r="V42" s="23"/>
      <c r="W42" s="12"/>
      <c r="X42" s="4"/>
      <c r="Y42" s="4"/>
      <c r="Z42" s="4"/>
    </row>
    <row r="43" ht="39.75" customHeight="1">
      <c r="A43" s="18"/>
      <c r="B43" s="31">
        <v>44965.0</v>
      </c>
      <c r="C43" s="27" t="s">
        <v>23</v>
      </c>
      <c r="D43" s="27" t="s">
        <v>19</v>
      </c>
      <c r="E43" s="28">
        <v>5.07</v>
      </c>
      <c r="F43" s="27">
        <v>8.6</v>
      </c>
      <c r="G43" s="27">
        <v>8.6</v>
      </c>
      <c r="H43" s="20">
        <f t="shared" si="1"/>
        <v>8.6</v>
      </c>
      <c r="I43" s="27">
        <v>17.46</v>
      </c>
      <c r="J43" s="27">
        <v>17.46</v>
      </c>
      <c r="K43" s="19">
        <f t="shared" si="2"/>
        <v>17.46</v>
      </c>
      <c r="L43" s="27">
        <v>6.7</v>
      </c>
      <c r="M43" s="27">
        <v>6.7</v>
      </c>
      <c r="N43" s="30">
        <f t="shared" si="3"/>
        <v>6.7</v>
      </c>
      <c r="O43" s="27">
        <v>1.78</v>
      </c>
      <c r="P43" s="27">
        <v>1.78</v>
      </c>
      <c r="Q43" s="21">
        <f t="shared" si="4"/>
        <v>1.78</v>
      </c>
      <c r="R43" s="28">
        <v>33.0</v>
      </c>
      <c r="S43" s="27">
        <v>13.9</v>
      </c>
      <c r="T43" s="28">
        <v>1.39</v>
      </c>
      <c r="U43" s="28">
        <v>965.0</v>
      </c>
      <c r="V43" s="23"/>
      <c r="W43" s="12"/>
      <c r="X43" s="4"/>
      <c r="Y43" s="4"/>
      <c r="Z43" s="4"/>
    </row>
    <row r="44" ht="39.75" customHeight="1">
      <c r="A44" s="18"/>
      <c r="B44" s="31">
        <v>44966.0</v>
      </c>
      <c r="C44" s="27" t="s">
        <v>21</v>
      </c>
      <c r="D44" s="27" t="s">
        <v>19</v>
      </c>
      <c r="E44" s="28">
        <v>5.13</v>
      </c>
      <c r="F44" s="27">
        <v>8.55</v>
      </c>
      <c r="G44" s="27">
        <v>8.6</v>
      </c>
      <c r="H44" s="20">
        <f t="shared" si="1"/>
        <v>8.575</v>
      </c>
      <c r="I44" s="27">
        <v>17.36</v>
      </c>
      <c r="J44" s="27">
        <v>17.46</v>
      </c>
      <c r="K44" s="19">
        <f t="shared" si="2"/>
        <v>17.41</v>
      </c>
      <c r="L44" s="27">
        <v>6.95</v>
      </c>
      <c r="M44" s="27">
        <v>7.1</v>
      </c>
      <c r="N44" s="20">
        <f t="shared" si="3"/>
        <v>7.025</v>
      </c>
      <c r="O44" s="27">
        <v>1.74</v>
      </c>
      <c r="P44" s="27">
        <v>1.72</v>
      </c>
      <c r="Q44" s="21">
        <f t="shared" si="4"/>
        <v>1.73</v>
      </c>
      <c r="R44" s="28">
        <v>37.0</v>
      </c>
      <c r="S44" s="27">
        <v>13.5</v>
      </c>
      <c r="T44" s="28">
        <v>1.48</v>
      </c>
      <c r="U44" s="28">
        <v>509.0</v>
      </c>
      <c r="V44" s="23"/>
      <c r="W44" s="12"/>
      <c r="X44" s="4"/>
      <c r="Y44" s="4"/>
      <c r="Z44" s="4"/>
    </row>
    <row r="45" ht="39.75" customHeight="1">
      <c r="A45" s="18"/>
      <c r="B45" s="31">
        <v>44967.0</v>
      </c>
      <c r="C45" s="27" t="s">
        <v>24</v>
      </c>
      <c r="D45" s="27" t="s">
        <v>19</v>
      </c>
      <c r="E45" s="28">
        <v>5.12</v>
      </c>
      <c r="F45" s="27">
        <v>8.45</v>
      </c>
      <c r="G45" s="27">
        <v>8.55</v>
      </c>
      <c r="H45" s="20">
        <f t="shared" si="1"/>
        <v>8.5</v>
      </c>
      <c r="I45" s="27">
        <v>17.15</v>
      </c>
      <c r="J45" s="27">
        <v>17.36</v>
      </c>
      <c r="K45" s="19">
        <f t="shared" si="2"/>
        <v>17.255</v>
      </c>
      <c r="L45" s="27">
        <v>6.95</v>
      </c>
      <c r="M45" s="27">
        <v>6.95</v>
      </c>
      <c r="N45" s="20">
        <f t="shared" si="3"/>
        <v>6.95</v>
      </c>
      <c r="O45" s="27">
        <v>1.74</v>
      </c>
      <c r="P45" s="27">
        <v>1.74</v>
      </c>
      <c r="Q45" s="21">
        <f t="shared" si="4"/>
        <v>1.74</v>
      </c>
      <c r="R45" s="28">
        <v>37.0</v>
      </c>
      <c r="S45" s="27">
        <v>13.45</v>
      </c>
      <c r="T45" s="28">
        <v>1.5</v>
      </c>
      <c r="U45" s="28">
        <v>572.0</v>
      </c>
      <c r="V45" s="23"/>
      <c r="W45" s="12"/>
      <c r="X45" s="4"/>
      <c r="Y45" s="4"/>
      <c r="Z45" s="4"/>
    </row>
    <row r="46" ht="39.75" customHeight="1">
      <c r="A46" s="18"/>
      <c r="B46" s="31">
        <v>44968.0</v>
      </c>
      <c r="C46" s="27" t="s">
        <v>18</v>
      </c>
      <c r="D46" s="27" t="s">
        <v>19</v>
      </c>
      <c r="E46" s="28">
        <v>5.16</v>
      </c>
      <c r="F46" s="27">
        <v>8.6</v>
      </c>
      <c r="G46" s="27">
        <v>8.5</v>
      </c>
      <c r="H46" s="20">
        <f t="shared" si="1"/>
        <v>8.55</v>
      </c>
      <c r="I46" s="27">
        <v>17.46</v>
      </c>
      <c r="J46" s="27">
        <v>17.26</v>
      </c>
      <c r="K46" s="19">
        <f t="shared" si="2"/>
        <v>17.36</v>
      </c>
      <c r="L46" s="27">
        <v>6.95</v>
      </c>
      <c r="M46" s="27">
        <v>7.05</v>
      </c>
      <c r="N46" s="20">
        <f t="shared" si="3"/>
        <v>7</v>
      </c>
      <c r="O46" s="27">
        <v>1.74</v>
      </c>
      <c r="P46" s="27">
        <v>1.72</v>
      </c>
      <c r="Q46" s="21">
        <f t="shared" si="4"/>
        <v>1.73</v>
      </c>
      <c r="R46" s="28">
        <v>35.0</v>
      </c>
      <c r="S46" s="27">
        <v>5.7</v>
      </c>
      <c r="T46" s="28">
        <v>3.28</v>
      </c>
      <c r="U46" s="28">
        <v>637.0</v>
      </c>
      <c r="V46" s="23"/>
      <c r="W46" s="12"/>
      <c r="X46" s="4"/>
      <c r="Y46" s="4"/>
      <c r="Z46" s="4"/>
    </row>
    <row r="47" ht="39.75" customHeight="1">
      <c r="A47" s="18"/>
      <c r="B47" s="31">
        <v>44968.0</v>
      </c>
      <c r="C47" s="27" t="s">
        <v>22</v>
      </c>
      <c r="D47" s="27" t="s">
        <v>19</v>
      </c>
      <c r="E47" s="28">
        <v>5.15</v>
      </c>
      <c r="F47" s="27">
        <v>8.6</v>
      </c>
      <c r="G47" s="27">
        <v>8.6</v>
      </c>
      <c r="H47" s="20">
        <f t="shared" si="1"/>
        <v>8.6</v>
      </c>
      <c r="I47" s="27">
        <v>17.46</v>
      </c>
      <c r="J47" s="27">
        <v>17.46</v>
      </c>
      <c r="K47" s="19">
        <f t="shared" si="2"/>
        <v>17.46</v>
      </c>
      <c r="L47" s="27">
        <v>7.05</v>
      </c>
      <c r="M47" s="27">
        <v>7.05</v>
      </c>
      <c r="N47" s="20">
        <f t="shared" si="3"/>
        <v>7.05</v>
      </c>
      <c r="O47" s="27">
        <v>1.72</v>
      </c>
      <c r="P47" s="27">
        <v>1.72</v>
      </c>
      <c r="Q47" s="21">
        <f t="shared" si="4"/>
        <v>1.72</v>
      </c>
      <c r="R47" s="28">
        <v>37.0</v>
      </c>
      <c r="S47" s="27">
        <v>13.1</v>
      </c>
      <c r="T47" s="28">
        <v>1.58</v>
      </c>
      <c r="U47" s="28">
        <v>888.0</v>
      </c>
      <c r="V47" s="23"/>
      <c r="W47" s="12"/>
      <c r="X47" s="4"/>
      <c r="Y47" s="4"/>
      <c r="Z47" s="4"/>
    </row>
    <row r="48" ht="39.75" customHeight="1">
      <c r="A48" s="18"/>
      <c r="B48" s="31">
        <v>44970.0</v>
      </c>
      <c r="C48" s="27" t="s">
        <v>21</v>
      </c>
      <c r="D48" s="27" t="s">
        <v>19</v>
      </c>
      <c r="E48" s="28">
        <v>5.13</v>
      </c>
      <c r="F48" s="27">
        <v>8.4</v>
      </c>
      <c r="G48" s="27">
        <v>8.4</v>
      </c>
      <c r="H48" s="20">
        <f t="shared" si="1"/>
        <v>8.4</v>
      </c>
      <c r="I48" s="27">
        <v>17.05</v>
      </c>
      <c r="J48" s="27">
        <v>17.05</v>
      </c>
      <c r="K48" s="19">
        <f t="shared" si="2"/>
        <v>17.05</v>
      </c>
      <c r="L48" s="27">
        <v>7.05</v>
      </c>
      <c r="M48" s="27">
        <v>7.05</v>
      </c>
      <c r="N48" s="20">
        <f t="shared" si="3"/>
        <v>7.05</v>
      </c>
      <c r="O48" s="27">
        <v>1.72</v>
      </c>
      <c r="P48" s="27">
        <v>1.72</v>
      </c>
      <c r="Q48" s="21">
        <f t="shared" si="4"/>
        <v>1.72</v>
      </c>
      <c r="R48" s="28">
        <v>33.0</v>
      </c>
      <c r="S48" s="27">
        <v>11.4</v>
      </c>
      <c r="T48" s="28">
        <v>1.97</v>
      </c>
      <c r="U48" s="28">
        <v>886.0</v>
      </c>
      <c r="V48" s="23"/>
      <c r="W48" s="12"/>
      <c r="X48" s="4"/>
      <c r="Y48" s="4"/>
      <c r="Z48" s="4"/>
    </row>
    <row r="49" ht="39.75" customHeight="1">
      <c r="A49" s="18"/>
      <c r="B49" s="31">
        <v>44970.0</v>
      </c>
      <c r="C49" s="27" t="s">
        <v>22</v>
      </c>
      <c r="D49" s="27" t="s">
        <v>19</v>
      </c>
      <c r="E49" s="28">
        <v>5.09</v>
      </c>
      <c r="F49" s="27">
        <v>8.45</v>
      </c>
      <c r="G49" s="27">
        <v>8.5</v>
      </c>
      <c r="H49" s="20">
        <f t="shared" si="1"/>
        <v>8.475</v>
      </c>
      <c r="I49" s="27">
        <v>17.15</v>
      </c>
      <c r="J49" s="27">
        <v>17.26</v>
      </c>
      <c r="K49" s="19">
        <f t="shared" si="2"/>
        <v>17.205</v>
      </c>
      <c r="L49" s="27">
        <v>7.1</v>
      </c>
      <c r="M49" s="27">
        <v>7.1</v>
      </c>
      <c r="N49" s="20">
        <f t="shared" si="3"/>
        <v>7.1</v>
      </c>
      <c r="O49" s="27">
        <v>1.71</v>
      </c>
      <c r="P49" s="27">
        <v>1.71</v>
      </c>
      <c r="Q49" s="21">
        <f t="shared" si="4"/>
        <v>1.71</v>
      </c>
      <c r="R49" s="28">
        <v>37.0</v>
      </c>
      <c r="S49" s="27">
        <v>13.7</v>
      </c>
      <c r="T49" s="28">
        <v>1.44</v>
      </c>
      <c r="U49" s="28">
        <v>959.0</v>
      </c>
      <c r="V49" s="23"/>
      <c r="W49" s="12"/>
      <c r="X49" s="4"/>
      <c r="Y49" s="4"/>
      <c r="Z49" s="4"/>
    </row>
    <row r="50" ht="39.75" customHeight="1">
      <c r="A50" s="18"/>
      <c r="B50" s="31">
        <v>44972.0</v>
      </c>
      <c r="C50" s="27" t="s">
        <v>18</v>
      </c>
      <c r="D50" s="27" t="s">
        <v>19</v>
      </c>
      <c r="E50" s="28">
        <v>5.05</v>
      </c>
      <c r="F50" s="27">
        <v>8.5</v>
      </c>
      <c r="G50" s="27">
        <v>8.55</v>
      </c>
      <c r="H50" s="20">
        <f t="shared" si="1"/>
        <v>8.525</v>
      </c>
      <c r="I50" s="27">
        <v>17.26</v>
      </c>
      <c r="J50" s="27">
        <v>17.36</v>
      </c>
      <c r="K50" s="19">
        <f t="shared" si="2"/>
        <v>17.31</v>
      </c>
      <c r="L50" s="27">
        <v>7.25</v>
      </c>
      <c r="M50" s="27">
        <v>7.25</v>
      </c>
      <c r="N50" s="20">
        <f t="shared" si="3"/>
        <v>7.25</v>
      </c>
      <c r="O50" s="27">
        <v>1.7</v>
      </c>
      <c r="P50" s="27">
        <v>1.7</v>
      </c>
      <c r="Q50" s="21">
        <f t="shared" si="4"/>
        <v>1.7</v>
      </c>
      <c r="R50" s="28">
        <v>37.0</v>
      </c>
      <c r="S50" s="27">
        <v>14.1</v>
      </c>
      <c r="T50" s="28">
        <v>1.35</v>
      </c>
      <c r="U50" s="28">
        <v>1100.0</v>
      </c>
      <c r="V50" s="23"/>
      <c r="W50" s="12"/>
      <c r="X50" s="4"/>
      <c r="Y50" s="4"/>
      <c r="Z50" s="4"/>
    </row>
    <row r="51" ht="39.75" customHeight="1">
      <c r="A51" s="18"/>
      <c r="B51" s="31">
        <v>44974.0</v>
      </c>
      <c r="C51" s="27" t="s">
        <v>18</v>
      </c>
      <c r="D51" s="27" t="s">
        <v>19</v>
      </c>
      <c r="E51" s="28">
        <v>5.01</v>
      </c>
      <c r="F51" s="27">
        <v>8.55</v>
      </c>
      <c r="G51" s="27">
        <v>8.5</v>
      </c>
      <c r="H51" s="20">
        <f t="shared" si="1"/>
        <v>8.525</v>
      </c>
      <c r="I51" s="27">
        <v>17.36</v>
      </c>
      <c r="J51" s="27">
        <v>17.26</v>
      </c>
      <c r="K51" s="19">
        <f t="shared" si="2"/>
        <v>17.31</v>
      </c>
      <c r="L51" s="27">
        <v>7.55</v>
      </c>
      <c r="M51" s="27">
        <v>7.55</v>
      </c>
      <c r="N51" s="20">
        <f t="shared" si="3"/>
        <v>7.55</v>
      </c>
      <c r="O51" s="27">
        <v>1.65</v>
      </c>
      <c r="P51" s="27">
        <v>1.65</v>
      </c>
      <c r="Q51" s="21">
        <f t="shared" si="4"/>
        <v>1.65</v>
      </c>
      <c r="R51" s="28">
        <v>37.0</v>
      </c>
      <c r="S51" s="27">
        <v>14.25</v>
      </c>
      <c r="T51" s="28">
        <v>1.31</v>
      </c>
      <c r="U51" s="28">
        <v>1100.0</v>
      </c>
      <c r="V51" s="23"/>
      <c r="W51" s="12"/>
      <c r="X51" s="4"/>
      <c r="Y51" s="4"/>
      <c r="Z51" s="4"/>
    </row>
    <row r="52" ht="39.75" customHeight="1">
      <c r="A52" s="18"/>
      <c r="B52" s="31">
        <v>44975.0</v>
      </c>
      <c r="C52" s="27" t="s">
        <v>22</v>
      </c>
      <c r="D52" s="27" t="s">
        <v>19</v>
      </c>
      <c r="E52" s="28">
        <v>5.08</v>
      </c>
      <c r="F52" s="27">
        <v>8.55</v>
      </c>
      <c r="G52" s="27">
        <v>8.55</v>
      </c>
      <c r="H52" s="20">
        <f t="shared" si="1"/>
        <v>8.55</v>
      </c>
      <c r="I52" s="27">
        <v>17.36</v>
      </c>
      <c r="J52" s="27">
        <v>17.36</v>
      </c>
      <c r="K52" s="19">
        <f t="shared" si="2"/>
        <v>17.36</v>
      </c>
      <c r="L52" s="27">
        <v>7.25</v>
      </c>
      <c r="M52" s="27">
        <v>7.3</v>
      </c>
      <c r="N52" s="20">
        <f t="shared" si="3"/>
        <v>7.275</v>
      </c>
      <c r="O52" s="27">
        <v>1.7</v>
      </c>
      <c r="P52" s="27">
        <v>1.69</v>
      </c>
      <c r="Q52" s="21">
        <f t="shared" si="4"/>
        <v>1.695</v>
      </c>
      <c r="R52" s="28">
        <v>37.0</v>
      </c>
      <c r="S52" s="27">
        <v>12.5</v>
      </c>
      <c r="T52" s="28">
        <v>1.72</v>
      </c>
      <c r="U52" s="28">
        <v>1100.0</v>
      </c>
      <c r="V52" s="23"/>
      <c r="W52" s="12"/>
      <c r="X52" s="4"/>
      <c r="Y52" s="4"/>
      <c r="Z52" s="4"/>
    </row>
    <row r="53" ht="39.75" customHeight="1">
      <c r="A53" s="18"/>
      <c r="B53" s="31">
        <v>44975.0</v>
      </c>
      <c r="C53" s="27" t="s">
        <v>23</v>
      </c>
      <c r="D53" s="27" t="s">
        <v>19</v>
      </c>
      <c r="E53" s="28">
        <v>5.03</v>
      </c>
      <c r="F53" s="27">
        <v>8.45</v>
      </c>
      <c r="G53" s="27">
        <v>8.5</v>
      </c>
      <c r="H53" s="20">
        <f t="shared" si="1"/>
        <v>8.475</v>
      </c>
      <c r="I53" s="27">
        <v>17.15</v>
      </c>
      <c r="J53" s="27">
        <v>17.26</v>
      </c>
      <c r="K53" s="19">
        <f t="shared" si="2"/>
        <v>17.205</v>
      </c>
      <c r="L53" s="27">
        <v>7.1</v>
      </c>
      <c r="M53" s="27">
        <v>6.95</v>
      </c>
      <c r="N53" s="20">
        <f t="shared" si="3"/>
        <v>7.025</v>
      </c>
      <c r="O53" s="27">
        <v>1.72</v>
      </c>
      <c r="P53" s="27">
        <v>1.74</v>
      </c>
      <c r="Q53" s="21">
        <f t="shared" si="4"/>
        <v>1.73</v>
      </c>
      <c r="R53" s="28">
        <v>37.0</v>
      </c>
      <c r="S53" s="27">
        <v>12.6</v>
      </c>
      <c r="T53" s="28">
        <v>1.69</v>
      </c>
      <c r="U53" s="28">
        <v>856.0</v>
      </c>
      <c r="V53" s="23"/>
      <c r="W53" s="12"/>
      <c r="X53" s="4"/>
      <c r="Y53" s="4"/>
      <c r="Z53" s="4"/>
    </row>
    <row r="54" ht="39.75" customHeight="1">
      <c r="A54" s="18"/>
      <c r="B54" s="31">
        <v>44977.0</v>
      </c>
      <c r="C54" s="27" t="s">
        <v>21</v>
      </c>
      <c r="D54" s="27" t="s">
        <v>19</v>
      </c>
      <c r="E54" s="28">
        <v>4.77</v>
      </c>
      <c r="F54" s="27">
        <v>8.4</v>
      </c>
      <c r="G54" s="27">
        <v>8.5</v>
      </c>
      <c r="H54" s="20">
        <f t="shared" si="1"/>
        <v>8.45</v>
      </c>
      <c r="I54" s="27">
        <v>17.05</v>
      </c>
      <c r="J54" s="27">
        <v>17.26</v>
      </c>
      <c r="K54" s="19">
        <f t="shared" si="2"/>
        <v>17.155</v>
      </c>
      <c r="L54" s="27">
        <v>7.05</v>
      </c>
      <c r="M54" s="27">
        <v>7.05</v>
      </c>
      <c r="N54" s="20">
        <f t="shared" si="3"/>
        <v>7.05</v>
      </c>
      <c r="O54" s="27">
        <v>1.72</v>
      </c>
      <c r="P54" s="27">
        <v>1.72</v>
      </c>
      <c r="Q54" s="21">
        <f t="shared" si="4"/>
        <v>1.72</v>
      </c>
      <c r="R54" s="28">
        <v>37.0</v>
      </c>
      <c r="S54" s="27">
        <v>15.25</v>
      </c>
      <c r="T54" s="28">
        <v>1.08</v>
      </c>
      <c r="U54" s="28">
        <v>750.0</v>
      </c>
      <c r="V54" s="23"/>
      <c r="W54" s="12"/>
      <c r="X54" s="4"/>
      <c r="Y54" s="4"/>
      <c r="Z54" s="4"/>
    </row>
    <row r="55" ht="39.75" customHeight="1">
      <c r="A55" s="18"/>
      <c r="B55" s="31">
        <v>44979.0</v>
      </c>
      <c r="C55" s="27" t="s">
        <v>23</v>
      </c>
      <c r="D55" s="27" t="s">
        <v>19</v>
      </c>
      <c r="E55" s="28">
        <v>4.77</v>
      </c>
      <c r="F55" s="27">
        <v>8.35</v>
      </c>
      <c r="G55" s="27">
        <v>8.35</v>
      </c>
      <c r="H55" s="20">
        <f t="shared" si="1"/>
        <v>8.35</v>
      </c>
      <c r="I55" s="27">
        <v>16.95</v>
      </c>
      <c r="J55" s="27">
        <v>16.95</v>
      </c>
      <c r="K55" s="19">
        <f t="shared" si="2"/>
        <v>16.95</v>
      </c>
      <c r="L55" s="27">
        <v>7.15</v>
      </c>
      <c r="M55" s="27">
        <v>7.25</v>
      </c>
      <c r="N55" s="30">
        <f t="shared" si="3"/>
        <v>7.2</v>
      </c>
      <c r="O55" s="27">
        <v>1.71</v>
      </c>
      <c r="P55" s="27">
        <v>1.7</v>
      </c>
      <c r="Q55" s="21">
        <f t="shared" si="4"/>
        <v>1.705</v>
      </c>
      <c r="R55" s="28">
        <v>37.0</v>
      </c>
      <c r="S55" s="27">
        <v>15.1</v>
      </c>
      <c r="T55" s="28">
        <v>1.12</v>
      </c>
      <c r="U55" s="28">
        <v>394.0</v>
      </c>
      <c r="V55" s="23"/>
      <c r="W55" s="12"/>
      <c r="X55" s="4"/>
      <c r="Y55" s="4"/>
      <c r="Z55" s="4"/>
    </row>
    <row r="56" ht="39.75" customHeight="1">
      <c r="A56" s="18"/>
      <c r="B56" s="31">
        <v>44980.0</v>
      </c>
      <c r="C56" s="27" t="s">
        <v>21</v>
      </c>
      <c r="D56" s="27" t="s">
        <v>19</v>
      </c>
      <c r="E56" s="28">
        <v>4.67</v>
      </c>
      <c r="F56" s="27">
        <v>8.3</v>
      </c>
      <c r="G56" s="27">
        <v>8.35</v>
      </c>
      <c r="H56" s="20">
        <f t="shared" si="1"/>
        <v>8.325</v>
      </c>
      <c r="I56" s="27">
        <v>16.85</v>
      </c>
      <c r="J56" s="27">
        <v>16.95</v>
      </c>
      <c r="K56" s="19">
        <f t="shared" si="2"/>
        <v>16.9</v>
      </c>
      <c r="L56" s="27">
        <v>8.6</v>
      </c>
      <c r="M56" s="27">
        <v>8.75</v>
      </c>
      <c r="N56" s="20">
        <f t="shared" si="3"/>
        <v>8.675</v>
      </c>
      <c r="O56" s="27">
        <v>1.5</v>
      </c>
      <c r="P56" s="27">
        <v>1.48</v>
      </c>
      <c r="Q56" s="21">
        <f t="shared" si="4"/>
        <v>1.49</v>
      </c>
      <c r="R56" s="28">
        <v>41.0</v>
      </c>
      <c r="S56" s="27">
        <v>14.95</v>
      </c>
      <c r="T56" s="28">
        <v>1.15</v>
      </c>
      <c r="U56" s="28">
        <v>358.0</v>
      </c>
      <c r="V56" s="23"/>
      <c r="W56" s="12"/>
      <c r="X56" s="4"/>
      <c r="Y56" s="4"/>
      <c r="Z56" s="4"/>
    </row>
    <row r="57" ht="39.75" customHeight="1">
      <c r="A57" s="18"/>
      <c r="B57" s="31">
        <v>44987.0</v>
      </c>
      <c r="C57" s="27" t="s">
        <v>22</v>
      </c>
      <c r="D57" s="27" t="s">
        <v>19</v>
      </c>
      <c r="E57" s="28">
        <v>4.68</v>
      </c>
      <c r="F57" s="27">
        <v>8.45</v>
      </c>
      <c r="G57" s="27">
        <v>8.4</v>
      </c>
      <c r="H57" s="20">
        <f t="shared" si="1"/>
        <v>8.425</v>
      </c>
      <c r="I57" s="27">
        <v>17.1</v>
      </c>
      <c r="J57" s="27">
        <v>17.0</v>
      </c>
      <c r="K57" s="19">
        <f t="shared" si="2"/>
        <v>17.05</v>
      </c>
      <c r="L57" s="27">
        <v>8.5</v>
      </c>
      <c r="M57" s="27">
        <v>8.5</v>
      </c>
      <c r="N57" s="20">
        <f t="shared" si="3"/>
        <v>8.5</v>
      </c>
      <c r="O57" s="27">
        <v>1.5</v>
      </c>
      <c r="P57" s="27">
        <v>1.5</v>
      </c>
      <c r="Q57" s="21">
        <f t="shared" si="4"/>
        <v>1.5</v>
      </c>
      <c r="R57" s="28">
        <v>41.0</v>
      </c>
      <c r="S57" s="27">
        <v>15.0</v>
      </c>
      <c r="T57" s="28">
        <v>1.14</v>
      </c>
      <c r="U57" s="28">
        <v>427.0</v>
      </c>
      <c r="V57" s="23"/>
      <c r="W57" s="12"/>
      <c r="X57" s="4"/>
      <c r="Y57" s="4"/>
      <c r="Z57" s="4"/>
    </row>
    <row r="58" ht="39.75" customHeight="1">
      <c r="A58" s="18"/>
      <c r="B58" s="31">
        <v>44988.0</v>
      </c>
      <c r="C58" s="27" t="s">
        <v>23</v>
      </c>
      <c r="D58" s="27" t="s">
        <v>19</v>
      </c>
      <c r="E58" s="28">
        <v>4.76</v>
      </c>
      <c r="F58" s="27">
        <v>8.45</v>
      </c>
      <c r="G58" s="27">
        <v>8.5</v>
      </c>
      <c r="H58" s="20">
        <f t="shared" si="1"/>
        <v>8.475</v>
      </c>
      <c r="I58" s="27">
        <v>17.1</v>
      </c>
      <c r="J58" s="27">
        <v>17.2</v>
      </c>
      <c r="K58" s="19">
        <f t="shared" si="2"/>
        <v>17.15</v>
      </c>
      <c r="L58" s="27">
        <v>8.15</v>
      </c>
      <c r="M58" s="27">
        <v>8.2</v>
      </c>
      <c r="N58" s="20">
        <f t="shared" si="3"/>
        <v>8.175</v>
      </c>
      <c r="O58" s="27">
        <v>1.56</v>
      </c>
      <c r="P58" s="27">
        <v>1.55</v>
      </c>
      <c r="Q58" s="21">
        <f t="shared" si="4"/>
        <v>1.555</v>
      </c>
      <c r="R58" s="28">
        <v>37.0</v>
      </c>
      <c r="S58" s="27">
        <v>14.1</v>
      </c>
      <c r="T58" s="28">
        <v>1.35</v>
      </c>
      <c r="U58" s="28">
        <v>1.54</v>
      </c>
      <c r="V58" s="23"/>
      <c r="W58" s="12"/>
      <c r="X58" s="4"/>
      <c r="Y58" s="4"/>
      <c r="Z58" s="4"/>
    </row>
    <row r="59" ht="39.75" customHeight="1">
      <c r="A59" s="18"/>
      <c r="B59" s="31">
        <v>44989.0</v>
      </c>
      <c r="C59" s="27" t="s">
        <v>22</v>
      </c>
      <c r="D59" s="27" t="s">
        <v>19</v>
      </c>
      <c r="E59" s="28">
        <v>4.71</v>
      </c>
      <c r="F59" s="27">
        <v>8.3</v>
      </c>
      <c r="G59" s="27">
        <v>8.35</v>
      </c>
      <c r="H59" s="20">
        <f t="shared" si="1"/>
        <v>8.325</v>
      </c>
      <c r="I59" s="27">
        <v>16.9</v>
      </c>
      <c r="J59" s="27">
        <v>16.8</v>
      </c>
      <c r="K59" s="19">
        <f t="shared" si="2"/>
        <v>16.85</v>
      </c>
      <c r="L59" s="27">
        <v>8.8</v>
      </c>
      <c r="M59" s="27">
        <v>8.65</v>
      </c>
      <c r="N59" s="20">
        <f t="shared" si="3"/>
        <v>8.725</v>
      </c>
      <c r="O59" s="27">
        <v>1.46</v>
      </c>
      <c r="P59" s="27">
        <v>1.48</v>
      </c>
      <c r="Q59" s="21">
        <f t="shared" si="4"/>
        <v>1.47</v>
      </c>
      <c r="R59" s="28">
        <v>41.0</v>
      </c>
      <c r="S59" s="27">
        <v>11.95</v>
      </c>
      <c r="T59" s="28">
        <v>1.84</v>
      </c>
      <c r="U59" s="28">
        <v>489.0</v>
      </c>
      <c r="V59" s="23"/>
      <c r="W59" s="12"/>
      <c r="X59" s="4"/>
      <c r="Y59" s="4"/>
      <c r="Z59" s="4"/>
    </row>
    <row r="60" ht="39.75" customHeight="1">
      <c r="A60" s="18"/>
      <c r="B60" s="31">
        <v>44993.0</v>
      </c>
      <c r="C60" s="27" t="s">
        <v>23</v>
      </c>
      <c r="D60" s="27" t="s">
        <v>19</v>
      </c>
      <c r="E60" s="28">
        <v>4.8</v>
      </c>
      <c r="F60" s="27">
        <v>8.4</v>
      </c>
      <c r="G60" s="27">
        <v>8.45</v>
      </c>
      <c r="H60" s="20">
        <f t="shared" si="1"/>
        <v>8.425</v>
      </c>
      <c r="I60" s="27">
        <v>17.0</v>
      </c>
      <c r="J60" s="27">
        <v>17.1</v>
      </c>
      <c r="K60" s="19">
        <f t="shared" si="2"/>
        <v>17.05</v>
      </c>
      <c r="L60" s="27">
        <v>7.6</v>
      </c>
      <c r="M60" s="27">
        <v>7.6</v>
      </c>
      <c r="N60" s="20">
        <f t="shared" si="3"/>
        <v>7.6</v>
      </c>
      <c r="O60" s="27">
        <v>1.64</v>
      </c>
      <c r="P60" s="27">
        <v>1.64</v>
      </c>
      <c r="Q60" s="21">
        <f t="shared" si="4"/>
        <v>1.64</v>
      </c>
      <c r="R60" s="28">
        <v>37.0</v>
      </c>
      <c r="S60" s="27">
        <v>13.35</v>
      </c>
      <c r="T60" s="28">
        <v>1.52</v>
      </c>
      <c r="U60" s="28">
        <v>1100.0</v>
      </c>
      <c r="V60" s="23"/>
      <c r="W60" s="12"/>
      <c r="X60" s="4"/>
      <c r="Y60" s="4"/>
      <c r="Z60" s="4"/>
    </row>
    <row r="61" ht="39.75" customHeight="1">
      <c r="A61" s="18"/>
      <c r="B61" s="31">
        <v>44994.0</v>
      </c>
      <c r="C61" s="27" t="s">
        <v>18</v>
      </c>
      <c r="D61" s="27" t="s">
        <v>19</v>
      </c>
      <c r="E61" s="28">
        <v>4.85</v>
      </c>
      <c r="F61" s="27">
        <v>8.5</v>
      </c>
      <c r="G61" s="27">
        <v>8.5</v>
      </c>
      <c r="H61" s="20">
        <f t="shared" si="1"/>
        <v>8.5</v>
      </c>
      <c r="I61" s="27">
        <v>17.2</v>
      </c>
      <c r="J61" s="27">
        <v>17.2</v>
      </c>
      <c r="K61" s="19">
        <f t="shared" si="2"/>
        <v>17.2</v>
      </c>
      <c r="L61" s="27">
        <v>7.35</v>
      </c>
      <c r="M61" s="27">
        <v>7.35</v>
      </c>
      <c r="N61" s="20">
        <f t="shared" si="3"/>
        <v>7.35</v>
      </c>
      <c r="O61" s="27">
        <v>1.68</v>
      </c>
      <c r="P61" s="27">
        <v>1.68</v>
      </c>
      <c r="Q61" s="21">
        <f t="shared" si="4"/>
        <v>1.68</v>
      </c>
      <c r="R61" s="28">
        <v>37.0</v>
      </c>
      <c r="S61" s="27">
        <v>14.4</v>
      </c>
      <c r="T61" s="28">
        <v>1.28</v>
      </c>
      <c r="U61" s="28">
        <v>924.0</v>
      </c>
      <c r="V61" s="23"/>
      <c r="W61" s="12"/>
      <c r="X61" s="4"/>
      <c r="Y61" s="4"/>
      <c r="Z61" s="4"/>
    </row>
    <row r="62" ht="39.75" customHeight="1">
      <c r="A62" s="18"/>
      <c r="B62" s="31">
        <v>44994.0</v>
      </c>
      <c r="C62" s="27" t="s">
        <v>23</v>
      </c>
      <c r="D62" s="27" t="s">
        <v>19</v>
      </c>
      <c r="E62" s="28">
        <v>4.72</v>
      </c>
      <c r="F62" s="27">
        <v>8.25</v>
      </c>
      <c r="G62" s="27">
        <v>8.3</v>
      </c>
      <c r="H62" s="20">
        <f t="shared" si="1"/>
        <v>8.275</v>
      </c>
      <c r="I62" s="27">
        <v>16.7</v>
      </c>
      <c r="J62" s="27">
        <v>16.8</v>
      </c>
      <c r="K62" s="19">
        <f t="shared" si="2"/>
        <v>16.75</v>
      </c>
      <c r="L62" s="27">
        <v>7.7</v>
      </c>
      <c r="M62" s="27">
        <v>7.7</v>
      </c>
      <c r="N62" s="20">
        <f t="shared" si="3"/>
        <v>7.7</v>
      </c>
      <c r="O62" s="27">
        <v>1.62</v>
      </c>
      <c r="P62" s="27">
        <v>1.62</v>
      </c>
      <c r="Q62" s="21">
        <f t="shared" si="4"/>
        <v>1.62</v>
      </c>
      <c r="R62" s="28">
        <v>37.0</v>
      </c>
      <c r="S62" s="27">
        <v>11.058</v>
      </c>
      <c r="T62" s="28">
        <v>2.04</v>
      </c>
      <c r="U62" s="28">
        <v>932.0</v>
      </c>
      <c r="V62" s="23"/>
      <c r="W62" s="12"/>
      <c r="X62" s="4"/>
      <c r="Y62" s="4"/>
      <c r="Z62" s="4"/>
    </row>
    <row r="63" ht="39.75" customHeight="1">
      <c r="A63" s="18"/>
      <c r="B63" s="31">
        <v>44996.0</v>
      </c>
      <c r="C63" s="27" t="s">
        <v>21</v>
      </c>
      <c r="D63" s="27" t="s">
        <v>19</v>
      </c>
      <c r="E63" s="28">
        <v>4.58</v>
      </c>
      <c r="F63" s="27">
        <v>8.2</v>
      </c>
      <c r="G63" s="27">
        <v>8.3</v>
      </c>
      <c r="H63" s="20">
        <f t="shared" si="1"/>
        <v>8.25</v>
      </c>
      <c r="I63" s="27">
        <v>16.6</v>
      </c>
      <c r="J63" s="27">
        <v>16.8</v>
      </c>
      <c r="K63" s="19">
        <f t="shared" si="2"/>
        <v>16.7</v>
      </c>
      <c r="L63" s="27">
        <v>8.15</v>
      </c>
      <c r="M63" s="27">
        <v>8.0</v>
      </c>
      <c r="N63" s="20">
        <f t="shared" si="3"/>
        <v>8.075</v>
      </c>
      <c r="O63" s="27">
        <v>1.57</v>
      </c>
      <c r="P63" s="27">
        <v>1.59</v>
      </c>
      <c r="Q63" s="21">
        <f t="shared" si="4"/>
        <v>1.58</v>
      </c>
      <c r="R63" s="28">
        <v>37.0</v>
      </c>
      <c r="S63" s="27">
        <v>13.95</v>
      </c>
      <c r="T63" s="28">
        <v>1.38</v>
      </c>
      <c r="U63" s="28">
        <v>699.0</v>
      </c>
      <c r="V63" s="23"/>
      <c r="W63" s="12"/>
      <c r="X63" s="4"/>
      <c r="Y63" s="4"/>
      <c r="Z63" s="4"/>
    </row>
    <row r="64" ht="39.75" customHeight="1">
      <c r="A64" s="18"/>
      <c r="B64" s="31">
        <v>44999.0</v>
      </c>
      <c r="C64" s="27" t="s">
        <v>21</v>
      </c>
      <c r="D64" s="27" t="s">
        <v>19</v>
      </c>
      <c r="E64" s="28">
        <v>4.62</v>
      </c>
      <c r="F64" s="27">
        <v>8.2</v>
      </c>
      <c r="G64" s="27">
        <v>8.25</v>
      </c>
      <c r="H64" s="20">
        <f t="shared" si="1"/>
        <v>8.225</v>
      </c>
      <c r="I64" s="27">
        <v>16.6</v>
      </c>
      <c r="J64" s="27">
        <v>16.7</v>
      </c>
      <c r="K64" s="19">
        <f t="shared" si="2"/>
        <v>16.65</v>
      </c>
      <c r="L64" s="27">
        <v>8.1</v>
      </c>
      <c r="M64" s="27">
        <v>8.1</v>
      </c>
      <c r="N64" s="20">
        <f t="shared" si="3"/>
        <v>8.1</v>
      </c>
      <c r="O64" s="27">
        <v>1.57</v>
      </c>
      <c r="P64" s="27">
        <v>1.57</v>
      </c>
      <c r="Q64" s="21">
        <f t="shared" si="4"/>
        <v>1.57</v>
      </c>
      <c r="R64" s="28">
        <v>37.0</v>
      </c>
      <c r="S64" s="27">
        <v>13.95</v>
      </c>
      <c r="T64" s="28">
        <v>1.38</v>
      </c>
      <c r="U64" s="28">
        <v>514.0</v>
      </c>
      <c r="V64" s="23"/>
      <c r="W64" s="12"/>
      <c r="X64" s="4"/>
      <c r="Y64" s="4"/>
      <c r="Z64" s="4"/>
    </row>
    <row r="65" ht="39.75" customHeight="1">
      <c r="A65" s="18"/>
      <c r="B65" s="31">
        <v>45001.0</v>
      </c>
      <c r="C65" s="27" t="s">
        <v>21</v>
      </c>
      <c r="D65" s="27" t="s">
        <v>19</v>
      </c>
      <c r="E65" s="28">
        <v>4.7</v>
      </c>
      <c r="F65" s="27">
        <v>8.35</v>
      </c>
      <c r="G65" s="27">
        <v>8.35</v>
      </c>
      <c r="H65" s="20">
        <f t="shared" si="1"/>
        <v>8.35</v>
      </c>
      <c r="I65" s="27">
        <v>16.9</v>
      </c>
      <c r="J65" s="27">
        <v>16.9</v>
      </c>
      <c r="K65" s="19">
        <f t="shared" si="2"/>
        <v>16.9</v>
      </c>
      <c r="L65" s="27">
        <v>8.65</v>
      </c>
      <c r="M65" s="27">
        <v>8.65</v>
      </c>
      <c r="N65" s="20">
        <f t="shared" si="3"/>
        <v>8.65</v>
      </c>
      <c r="O65" s="27">
        <v>1.5</v>
      </c>
      <c r="P65" s="27">
        <v>1.5</v>
      </c>
      <c r="Q65" s="21">
        <f t="shared" si="4"/>
        <v>1.5</v>
      </c>
      <c r="R65" s="28">
        <v>37.0</v>
      </c>
      <c r="S65" s="27">
        <v>13.3</v>
      </c>
      <c r="T65" s="28">
        <v>1.55</v>
      </c>
      <c r="U65" s="28">
        <v>557.0</v>
      </c>
      <c r="V65" s="23"/>
      <c r="W65" s="12"/>
      <c r="X65" s="4"/>
      <c r="Y65" s="4"/>
      <c r="Z65" s="4"/>
    </row>
    <row r="66" ht="39.75" customHeight="1">
      <c r="A66" s="18"/>
      <c r="B66" s="31">
        <v>45002.0</v>
      </c>
      <c r="C66" s="27" t="s">
        <v>18</v>
      </c>
      <c r="D66" s="27" t="s">
        <v>19</v>
      </c>
      <c r="E66" s="28">
        <v>4.73</v>
      </c>
      <c r="F66" s="27">
        <v>8.35</v>
      </c>
      <c r="G66" s="27">
        <v>8.3</v>
      </c>
      <c r="H66" s="20">
        <f t="shared" si="1"/>
        <v>8.325</v>
      </c>
      <c r="I66" s="27">
        <v>16.9</v>
      </c>
      <c r="J66" s="27">
        <v>16.8</v>
      </c>
      <c r="K66" s="19">
        <f t="shared" si="2"/>
        <v>16.85</v>
      </c>
      <c r="L66" s="27">
        <v>7.7</v>
      </c>
      <c r="M66" s="27">
        <v>7.85</v>
      </c>
      <c r="N66" s="20">
        <f t="shared" si="3"/>
        <v>7.775</v>
      </c>
      <c r="O66" s="27">
        <v>1.64</v>
      </c>
      <c r="P66" s="27">
        <v>1.62</v>
      </c>
      <c r="Q66" s="21">
        <f t="shared" si="4"/>
        <v>1.63</v>
      </c>
      <c r="R66" s="28">
        <v>37.0</v>
      </c>
      <c r="S66" s="27">
        <v>13.25</v>
      </c>
      <c r="T66" s="28">
        <v>1.56</v>
      </c>
      <c r="U66" s="28">
        <v>519.0</v>
      </c>
      <c r="V66" s="23"/>
      <c r="W66" s="12"/>
      <c r="X66" s="4"/>
      <c r="Y66" s="4"/>
      <c r="Z66" s="4"/>
    </row>
    <row r="67" ht="39.75" customHeight="1">
      <c r="A67" s="18"/>
      <c r="B67" s="31">
        <v>45002.0</v>
      </c>
      <c r="C67" s="27" t="s">
        <v>21</v>
      </c>
      <c r="D67" s="27" t="s">
        <v>19</v>
      </c>
      <c r="E67" s="28">
        <v>4.71</v>
      </c>
      <c r="F67" s="27">
        <v>8.4</v>
      </c>
      <c r="G67" s="27">
        <v>8.4</v>
      </c>
      <c r="H67" s="20">
        <f t="shared" si="1"/>
        <v>8.4</v>
      </c>
      <c r="I67" s="27">
        <v>17.0</v>
      </c>
      <c r="J67" s="27">
        <v>17.0</v>
      </c>
      <c r="K67" s="19">
        <f t="shared" si="2"/>
        <v>17</v>
      </c>
      <c r="L67" s="27">
        <v>7.6</v>
      </c>
      <c r="M67" s="27">
        <v>7.6</v>
      </c>
      <c r="N67" s="20">
        <f t="shared" si="3"/>
        <v>7.6</v>
      </c>
      <c r="O67" s="27">
        <v>1.65</v>
      </c>
      <c r="P67" s="27">
        <v>1.65</v>
      </c>
      <c r="Q67" s="21">
        <f t="shared" si="4"/>
        <v>1.65</v>
      </c>
      <c r="R67" s="28">
        <v>37.0</v>
      </c>
      <c r="S67" s="27">
        <v>13.45</v>
      </c>
      <c r="T67" s="28">
        <v>1.51</v>
      </c>
      <c r="U67" s="28">
        <v>627.0</v>
      </c>
      <c r="V67" s="23"/>
      <c r="W67" s="12"/>
      <c r="X67" s="4"/>
      <c r="Y67" s="4"/>
      <c r="Z67" s="4"/>
    </row>
    <row r="68" ht="39.75" customHeight="1">
      <c r="A68" s="18"/>
      <c r="B68" s="31">
        <v>45003.0</v>
      </c>
      <c r="C68" s="27" t="s">
        <v>22</v>
      </c>
      <c r="D68" s="27" t="s">
        <v>19</v>
      </c>
      <c r="E68" s="28">
        <v>4.66</v>
      </c>
      <c r="F68" s="27">
        <v>8.3</v>
      </c>
      <c r="G68" s="27">
        <v>8.35</v>
      </c>
      <c r="H68" s="20">
        <f t="shared" si="1"/>
        <v>8.325</v>
      </c>
      <c r="I68" s="27">
        <v>16.8</v>
      </c>
      <c r="J68" s="27">
        <v>16.9</v>
      </c>
      <c r="K68" s="19">
        <f t="shared" si="2"/>
        <v>16.85</v>
      </c>
      <c r="L68" s="27">
        <v>8.25</v>
      </c>
      <c r="M68" s="27">
        <v>8.25</v>
      </c>
      <c r="N68" s="20">
        <f t="shared" si="3"/>
        <v>8.25</v>
      </c>
      <c r="O68" s="27">
        <v>1.56</v>
      </c>
      <c r="P68" s="27">
        <v>1.56</v>
      </c>
      <c r="Q68" s="21">
        <f t="shared" si="4"/>
        <v>1.56</v>
      </c>
      <c r="R68" s="28">
        <v>37.0</v>
      </c>
      <c r="S68" s="27">
        <v>13.4</v>
      </c>
      <c r="T68" s="28">
        <v>1.52</v>
      </c>
      <c r="U68" s="28">
        <v>502.0</v>
      </c>
      <c r="V68" s="23"/>
      <c r="W68" s="12"/>
      <c r="X68" s="4"/>
      <c r="Y68" s="4"/>
      <c r="Z68" s="4"/>
    </row>
    <row r="69" ht="39.75" customHeight="1">
      <c r="A69" s="18"/>
      <c r="B69" s="31">
        <v>45005.0</v>
      </c>
      <c r="C69" s="27" t="s">
        <v>24</v>
      </c>
      <c r="D69" s="27" t="s">
        <v>19</v>
      </c>
      <c r="E69" s="28">
        <v>4.74</v>
      </c>
      <c r="F69" s="27">
        <v>8.4</v>
      </c>
      <c r="G69" s="27">
        <v>8.45</v>
      </c>
      <c r="H69" s="20">
        <f t="shared" si="1"/>
        <v>8.425</v>
      </c>
      <c r="I69" s="27">
        <v>17.0</v>
      </c>
      <c r="J69" s="27">
        <v>17.1</v>
      </c>
      <c r="K69" s="19">
        <f t="shared" si="2"/>
        <v>17.05</v>
      </c>
      <c r="L69" s="27">
        <v>7.6</v>
      </c>
      <c r="M69" s="27">
        <v>7.6</v>
      </c>
      <c r="N69" s="20">
        <f t="shared" si="3"/>
        <v>7.6</v>
      </c>
      <c r="O69" s="27">
        <v>1.65</v>
      </c>
      <c r="P69" s="27">
        <v>1.65</v>
      </c>
      <c r="Q69" s="21">
        <f t="shared" si="4"/>
        <v>1.65</v>
      </c>
      <c r="R69" s="28">
        <v>37.0</v>
      </c>
      <c r="S69" s="27">
        <v>13.45</v>
      </c>
      <c r="T69" s="28">
        <v>1.52</v>
      </c>
      <c r="U69" s="28">
        <v>550.0</v>
      </c>
      <c r="V69" s="23"/>
      <c r="W69" s="12"/>
      <c r="X69" s="4"/>
      <c r="Y69" s="4"/>
      <c r="Z69" s="4"/>
    </row>
    <row r="70" ht="39.75" customHeight="1">
      <c r="A70" s="18"/>
      <c r="B70" s="31">
        <v>45007.0</v>
      </c>
      <c r="C70" s="27" t="s">
        <v>24</v>
      </c>
      <c r="D70" s="27" t="s">
        <v>19</v>
      </c>
      <c r="E70" s="28">
        <v>4.77</v>
      </c>
      <c r="F70" s="27">
        <v>8.45</v>
      </c>
      <c r="G70" s="27">
        <v>8.45</v>
      </c>
      <c r="H70" s="20">
        <f t="shared" si="1"/>
        <v>8.45</v>
      </c>
      <c r="I70" s="27">
        <v>17.1</v>
      </c>
      <c r="J70" s="27">
        <v>17.1</v>
      </c>
      <c r="K70" s="19">
        <f t="shared" si="2"/>
        <v>17.1</v>
      </c>
      <c r="L70" s="27">
        <v>7.45</v>
      </c>
      <c r="M70" s="27">
        <v>7.45</v>
      </c>
      <c r="N70" s="20">
        <f t="shared" si="3"/>
        <v>7.45</v>
      </c>
      <c r="O70" s="27">
        <v>1.65</v>
      </c>
      <c r="P70" s="27">
        <v>1.65</v>
      </c>
      <c r="Q70" s="21">
        <f t="shared" si="4"/>
        <v>1.65</v>
      </c>
      <c r="R70" s="28">
        <v>37.0</v>
      </c>
      <c r="S70" s="27">
        <v>12.5</v>
      </c>
      <c r="T70" s="28">
        <v>1.73</v>
      </c>
      <c r="U70" s="28">
        <v>692.0</v>
      </c>
      <c r="V70" s="23"/>
      <c r="W70" s="12"/>
      <c r="X70" s="4"/>
      <c r="Y70" s="4"/>
      <c r="Z70" s="4"/>
    </row>
    <row r="71" ht="39.75" customHeight="1">
      <c r="A71" s="18"/>
      <c r="B71" s="31">
        <v>45012.0</v>
      </c>
      <c r="C71" s="27" t="s">
        <v>18</v>
      </c>
      <c r="D71" s="27" t="s">
        <v>19</v>
      </c>
      <c r="E71" s="28">
        <v>4.67</v>
      </c>
      <c r="F71" s="27">
        <v>8.45</v>
      </c>
      <c r="G71" s="27">
        <v>8.4</v>
      </c>
      <c r="H71" s="20">
        <f t="shared" si="1"/>
        <v>8.425</v>
      </c>
      <c r="I71" s="27">
        <v>17.1</v>
      </c>
      <c r="J71" s="27">
        <v>17.0</v>
      </c>
      <c r="K71" s="19">
        <f t="shared" si="2"/>
        <v>17.05</v>
      </c>
      <c r="L71" s="27">
        <v>7.65</v>
      </c>
      <c r="M71" s="27">
        <v>7.8</v>
      </c>
      <c r="N71" s="20">
        <f t="shared" si="3"/>
        <v>7.725</v>
      </c>
      <c r="O71" s="27">
        <v>1.62</v>
      </c>
      <c r="P71" s="27">
        <v>1.6</v>
      </c>
      <c r="Q71" s="21">
        <f t="shared" si="4"/>
        <v>1.61</v>
      </c>
      <c r="R71" s="28">
        <v>37.0</v>
      </c>
      <c r="S71" s="27">
        <v>15.75</v>
      </c>
      <c r="T71" s="28">
        <v>1.45</v>
      </c>
      <c r="U71" s="28">
        <v>572.0</v>
      </c>
      <c r="V71" s="23"/>
      <c r="W71" s="12"/>
      <c r="X71" s="4"/>
      <c r="Y71" s="4"/>
      <c r="Z71" s="4"/>
    </row>
    <row r="72" ht="39.75" customHeight="1">
      <c r="A72" s="18"/>
      <c r="B72" s="31">
        <v>45020.0</v>
      </c>
      <c r="C72" s="27" t="s">
        <v>21</v>
      </c>
      <c r="D72" s="27" t="s">
        <v>19</v>
      </c>
      <c r="E72" s="28">
        <v>4.67</v>
      </c>
      <c r="F72" s="27">
        <v>8.45</v>
      </c>
      <c r="G72" s="27">
        <v>8.5</v>
      </c>
      <c r="H72" s="20">
        <f t="shared" si="1"/>
        <v>8.475</v>
      </c>
      <c r="I72" s="27">
        <v>17.1</v>
      </c>
      <c r="J72" s="27">
        <v>17.2</v>
      </c>
      <c r="K72" s="19">
        <f t="shared" si="2"/>
        <v>17.15</v>
      </c>
      <c r="L72" s="27">
        <v>7.9</v>
      </c>
      <c r="M72" s="27">
        <v>7.9</v>
      </c>
      <c r="N72" s="20">
        <f t="shared" si="3"/>
        <v>7.9</v>
      </c>
      <c r="O72" s="27">
        <v>1.6</v>
      </c>
      <c r="P72" s="27">
        <v>1.6</v>
      </c>
      <c r="Q72" s="21">
        <f t="shared" si="4"/>
        <v>1.6</v>
      </c>
      <c r="R72" s="28">
        <v>37.0</v>
      </c>
      <c r="S72" s="27">
        <v>13.1</v>
      </c>
      <c r="T72" s="28">
        <v>1.59</v>
      </c>
      <c r="U72" s="28">
        <v>874.0</v>
      </c>
      <c r="V72" s="23"/>
      <c r="W72" s="12"/>
      <c r="X72" s="4"/>
      <c r="Y72" s="4"/>
      <c r="Z72" s="4"/>
    </row>
    <row r="73" ht="39.75" customHeight="1">
      <c r="A73" s="18"/>
      <c r="B73" s="31">
        <v>45033.0</v>
      </c>
      <c r="C73" s="27" t="s">
        <v>23</v>
      </c>
      <c r="D73" s="27" t="s">
        <v>19</v>
      </c>
      <c r="E73" s="28">
        <v>4.52</v>
      </c>
      <c r="F73" s="27">
        <v>7.95</v>
      </c>
      <c r="G73" s="27">
        <v>8.0</v>
      </c>
      <c r="H73" s="20">
        <f t="shared" si="1"/>
        <v>7.975</v>
      </c>
      <c r="I73" s="27">
        <v>16.09</v>
      </c>
      <c r="J73" s="27">
        <v>16.19</v>
      </c>
      <c r="K73" s="19">
        <f t="shared" si="2"/>
        <v>16.14</v>
      </c>
      <c r="L73" s="27">
        <v>7.55</v>
      </c>
      <c r="M73" s="27">
        <v>7.55</v>
      </c>
      <c r="N73" s="20">
        <f t="shared" si="3"/>
        <v>7.55</v>
      </c>
      <c r="O73" s="27">
        <v>1.63</v>
      </c>
      <c r="P73" s="27">
        <v>1.63</v>
      </c>
      <c r="Q73" s="21">
        <f t="shared" si="4"/>
        <v>1.63</v>
      </c>
      <c r="R73" s="28">
        <v>27.0</v>
      </c>
      <c r="S73" s="27">
        <v>11.45</v>
      </c>
      <c r="T73" s="28">
        <v>1.97</v>
      </c>
      <c r="U73" s="28">
        <v>673.0</v>
      </c>
      <c r="V73" s="23"/>
      <c r="W73" s="12"/>
      <c r="X73" s="4"/>
      <c r="Y73" s="4"/>
      <c r="Z73" s="4"/>
    </row>
    <row r="74" ht="39.75" customHeight="1">
      <c r="A74" s="18"/>
      <c r="B74" s="31">
        <v>45035.0</v>
      </c>
      <c r="C74" s="27" t="s">
        <v>24</v>
      </c>
      <c r="D74" s="27" t="s">
        <v>19</v>
      </c>
      <c r="E74" s="28">
        <v>4.63</v>
      </c>
      <c r="F74" s="27">
        <v>8.4</v>
      </c>
      <c r="G74" s="27">
        <v>8.45</v>
      </c>
      <c r="H74" s="20">
        <f t="shared" si="1"/>
        <v>8.425</v>
      </c>
      <c r="I74" s="27">
        <v>17.0</v>
      </c>
      <c r="J74" s="27">
        <v>17.1</v>
      </c>
      <c r="K74" s="19">
        <f t="shared" si="2"/>
        <v>17.05</v>
      </c>
      <c r="L74" s="27">
        <v>7.65</v>
      </c>
      <c r="M74" s="27">
        <v>7.8</v>
      </c>
      <c r="N74" s="20">
        <f t="shared" si="3"/>
        <v>7.725</v>
      </c>
      <c r="O74" s="27">
        <v>1.6</v>
      </c>
      <c r="P74" s="27">
        <v>1.58</v>
      </c>
      <c r="Q74" s="21">
        <f t="shared" si="4"/>
        <v>1.59</v>
      </c>
      <c r="R74" s="28">
        <v>37.0</v>
      </c>
      <c r="S74" s="27">
        <v>13.65</v>
      </c>
      <c r="T74" s="28">
        <v>1.46</v>
      </c>
      <c r="U74" s="28">
        <v>540.0</v>
      </c>
      <c r="V74" s="23"/>
      <c r="W74" s="12"/>
      <c r="X74" s="4"/>
      <c r="Y74" s="4"/>
      <c r="Z74" s="4"/>
    </row>
    <row r="75" ht="39.75" customHeight="1">
      <c r="A75" s="18"/>
      <c r="B75" s="31">
        <v>45038.0</v>
      </c>
      <c r="C75" s="27" t="s">
        <v>23</v>
      </c>
      <c r="D75" s="27" t="s">
        <v>19</v>
      </c>
      <c r="E75" s="28">
        <v>4.52</v>
      </c>
      <c r="F75" s="27">
        <v>7.95</v>
      </c>
      <c r="G75" s="27">
        <v>7.95</v>
      </c>
      <c r="H75" s="20">
        <f t="shared" si="1"/>
        <v>7.95</v>
      </c>
      <c r="I75" s="27">
        <v>16.09</v>
      </c>
      <c r="J75" s="27">
        <v>16.09</v>
      </c>
      <c r="K75" s="19">
        <f t="shared" si="2"/>
        <v>16.09</v>
      </c>
      <c r="L75" s="27">
        <v>7.2</v>
      </c>
      <c r="M75" s="27">
        <v>7.35</v>
      </c>
      <c r="N75" s="20">
        <f t="shared" si="3"/>
        <v>7.275</v>
      </c>
      <c r="O75" s="27">
        <v>1.66</v>
      </c>
      <c r="P75" s="27">
        <v>1.64</v>
      </c>
      <c r="Q75" s="21">
        <f t="shared" si="4"/>
        <v>1.65</v>
      </c>
      <c r="R75" s="28">
        <v>29.0</v>
      </c>
      <c r="S75" s="27">
        <v>15.1</v>
      </c>
      <c r="T75" s="28">
        <v>1.15</v>
      </c>
      <c r="U75" s="28">
        <v>1100.0</v>
      </c>
      <c r="V75" s="23"/>
      <c r="W75" s="12"/>
      <c r="X75" s="4"/>
      <c r="Y75" s="4"/>
      <c r="Z75" s="4"/>
    </row>
    <row r="76" ht="39.75" customHeight="1">
      <c r="A76" s="18"/>
      <c r="B76" s="31">
        <v>45041.0</v>
      </c>
      <c r="C76" s="27" t="s">
        <v>18</v>
      </c>
      <c r="D76" s="27" t="s">
        <v>19</v>
      </c>
      <c r="E76" s="28">
        <v>4.56</v>
      </c>
      <c r="F76" s="27">
        <v>8.5</v>
      </c>
      <c r="G76" s="27">
        <v>8.5</v>
      </c>
      <c r="H76" s="20">
        <f t="shared" si="1"/>
        <v>8.5</v>
      </c>
      <c r="I76" s="27">
        <v>17.2</v>
      </c>
      <c r="J76" s="27">
        <v>17.31</v>
      </c>
      <c r="K76" s="19">
        <f t="shared" si="2"/>
        <v>17.255</v>
      </c>
      <c r="L76" s="27">
        <v>8.3</v>
      </c>
      <c r="M76" s="27">
        <v>8.3</v>
      </c>
      <c r="N76" s="20">
        <f t="shared" si="3"/>
        <v>8.3</v>
      </c>
      <c r="O76" s="27">
        <v>1.51</v>
      </c>
      <c r="P76" s="27">
        <v>1.51</v>
      </c>
      <c r="Q76" s="21">
        <f t="shared" si="4"/>
        <v>1.51</v>
      </c>
      <c r="R76" s="28">
        <v>37.0</v>
      </c>
      <c r="S76" s="27">
        <v>13.6</v>
      </c>
      <c r="T76" s="28">
        <v>1.48</v>
      </c>
      <c r="U76" s="28">
        <v>863.0</v>
      </c>
      <c r="V76" s="23"/>
      <c r="W76" s="12"/>
      <c r="X76" s="4"/>
      <c r="Y76" s="4"/>
      <c r="Z76" s="4"/>
    </row>
    <row r="77" ht="39.75" customHeight="1">
      <c r="A77" s="18"/>
      <c r="B77" s="31">
        <v>45042.0</v>
      </c>
      <c r="C77" s="27" t="s">
        <v>21</v>
      </c>
      <c r="D77" s="27" t="s">
        <v>19</v>
      </c>
      <c r="E77" s="28">
        <v>4.58</v>
      </c>
      <c r="F77" s="27">
        <v>8.6</v>
      </c>
      <c r="G77" s="27">
        <v>8.55</v>
      </c>
      <c r="H77" s="20">
        <f t="shared" si="1"/>
        <v>8.575</v>
      </c>
      <c r="I77" s="27">
        <v>17.41</v>
      </c>
      <c r="J77" s="27">
        <v>17.31</v>
      </c>
      <c r="K77" s="19">
        <f t="shared" si="2"/>
        <v>17.36</v>
      </c>
      <c r="L77" s="27">
        <v>8.3</v>
      </c>
      <c r="M77" s="27">
        <v>8.3</v>
      </c>
      <c r="N77" s="20">
        <f t="shared" si="3"/>
        <v>8.3</v>
      </c>
      <c r="O77" s="27">
        <v>1.51</v>
      </c>
      <c r="P77" s="27">
        <v>1.51</v>
      </c>
      <c r="Q77" s="21">
        <f t="shared" si="4"/>
        <v>1.51</v>
      </c>
      <c r="R77" s="28">
        <v>37.0</v>
      </c>
      <c r="S77" s="27">
        <v>13.7</v>
      </c>
      <c r="T77" s="28">
        <v>1.46</v>
      </c>
      <c r="U77" s="28">
        <v>1100.0</v>
      </c>
      <c r="V77" s="23"/>
      <c r="W77" s="12"/>
      <c r="X77" s="4"/>
      <c r="Y77" s="4"/>
      <c r="Z77" s="4"/>
    </row>
    <row r="78" ht="39.75" customHeight="1">
      <c r="A78" s="18"/>
      <c r="B78" s="31">
        <v>45043.0</v>
      </c>
      <c r="C78" s="27" t="s">
        <v>24</v>
      </c>
      <c r="D78" s="27" t="s">
        <v>19</v>
      </c>
      <c r="E78" s="28">
        <v>4.65</v>
      </c>
      <c r="F78" s="27">
        <v>8.6</v>
      </c>
      <c r="G78" s="27">
        <v>8.65</v>
      </c>
      <c r="H78" s="20">
        <f t="shared" si="1"/>
        <v>8.625</v>
      </c>
      <c r="I78" s="27">
        <v>17.41</v>
      </c>
      <c r="J78" s="27">
        <v>17.51</v>
      </c>
      <c r="K78" s="19">
        <f t="shared" si="2"/>
        <v>17.46</v>
      </c>
      <c r="L78" s="27">
        <v>8.55</v>
      </c>
      <c r="M78" s="27">
        <v>8.55</v>
      </c>
      <c r="N78" s="20">
        <f t="shared" si="3"/>
        <v>8.55</v>
      </c>
      <c r="O78" s="27">
        <v>1.49</v>
      </c>
      <c r="P78" s="27">
        <v>1.49</v>
      </c>
      <c r="Q78" s="21">
        <f t="shared" si="4"/>
        <v>1.49</v>
      </c>
      <c r="R78" s="28">
        <v>37.0</v>
      </c>
      <c r="S78" s="27">
        <v>14.0</v>
      </c>
      <c r="T78" s="28">
        <v>1.39</v>
      </c>
      <c r="U78" s="28">
        <v>907.0</v>
      </c>
      <c r="V78" s="23"/>
      <c r="W78" s="12"/>
      <c r="X78" s="4"/>
      <c r="Y78" s="4"/>
      <c r="Z78" s="4"/>
    </row>
    <row r="79" ht="39.75" customHeight="1">
      <c r="A79" s="18"/>
      <c r="B79" s="31">
        <v>45044.0</v>
      </c>
      <c r="C79" s="27" t="s">
        <v>18</v>
      </c>
      <c r="D79" s="27" t="s">
        <v>19</v>
      </c>
      <c r="E79" s="28">
        <v>4.52</v>
      </c>
      <c r="F79" s="27">
        <v>8.55</v>
      </c>
      <c r="G79" s="27">
        <v>8.5</v>
      </c>
      <c r="H79" s="20">
        <f t="shared" si="1"/>
        <v>8.525</v>
      </c>
      <c r="I79" s="27">
        <v>17.31</v>
      </c>
      <c r="J79" s="27">
        <v>17.2</v>
      </c>
      <c r="K79" s="19">
        <f t="shared" si="2"/>
        <v>17.255</v>
      </c>
      <c r="L79" s="27">
        <v>9.0</v>
      </c>
      <c r="M79" s="27">
        <v>8.85</v>
      </c>
      <c r="N79" s="20">
        <f t="shared" si="3"/>
        <v>8.925</v>
      </c>
      <c r="O79" s="27">
        <v>1.42</v>
      </c>
      <c r="P79" s="27">
        <v>1.44</v>
      </c>
      <c r="Q79" s="21">
        <f t="shared" si="4"/>
        <v>1.43</v>
      </c>
      <c r="R79" s="28">
        <v>41.0</v>
      </c>
      <c r="S79" s="27">
        <v>14.5</v>
      </c>
      <c r="T79" s="28">
        <v>1.27</v>
      </c>
      <c r="U79" s="28">
        <v>885.0</v>
      </c>
      <c r="V79" s="23"/>
      <c r="W79" s="12"/>
      <c r="X79" s="4"/>
      <c r="Y79" s="4"/>
      <c r="Z79" s="4"/>
    </row>
    <row r="80" ht="39.75" customHeight="1">
      <c r="A80" s="18"/>
      <c r="B80" s="31">
        <v>45049.0</v>
      </c>
      <c r="C80" s="27" t="s">
        <v>24</v>
      </c>
      <c r="D80" s="27" t="s">
        <v>19</v>
      </c>
      <c r="E80" s="28">
        <v>4.58</v>
      </c>
      <c r="F80" s="27">
        <v>8.25</v>
      </c>
      <c r="G80" s="27">
        <v>8.3</v>
      </c>
      <c r="H80" s="20">
        <f t="shared" si="1"/>
        <v>8.275</v>
      </c>
      <c r="I80" s="27">
        <v>16.7</v>
      </c>
      <c r="J80" s="27">
        <v>16.8</v>
      </c>
      <c r="K80" s="19">
        <f t="shared" si="2"/>
        <v>16.75</v>
      </c>
      <c r="L80" s="27">
        <v>8.25</v>
      </c>
      <c r="M80" s="27">
        <v>8.25</v>
      </c>
      <c r="N80" s="20">
        <f t="shared" si="3"/>
        <v>8.25</v>
      </c>
      <c r="O80" s="27">
        <v>1.52</v>
      </c>
      <c r="P80" s="27">
        <v>1.52</v>
      </c>
      <c r="Q80" s="21">
        <f t="shared" si="4"/>
        <v>1.52</v>
      </c>
      <c r="R80" s="28">
        <v>37.0</v>
      </c>
      <c r="S80" s="27">
        <v>13.55</v>
      </c>
      <c r="T80" s="28">
        <v>1.48</v>
      </c>
      <c r="U80" s="28">
        <v>726.0</v>
      </c>
      <c r="V80" s="23"/>
      <c r="W80" s="12"/>
      <c r="X80" s="4"/>
      <c r="Y80" s="4"/>
      <c r="Z80" s="4"/>
    </row>
    <row r="81" ht="39.75" customHeight="1">
      <c r="A81" s="18"/>
      <c r="B81" s="31">
        <v>45050.0</v>
      </c>
      <c r="C81" s="27" t="s">
        <v>18</v>
      </c>
      <c r="D81" s="27" t="s">
        <v>19</v>
      </c>
      <c r="E81" s="28">
        <v>4.61</v>
      </c>
      <c r="F81" s="27">
        <v>8.45</v>
      </c>
      <c r="G81" s="27">
        <v>8.45</v>
      </c>
      <c r="H81" s="20">
        <f t="shared" si="1"/>
        <v>8.45</v>
      </c>
      <c r="I81" s="27">
        <v>17.1</v>
      </c>
      <c r="J81" s="27">
        <v>17.1</v>
      </c>
      <c r="K81" s="19">
        <f t="shared" si="2"/>
        <v>17.1</v>
      </c>
      <c r="L81" s="27">
        <v>8.35</v>
      </c>
      <c r="M81" s="27">
        <v>8.35</v>
      </c>
      <c r="N81" s="20">
        <f t="shared" si="3"/>
        <v>8.35</v>
      </c>
      <c r="O81" s="27">
        <v>1.51</v>
      </c>
      <c r="P81" s="27">
        <v>1.51</v>
      </c>
      <c r="Q81" s="21">
        <f t="shared" si="4"/>
        <v>1.51</v>
      </c>
      <c r="R81" s="28">
        <v>37.0</v>
      </c>
      <c r="S81" s="27">
        <v>14.4</v>
      </c>
      <c r="T81" s="28">
        <v>1.28</v>
      </c>
      <c r="U81" s="28">
        <v>1008.0</v>
      </c>
      <c r="V81" s="23"/>
      <c r="W81" s="12"/>
      <c r="X81" s="4"/>
      <c r="Y81" s="4"/>
      <c r="Z81" s="4"/>
    </row>
    <row r="82" ht="39.75" customHeight="1">
      <c r="A82" s="18"/>
      <c r="B82" s="31">
        <v>45054.0</v>
      </c>
      <c r="C82" s="27" t="s">
        <v>24</v>
      </c>
      <c r="D82" s="27" t="s">
        <v>19</v>
      </c>
      <c r="E82" s="28">
        <v>4.72</v>
      </c>
      <c r="F82" s="27">
        <v>7.65</v>
      </c>
      <c r="G82" s="27">
        <v>7.7</v>
      </c>
      <c r="H82" s="20">
        <f t="shared" si="1"/>
        <v>7.675</v>
      </c>
      <c r="I82" s="27">
        <v>15.48</v>
      </c>
      <c r="J82" s="27">
        <v>15.58</v>
      </c>
      <c r="K82" s="19">
        <f t="shared" si="2"/>
        <v>15.53</v>
      </c>
      <c r="L82" s="27">
        <v>6.95</v>
      </c>
      <c r="M82" s="27">
        <v>7.1</v>
      </c>
      <c r="N82" s="20">
        <f t="shared" si="3"/>
        <v>7.025</v>
      </c>
      <c r="O82" s="27">
        <v>1.71</v>
      </c>
      <c r="P82" s="27">
        <v>1.69</v>
      </c>
      <c r="Q82" s="21">
        <f t="shared" si="4"/>
        <v>1.7</v>
      </c>
      <c r="R82" s="28">
        <v>33.0</v>
      </c>
      <c r="S82" s="27">
        <v>14.95</v>
      </c>
      <c r="T82" s="28">
        <v>1.15</v>
      </c>
      <c r="U82" s="28" t="s">
        <v>26</v>
      </c>
      <c r="V82" s="23"/>
      <c r="W82" s="12"/>
      <c r="X82" s="4"/>
      <c r="Y82" s="4"/>
      <c r="Z82" s="4"/>
    </row>
    <row r="83" ht="39.75" customHeight="1">
      <c r="A83" s="18"/>
      <c r="B83" s="31">
        <v>45059.0</v>
      </c>
      <c r="C83" s="27" t="s">
        <v>18</v>
      </c>
      <c r="D83" s="27" t="s">
        <v>19</v>
      </c>
      <c r="E83" s="28">
        <v>4.73</v>
      </c>
      <c r="F83" s="27">
        <v>8.4</v>
      </c>
      <c r="G83" s="27">
        <v>8.45</v>
      </c>
      <c r="H83" s="20">
        <f t="shared" si="1"/>
        <v>8.425</v>
      </c>
      <c r="I83" s="27">
        <v>17.0</v>
      </c>
      <c r="J83" s="27">
        <v>17.1</v>
      </c>
      <c r="K83" s="19">
        <f t="shared" si="2"/>
        <v>17.05</v>
      </c>
      <c r="L83" s="27">
        <v>7.1</v>
      </c>
      <c r="M83" s="27">
        <v>7.25</v>
      </c>
      <c r="N83" s="20">
        <f t="shared" si="3"/>
        <v>7.175</v>
      </c>
      <c r="O83" s="27">
        <v>1.69</v>
      </c>
      <c r="P83" s="27">
        <v>1.67</v>
      </c>
      <c r="Q83" s="21">
        <f t="shared" si="4"/>
        <v>1.68</v>
      </c>
      <c r="R83" s="28">
        <v>37.0</v>
      </c>
      <c r="S83" s="27">
        <v>14.0</v>
      </c>
      <c r="T83" s="28">
        <v>1.37</v>
      </c>
      <c r="U83" s="28">
        <v>228.0</v>
      </c>
      <c r="V83" s="23"/>
      <c r="W83" s="12"/>
      <c r="X83" s="4"/>
      <c r="Y83" s="4"/>
      <c r="Z83" s="4"/>
    </row>
    <row r="84" ht="39.75" customHeight="1">
      <c r="A84" s="18"/>
      <c r="B84" s="31">
        <v>45061.0</v>
      </c>
      <c r="C84" s="27" t="s">
        <v>24</v>
      </c>
      <c r="D84" s="27" t="s">
        <v>19</v>
      </c>
      <c r="E84" s="28">
        <v>4.76</v>
      </c>
      <c r="F84" s="27">
        <v>8.5</v>
      </c>
      <c r="G84" s="27">
        <v>8.4</v>
      </c>
      <c r="H84" s="20">
        <f t="shared" si="1"/>
        <v>8.45</v>
      </c>
      <c r="I84" s="27">
        <v>17.2</v>
      </c>
      <c r="J84" s="27">
        <v>17.0</v>
      </c>
      <c r="K84" s="19">
        <f t="shared" si="2"/>
        <v>17.1</v>
      </c>
      <c r="L84" s="27">
        <v>7.1</v>
      </c>
      <c r="M84" s="27">
        <v>7.1</v>
      </c>
      <c r="N84" s="20">
        <f t="shared" si="3"/>
        <v>7.1</v>
      </c>
      <c r="O84" s="27">
        <v>1.69</v>
      </c>
      <c r="P84" s="27">
        <v>1.69</v>
      </c>
      <c r="Q84" s="21">
        <f t="shared" si="4"/>
        <v>1.69</v>
      </c>
      <c r="R84" s="28">
        <v>37.0</v>
      </c>
      <c r="S84" s="27">
        <v>13.0</v>
      </c>
      <c r="T84" s="28">
        <v>1.6</v>
      </c>
      <c r="U84" s="28">
        <v>185.0</v>
      </c>
      <c r="V84" s="23"/>
      <c r="W84" s="12"/>
      <c r="X84" s="4"/>
      <c r="Y84" s="4"/>
      <c r="Z84" s="4"/>
    </row>
    <row r="85" ht="39.75" customHeight="1">
      <c r="A85" s="18"/>
      <c r="B85" s="31">
        <v>45064.0</v>
      </c>
      <c r="C85" s="27" t="s">
        <v>23</v>
      </c>
      <c r="D85" s="27" t="s">
        <v>19</v>
      </c>
      <c r="E85" s="28">
        <v>4.76</v>
      </c>
      <c r="F85" s="27">
        <v>8.25</v>
      </c>
      <c r="G85" s="27">
        <v>8.25</v>
      </c>
      <c r="H85" s="20">
        <f t="shared" si="1"/>
        <v>8.25</v>
      </c>
      <c r="I85" s="27">
        <v>16.7</v>
      </c>
      <c r="J85" s="27">
        <v>16.7</v>
      </c>
      <c r="K85" s="19">
        <f t="shared" si="2"/>
        <v>16.7</v>
      </c>
      <c r="L85" s="27">
        <v>7.1</v>
      </c>
      <c r="M85" s="27">
        <v>7.1</v>
      </c>
      <c r="N85" s="20">
        <f t="shared" si="3"/>
        <v>7.1</v>
      </c>
      <c r="O85" s="27">
        <v>1.67</v>
      </c>
      <c r="P85" s="27">
        <v>1.67</v>
      </c>
      <c r="Q85" s="21">
        <f t="shared" si="4"/>
        <v>1.67</v>
      </c>
      <c r="R85" s="28">
        <v>33.0</v>
      </c>
      <c r="S85" s="27">
        <v>13.15</v>
      </c>
      <c r="T85" s="28">
        <v>1.34</v>
      </c>
      <c r="U85" s="28">
        <v>226.0</v>
      </c>
      <c r="V85" s="23"/>
      <c r="W85" s="12"/>
      <c r="X85" s="4"/>
      <c r="Y85" s="4"/>
      <c r="Z85" s="4"/>
    </row>
    <row r="86" ht="39.75" customHeight="1">
      <c r="A86" s="18"/>
      <c r="B86" s="31">
        <v>45065.0</v>
      </c>
      <c r="C86" s="27" t="s">
        <v>24</v>
      </c>
      <c r="D86" s="27" t="s">
        <v>19</v>
      </c>
      <c r="E86" s="28">
        <v>4.75</v>
      </c>
      <c r="F86" s="27">
        <v>8.5</v>
      </c>
      <c r="G86" s="27">
        <v>8.5</v>
      </c>
      <c r="H86" s="20">
        <f t="shared" si="1"/>
        <v>8.5</v>
      </c>
      <c r="I86" s="27">
        <v>17.2</v>
      </c>
      <c r="J86" s="27">
        <v>17.2</v>
      </c>
      <c r="K86" s="19">
        <f t="shared" si="2"/>
        <v>17.2</v>
      </c>
      <c r="L86" s="27">
        <v>7.25</v>
      </c>
      <c r="M86" s="27">
        <v>7.1</v>
      </c>
      <c r="N86" s="20">
        <f t="shared" si="3"/>
        <v>7.175</v>
      </c>
      <c r="O86" s="27">
        <v>1.65</v>
      </c>
      <c r="P86" s="27">
        <v>1.67</v>
      </c>
      <c r="Q86" s="21">
        <f t="shared" si="4"/>
        <v>1.66</v>
      </c>
      <c r="R86" s="28">
        <v>37.0</v>
      </c>
      <c r="S86" s="27">
        <v>11.45</v>
      </c>
      <c r="T86" s="28">
        <v>1.96</v>
      </c>
      <c r="U86" s="28">
        <v>225.0</v>
      </c>
      <c r="V86" s="23"/>
      <c r="W86" s="12"/>
      <c r="X86" s="4"/>
      <c r="Y86" s="4"/>
      <c r="Z86" s="4"/>
    </row>
    <row r="87" ht="39.75" customHeight="1">
      <c r="A87" s="18"/>
      <c r="B87" s="31">
        <v>45065.0</v>
      </c>
      <c r="C87" s="27" t="s">
        <v>21</v>
      </c>
      <c r="D87" s="27" t="s">
        <v>19</v>
      </c>
      <c r="E87" s="28">
        <v>4.75</v>
      </c>
      <c r="F87" s="27">
        <v>8.1</v>
      </c>
      <c r="G87" s="27">
        <v>8.05</v>
      </c>
      <c r="H87" s="20">
        <f t="shared" si="1"/>
        <v>8.075</v>
      </c>
      <c r="I87" s="27">
        <v>16.39</v>
      </c>
      <c r="J87" s="27">
        <v>16.29</v>
      </c>
      <c r="K87" s="19">
        <f t="shared" si="2"/>
        <v>16.34</v>
      </c>
      <c r="L87" s="27">
        <v>6.65</v>
      </c>
      <c r="M87" s="27">
        <v>6.65</v>
      </c>
      <c r="N87" s="20">
        <f t="shared" si="3"/>
        <v>6.65</v>
      </c>
      <c r="O87" s="27">
        <v>1.74</v>
      </c>
      <c r="P87" s="27">
        <v>1.74</v>
      </c>
      <c r="Q87" s="21">
        <f t="shared" si="4"/>
        <v>1.74</v>
      </c>
      <c r="R87" s="28">
        <v>33.0</v>
      </c>
      <c r="S87" s="27">
        <v>16005.0</v>
      </c>
      <c r="T87" s="28">
        <v>0.9</v>
      </c>
      <c r="U87" s="28">
        <v>16.1</v>
      </c>
      <c r="V87" s="23"/>
      <c r="W87" s="12"/>
      <c r="X87" s="4"/>
      <c r="Y87" s="4"/>
      <c r="Z87" s="4"/>
    </row>
    <row r="88" ht="39.75" customHeight="1">
      <c r="A88" s="18"/>
      <c r="B88" s="34">
        <v>45066.0</v>
      </c>
      <c r="C88" s="27" t="s">
        <v>24</v>
      </c>
      <c r="D88" s="27" t="s">
        <v>19</v>
      </c>
      <c r="E88" s="28">
        <v>4.78</v>
      </c>
      <c r="F88" s="27">
        <v>8.65</v>
      </c>
      <c r="G88" s="27">
        <v>8.65</v>
      </c>
      <c r="H88" s="30">
        <f t="shared" si="1"/>
        <v>8.65</v>
      </c>
      <c r="I88" s="27">
        <v>17.47</v>
      </c>
      <c r="J88" s="27">
        <v>17.47</v>
      </c>
      <c r="K88" s="19">
        <f t="shared" si="2"/>
        <v>17.47</v>
      </c>
      <c r="L88" s="27">
        <v>7.6</v>
      </c>
      <c r="M88" s="27">
        <v>7.75</v>
      </c>
      <c r="N88" s="20">
        <f t="shared" si="3"/>
        <v>7.675</v>
      </c>
      <c r="O88" s="27">
        <v>1.6</v>
      </c>
      <c r="P88" s="27">
        <v>1.58</v>
      </c>
      <c r="Q88" s="21">
        <f t="shared" si="4"/>
        <v>1.59</v>
      </c>
      <c r="R88" s="28">
        <v>37.0</v>
      </c>
      <c r="S88" s="27">
        <v>13.85</v>
      </c>
      <c r="T88" s="28">
        <v>1.41</v>
      </c>
      <c r="U88" s="28">
        <v>14.9</v>
      </c>
      <c r="V88" s="23"/>
      <c r="W88" s="12"/>
      <c r="X88" s="4"/>
      <c r="Y88" s="4"/>
      <c r="Z88" s="4"/>
    </row>
    <row r="89" ht="39.75" customHeight="1">
      <c r="A89" s="18"/>
      <c r="B89" s="31">
        <v>45068.0</v>
      </c>
      <c r="C89" s="27" t="s">
        <v>21</v>
      </c>
      <c r="D89" s="27" t="s">
        <v>19</v>
      </c>
      <c r="E89" s="28">
        <v>4.77</v>
      </c>
      <c r="F89" s="27">
        <v>8.65</v>
      </c>
      <c r="G89" s="27">
        <v>8.65</v>
      </c>
      <c r="H89" s="20">
        <f t="shared" si="1"/>
        <v>8.65</v>
      </c>
      <c r="I89" s="27">
        <v>17.47</v>
      </c>
      <c r="J89" s="27">
        <v>17.47</v>
      </c>
      <c r="K89" s="19">
        <f t="shared" si="2"/>
        <v>17.47</v>
      </c>
      <c r="L89" s="27">
        <v>7.75</v>
      </c>
      <c r="M89" s="27">
        <v>7.75</v>
      </c>
      <c r="N89" s="20">
        <f t="shared" si="3"/>
        <v>7.75</v>
      </c>
      <c r="O89" s="27">
        <v>1.59</v>
      </c>
      <c r="P89" s="27">
        <v>1.59</v>
      </c>
      <c r="Q89" s="21">
        <f t="shared" si="4"/>
        <v>1.59</v>
      </c>
      <c r="R89" s="28">
        <v>37.0</v>
      </c>
      <c r="S89" s="27">
        <v>14.15</v>
      </c>
      <c r="T89" s="28">
        <v>1.34</v>
      </c>
      <c r="U89" s="28">
        <v>169.0</v>
      </c>
      <c r="V89" s="23"/>
      <c r="W89" s="12"/>
      <c r="X89" s="4"/>
      <c r="Y89" s="4"/>
      <c r="Z89" s="4"/>
    </row>
    <row r="90" ht="39.75" customHeight="1">
      <c r="A90" s="18"/>
      <c r="B90" s="31">
        <v>45069.0</v>
      </c>
      <c r="C90" s="27" t="s">
        <v>24</v>
      </c>
      <c r="D90" s="27" t="s">
        <v>19</v>
      </c>
      <c r="E90" s="28">
        <v>4.8</v>
      </c>
      <c r="F90" s="27">
        <v>8.75</v>
      </c>
      <c r="G90" s="27">
        <v>8.75</v>
      </c>
      <c r="H90" s="20">
        <f t="shared" si="1"/>
        <v>8.75</v>
      </c>
      <c r="I90" s="27">
        <v>16.78</v>
      </c>
      <c r="J90" s="27">
        <v>16.78</v>
      </c>
      <c r="K90" s="19">
        <f t="shared" si="2"/>
        <v>16.78</v>
      </c>
      <c r="L90" s="27">
        <v>7.65</v>
      </c>
      <c r="M90" s="27">
        <v>7.8</v>
      </c>
      <c r="N90" s="20">
        <f t="shared" si="3"/>
        <v>7.725</v>
      </c>
      <c r="O90" s="27">
        <v>1.62</v>
      </c>
      <c r="P90" s="27">
        <v>1.6</v>
      </c>
      <c r="Q90" s="21">
        <f t="shared" si="4"/>
        <v>1.61</v>
      </c>
      <c r="R90" s="28">
        <v>37.0</v>
      </c>
      <c r="S90" s="27">
        <v>13.55</v>
      </c>
      <c r="T90" s="28">
        <v>1.48</v>
      </c>
      <c r="U90" s="28">
        <v>286.0</v>
      </c>
      <c r="V90" s="23"/>
      <c r="W90" s="12"/>
      <c r="X90" s="4"/>
      <c r="Y90" s="4"/>
      <c r="Z90" s="4"/>
    </row>
    <row r="91" ht="39.75" customHeight="1">
      <c r="A91" s="18"/>
      <c r="B91" s="26">
        <v>45070.0</v>
      </c>
      <c r="C91" s="27" t="s">
        <v>24</v>
      </c>
      <c r="D91" s="27" t="s">
        <v>19</v>
      </c>
      <c r="E91" s="28">
        <v>4.82</v>
      </c>
      <c r="F91" s="27">
        <v>8.6</v>
      </c>
      <c r="G91" s="27">
        <v>8.6</v>
      </c>
      <c r="H91" s="20">
        <f t="shared" si="1"/>
        <v>8.6</v>
      </c>
      <c r="I91" s="27">
        <v>17.37</v>
      </c>
      <c r="J91" s="27">
        <v>17.37</v>
      </c>
      <c r="K91" s="19">
        <f t="shared" si="2"/>
        <v>17.37</v>
      </c>
      <c r="L91" s="27">
        <v>5.55</v>
      </c>
      <c r="M91" s="27">
        <v>5.55</v>
      </c>
      <c r="N91" s="20">
        <f t="shared" si="3"/>
        <v>5.55</v>
      </c>
      <c r="O91" s="27">
        <v>1.91</v>
      </c>
      <c r="P91" s="27">
        <v>1.91</v>
      </c>
      <c r="Q91" s="21">
        <f t="shared" si="4"/>
        <v>1.91</v>
      </c>
      <c r="R91" s="28">
        <v>37.0</v>
      </c>
      <c r="S91" s="27">
        <v>12.9</v>
      </c>
      <c r="T91" s="28">
        <v>1.23</v>
      </c>
      <c r="U91" s="28">
        <v>346.0</v>
      </c>
      <c r="V91" s="23"/>
      <c r="W91" s="12"/>
      <c r="X91" s="4"/>
      <c r="Y91" s="4"/>
      <c r="Z91" s="4"/>
    </row>
    <row r="92" ht="39.75" customHeight="1">
      <c r="A92" s="18"/>
      <c r="B92" s="26">
        <v>243397.0</v>
      </c>
      <c r="C92" s="27" t="s">
        <v>21</v>
      </c>
      <c r="D92" s="27" t="s">
        <v>19</v>
      </c>
      <c r="E92" s="28">
        <v>4.82</v>
      </c>
      <c r="F92" s="27">
        <v>8.5</v>
      </c>
      <c r="G92" s="27">
        <v>8.5</v>
      </c>
      <c r="H92" s="20">
        <f t="shared" si="1"/>
        <v>8.5</v>
      </c>
      <c r="I92" s="27">
        <v>17.17</v>
      </c>
      <c r="J92" s="27">
        <v>17.17</v>
      </c>
      <c r="K92" s="19">
        <f t="shared" si="2"/>
        <v>17.17</v>
      </c>
      <c r="L92" s="27">
        <v>7.4</v>
      </c>
      <c r="M92" s="27">
        <v>7.4</v>
      </c>
      <c r="N92" s="20">
        <f t="shared" si="3"/>
        <v>7.4</v>
      </c>
      <c r="O92" s="27">
        <v>1.64</v>
      </c>
      <c r="P92" s="27">
        <v>1.64</v>
      </c>
      <c r="Q92" s="21">
        <f t="shared" si="4"/>
        <v>1.64</v>
      </c>
      <c r="R92" s="28">
        <v>37.0</v>
      </c>
      <c r="S92" s="27">
        <v>10.3</v>
      </c>
      <c r="T92" s="28">
        <v>2.22</v>
      </c>
      <c r="U92" s="28">
        <v>387.0</v>
      </c>
      <c r="V92" s="23"/>
      <c r="W92" s="12"/>
      <c r="X92" s="4"/>
      <c r="Y92" s="4"/>
      <c r="Z92" s="4"/>
    </row>
    <row r="93" ht="39.75" customHeight="1">
      <c r="A93" s="18"/>
      <c r="B93" s="26">
        <v>243398.0</v>
      </c>
      <c r="C93" s="27" t="s">
        <v>23</v>
      </c>
      <c r="D93" s="27" t="s">
        <v>19</v>
      </c>
      <c r="E93" s="28">
        <v>4.83</v>
      </c>
      <c r="F93" s="27">
        <v>8.6</v>
      </c>
      <c r="G93" s="27">
        <v>8.6</v>
      </c>
      <c r="H93" s="20">
        <f t="shared" si="1"/>
        <v>8.6</v>
      </c>
      <c r="I93" s="27">
        <v>17.37</v>
      </c>
      <c r="J93" s="27">
        <v>17.37</v>
      </c>
      <c r="K93" s="19">
        <f t="shared" si="2"/>
        <v>17.37</v>
      </c>
      <c r="L93" s="27">
        <v>7.2</v>
      </c>
      <c r="M93" s="27">
        <v>7.35</v>
      </c>
      <c r="N93" s="20">
        <f t="shared" si="3"/>
        <v>7.275</v>
      </c>
      <c r="O93" s="27">
        <v>1.69</v>
      </c>
      <c r="P93" s="27">
        <v>1.66</v>
      </c>
      <c r="Q93" s="21">
        <f t="shared" si="4"/>
        <v>1.675</v>
      </c>
      <c r="R93" s="28">
        <v>35.0</v>
      </c>
      <c r="S93" s="27">
        <v>12.85</v>
      </c>
      <c r="T93" s="28">
        <v>1.64</v>
      </c>
      <c r="U93" s="28">
        <v>474.0</v>
      </c>
      <c r="V93" s="23"/>
      <c r="W93" s="12"/>
      <c r="X93" s="4"/>
      <c r="Y93" s="4"/>
      <c r="Z93" s="4"/>
    </row>
    <row r="94" ht="39.75" customHeight="1">
      <c r="A94" s="18"/>
      <c r="B94" s="26">
        <v>243399.0</v>
      </c>
      <c r="C94" s="27" t="s">
        <v>21</v>
      </c>
      <c r="D94" s="27" t="s">
        <v>19</v>
      </c>
      <c r="E94" s="28">
        <v>4.83</v>
      </c>
      <c r="F94" s="27">
        <v>8.2</v>
      </c>
      <c r="G94" s="27">
        <v>8.2</v>
      </c>
      <c r="H94" s="20">
        <f t="shared" si="1"/>
        <v>8.2</v>
      </c>
      <c r="I94" s="27">
        <v>16.56</v>
      </c>
      <c r="J94" s="27">
        <v>16.56</v>
      </c>
      <c r="K94" s="19">
        <f t="shared" si="2"/>
        <v>16.56</v>
      </c>
      <c r="L94" s="27">
        <v>7.4</v>
      </c>
      <c r="M94" s="27">
        <v>7.25</v>
      </c>
      <c r="N94" s="20">
        <f t="shared" si="3"/>
        <v>7.325</v>
      </c>
      <c r="O94" s="27">
        <v>1.66</v>
      </c>
      <c r="P94" s="27">
        <v>1.68</v>
      </c>
      <c r="Q94" s="21">
        <f t="shared" si="4"/>
        <v>1.67</v>
      </c>
      <c r="R94" s="28">
        <v>33.0</v>
      </c>
      <c r="S94" s="27">
        <v>13.9</v>
      </c>
      <c r="T94" s="28">
        <v>1.39</v>
      </c>
      <c r="U94" s="28">
        <v>542.0</v>
      </c>
      <c r="V94" s="23"/>
      <c r="W94" s="12"/>
      <c r="X94" s="4"/>
      <c r="Y94" s="4"/>
      <c r="Z94" s="4"/>
    </row>
    <row r="95" ht="39.75" customHeight="1">
      <c r="A95" s="18"/>
      <c r="B95" s="26">
        <v>243399.0</v>
      </c>
      <c r="C95" s="27" t="s">
        <v>23</v>
      </c>
      <c r="D95" s="27" t="s">
        <v>19</v>
      </c>
      <c r="E95" s="28">
        <v>4.8</v>
      </c>
      <c r="F95" s="27">
        <v>8.65</v>
      </c>
      <c r="G95" s="27">
        <v>8.65</v>
      </c>
      <c r="H95" s="20">
        <f t="shared" si="1"/>
        <v>8.65</v>
      </c>
      <c r="I95" s="27">
        <v>17.47</v>
      </c>
      <c r="J95" s="27">
        <v>17.47</v>
      </c>
      <c r="K95" s="19">
        <f t="shared" si="2"/>
        <v>17.47</v>
      </c>
      <c r="L95" s="27">
        <v>7.4</v>
      </c>
      <c r="M95" s="27">
        <v>7.35</v>
      </c>
      <c r="N95" s="20">
        <f t="shared" si="3"/>
        <v>7.375</v>
      </c>
      <c r="O95" s="27">
        <v>1.66</v>
      </c>
      <c r="P95" s="27">
        <v>1.66</v>
      </c>
      <c r="Q95" s="21">
        <f t="shared" si="4"/>
        <v>1.66</v>
      </c>
      <c r="R95" s="28">
        <v>37.0</v>
      </c>
      <c r="S95" s="27">
        <v>12.75</v>
      </c>
      <c r="T95" s="28">
        <v>1.66</v>
      </c>
      <c r="U95" s="28">
        <v>586.0</v>
      </c>
      <c r="V95" s="23"/>
      <c r="W95" s="12"/>
      <c r="X95" s="4"/>
      <c r="Y95" s="4"/>
      <c r="Z95" s="4"/>
    </row>
    <row r="96" ht="39.75" customHeight="1">
      <c r="A96" s="18"/>
      <c r="B96" s="31">
        <v>45077.0</v>
      </c>
      <c r="C96" s="27" t="s">
        <v>23</v>
      </c>
      <c r="D96" s="27" t="s">
        <v>19</v>
      </c>
      <c r="E96" s="28">
        <v>4.52</v>
      </c>
      <c r="F96" s="27">
        <v>8.05</v>
      </c>
      <c r="G96" s="27">
        <v>8.05</v>
      </c>
      <c r="H96" s="20">
        <f t="shared" si="1"/>
        <v>8.05</v>
      </c>
      <c r="I96" s="27">
        <v>16.26</v>
      </c>
      <c r="J96" s="27">
        <v>16.26</v>
      </c>
      <c r="K96" s="19">
        <f t="shared" si="2"/>
        <v>16.26</v>
      </c>
      <c r="L96" s="27">
        <v>7.45</v>
      </c>
      <c r="M96" s="27">
        <v>7.45</v>
      </c>
      <c r="N96" s="20">
        <f t="shared" si="3"/>
        <v>7.45</v>
      </c>
      <c r="O96" s="27">
        <v>1.65</v>
      </c>
      <c r="P96" s="27">
        <v>1.65</v>
      </c>
      <c r="Q96" s="21">
        <f t="shared" si="4"/>
        <v>1.65</v>
      </c>
      <c r="R96" s="28">
        <v>23.0</v>
      </c>
      <c r="S96" s="27">
        <v>14.6</v>
      </c>
      <c r="T96" s="28">
        <v>1.23</v>
      </c>
      <c r="U96" s="28">
        <v>908.0</v>
      </c>
      <c r="V96" s="23"/>
      <c r="W96" s="12"/>
      <c r="X96" s="4"/>
      <c r="Y96" s="4"/>
      <c r="Z96" s="4"/>
    </row>
    <row r="97" ht="39.75" customHeight="1">
      <c r="A97" s="18"/>
      <c r="B97" s="26">
        <v>45083.0</v>
      </c>
      <c r="C97" s="27" t="s">
        <v>21</v>
      </c>
      <c r="D97" s="27" t="s">
        <v>19</v>
      </c>
      <c r="E97" s="28">
        <v>5.21</v>
      </c>
      <c r="F97" s="27">
        <v>8.6</v>
      </c>
      <c r="G97" s="27">
        <v>8.6</v>
      </c>
      <c r="H97" s="20">
        <f t="shared" si="1"/>
        <v>8.6</v>
      </c>
      <c r="I97" s="27">
        <v>17.37</v>
      </c>
      <c r="J97" s="27">
        <v>17.37</v>
      </c>
      <c r="K97" s="19">
        <f t="shared" si="2"/>
        <v>17.37</v>
      </c>
      <c r="L97" s="27">
        <v>6.45</v>
      </c>
      <c r="M97" s="27">
        <v>6.6</v>
      </c>
      <c r="N97" s="20">
        <f t="shared" si="3"/>
        <v>6.525</v>
      </c>
      <c r="O97" s="27">
        <v>1.79</v>
      </c>
      <c r="P97" s="27">
        <v>1.77</v>
      </c>
      <c r="Q97" s="21">
        <f t="shared" si="4"/>
        <v>1.78</v>
      </c>
      <c r="R97" s="28">
        <v>29.0</v>
      </c>
      <c r="S97" s="27">
        <v>13.45</v>
      </c>
      <c r="T97" s="28">
        <v>1.5</v>
      </c>
      <c r="U97" s="28">
        <v>396.0</v>
      </c>
      <c r="V97" s="23"/>
      <c r="W97" s="12"/>
      <c r="X97" s="4"/>
      <c r="Y97" s="4"/>
      <c r="Z97" s="4"/>
    </row>
    <row r="98" ht="39.75" customHeight="1">
      <c r="A98" s="18"/>
      <c r="B98" s="35">
        <v>45084.0</v>
      </c>
      <c r="C98" s="36" t="s">
        <v>22</v>
      </c>
      <c r="D98" s="36" t="s">
        <v>19</v>
      </c>
      <c r="E98" s="36">
        <v>4.92</v>
      </c>
      <c r="F98" s="36">
        <v>8.65</v>
      </c>
      <c r="G98" s="36">
        <v>8.65</v>
      </c>
      <c r="H98" s="37">
        <f t="shared" si="1"/>
        <v>8.65</v>
      </c>
      <c r="I98" s="36">
        <v>17.47</v>
      </c>
      <c r="J98" s="36">
        <v>17.47</v>
      </c>
      <c r="K98" s="38">
        <f t="shared" si="2"/>
        <v>17.47</v>
      </c>
      <c r="L98" s="36">
        <v>7.6</v>
      </c>
      <c r="M98" s="36">
        <v>7.5</v>
      </c>
      <c r="N98" s="37">
        <f t="shared" si="3"/>
        <v>7.55</v>
      </c>
      <c r="O98" s="36">
        <v>1.64</v>
      </c>
      <c r="P98" s="36">
        <v>1.62</v>
      </c>
      <c r="Q98" s="37">
        <f t="shared" si="4"/>
        <v>1.63</v>
      </c>
      <c r="R98" s="36">
        <v>33.0</v>
      </c>
      <c r="S98" s="36">
        <v>13.6</v>
      </c>
      <c r="T98" s="36">
        <v>1.46</v>
      </c>
      <c r="U98" s="36">
        <v>468.0</v>
      </c>
      <c r="V98" s="39" t="s">
        <v>26</v>
      </c>
      <c r="W98" s="40" t="s">
        <v>27</v>
      </c>
      <c r="X98" s="4"/>
      <c r="Y98" s="4"/>
      <c r="Z98" s="4"/>
    </row>
    <row r="99" ht="39.75" customHeight="1">
      <c r="A99" s="18"/>
      <c r="B99" s="35">
        <v>45084.0</v>
      </c>
      <c r="C99" s="36" t="s">
        <v>22</v>
      </c>
      <c r="D99" s="36" t="s">
        <v>19</v>
      </c>
      <c r="E99" s="36">
        <v>5.15</v>
      </c>
      <c r="F99" s="36">
        <v>8.55</v>
      </c>
      <c r="G99" s="36">
        <v>8.6</v>
      </c>
      <c r="H99" s="37">
        <f t="shared" si="1"/>
        <v>8.575</v>
      </c>
      <c r="I99" s="36">
        <v>17.27</v>
      </c>
      <c r="J99" s="36">
        <v>17.37</v>
      </c>
      <c r="K99" s="38">
        <f t="shared" si="2"/>
        <v>17.32</v>
      </c>
      <c r="L99" s="36">
        <v>6.3</v>
      </c>
      <c r="M99" s="36">
        <v>6.3</v>
      </c>
      <c r="N99" s="37">
        <f t="shared" si="3"/>
        <v>6.3</v>
      </c>
      <c r="O99" s="36">
        <v>1.81</v>
      </c>
      <c r="P99" s="36">
        <v>1.81</v>
      </c>
      <c r="Q99" s="37">
        <f t="shared" si="4"/>
        <v>1.81</v>
      </c>
      <c r="R99" s="36">
        <v>29.0</v>
      </c>
      <c r="S99" s="36">
        <v>11.6</v>
      </c>
      <c r="T99" s="36">
        <v>1.93</v>
      </c>
      <c r="U99" s="36">
        <v>235.0</v>
      </c>
      <c r="V99" s="39" t="s">
        <v>26</v>
      </c>
      <c r="W99" s="40" t="s">
        <v>28</v>
      </c>
      <c r="X99" s="4"/>
      <c r="Y99" s="4"/>
      <c r="Z99" s="4"/>
    </row>
    <row r="100" ht="39.75" customHeight="1">
      <c r="A100" s="18"/>
      <c r="B100" s="31">
        <v>45085.0</v>
      </c>
      <c r="C100" s="27" t="s">
        <v>21</v>
      </c>
      <c r="D100" s="27" t="s">
        <v>19</v>
      </c>
      <c r="E100" s="28">
        <v>5.18</v>
      </c>
      <c r="F100" s="27">
        <v>8.6</v>
      </c>
      <c r="G100" s="27">
        <v>8.6</v>
      </c>
      <c r="H100" s="20">
        <f t="shared" si="1"/>
        <v>8.6</v>
      </c>
      <c r="I100" s="27">
        <v>17.37</v>
      </c>
      <c r="J100" s="27">
        <v>17.37</v>
      </c>
      <c r="K100" s="19">
        <f t="shared" si="2"/>
        <v>17.37</v>
      </c>
      <c r="L100" s="27">
        <v>6.4</v>
      </c>
      <c r="M100" s="27">
        <v>6.55</v>
      </c>
      <c r="N100" s="20">
        <f t="shared" si="3"/>
        <v>6.475</v>
      </c>
      <c r="O100" s="27">
        <v>1.8</v>
      </c>
      <c r="P100" s="27">
        <v>1.78</v>
      </c>
      <c r="Q100" s="21">
        <f t="shared" si="4"/>
        <v>1.79</v>
      </c>
      <c r="R100" s="28">
        <v>29.0</v>
      </c>
      <c r="S100" s="27">
        <v>12.35</v>
      </c>
      <c r="T100" s="28">
        <v>1.75</v>
      </c>
      <c r="U100" s="28">
        <v>258.0</v>
      </c>
      <c r="V100" s="23"/>
      <c r="W100" s="41"/>
      <c r="X100" s="4"/>
      <c r="Y100" s="4"/>
      <c r="Z100" s="4"/>
    </row>
    <row r="101" ht="39.75" customHeight="1">
      <c r="A101" s="18"/>
      <c r="B101" s="31">
        <v>45086.0</v>
      </c>
      <c r="C101" s="27" t="s">
        <v>22</v>
      </c>
      <c r="D101" s="27" t="s">
        <v>19</v>
      </c>
      <c r="E101" s="28">
        <v>5.4</v>
      </c>
      <c r="F101" s="27">
        <v>8.55</v>
      </c>
      <c r="G101" s="27">
        <v>8.6</v>
      </c>
      <c r="H101" s="30">
        <f t="shared" si="1"/>
        <v>8.575</v>
      </c>
      <c r="I101" s="27">
        <v>17.27</v>
      </c>
      <c r="J101" s="27">
        <v>17.37</v>
      </c>
      <c r="K101" s="28">
        <f t="shared" si="2"/>
        <v>17.32</v>
      </c>
      <c r="L101" s="27">
        <v>6.6</v>
      </c>
      <c r="M101" s="27">
        <v>6.6</v>
      </c>
      <c r="N101" s="20">
        <f t="shared" si="3"/>
        <v>6.6</v>
      </c>
      <c r="O101" s="27">
        <v>1.77</v>
      </c>
      <c r="P101" s="27">
        <v>1.77</v>
      </c>
      <c r="Q101" s="21">
        <f t="shared" si="4"/>
        <v>1.77</v>
      </c>
      <c r="R101" s="28">
        <v>29.0</v>
      </c>
      <c r="S101" s="27">
        <v>11.0</v>
      </c>
      <c r="T101" s="28">
        <v>2.06</v>
      </c>
      <c r="U101" s="28">
        <v>406.0</v>
      </c>
      <c r="V101" s="23"/>
      <c r="W101" s="41"/>
      <c r="X101" s="4"/>
      <c r="Y101" s="4"/>
      <c r="Z101" s="4"/>
    </row>
    <row r="102" ht="39.75" customHeight="1">
      <c r="A102" s="18"/>
      <c r="B102" s="31">
        <v>45087.0</v>
      </c>
      <c r="C102" s="27" t="s">
        <v>18</v>
      </c>
      <c r="D102" s="27" t="s">
        <v>19</v>
      </c>
      <c r="E102" s="28">
        <v>5.24</v>
      </c>
      <c r="F102" s="27">
        <v>8.1</v>
      </c>
      <c r="G102" s="27">
        <v>8.1</v>
      </c>
      <c r="H102" s="20">
        <f t="shared" si="1"/>
        <v>8.1</v>
      </c>
      <c r="I102" s="27">
        <v>16.36</v>
      </c>
      <c r="J102" s="27">
        <v>16.36</v>
      </c>
      <c r="K102" s="19">
        <f t="shared" si="2"/>
        <v>16.36</v>
      </c>
      <c r="L102" s="27">
        <v>6.55</v>
      </c>
      <c r="M102" s="27">
        <v>6.55</v>
      </c>
      <c r="N102" s="20">
        <f t="shared" si="3"/>
        <v>6.55</v>
      </c>
      <c r="O102" s="27">
        <v>1.78</v>
      </c>
      <c r="P102" s="27">
        <v>1.78</v>
      </c>
      <c r="Q102" s="21">
        <f t="shared" si="4"/>
        <v>1.78</v>
      </c>
      <c r="R102" s="28">
        <v>29.0</v>
      </c>
      <c r="S102" s="27">
        <v>13.65</v>
      </c>
      <c r="T102" s="28">
        <v>1.45</v>
      </c>
      <c r="U102" s="28">
        <v>371.0</v>
      </c>
      <c r="V102" s="42"/>
      <c r="W102" s="41"/>
      <c r="X102" s="4"/>
      <c r="Y102" s="4"/>
      <c r="Z102" s="4"/>
    </row>
    <row r="103" ht="39.75" customHeight="1">
      <c r="A103" s="18"/>
      <c r="B103" s="31">
        <v>45088.0</v>
      </c>
      <c r="C103" s="27" t="s">
        <v>23</v>
      </c>
      <c r="D103" s="27" t="s">
        <v>19</v>
      </c>
      <c r="E103" s="28">
        <v>4.57</v>
      </c>
      <c r="F103" s="27">
        <v>8.1</v>
      </c>
      <c r="G103" s="27">
        <v>8.15</v>
      </c>
      <c r="H103" s="20">
        <f t="shared" si="1"/>
        <v>8.125</v>
      </c>
      <c r="I103" s="27">
        <v>16.36</v>
      </c>
      <c r="J103" s="27">
        <v>16.46</v>
      </c>
      <c r="K103" s="19">
        <f t="shared" si="2"/>
        <v>16.41</v>
      </c>
      <c r="L103" s="27">
        <v>7.35</v>
      </c>
      <c r="M103" s="27">
        <v>7.2</v>
      </c>
      <c r="N103" s="20">
        <f t="shared" si="3"/>
        <v>7.275</v>
      </c>
      <c r="O103" s="27">
        <v>1.66</v>
      </c>
      <c r="P103" s="27">
        <v>1.69</v>
      </c>
      <c r="Q103" s="21">
        <f t="shared" si="4"/>
        <v>1.675</v>
      </c>
      <c r="R103" s="28">
        <v>19.0</v>
      </c>
      <c r="S103" s="27">
        <v>16.85</v>
      </c>
      <c r="T103" s="28">
        <v>0.71</v>
      </c>
      <c r="U103" s="28">
        <v>846.0</v>
      </c>
      <c r="V103" s="42"/>
      <c r="W103" s="43" t="s">
        <v>29</v>
      </c>
      <c r="X103" s="4"/>
      <c r="Y103" s="4"/>
      <c r="Z103" s="4"/>
    </row>
    <row r="104" ht="39.75" customHeight="1">
      <c r="A104" s="18"/>
      <c r="B104" s="31">
        <v>45089.0</v>
      </c>
      <c r="C104" s="27" t="s">
        <v>21</v>
      </c>
      <c r="D104" s="27" t="s">
        <v>19</v>
      </c>
      <c r="E104" s="28">
        <v>5.11</v>
      </c>
      <c r="F104" s="27">
        <v>8.65</v>
      </c>
      <c r="G104" s="27">
        <v>8.65</v>
      </c>
      <c r="H104" s="20">
        <f t="shared" si="1"/>
        <v>8.65</v>
      </c>
      <c r="I104" s="27">
        <v>17.47</v>
      </c>
      <c r="J104" s="27">
        <v>17.47</v>
      </c>
      <c r="K104" s="19">
        <f t="shared" si="2"/>
        <v>17.47</v>
      </c>
      <c r="L104" s="27">
        <v>6.65</v>
      </c>
      <c r="M104" s="27">
        <v>6.5</v>
      </c>
      <c r="N104" s="20">
        <f t="shared" si="3"/>
        <v>6.575</v>
      </c>
      <c r="O104" s="27">
        <v>1.77</v>
      </c>
      <c r="P104" s="27">
        <v>1.79</v>
      </c>
      <c r="Q104" s="21">
        <f t="shared" si="4"/>
        <v>1.78</v>
      </c>
      <c r="R104" s="28">
        <v>29.0</v>
      </c>
      <c r="S104" s="27">
        <v>11.95</v>
      </c>
      <c r="T104" s="28">
        <v>1.84</v>
      </c>
      <c r="U104" s="28">
        <v>425.0</v>
      </c>
      <c r="V104" s="23"/>
      <c r="W104" s="41"/>
      <c r="X104" s="4"/>
      <c r="Y104" s="4"/>
      <c r="Z104" s="4"/>
    </row>
    <row r="105" ht="39.75" customHeight="1">
      <c r="A105" s="18"/>
      <c r="B105" s="31">
        <v>45090.0</v>
      </c>
      <c r="C105" s="27" t="s">
        <v>21</v>
      </c>
      <c r="D105" s="27" t="s">
        <v>19</v>
      </c>
      <c r="E105" s="28">
        <v>5.1</v>
      </c>
      <c r="F105" s="27">
        <v>8.65</v>
      </c>
      <c r="G105" s="27">
        <v>8.7</v>
      </c>
      <c r="H105" s="20">
        <f t="shared" si="1"/>
        <v>8.675</v>
      </c>
      <c r="I105" s="27">
        <v>17.47</v>
      </c>
      <c r="J105" s="27">
        <v>17.57</v>
      </c>
      <c r="K105" s="19">
        <f t="shared" si="2"/>
        <v>17.52</v>
      </c>
      <c r="L105" s="27">
        <v>6.5</v>
      </c>
      <c r="M105" s="27">
        <v>6.65</v>
      </c>
      <c r="N105" s="20">
        <f t="shared" si="3"/>
        <v>6.575</v>
      </c>
      <c r="O105" s="27">
        <v>1.79</v>
      </c>
      <c r="P105" s="27">
        <v>1.77</v>
      </c>
      <c r="Q105" s="21">
        <f t="shared" si="4"/>
        <v>1.78</v>
      </c>
      <c r="R105" s="28">
        <v>29.0</v>
      </c>
      <c r="S105" s="27">
        <v>12.3</v>
      </c>
      <c r="T105" s="28">
        <v>1.76</v>
      </c>
      <c r="U105" s="28">
        <v>1100.0</v>
      </c>
      <c r="V105" s="23"/>
      <c r="W105" s="41"/>
      <c r="X105" s="4"/>
      <c r="Y105" s="4"/>
      <c r="Z105" s="4"/>
    </row>
    <row r="106" ht="39.75" customHeight="1">
      <c r="A106" s="18"/>
      <c r="B106" s="31">
        <v>45090.0</v>
      </c>
      <c r="C106" s="27" t="s">
        <v>22</v>
      </c>
      <c r="D106" s="27" t="s">
        <v>19</v>
      </c>
      <c r="E106" s="28">
        <v>5.34</v>
      </c>
      <c r="F106" s="27">
        <v>8.7</v>
      </c>
      <c r="G106" s="27">
        <v>8.7</v>
      </c>
      <c r="H106" s="20">
        <f t="shared" si="1"/>
        <v>8.7</v>
      </c>
      <c r="I106" s="27">
        <v>17.57</v>
      </c>
      <c r="J106" s="27">
        <v>17.57</v>
      </c>
      <c r="K106" s="19">
        <f t="shared" si="2"/>
        <v>17.57</v>
      </c>
      <c r="L106" s="27">
        <v>6.5</v>
      </c>
      <c r="M106" s="27">
        <v>6.6</v>
      </c>
      <c r="N106" s="20">
        <f t="shared" si="3"/>
        <v>6.55</v>
      </c>
      <c r="O106" s="27">
        <v>1.79</v>
      </c>
      <c r="P106" s="27">
        <v>1.78</v>
      </c>
      <c r="Q106" s="21">
        <f t="shared" si="4"/>
        <v>1.785</v>
      </c>
      <c r="R106" s="28">
        <v>33.0</v>
      </c>
      <c r="S106" s="27">
        <v>13.3</v>
      </c>
      <c r="T106" s="28">
        <v>1.53</v>
      </c>
      <c r="U106" s="28">
        <v>1100.0</v>
      </c>
      <c r="V106" s="23"/>
      <c r="W106" s="41"/>
      <c r="X106" s="4"/>
      <c r="Y106" s="4"/>
      <c r="Z106" s="4"/>
    </row>
    <row r="107" ht="39.75" customHeight="1">
      <c r="A107" s="18"/>
      <c r="B107" s="31">
        <v>45091.0</v>
      </c>
      <c r="C107" s="27" t="s">
        <v>18</v>
      </c>
      <c r="D107" s="27" t="s">
        <v>19</v>
      </c>
      <c r="E107" s="28">
        <v>5.2</v>
      </c>
      <c r="F107" s="27">
        <v>8.5</v>
      </c>
      <c r="G107" s="27">
        <v>8.5</v>
      </c>
      <c r="H107" s="20">
        <f t="shared" si="1"/>
        <v>8.5</v>
      </c>
      <c r="I107" s="27">
        <v>17.17</v>
      </c>
      <c r="J107" s="27">
        <v>17.17</v>
      </c>
      <c r="K107" s="19">
        <f t="shared" si="2"/>
        <v>17.17</v>
      </c>
      <c r="L107" s="27">
        <v>6.65</v>
      </c>
      <c r="M107" s="27">
        <v>6.65</v>
      </c>
      <c r="N107" s="20">
        <f t="shared" si="3"/>
        <v>6.65</v>
      </c>
      <c r="O107" s="27">
        <v>1.77</v>
      </c>
      <c r="P107" s="27">
        <v>1.77</v>
      </c>
      <c r="Q107" s="21">
        <f t="shared" si="4"/>
        <v>1.77</v>
      </c>
      <c r="R107" s="28">
        <v>33.0</v>
      </c>
      <c r="S107" s="27">
        <v>13.35</v>
      </c>
      <c r="T107" s="28">
        <v>1.52</v>
      </c>
      <c r="U107" s="28">
        <v>430.0</v>
      </c>
      <c r="V107" s="23"/>
      <c r="W107" s="41"/>
      <c r="X107" s="4"/>
      <c r="Y107" s="4"/>
      <c r="Z107" s="4"/>
    </row>
    <row r="108" ht="39.75" customHeight="1">
      <c r="A108" s="18"/>
      <c r="B108" s="31">
        <v>45092.0</v>
      </c>
      <c r="C108" s="27" t="s">
        <v>22</v>
      </c>
      <c r="D108" s="27" t="s">
        <v>19</v>
      </c>
      <c r="E108" s="28">
        <v>5.32</v>
      </c>
      <c r="F108" s="27">
        <v>8.55</v>
      </c>
      <c r="G108" s="27">
        <v>8.6</v>
      </c>
      <c r="H108" s="20">
        <f t="shared" si="1"/>
        <v>8.575</v>
      </c>
      <c r="I108" s="27">
        <v>17.27</v>
      </c>
      <c r="J108" s="27">
        <v>17.37</v>
      </c>
      <c r="K108" s="19">
        <f t="shared" si="2"/>
        <v>17.32</v>
      </c>
      <c r="L108" s="27">
        <v>6.6</v>
      </c>
      <c r="M108" s="27">
        <v>6.6</v>
      </c>
      <c r="N108" s="20">
        <f t="shared" si="3"/>
        <v>6.6</v>
      </c>
      <c r="O108" s="27">
        <v>1.77</v>
      </c>
      <c r="P108" s="27">
        <v>1.77</v>
      </c>
      <c r="Q108" s="21">
        <f t="shared" si="4"/>
        <v>1.77</v>
      </c>
      <c r="R108" s="28">
        <v>29.0</v>
      </c>
      <c r="S108" s="27">
        <v>13.0</v>
      </c>
      <c r="T108" s="28">
        <v>1.6</v>
      </c>
      <c r="U108" s="28">
        <v>510.0</v>
      </c>
      <c r="V108" s="23"/>
      <c r="W108" s="41"/>
      <c r="X108" s="4"/>
      <c r="Y108" s="4"/>
      <c r="Z108" s="4"/>
    </row>
    <row r="109" ht="39.75" customHeight="1">
      <c r="A109" s="18"/>
      <c r="B109" s="31">
        <v>45093.0</v>
      </c>
      <c r="C109" s="27" t="s">
        <v>18</v>
      </c>
      <c r="D109" s="27" t="s">
        <v>19</v>
      </c>
      <c r="E109" s="28">
        <v>5.2</v>
      </c>
      <c r="F109" s="27">
        <v>8.25</v>
      </c>
      <c r="G109" s="27">
        <v>8.3</v>
      </c>
      <c r="H109" s="20">
        <f t="shared" si="1"/>
        <v>8.275</v>
      </c>
      <c r="I109" s="27">
        <v>16.67</v>
      </c>
      <c r="J109" s="27">
        <v>16.77</v>
      </c>
      <c r="K109" s="19">
        <f t="shared" si="2"/>
        <v>16.72</v>
      </c>
      <c r="L109" s="27">
        <v>6.55</v>
      </c>
      <c r="M109" s="27">
        <v>6.45</v>
      </c>
      <c r="N109" s="20">
        <f t="shared" si="3"/>
        <v>6.5</v>
      </c>
      <c r="O109" s="27">
        <v>1.77</v>
      </c>
      <c r="P109" s="27">
        <v>1.8</v>
      </c>
      <c r="Q109" s="21">
        <f t="shared" si="4"/>
        <v>1.785</v>
      </c>
      <c r="R109" s="28">
        <v>29.0</v>
      </c>
      <c r="S109" s="27">
        <v>13.25</v>
      </c>
      <c r="T109" s="28">
        <v>1.54</v>
      </c>
      <c r="U109" s="28">
        <v>446.0</v>
      </c>
      <c r="V109" s="23"/>
      <c r="W109" s="41"/>
      <c r="X109" s="4"/>
      <c r="Y109" s="4"/>
      <c r="Z109" s="4"/>
    </row>
    <row r="110" ht="39.75" customHeight="1">
      <c r="A110" s="18"/>
      <c r="B110" s="27" t="s">
        <v>30</v>
      </c>
      <c r="C110" s="27" t="s">
        <v>22</v>
      </c>
      <c r="D110" s="27" t="s">
        <v>19</v>
      </c>
      <c r="E110" s="28">
        <v>5.08</v>
      </c>
      <c r="F110" s="27">
        <v>8.65</v>
      </c>
      <c r="G110" s="27">
        <v>8.6</v>
      </c>
      <c r="H110" s="20">
        <f t="shared" si="1"/>
        <v>8.625</v>
      </c>
      <c r="I110" s="27">
        <v>17.47</v>
      </c>
      <c r="J110" s="27">
        <v>17.37</v>
      </c>
      <c r="K110" s="19">
        <f t="shared" si="2"/>
        <v>17.42</v>
      </c>
      <c r="L110" s="27">
        <v>6.6</v>
      </c>
      <c r="M110" s="27">
        <v>6.45</v>
      </c>
      <c r="N110" s="20">
        <f t="shared" si="3"/>
        <v>6.525</v>
      </c>
      <c r="O110" s="27">
        <v>1.37</v>
      </c>
      <c r="P110" s="27">
        <v>1.8</v>
      </c>
      <c r="Q110" s="21">
        <f t="shared" si="4"/>
        <v>1.585</v>
      </c>
      <c r="R110" s="28">
        <v>33.0</v>
      </c>
      <c r="S110" s="27">
        <v>12.0</v>
      </c>
      <c r="T110" s="28">
        <v>1.83</v>
      </c>
      <c r="U110" s="28">
        <v>492.0</v>
      </c>
      <c r="V110" s="23"/>
      <c r="W110" s="41"/>
      <c r="X110" s="4"/>
      <c r="Y110" s="4"/>
      <c r="Z110" s="4"/>
    </row>
    <row r="111" ht="39.75" customHeight="1">
      <c r="A111" s="18"/>
      <c r="B111" s="31">
        <v>45094.0</v>
      </c>
      <c r="C111" s="27" t="s">
        <v>22</v>
      </c>
      <c r="D111" s="27" t="s">
        <v>19</v>
      </c>
      <c r="E111" s="28">
        <v>4.92</v>
      </c>
      <c r="F111" s="27">
        <v>8.85</v>
      </c>
      <c r="G111" s="27">
        <v>8.85</v>
      </c>
      <c r="H111" s="20">
        <f t="shared" si="1"/>
        <v>8.85</v>
      </c>
      <c r="I111" s="27">
        <v>17.97</v>
      </c>
      <c r="J111" s="27">
        <v>17.97</v>
      </c>
      <c r="K111" s="19">
        <f t="shared" si="2"/>
        <v>17.97</v>
      </c>
      <c r="L111" s="27">
        <v>7.75</v>
      </c>
      <c r="M111" s="27">
        <v>7.9</v>
      </c>
      <c r="N111" s="20">
        <f t="shared" si="3"/>
        <v>7.825</v>
      </c>
      <c r="O111" s="27">
        <v>1.61</v>
      </c>
      <c r="P111" s="27">
        <v>1.58</v>
      </c>
      <c r="Q111" s="21">
        <f t="shared" si="4"/>
        <v>1.595</v>
      </c>
      <c r="R111" s="28">
        <v>33.0</v>
      </c>
      <c r="S111" s="27">
        <v>12.65</v>
      </c>
      <c r="T111" s="28">
        <v>1.68</v>
      </c>
      <c r="U111" s="28">
        <v>418.0</v>
      </c>
      <c r="V111" s="23"/>
      <c r="W111" s="41"/>
      <c r="X111" s="4"/>
      <c r="Y111" s="4"/>
      <c r="Z111" s="4"/>
    </row>
    <row r="112" ht="39.75" customHeight="1">
      <c r="A112" s="18"/>
      <c r="B112" s="31">
        <v>45096.0</v>
      </c>
      <c r="C112" s="27" t="s">
        <v>18</v>
      </c>
      <c r="D112" s="27" t="s">
        <v>19</v>
      </c>
      <c r="E112" s="28">
        <v>5.14</v>
      </c>
      <c r="F112" s="27">
        <v>8.55</v>
      </c>
      <c r="G112" s="27">
        <v>8.55</v>
      </c>
      <c r="H112" s="20">
        <f t="shared" si="1"/>
        <v>8.55</v>
      </c>
      <c r="I112" s="27">
        <v>17.36</v>
      </c>
      <c r="J112" s="27">
        <v>17.36</v>
      </c>
      <c r="K112" s="19">
        <f t="shared" si="2"/>
        <v>17.36</v>
      </c>
      <c r="L112" s="27">
        <v>7.3</v>
      </c>
      <c r="M112" s="27">
        <v>7.15</v>
      </c>
      <c r="N112" s="20">
        <f t="shared" si="3"/>
        <v>7.225</v>
      </c>
      <c r="O112" s="27">
        <v>1.66</v>
      </c>
      <c r="P112" s="27">
        <v>1.69</v>
      </c>
      <c r="Q112" s="21">
        <f t="shared" si="4"/>
        <v>1.675</v>
      </c>
      <c r="R112" s="28">
        <v>29.0</v>
      </c>
      <c r="S112" s="27">
        <v>13.65</v>
      </c>
      <c r="T112" s="28">
        <v>1.45</v>
      </c>
      <c r="U112" s="28">
        <v>385.0</v>
      </c>
      <c r="V112" s="23"/>
      <c r="W112" s="41"/>
      <c r="X112" s="4"/>
      <c r="Y112" s="4"/>
      <c r="Z112" s="4"/>
    </row>
    <row r="113" ht="39.75" customHeight="1">
      <c r="A113" s="18"/>
      <c r="B113" s="31">
        <v>45096.0</v>
      </c>
      <c r="C113" s="27" t="s">
        <v>22</v>
      </c>
      <c r="D113" s="27" t="s">
        <v>19</v>
      </c>
      <c r="E113" s="28">
        <v>4.97</v>
      </c>
      <c r="F113" s="27">
        <v>8.95</v>
      </c>
      <c r="G113" s="27">
        <v>8.9</v>
      </c>
      <c r="H113" s="20">
        <f t="shared" si="1"/>
        <v>8.925</v>
      </c>
      <c r="I113" s="27">
        <v>18.17</v>
      </c>
      <c r="J113" s="27">
        <v>18.07</v>
      </c>
      <c r="K113" s="19">
        <f t="shared" si="2"/>
        <v>18.12</v>
      </c>
      <c r="L113" s="27">
        <v>7.75</v>
      </c>
      <c r="M113" s="27">
        <v>7.9</v>
      </c>
      <c r="N113" s="20">
        <f t="shared" si="3"/>
        <v>7.825</v>
      </c>
      <c r="O113" s="27">
        <v>1.6</v>
      </c>
      <c r="P113" s="27">
        <v>1.58</v>
      </c>
      <c r="Q113" s="21">
        <f t="shared" si="4"/>
        <v>1.59</v>
      </c>
      <c r="R113" s="28">
        <v>33.0</v>
      </c>
      <c r="S113" s="27">
        <v>12.9</v>
      </c>
      <c r="T113" s="28">
        <v>1.63</v>
      </c>
      <c r="U113" s="28">
        <v>341.0</v>
      </c>
      <c r="V113" s="44"/>
      <c r="W113" s="41"/>
      <c r="X113" s="4"/>
      <c r="Y113" s="4"/>
      <c r="Z113" s="4"/>
    </row>
    <row r="114" ht="39.75" customHeight="1">
      <c r="A114" s="18"/>
      <c r="B114" s="31">
        <v>45097.0</v>
      </c>
      <c r="C114" s="27" t="s">
        <v>22</v>
      </c>
      <c r="D114" s="27" t="s">
        <v>19</v>
      </c>
      <c r="E114" s="28">
        <v>4.95</v>
      </c>
      <c r="F114" s="27">
        <v>8.85</v>
      </c>
      <c r="G114" s="27">
        <v>8.85</v>
      </c>
      <c r="H114" s="20">
        <f t="shared" si="1"/>
        <v>8.85</v>
      </c>
      <c r="I114" s="27">
        <v>17.97</v>
      </c>
      <c r="J114" s="27">
        <v>17.97</v>
      </c>
      <c r="K114" s="19">
        <f t="shared" si="2"/>
        <v>17.97</v>
      </c>
      <c r="L114" s="27">
        <v>8.0</v>
      </c>
      <c r="M114" s="27">
        <v>8.05</v>
      </c>
      <c r="N114" s="20">
        <f t="shared" si="3"/>
        <v>8.025</v>
      </c>
      <c r="O114" s="27">
        <v>1.56</v>
      </c>
      <c r="P114" s="27">
        <v>1.55</v>
      </c>
      <c r="Q114" s="21">
        <f t="shared" si="4"/>
        <v>1.555</v>
      </c>
      <c r="R114" s="28">
        <v>33.0</v>
      </c>
      <c r="S114" s="27">
        <v>12.8</v>
      </c>
      <c r="T114" s="28">
        <v>1.65</v>
      </c>
      <c r="U114" s="28">
        <v>308.0</v>
      </c>
      <c r="V114" s="44"/>
      <c r="W114" s="41"/>
      <c r="X114" s="4"/>
      <c r="Y114" s="4"/>
      <c r="Z114" s="4"/>
    </row>
    <row r="115" ht="39.75" customHeight="1">
      <c r="A115" s="18"/>
      <c r="B115" s="31">
        <v>45098.0</v>
      </c>
      <c r="C115" s="27" t="s">
        <v>18</v>
      </c>
      <c r="D115" s="27" t="s">
        <v>19</v>
      </c>
      <c r="E115" s="28">
        <v>5.04</v>
      </c>
      <c r="F115" s="27">
        <v>8.85</v>
      </c>
      <c r="G115" s="27">
        <v>8.8</v>
      </c>
      <c r="H115" s="20">
        <f t="shared" si="1"/>
        <v>8.825</v>
      </c>
      <c r="I115" s="27">
        <v>17.97</v>
      </c>
      <c r="J115" s="27">
        <v>17.86</v>
      </c>
      <c r="K115" s="19">
        <f t="shared" si="2"/>
        <v>17.915</v>
      </c>
      <c r="L115" s="27">
        <v>8.0</v>
      </c>
      <c r="M115" s="27">
        <v>8.05</v>
      </c>
      <c r="N115" s="20">
        <f t="shared" si="3"/>
        <v>8.025</v>
      </c>
      <c r="O115" s="27">
        <v>1.56</v>
      </c>
      <c r="P115" s="27">
        <v>1.55</v>
      </c>
      <c r="Q115" s="21">
        <f t="shared" si="4"/>
        <v>1.555</v>
      </c>
      <c r="R115" s="28">
        <v>33.0</v>
      </c>
      <c r="S115" s="27">
        <v>12.75</v>
      </c>
      <c r="T115" s="28">
        <v>1.66</v>
      </c>
      <c r="U115" s="28">
        <v>312.0</v>
      </c>
      <c r="V115" s="44"/>
      <c r="W115" s="41"/>
      <c r="X115" s="4"/>
      <c r="Y115" s="4"/>
      <c r="Z115" s="4"/>
    </row>
    <row r="116" ht="39.75" customHeight="1">
      <c r="A116" s="18"/>
      <c r="B116" s="31">
        <v>45098.0</v>
      </c>
      <c r="C116" s="27" t="s">
        <v>24</v>
      </c>
      <c r="D116" s="27" t="s">
        <v>19</v>
      </c>
      <c r="E116" s="28">
        <v>4.98</v>
      </c>
      <c r="F116" s="27">
        <v>8.95</v>
      </c>
      <c r="G116" s="27">
        <v>9.0</v>
      </c>
      <c r="H116" s="20">
        <f t="shared" si="1"/>
        <v>8.975</v>
      </c>
      <c r="I116" s="27">
        <v>18.17</v>
      </c>
      <c r="J116" s="27">
        <v>18.27</v>
      </c>
      <c r="K116" s="19">
        <f t="shared" si="2"/>
        <v>18.22</v>
      </c>
      <c r="L116" s="27">
        <v>8.15</v>
      </c>
      <c r="M116" s="27">
        <v>8.15</v>
      </c>
      <c r="N116" s="20">
        <f t="shared" si="3"/>
        <v>8.15</v>
      </c>
      <c r="O116" s="27">
        <v>1.54</v>
      </c>
      <c r="P116" s="27">
        <v>1.54</v>
      </c>
      <c r="Q116" s="21">
        <f t="shared" si="4"/>
        <v>1.54</v>
      </c>
      <c r="R116" s="28">
        <v>33.0</v>
      </c>
      <c r="S116" s="27">
        <v>13.0</v>
      </c>
      <c r="T116" s="28">
        <v>1.6</v>
      </c>
      <c r="U116" s="28">
        <v>313.0</v>
      </c>
      <c r="V116" s="45">
        <v>34.8</v>
      </c>
      <c r="W116" s="41"/>
      <c r="X116" s="4"/>
      <c r="Y116" s="4"/>
      <c r="Z116" s="4"/>
    </row>
    <row r="117" ht="39.75" customHeight="1">
      <c r="A117" s="18"/>
      <c r="B117" s="31">
        <v>45099.0</v>
      </c>
      <c r="C117" s="27" t="s">
        <v>24</v>
      </c>
      <c r="D117" s="27" t="s">
        <v>19</v>
      </c>
      <c r="E117" s="28">
        <v>4.97</v>
      </c>
      <c r="F117" s="27">
        <v>8.9</v>
      </c>
      <c r="G117" s="27">
        <v>8.95</v>
      </c>
      <c r="H117" s="20">
        <f t="shared" si="1"/>
        <v>8.925</v>
      </c>
      <c r="I117" s="27">
        <v>18.07</v>
      </c>
      <c r="J117" s="27">
        <v>18.17</v>
      </c>
      <c r="K117" s="19">
        <f t="shared" si="2"/>
        <v>18.12</v>
      </c>
      <c r="L117" s="27">
        <v>8.05</v>
      </c>
      <c r="M117" s="27">
        <v>8.05</v>
      </c>
      <c r="N117" s="20">
        <f t="shared" si="3"/>
        <v>8.05</v>
      </c>
      <c r="O117" s="27">
        <v>1.55</v>
      </c>
      <c r="P117" s="27">
        <v>1.55</v>
      </c>
      <c r="Q117" s="21">
        <f t="shared" si="4"/>
        <v>1.55</v>
      </c>
      <c r="R117" s="28">
        <v>37.0</v>
      </c>
      <c r="S117" s="27">
        <v>12.0</v>
      </c>
      <c r="T117" s="28">
        <v>1.83</v>
      </c>
      <c r="U117" s="28">
        <v>283.0</v>
      </c>
      <c r="V117" s="45">
        <v>34.9</v>
      </c>
      <c r="W117" s="41"/>
      <c r="X117" s="4"/>
      <c r="Y117" s="4"/>
      <c r="Z117" s="4"/>
    </row>
    <row r="118" ht="39.75" customHeight="1">
      <c r="A118" s="18"/>
      <c r="B118" s="31">
        <v>45099.0</v>
      </c>
      <c r="C118" s="27" t="s">
        <v>22</v>
      </c>
      <c r="D118" s="27" t="s">
        <v>19</v>
      </c>
      <c r="E118" s="28">
        <v>4.96</v>
      </c>
      <c r="F118" s="27">
        <v>9.0</v>
      </c>
      <c r="G118" s="27">
        <v>8.9</v>
      </c>
      <c r="H118" s="20">
        <f t="shared" si="1"/>
        <v>8.95</v>
      </c>
      <c r="I118" s="27">
        <v>18.27</v>
      </c>
      <c r="J118" s="27">
        <v>18.07</v>
      </c>
      <c r="K118" s="19">
        <f t="shared" si="2"/>
        <v>18.17</v>
      </c>
      <c r="L118" s="27">
        <v>8.1</v>
      </c>
      <c r="M118" s="27">
        <v>8.1</v>
      </c>
      <c r="N118" s="20">
        <f t="shared" si="3"/>
        <v>8.1</v>
      </c>
      <c r="O118" s="27">
        <v>1.54</v>
      </c>
      <c r="P118" s="27">
        <v>1.54</v>
      </c>
      <c r="Q118" s="21">
        <f t="shared" si="4"/>
        <v>1.54</v>
      </c>
      <c r="R118" s="28">
        <v>37.0</v>
      </c>
      <c r="S118" s="27">
        <v>12.0</v>
      </c>
      <c r="T118" s="28">
        <v>1.83</v>
      </c>
      <c r="U118" s="28">
        <v>310.0</v>
      </c>
      <c r="V118" s="45">
        <v>35.0</v>
      </c>
      <c r="W118" s="41"/>
      <c r="X118" s="4"/>
      <c r="Y118" s="4"/>
      <c r="Z118" s="4"/>
    </row>
    <row r="119" ht="39.75" customHeight="1">
      <c r="A119" s="18"/>
      <c r="B119" s="31">
        <v>45100.0</v>
      </c>
      <c r="C119" s="27" t="s">
        <v>18</v>
      </c>
      <c r="D119" s="27" t="s">
        <v>19</v>
      </c>
      <c r="E119" s="28">
        <v>4.81</v>
      </c>
      <c r="F119" s="27">
        <v>9.0</v>
      </c>
      <c r="G119" s="27">
        <v>8.95</v>
      </c>
      <c r="H119" s="20">
        <f t="shared" si="1"/>
        <v>8.975</v>
      </c>
      <c r="I119" s="27">
        <v>18.27</v>
      </c>
      <c r="J119" s="27">
        <v>18.17</v>
      </c>
      <c r="K119" s="19">
        <f t="shared" si="2"/>
        <v>18.22</v>
      </c>
      <c r="L119" s="27">
        <v>7.65</v>
      </c>
      <c r="M119" s="27">
        <v>7.5</v>
      </c>
      <c r="N119" s="20">
        <f t="shared" si="3"/>
        <v>7.575</v>
      </c>
      <c r="O119" s="27">
        <v>1.62</v>
      </c>
      <c r="P119" s="27">
        <v>1.64</v>
      </c>
      <c r="Q119" s="21">
        <f t="shared" si="4"/>
        <v>1.63</v>
      </c>
      <c r="R119" s="28">
        <v>29.0</v>
      </c>
      <c r="S119" s="27">
        <v>13.9</v>
      </c>
      <c r="T119" s="28">
        <v>1.39</v>
      </c>
      <c r="U119" s="28">
        <v>262.0</v>
      </c>
      <c r="V119" s="45">
        <v>35.9</v>
      </c>
      <c r="W119" s="41"/>
      <c r="X119" s="4"/>
      <c r="Y119" s="4"/>
      <c r="Z119" s="4"/>
    </row>
    <row r="120" ht="39.75" customHeight="1">
      <c r="A120" s="18"/>
      <c r="B120" s="31">
        <v>45101.0</v>
      </c>
      <c r="C120" s="27" t="s">
        <v>21</v>
      </c>
      <c r="D120" s="27" t="s">
        <v>19</v>
      </c>
      <c r="E120" s="28">
        <v>4.66</v>
      </c>
      <c r="F120" s="27">
        <v>8.65</v>
      </c>
      <c r="G120" s="27">
        <v>8.7</v>
      </c>
      <c r="H120" s="20">
        <f t="shared" si="1"/>
        <v>8.675</v>
      </c>
      <c r="I120" s="27">
        <v>17.56</v>
      </c>
      <c r="J120" s="27">
        <v>17.66</v>
      </c>
      <c r="K120" s="19">
        <f t="shared" si="2"/>
        <v>17.61</v>
      </c>
      <c r="L120" s="27">
        <v>8.3</v>
      </c>
      <c r="M120" s="27">
        <v>8.15</v>
      </c>
      <c r="N120" s="20">
        <f t="shared" si="3"/>
        <v>8.225</v>
      </c>
      <c r="O120" s="27">
        <v>1.52</v>
      </c>
      <c r="P120" s="27">
        <v>1.54</v>
      </c>
      <c r="Q120" s="21">
        <f t="shared" si="4"/>
        <v>1.53</v>
      </c>
      <c r="R120" s="28">
        <v>29.0</v>
      </c>
      <c r="S120" s="27">
        <v>15.55</v>
      </c>
      <c r="T120" s="28">
        <v>1.01</v>
      </c>
      <c r="U120" s="28">
        <v>286.0</v>
      </c>
      <c r="V120" s="45">
        <v>35.9</v>
      </c>
      <c r="W120" s="41"/>
      <c r="X120" s="4"/>
      <c r="Y120" s="4"/>
      <c r="Z120" s="4"/>
    </row>
    <row r="121" ht="39.75" customHeight="1">
      <c r="A121" s="18"/>
      <c r="B121" s="31">
        <v>45105.0</v>
      </c>
      <c r="C121" s="27" t="s">
        <v>24</v>
      </c>
      <c r="D121" s="27" t="s">
        <v>19</v>
      </c>
      <c r="E121" s="28">
        <v>4.93</v>
      </c>
      <c r="F121" s="27">
        <v>8.85</v>
      </c>
      <c r="G121" s="27">
        <v>8.9</v>
      </c>
      <c r="H121" s="20">
        <f t="shared" si="1"/>
        <v>8.875</v>
      </c>
      <c r="I121" s="27">
        <v>17.97</v>
      </c>
      <c r="J121" s="27">
        <v>18.07</v>
      </c>
      <c r="K121" s="19">
        <f t="shared" si="2"/>
        <v>18.02</v>
      </c>
      <c r="L121" s="27">
        <v>7.8</v>
      </c>
      <c r="M121" s="27">
        <v>7.75</v>
      </c>
      <c r="N121" s="20">
        <f t="shared" si="3"/>
        <v>7.775</v>
      </c>
      <c r="O121" s="27">
        <v>1.59</v>
      </c>
      <c r="P121" s="27">
        <v>1.6</v>
      </c>
      <c r="Q121" s="21">
        <f t="shared" si="4"/>
        <v>1.595</v>
      </c>
      <c r="R121" s="28">
        <v>33.0</v>
      </c>
      <c r="S121" s="27">
        <v>13.35</v>
      </c>
      <c r="T121" s="28">
        <v>1.52</v>
      </c>
      <c r="U121" s="28">
        <v>281.0</v>
      </c>
      <c r="V121" s="45">
        <v>34.8</v>
      </c>
      <c r="W121" s="41"/>
      <c r="X121" s="4"/>
      <c r="Y121" s="4"/>
      <c r="Z121" s="4"/>
    </row>
    <row r="122" ht="39.75" customHeight="1">
      <c r="A122" s="18"/>
      <c r="B122" s="31">
        <v>45106.0</v>
      </c>
      <c r="C122" s="27" t="s">
        <v>21</v>
      </c>
      <c r="D122" s="27" t="s">
        <v>19</v>
      </c>
      <c r="E122" s="28">
        <v>4.9</v>
      </c>
      <c r="F122" s="27">
        <v>8.95</v>
      </c>
      <c r="G122" s="27">
        <v>8.9</v>
      </c>
      <c r="H122" s="20">
        <f t="shared" si="1"/>
        <v>8.925</v>
      </c>
      <c r="I122" s="27">
        <v>18.17</v>
      </c>
      <c r="J122" s="27">
        <v>18.07</v>
      </c>
      <c r="K122" s="19">
        <f t="shared" si="2"/>
        <v>18.12</v>
      </c>
      <c r="L122" s="27">
        <v>7.85</v>
      </c>
      <c r="M122" s="27">
        <v>8.0</v>
      </c>
      <c r="N122" s="20">
        <f t="shared" si="3"/>
        <v>7.925</v>
      </c>
      <c r="O122" s="27">
        <v>1.57</v>
      </c>
      <c r="P122" s="27">
        <v>1.59</v>
      </c>
      <c r="Q122" s="21">
        <f t="shared" si="4"/>
        <v>1.58</v>
      </c>
      <c r="R122" s="28">
        <v>33.0</v>
      </c>
      <c r="S122" s="27">
        <v>13.65</v>
      </c>
      <c r="T122" s="28">
        <v>1.45</v>
      </c>
      <c r="U122" s="28">
        <v>252.0</v>
      </c>
      <c r="V122" s="45">
        <v>35.1</v>
      </c>
      <c r="W122" s="41"/>
      <c r="X122" s="4"/>
      <c r="Y122" s="4"/>
      <c r="Z122" s="4"/>
    </row>
    <row r="123" ht="39.75" customHeight="1">
      <c r="A123" s="18"/>
      <c r="B123" s="31">
        <v>45107.0</v>
      </c>
      <c r="C123" s="27" t="s">
        <v>24</v>
      </c>
      <c r="D123" s="27" t="s">
        <v>19</v>
      </c>
      <c r="E123" s="28">
        <v>4.64</v>
      </c>
      <c r="F123" s="27">
        <v>8.15</v>
      </c>
      <c r="G123" s="27">
        <v>8.15</v>
      </c>
      <c r="H123" s="20">
        <f t="shared" si="1"/>
        <v>8.15</v>
      </c>
      <c r="I123" s="27">
        <v>17.15</v>
      </c>
      <c r="J123" s="27">
        <v>17.15</v>
      </c>
      <c r="K123" s="19">
        <f t="shared" si="2"/>
        <v>17.15</v>
      </c>
      <c r="L123" s="27">
        <v>7.0</v>
      </c>
      <c r="M123" s="27">
        <v>6.85</v>
      </c>
      <c r="N123" s="20">
        <f t="shared" si="3"/>
        <v>6.925</v>
      </c>
      <c r="O123" s="27">
        <v>1.7</v>
      </c>
      <c r="P123" s="27">
        <v>1.73</v>
      </c>
      <c r="Q123" s="21">
        <f t="shared" si="4"/>
        <v>1.715</v>
      </c>
      <c r="R123" s="28">
        <v>27.0</v>
      </c>
      <c r="S123" s="27">
        <v>13.35</v>
      </c>
      <c r="T123" s="28">
        <v>1.56</v>
      </c>
      <c r="U123" s="28">
        <v>345.0</v>
      </c>
      <c r="V123" s="45">
        <v>36.3</v>
      </c>
      <c r="W123" s="41"/>
      <c r="X123" s="4"/>
      <c r="Y123" s="4"/>
      <c r="Z123" s="4"/>
    </row>
    <row r="124" ht="39.75" customHeight="1">
      <c r="A124" s="18"/>
      <c r="B124" s="31">
        <v>45108.0</v>
      </c>
      <c r="C124" s="27" t="s">
        <v>22</v>
      </c>
      <c r="D124" s="27" t="s">
        <v>19</v>
      </c>
      <c r="E124" s="28">
        <v>4.83</v>
      </c>
      <c r="F124" s="27">
        <v>8.9</v>
      </c>
      <c r="G124" s="27">
        <v>8.8</v>
      </c>
      <c r="H124" s="20">
        <f t="shared" si="1"/>
        <v>8.85</v>
      </c>
      <c r="I124" s="27">
        <v>18.07</v>
      </c>
      <c r="J124" s="27">
        <v>17.86</v>
      </c>
      <c r="K124" s="19">
        <f t="shared" si="2"/>
        <v>17.965</v>
      </c>
      <c r="L124" s="27">
        <v>7.3</v>
      </c>
      <c r="M124" s="27">
        <v>7.45</v>
      </c>
      <c r="N124" s="20">
        <f t="shared" si="3"/>
        <v>7.375</v>
      </c>
      <c r="O124" s="27">
        <v>7.3</v>
      </c>
      <c r="P124" s="27">
        <v>7.45</v>
      </c>
      <c r="Q124" s="21">
        <f t="shared" si="4"/>
        <v>7.375</v>
      </c>
      <c r="R124" s="28">
        <v>29.0</v>
      </c>
      <c r="S124" s="27">
        <v>14.2</v>
      </c>
      <c r="T124" s="28">
        <v>1.36</v>
      </c>
      <c r="U124" s="28">
        <v>324.0</v>
      </c>
      <c r="V124" s="45">
        <v>35.3</v>
      </c>
      <c r="W124" s="41"/>
      <c r="X124" s="4"/>
      <c r="Y124" s="4"/>
      <c r="Z124" s="4"/>
    </row>
    <row r="125" ht="39.75" customHeight="1">
      <c r="A125" s="18"/>
      <c r="B125" s="31">
        <v>45111.0</v>
      </c>
      <c r="C125" s="27" t="s">
        <v>22</v>
      </c>
      <c r="D125" s="27" t="s">
        <v>19</v>
      </c>
      <c r="E125" s="28">
        <v>4.84</v>
      </c>
      <c r="F125" s="27">
        <v>8.85</v>
      </c>
      <c r="G125" s="27">
        <v>8.8</v>
      </c>
      <c r="H125" s="20">
        <f t="shared" si="1"/>
        <v>8.825</v>
      </c>
      <c r="I125" s="27">
        <v>17.97</v>
      </c>
      <c r="J125" s="27">
        <v>17.86</v>
      </c>
      <c r="K125" s="19">
        <f t="shared" si="2"/>
        <v>17.915</v>
      </c>
      <c r="L125" s="27">
        <v>7.45</v>
      </c>
      <c r="M125" s="27">
        <v>7.55</v>
      </c>
      <c r="N125" s="20">
        <f t="shared" si="3"/>
        <v>7.5</v>
      </c>
      <c r="O125" s="27">
        <v>1.64</v>
      </c>
      <c r="P125" s="27">
        <v>1.62</v>
      </c>
      <c r="Q125" s="21">
        <f t="shared" si="4"/>
        <v>1.63</v>
      </c>
      <c r="R125" s="28">
        <v>29.0</v>
      </c>
      <c r="S125" s="27">
        <v>14.3</v>
      </c>
      <c r="T125" s="28">
        <v>1.34</v>
      </c>
      <c r="U125" s="28">
        <v>330.0</v>
      </c>
      <c r="V125" s="45">
        <v>35.3</v>
      </c>
      <c r="W125" s="41"/>
      <c r="X125" s="4"/>
      <c r="Y125" s="4"/>
      <c r="Z125" s="4"/>
    </row>
    <row r="126" ht="39.75" customHeight="1">
      <c r="A126" s="18"/>
      <c r="B126" s="31">
        <v>45113.0</v>
      </c>
      <c r="C126" s="27" t="s">
        <v>24</v>
      </c>
      <c r="D126" s="27" t="s">
        <v>19</v>
      </c>
      <c r="E126" s="28">
        <v>4.94</v>
      </c>
      <c r="F126" s="27">
        <v>8.85</v>
      </c>
      <c r="G126" s="27">
        <v>8.9</v>
      </c>
      <c r="H126" s="20">
        <f t="shared" si="1"/>
        <v>8.875</v>
      </c>
      <c r="I126" s="27">
        <v>17.97</v>
      </c>
      <c r="J126" s="27">
        <v>18.07</v>
      </c>
      <c r="K126" s="19">
        <f t="shared" si="2"/>
        <v>18.02</v>
      </c>
      <c r="L126" s="27">
        <v>7.95</v>
      </c>
      <c r="M126" s="27">
        <v>7.95</v>
      </c>
      <c r="N126" s="20">
        <f t="shared" si="3"/>
        <v>7.95</v>
      </c>
      <c r="O126" s="27">
        <v>1.55</v>
      </c>
      <c r="P126" s="27">
        <v>1.55</v>
      </c>
      <c r="Q126" s="21">
        <f t="shared" si="4"/>
        <v>1.55</v>
      </c>
      <c r="R126" s="28">
        <v>33.0</v>
      </c>
      <c r="S126" s="27">
        <v>12.3</v>
      </c>
      <c r="T126" s="28">
        <v>1.8</v>
      </c>
      <c r="U126" s="28">
        <v>311.0</v>
      </c>
      <c r="V126" s="45">
        <v>35.1</v>
      </c>
      <c r="W126" s="41"/>
      <c r="X126" s="4"/>
      <c r="Y126" s="4"/>
      <c r="Z126" s="4"/>
    </row>
    <row r="127" ht="39.75" customHeight="1">
      <c r="A127" s="18"/>
      <c r="B127" s="31">
        <v>45117.0</v>
      </c>
      <c r="C127" s="27" t="s">
        <v>23</v>
      </c>
      <c r="D127" s="27" t="s">
        <v>19</v>
      </c>
      <c r="E127" s="28">
        <v>4.65</v>
      </c>
      <c r="F127" s="27">
        <v>8.25</v>
      </c>
      <c r="G127" s="27">
        <v>8.3</v>
      </c>
      <c r="H127" s="20">
        <f t="shared" si="1"/>
        <v>8.275</v>
      </c>
      <c r="I127" s="27">
        <v>16.75</v>
      </c>
      <c r="J127" s="27">
        <v>16.85</v>
      </c>
      <c r="K127" s="19">
        <f t="shared" si="2"/>
        <v>16.8</v>
      </c>
      <c r="L127" s="27">
        <v>7.95</v>
      </c>
      <c r="M127" s="27">
        <v>7.95</v>
      </c>
      <c r="N127" s="20">
        <f t="shared" si="3"/>
        <v>7.95</v>
      </c>
      <c r="O127" s="27">
        <v>1.56</v>
      </c>
      <c r="P127" s="27">
        <v>1.56</v>
      </c>
      <c r="Q127" s="21">
        <f t="shared" si="4"/>
        <v>1.56</v>
      </c>
      <c r="R127" s="28">
        <v>23.0</v>
      </c>
      <c r="S127" s="27">
        <v>14.2</v>
      </c>
      <c r="T127" s="28">
        <v>1.36</v>
      </c>
      <c r="U127" s="28" t="s">
        <v>26</v>
      </c>
      <c r="V127" s="45">
        <v>34.1</v>
      </c>
      <c r="W127" s="40" t="s">
        <v>29</v>
      </c>
      <c r="X127" s="4"/>
      <c r="Y127" s="4"/>
      <c r="Z127" s="4"/>
    </row>
    <row r="128" ht="39.75" customHeight="1">
      <c r="A128" s="18"/>
      <c r="B128" s="31">
        <v>45122.0</v>
      </c>
      <c r="C128" s="27" t="s">
        <v>22</v>
      </c>
      <c r="D128" s="27" t="s">
        <v>19</v>
      </c>
      <c r="E128" s="28">
        <v>4.8</v>
      </c>
      <c r="F128" s="27">
        <v>8.0</v>
      </c>
      <c r="G128" s="27">
        <v>8.0</v>
      </c>
      <c r="H128" s="20">
        <f t="shared" si="1"/>
        <v>8</v>
      </c>
      <c r="I128" s="27">
        <v>16.24</v>
      </c>
      <c r="J128" s="27">
        <v>16.24</v>
      </c>
      <c r="K128" s="19">
        <f t="shared" si="2"/>
        <v>16.24</v>
      </c>
      <c r="L128" s="27">
        <v>6.9</v>
      </c>
      <c r="M128" s="27">
        <v>6.9</v>
      </c>
      <c r="N128" s="20">
        <f t="shared" si="3"/>
        <v>6.9</v>
      </c>
      <c r="O128" s="27">
        <v>1.71</v>
      </c>
      <c r="P128" s="27">
        <v>1.71</v>
      </c>
      <c r="Q128" s="21">
        <f t="shared" si="4"/>
        <v>1.71</v>
      </c>
      <c r="R128" s="28">
        <v>29.0</v>
      </c>
      <c r="S128" s="27">
        <v>14.75</v>
      </c>
      <c r="T128" s="28">
        <v>1.24</v>
      </c>
      <c r="U128" s="28">
        <v>232.0</v>
      </c>
      <c r="V128" s="45">
        <v>34.3</v>
      </c>
      <c r="W128" s="46" t="s">
        <v>31</v>
      </c>
      <c r="X128" s="4"/>
      <c r="Y128" s="4"/>
      <c r="Z128" s="4"/>
    </row>
    <row r="129" ht="39.75" customHeight="1">
      <c r="A129" s="18"/>
      <c r="B129" s="31">
        <v>45124.0</v>
      </c>
      <c r="C129" s="27" t="s">
        <v>24</v>
      </c>
      <c r="D129" s="27" t="s">
        <v>19</v>
      </c>
      <c r="E129" s="28">
        <v>5.0</v>
      </c>
      <c r="F129" s="27">
        <v>8.65</v>
      </c>
      <c r="G129" s="27">
        <v>8.75</v>
      </c>
      <c r="H129" s="20">
        <f t="shared" si="1"/>
        <v>8.7</v>
      </c>
      <c r="I129" s="27">
        <v>17.56</v>
      </c>
      <c r="J129" s="27">
        <v>17.76</v>
      </c>
      <c r="K129" s="19">
        <f t="shared" si="2"/>
        <v>17.66</v>
      </c>
      <c r="L129" s="27">
        <v>7.3</v>
      </c>
      <c r="M129" s="27">
        <v>7.3</v>
      </c>
      <c r="N129" s="20">
        <f t="shared" si="3"/>
        <v>7.3</v>
      </c>
      <c r="O129" s="27">
        <v>1.65</v>
      </c>
      <c r="P129" s="27">
        <v>1.65</v>
      </c>
      <c r="Q129" s="21">
        <f t="shared" si="4"/>
        <v>1.65</v>
      </c>
      <c r="R129" s="28">
        <v>29.0</v>
      </c>
      <c r="S129" s="27">
        <v>12.8</v>
      </c>
      <c r="T129" s="28">
        <v>1.68</v>
      </c>
      <c r="U129" s="28">
        <v>233.0</v>
      </c>
      <c r="V129" s="45">
        <v>34.5</v>
      </c>
      <c r="W129" s="41"/>
      <c r="X129" s="47"/>
      <c r="Y129" s="4"/>
      <c r="Z129" s="4"/>
    </row>
    <row r="130" ht="39.75" customHeight="1">
      <c r="A130" s="18"/>
      <c r="B130" s="31">
        <v>45125.0</v>
      </c>
      <c r="C130" s="27" t="s">
        <v>23</v>
      </c>
      <c r="D130" s="27" t="s">
        <v>19</v>
      </c>
      <c r="E130" s="28">
        <v>4.75</v>
      </c>
      <c r="F130" s="27">
        <v>8.4</v>
      </c>
      <c r="G130" s="27">
        <v>8.4</v>
      </c>
      <c r="H130" s="20">
        <f t="shared" si="1"/>
        <v>8.4</v>
      </c>
      <c r="I130" s="27">
        <v>17.05</v>
      </c>
      <c r="J130" s="27">
        <v>17.05</v>
      </c>
      <c r="K130" s="19">
        <f t="shared" si="2"/>
        <v>17.05</v>
      </c>
      <c r="L130" s="27">
        <v>7.45</v>
      </c>
      <c r="M130" s="27">
        <v>7.45</v>
      </c>
      <c r="N130" s="20">
        <f t="shared" si="3"/>
        <v>7.45</v>
      </c>
      <c r="O130" s="27">
        <v>1.65</v>
      </c>
      <c r="P130" s="27">
        <v>1.65</v>
      </c>
      <c r="Q130" s="21">
        <f t="shared" si="4"/>
        <v>1.65</v>
      </c>
      <c r="R130" s="28">
        <v>23.0</v>
      </c>
      <c r="S130" s="27">
        <v>14.8</v>
      </c>
      <c r="T130" s="28">
        <v>1.23</v>
      </c>
      <c r="U130" s="28">
        <v>548.0</v>
      </c>
      <c r="V130" s="45">
        <v>34.6</v>
      </c>
      <c r="W130" s="40" t="s">
        <v>29</v>
      </c>
      <c r="X130" s="4"/>
      <c r="Y130" s="4"/>
      <c r="Z130" s="4"/>
    </row>
    <row r="131" ht="39.75" customHeight="1">
      <c r="A131" s="18"/>
      <c r="B131" s="31">
        <v>45126.0</v>
      </c>
      <c r="C131" s="27" t="s">
        <v>21</v>
      </c>
      <c r="D131" s="27" t="s">
        <v>19</v>
      </c>
      <c r="E131" s="28">
        <v>5.06</v>
      </c>
      <c r="F131" s="27">
        <v>8.95</v>
      </c>
      <c r="G131" s="27">
        <v>8.95</v>
      </c>
      <c r="H131" s="20">
        <f t="shared" si="1"/>
        <v>8.95</v>
      </c>
      <c r="I131" s="27">
        <v>18.17</v>
      </c>
      <c r="J131" s="27">
        <v>18.17</v>
      </c>
      <c r="K131" s="19">
        <f t="shared" si="2"/>
        <v>18.17</v>
      </c>
      <c r="L131" s="27">
        <v>7.7</v>
      </c>
      <c r="M131" s="27">
        <v>7.7</v>
      </c>
      <c r="N131" s="20">
        <f t="shared" si="3"/>
        <v>7.7</v>
      </c>
      <c r="O131" s="27">
        <v>1.61</v>
      </c>
      <c r="P131" s="27">
        <v>1.61</v>
      </c>
      <c r="Q131" s="21">
        <f t="shared" si="4"/>
        <v>1.61</v>
      </c>
      <c r="R131" s="28">
        <v>29.0</v>
      </c>
      <c r="S131" s="27">
        <v>11.75</v>
      </c>
      <c r="T131" s="28">
        <v>1.92</v>
      </c>
      <c r="U131" s="28">
        <v>212.0</v>
      </c>
      <c r="V131" s="45">
        <v>34.8</v>
      </c>
      <c r="W131" s="41"/>
      <c r="X131" s="4"/>
      <c r="Y131" s="4"/>
      <c r="Z131" s="4"/>
    </row>
    <row r="132" ht="39.75" customHeight="1">
      <c r="A132" s="18"/>
      <c r="B132" s="31">
        <v>45127.0</v>
      </c>
      <c r="C132" s="27" t="s">
        <v>18</v>
      </c>
      <c r="D132" s="27" t="s">
        <v>19</v>
      </c>
      <c r="E132" s="28">
        <v>4.93</v>
      </c>
      <c r="F132" s="27">
        <v>8.7</v>
      </c>
      <c r="G132" s="27">
        <v>8.8</v>
      </c>
      <c r="H132" s="20">
        <f t="shared" si="1"/>
        <v>8.75</v>
      </c>
      <c r="I132" s="27">
        <v>17.66</v>
      </c>
      <c r="J132" s="27">
        <v>17.86</v>
      </c>
      <c r="K132" s="19">
        <f t="shared" si="2"/>
        <v>17.76</v>
      </c>
      <c r="L132" s="27">
        <v>7.9</v>
      </c>
      <c r="M132" s="27">
        <v>7.9</v>
      </c>
      <c r="N132" s="20">
        <f t="shared" si="3"/>
        <v>7.9</v>
      </c>
      <c r="O132" s="27">
        <v>1.58</v>
      </c>
      <c r="P132" s="27">
        <v>1.58</v>
      </c>
      <c r="Q132" s="21">
        <f t="shared" si="4"/>
        <v>1.58</v>
      </c>
      <c r="R132" s="28">
        <v>29.0</v>
      </c>
      <c r="S132" s="27">
        <v>13.8</v>
      </c>
      <c r="T132" s="28">
        <v>1.45</v>
      </c>
      <c r="U132" s="28" t="s">
        <v>26</v>
      </c>
      <c r="V132" s="45">
        <v>35.2</v>
      </c>
      <c r="W132" s="41"/>
      <c r="X132" s="4"/>
      <c r="Y132" s="4"/>
      <c r="Z132" s="4"/>
    </row>
    <row r="133" ht="39.75" customHeight="1">
      <c r="A133" s="18"/>
      <c r="B133" s="31">
        <v>243455.0</v>
      </c>
      <c r="C133" s="27" t="s">
        <v>24</v>
      </c>
      <c r="D133" s="27" t="s">
        <v>19</v>
      </c>
      <c r="E133" s="28">
        <v>4.8</v>
      </c>
      <c r="F133" s="27">
        <v>8.9</v>
      </c>
      <c r="G133" s="27">
        <v>9.0</v>
      </c>
      <c r="H133" s="20">
        <f t="shared" si="1"/>
        <v>8.95</v>
      </c>
      <c r="I133" s="27">
        <v>18.07</v>
      </c>
      <c r="J133" s="27">
        <v>18.27</v>
      </c>
      <c r="K133" s="19">
        <f t="shared" si="2"/>
        <v>18.17</v>
      </c>
      <c r="L133" s="27">
        <v>8.35</v>
      </c>
      <c r="M133" s="27">
        <v>8.5</v>
      </c>
      <c r="N133" s="20">
        <f t="shared" si="3"/>
        <v>8.425</v>
      </c>
      <c r="O133" s="27">
        <v>1.51</v>
      </c>
      <c r="P133" s="27">
        <v>1.49</v>
      </c>
      <c r="Q133" s="21">
        <f t="shared" si="4"/>
        <v>1.5</v>
      </c>
      <c r="R133" s="28">
        <v>33.0</v>
      </c>
      <c r="S133" s="27">
        <v>13.5</v>
      </c>
      <c r="T133" s="28">
        <v>1.52</v>
      </c>
      <c r="U133" s="28">
        <v>224.0</v>
      </c>
      <c r="V133" s="45">
        <v>35.0</v>
      </c>
      <c r="W133" s="41"/>
      <c r="X133" s="4"/>
      <c r="Y133" s="4"/>
      <c r="Z133" s="4"/>
    </row>
    <row r="134" ht="39.75" customHeight="1">
      <c r="A134" s="18"/>
      <c r="B134" s="31">
        <v>243456.0</v>
      </c>
      <c r="C134" s="27" t="s">
        <v>18</v>
      </c>
      <c r="D134" s="27" t="s">
        <v>19</v>
      </c>
      <c r="E134" s="28">
        <v>4.83</v>
      </c>
      <c r="F134" s="27">
        <v>9.05</v>
      </c>
      <c r="G134" s="27">
        <v>9.05</v>
      </c>
      <c r="H134" s="20">
        <f t="shared" si="1"/>
        <v>9.05</v>
      </c>
      <c r="I134" s="27">
        <v>18.37</v>
      </c>
      <c r="J134" s="27">
        <v>18.27</v>
      </c>
      <c r="K134" s="19">
        <f t="shared" si="2"/>
        <v>18.32</v>
      </c>
      <c r="L134" s="27">
        <v>8.3</v>
      </c>
      <c r="M134" s="27">
        <v>8.3</v>
      </c>
      <c r="N134" s="20">
        <f t="shared" si="3"/>
        <v>8.3</v>
      </c>
      <c r="O134" s="27">
        <v>1.52</v>
      </c>
      <c r="P134" s="27">
        <v>1.52</v>
      </c>
      <c r="Q134" s="21">
        <f t="shared" si="4"/>
        <v>1.52</v>
      </c>
      <c r="R134" s="28">
        <v>33.0</v>
      </c>
      <c r="S134" s="27">
        <v>14.2</v>
      </c>
      <c r="T134" s="28">
        <v>1.36</v>
      </c>
      <c r="U134" s="28">
        <v>230.0</v>
      </c>
      <c r="V134" s="45">
        <v>35.0</v>
      </c>
      <c r="W134" s="41"/>
      <c r="X134" s="4"/>
      <c r="Y134" s="4"/>
      <c r="Z134" s="4"/>
    </row>
    <row r="135" ht="39.75" customHeight="1">
      <c r="A135" s="18"/>
      <c r="B135" s="31">
        <v>243458.0</v>
      </c>
      <c r="C135" s="27" t="s">
        <v>23</v>
      </c>
      <c r="D135" s="27" t="s">
        <v>19</v>
      </c>
      <c r="E135" s="28">
        <v>4.68</v>
      </c>
      <c r="F135" s="27">
        <v>8.05</v>
      </c>
      <c r="G135" s="27">
        <v>8.05</v>
      </c>
      <c r="H135" s="20">
        <f t="shared" si="1"/>
        <v>8.05</v>
      </c>
      <c r="I135" s="27">
        <v>16.34</v>
      </c>
      <c r="J135" s="27">
        <v>16.34</v>
      </c>
      <c r="K135" s="19">
        <f t="shared" si="2"/>
        <v>16.34</v>
      </c>
      <c r="L135" s="27">
        <v>7.3</v>
      </c>
      <c r="M135" s="27">
        <v>7.15</v>
      </c>
      <c r="N135" s="20">
        <f t="shared" si="3"/>
        <v>7.225</v>
      </c>
      <c r="O135" s="27">
        <v>1.67</v>
      </c>
      <c r="P135" s="27">
        <v>1.69</v>
      </c>
      <c r="Q135" s="21">
        <f t="shared" si="4"/>
        <v>1.68</v>
      </c>
      <c r="R135" s="28">
        <v>15.0</v>
      </c>
      <c r="S135" s="27">
        <v>11.25</v>
      </c>
      <c r="T135" s="28">
        <v>2.04</v>
      </c>
      <c r="U135" s="28">
        <v>1100.0</v>
      </c>
      <c r="V135" s="45">
        <v>34.8</v>
      </c>
      <c r="W135" s="43" t="s">
        <v>29</v>
      </c>
      <c r="X135" s="4"/>
      <c r="Y135" s="4"/>
      <c r="Z135" s="4"/>
    </row>
    <row r="136" ht="39.75" customHeight="1">
      <c r="A136" s="18"/>
      <c r="B136" s="31">
        <v>243459.0</v>
      </c>
      <c r="C136" s="27" t="s">
        <v>22</v>
      </c>
      <c r="D136" s="27" t="s">
        <v>19</v>
      </c>
      <c r="E136" s="28">
        <v>4.93</v>
      </c>
      <c r="F136" s="27">
        <v>9.05</v>
      </c>
      <c r="G136" s="27">
        <v>9.1</v>
      </c>
      <c r="H136" s="20">
        <f t="shared" si="1"/>
        <v>9.075</v>
      </c>
      <c r="I136" s="27">
        <v>18.37</v>
      </c>
      <c r="J136" s="27">
        <v>18.47</v>
      </c>
      <c r="K136" s="19">
        <f t="shared" si="2"/>
        <v>18.42</v>
      </c>
      <c r="L136" s="27">
        <v>7.6</v>
      </c>
      <c r="M136" s="27">
        <v>7.45</v>
      </c>
      <c r="N136" s="20">
        <f t="shared" si="3"/>
        <v>7.525</v>
      </c>
      <c r="O136" s="27">
        <v>1.63</v>
      </c>
      <c r="P136" s="27">
        <v>1.65</v>
      </c>
      <c r="Q136" s="21">
        <f t="shared" si="4"/>
        <v>1.64</v>
      </c>
      <c r="R136" s="28">
        <v>29.0</v>
      </c>
      <c r="S136" s="27">
        <v>13.65</v>
      </c>
      <c r="T136" s="28">
        <v>1.49</v>
      </c>
      <c r="U136" s="28">
        <v>329.0</v>
      </c>
      <c r="V136" s="45">
        <v>34.0</v>
      </c>
      <c r="W136" s="48"/>
      <c r="X136" s="4"/>
      <c r="Y136" s="4"/>
      <c r="Z136" s="4"/>
    </row>
    <row r="137" ht="39.75" customHeight="1">
      <c r="A137" s="18"/>
      <c r="B137" s="31">
        <v>243460.0</v>
      </c>
      <c r="C137" s="27" t="s">
        <v>21</v>
      </c>
      <c r="D137" s="27" t="s">
        <v>19</v>
      </c>
      <c r="E137" s="28">
        <v>4.96</v>
      </c>
      <c r="F137" s="27">
        <v>9.05</v>
      </c>
      <c r="G137" s="27">
        <v>9.05</v>
      </c>
      <c r="H137" s="20">
        <f t="shared" si="1"/>
        <v>9.05</v>
      </c>
      <c r="I137" s="27">
        <v>18.37</v>
      </c>
      <c r="J137" s="27">
        <v>18.37</v>
      </c>
      <c r="K137" s="19">
        <f t="shared" si="2"/>
        <v>18.37</v>
      </c>
      <c r="L137" s="27">
        <v>7.6</v>
      </c>
      <c r="M137" s="27">
        <v>7.75</v>
      </c>
      <c r="N137" s="20">
        <f t="shared" si="3"/>
        <v>7.675</v>
      </c>
      <c r="O137" s="27">
        <v>1.63</v>
      </c>
      <c r="P137" s="27">
        <v>1.62</v>
      </c>
      <c r="Q137" s="21">
        <f t="shared" si="4"/>
        <v>1.625</v>
      </c>
      <c r="R137" s="28">
        <v>27.0</v>
      </c>
      <c r="S137" s="27">
        <v>13.7</v>
      </c>
      <c r="T137" s="28">
        <v>1.48</v>
      </c>
      <c r="U137" s="28">
        <v>1100.0</v>
      </c>
      <c r="V137" s="45">
        <v>35.4</v>
      </c>
      <c r="W137" s="48"/>
      <c r="X137" s="4"/>
      <c r="Y137" s="4"/>
      <c r="Z137" s="4"/>
    </row>
    <row r="138" ht="39.75" customHeight="1">
      <c r="A138" s="18"/>
      <c r="B138" s="26">
        <v>243465.0</v>
      </c>
      <c r="C138" s="27" t="s">
        <v>22</v>
      </c>
      <c r="D138" s="27" t="s">
        <v>19</v>
      </c>
      <c r="E138" s="28">
        <v>4.86</v>
      </c>
      <c r="F138" s="27">
        <v>8.95</v>
      </c>
      <c r="G138" s="27">
        <v>9.0</v>
      </c>
      <c r="H138" s="20">
        <f t="shared" si="1"/>
        <v>8.975</v>
      </c>
      <c r="I138" s="27">
        <v>18.17</v>
      </c>
      <c r="J138" s="27">
        <v>18.27</v>
      </c>
      <c r="K138" s="19">
        <f t="shared" si="2"/>
        <v>18.22</v>
      </c>
      <c r="L138" s="27">
        <v>8.25</v>
      </c>
      <c r="M138" s="27">
        <v>8.1</v>
      </c>
      <c r="N138" s="20">
        <f t="shared" si="3"/>
        <v>8.175</v>
      </c>
      <c r="O138" s="27">
        <v>1.53</v>
      </c>
      <c r="P138" s="27">
        <v>1.55</v>
      </c>
      <c r="Q138" s="21">
        <f t="shared" si="4"/>
        <v>1.54</v>
      </c>
      <c r="R138" s="28">
        <v>29.0</v>
      </c>
      <c r="S138" s="27">
        <v>13.25</v>
      </c>
      <c r="T138" s="28">
        <v>1.58</v>
      </c>
      <c r="U138" s="28">
        <v>344.0</v>
      </c>
      <c r="V138" s="45">
        <v>35.0</v>
      </c>
      <c r="W138" s="48"/>
      <c r="X138" s="4"/>
      <c r="Y138" s="4"/>
      <c r="Z138" s="4"/>
    </row>
    <row r="139" ht="39.75" customHeight="1">
      <c r="A139" s="18"/>
      <c r="B139" s="31">
        <v>243472.0</v>
      </c>
      <c r="C139" s="27" t="s">
        <v>23</v>
      </c>
      <c r="D139" s="27" t="s">
        <v>19</v>
      </c>
      <c r="E139" s="28">
        <v>4.95</v>
      </c>
      <c r="F139" s="27">
        <v>8.6</v>
      </c>
      <c r="G139" s="27">
        <v>8.65</v>
      </c>
      <c r="H139" s="20">
        <f t="shared" si="1"/>
        <v>8.625</v>
      </c>
      <c r="I139" s="27">
        <v>17.46</v>
      </c>
      <c r="J139" s="27">
        <v>17.56</v>
      </c>
      <c r="K139" s="19">
        <f t="shared" si="2"/>
        <v>17.51</v>
      </c>
      <c r="L139" s="27">
        <v>7.0</v>
      </c>
      <c r="M139" s="27">
        <v>7.0</v>
      </c>
      <c r="N139" s="20">
        <f t="shared" si="3"/>
        <v>7</v>
      </c>
      <c r="O139" s="27">
        <v>1.71</v>
      </c>
      <c r="P139" s="27">
        <v>1.71</v>
      </c>
      <c r="Q139" s="21">
        <f t="shared" si="4"/>
        <v>1.71</v>
      </c>
      <c r="R139" s="28">
        <v>23.0</v>
      </c>
      <c r="S139" s="27">
        <v>13.8</v>
      </c>
      <c r="T139" s="28">
        <v>1.45</v>
      </c>
      <c r="U139" s="28">
        <v>527.0</v>
      </c>
      <c r="V139" s="45">
        <v>35.1</v>
      </c>
      <c r="W139" s="48"/>
      <c r="X139" s="4"/>
      <c r="Y139" s="4"/>
      <c r="Z139" s="4"/>
    </row>
    <row r="140" ht="39.75" customHeight="1">
      <c r="A140" s="18"/>
      <c r="B140" s="31">
        <v>243467.0</v>
      </c>
      <c r="C140" s="27" t="s">
        <v>18</v>
      </c>
      <c r="D140" s="27" t="s">
        <v>19</v>
      </c>
      <c r="E140" s="28">
        <v>4.98</v>
      </c>
      <c r="F140" s="27">
        <v>9.05</v>
      </c>
      <c r="G140" s="27">
        <v>9.05</v>
      </c>
      <c r="H140" s="20">
        <f t="shared" si="1"/>
        <v>9.05</v>
      </c>
      <c r="I140" s="27">
        <v>18.37</v>
      </c>
      <c r="J140" s="27">
        <v>18.37</v>
      </c>
      <c r="K140" s="19">
        <f t="shared" si="2"/>
        <v>18.37</v>
      </c>
      <c r="L140" s="27">
        <v>7.4</v>
      </c>
      <c r="M140" s="27">
        <v>7.4</v>
      </c>
      <c r="N140" s="20">
        <f t="shared" si="3"/>
        <v>7.4</v>
      </c>
      <c r="O140" s="27">
        <v>1.65</v>
      </c>
      <c r="P140" s="27">
        <v>1.65</v>
      </c>
      <c r="Q140" s="21">
        <f t="shared" si="4"/>
        <v>1.65</v>
      </c>
      <c r="R140" s="28">
        <v>25.0</v>
      </c>
      <c r="S140" s="27">
        <v>13.4</v>
      </c>
      <c r="T140" s="28">
        <v>1.52</v>
      </c>
      <c r="U140" s="28">
        <v>342.0</v>
      </c>
      <c r="V140" s="45">
        <v>35.4</v>
      </c>
      <c r="W140" s="48"/>
      <c r="X140" s="4"/>
      <c r="Y140" s="4"/>
      <c r="Z140" s="4"/>
    </row>
    <row r="141" ht="39.75" customHeight="1">
      <c r="A141" s="18"/>
      <c r="B141" s="31">
        <v>45142.0</v>
      </c>
      <c r="C141" s="27" t="s">
        <v>23</v>
      </c>
      <c r="D141" s="27" t="s">
        <v>19</v>
      </c>
      <c r="E141" s="28">
        <v>4.8</v>
      </c>
      <c r="F141" s="27">
        <v>8.3</v>
      </c>
      <c r="G141" s="27">
        <v>8.35</v>
      </c>
      <c r="H141" s="20">
        <f t="shared" si="1"/>
        <v>8.325</v>
      </c>
      <c r="I141" s="27">
        <v>16.85</v>
      </c>
      <c r="J141" s="27">
        <v>16.95</v>
      </c>
      <c r="K141" s="19">
        <f t="shared" si="2"/>
        <v>16.9</v>
      </c>
      <c r="L141" s="27">
        <v>7.5</v>
      </c>
      <c r="M141" s="27">
        <v>7.4</v>
      </c>
      <c r="N141" s="20">
        <f t="shared" si="3"/>
        <v>7.45</v>
      </c>
      <c r="O141" s="27">
        <v>1.64</v>
      </c>
      <c r="P141" s="27">
        <v>1.65</v>
      </c>
      <c r="Q141" s="21">
        <f t="shared" si="4"/>
        <v>1.645</v>
      </c>
      <c r="R141" s="28">
        <v>23.0</v>
      </c>
      <c r="S141" s="27">
        <v>13.9</v>
      </c>
      <c r="T141" s="28">
        <v>1.41</v>
      </c>
      <c r="U141" s="28">
        <v>615.0</v>
      </c>
      <c r="V141" s="45">
        <v>34.1</v>
      </c>
      <c r="W141" s="40" t="s">
        <v>29</v>
      </c>
      <c r="X141" s="4"/>
      <c r="Y141" s="4"/>
      <c r="Z141" s="4"/>
    </row>
    <row r="142" ht="39.75" customHeight="1">
      <c r="A142" s="18"/>
      <c r="B142" s="31">
        <v>45143.0</v>
      </c>
      <c r="C142" s="27" t="s">
        <v>21</v>
      </c>
      <c r="D142" s="27" t="s">
        <v>19</v>
      </c>
      <c r="E142" s="28">
        <v>4.86</v>
      </c>
      <c r="F142" s="27">
        <v>8.25</v>
      </c>
      <c r="G142" s="27">
        <v>8.3</v>
      </c>
      <c r="H142" s="20">
        <f t="shared" si="1"/>
        <v>8.275</v>
      </c>
      <c r="I142" s="27">
        <v>16.75</v>
      </c>
      <c r="J142" s="27">
        <v>16.85</v>
      </c>
      <c r="K142" s="19">
        <f t="shared" si="2"/>
        <v>16.8</v>
      </c>
      <c r="L142" s="27">
        <v>7.0</v>
      </c>
      <c r="M142" s="27">
        <v>6.85</v>
      </c>
      <c r="N142" s="20">
        <f t="shared" si="3"/>
        <v>6.925</v>
      </c>
      <c r="O142" s="27">
        <v>1.71</v>
      </c>
      <c r="P142" s="27">
        <v>1.75</v>
      </c>
      <c r="Q142" s="21">
        <f t="shared" si="4"/>
        <v>1.73</v>
      </c>
      <c r="R142" s="28">
        <v>23.0</v>
      </c>
      <c r="S142" s="27">
        <v>13.65</v>
      </c>
      <c r="T142" s="28">
        <v>1.46</v>
      </c>
      <c r="U142" s="28">
        <v>18.7</v>
      </c>
      <c r="V142" s="45">
        <v>35.2</v>
      </c>
      <c r="W142" s="48"/>
      <c r="X142" s="4"/>
      <c r="Y142" s="4"/>
      <c r="Z142" s="4"/>
    </row>
    <row r="143" ht="39.75" customHeight="1">
      <c r="A143" s="18"/>
      <c r="B143" s="31">
        <v>45148.0</v>
      </c>
      <c r="C143" s="27" t="s">
        <v>18</v>
      </c>
      <c r="D143" s="27" t="s">
        <v>19</v>
      </c>
      <c r="E143" s="28">
        <v>4.84</v>
      </c>
      <c r="F143" s="27">
        <v>8.7</v>
      </c>
      <c r="G143" s="27">
        <v>8.7</v>
      </c>
      <c r="H143" s="20">
        <f t="shared" si="1"/>
        <v>8.7</v>
      </c>
      <c r="I143" s="27">
        <v>17.66</v>
      </c>
      <c r="J143" s="27">
        <v>17.66</v>
      </c>
      <c r="K143" s="19">
        <f t="shared" si="2"/>
        <v>17.66</v>
      </c>
      <c r="L143" s="27">
        <v>7.7</v>
      </c>
      <c r="M143" s="27">
        <v>7.6</v>
      </c>
      <c r="N143" s="20">
        <f t="shared" si="3"/>
        <v>7.65</v>
      </c>
      <c r="O143" s="27">
        <v>1.61</v>
      </c>
      <c r="P143" s="27">
        <v>1.63</v>
      </c>
      <c r="Q143" s="21">
        <f t="shared" si="4"/>
        <v>1.62</v>
      </c>
      <c r="R143" s="28">
        <v>27.0</v>
      </c>
      <c r="S143" s="27">
        <v>13.25</v>
      </c>
      <c r="T143" s="28">
        <v>1.56</v>
      </c>
      <c r="U143" s="28">
        <v>1100.0</v>
      </c>
      <c r="V143" s="45">
        <v>35.3</v>
      </c>
      <c r="W143" s="48"/>
      <c r="X143" s="4"/>
      <c r="Y143" s="4"/>
      <c r="Z143" s="4"/>
    </row>
    <row r="144" ht="39.75" customHeight="1">
      <c r="A144" s="18"/>
      <c r="B144" s="31">
        <v>45149.0</v>
      </c>
      <c r="C144" s="27" t="s">
        <v>23</v>
      </c>
      <c r="D144" s="27" t="s">
        <v>19</v>
      </c>
      <c r="E144" s="28">
        <v>4.82</v>
      </c>
      <c r="F144" s="27">
        <v>8.65</v>
      </c>
      <c r="G144" s="27">
        <v>8.7</v>
      </c>
      <c r="H144" s="20">
        <f t="shared" si="1"/>
        <v>8.675</v>
      </c>
      <c r="I144" s="27">
        <v>17.6</v>
      </c>
      <c r="J144" s="27">
        <v>17.66</v>
      </c>
      <c r="K144" s="19">
        <f t="shared" si="2"/>
        <v>17.63</v>
      </c>
      <c r="L144" s="27">
        <v>7.65</v>
      </c>
      <c r="M144" s="27">
        <v>7.65</v>
      </c>
      <c r="N144" s="20">
        <f t="shared" si="3"/>
        <v>7.65</v>
      </c>
      <c r="O144" s="27">
        <v>1.62</v>
      </c>
      <c r="P144" s="27">
        <v>1.62</v>
      </c>
      <c r="Q144" s="21">
        <f t="shared" si="4"/>
        <v>1.62</v>
      </c>
      <c r="R144" s="28">
        <v>25.0</v>
      </c>
      <c r="S144" s="27">
        <v>13.85</v>
      </c>
      <c r="T144" s="28">
        <v>1.42</v>
      </c>
      <c r="U144" s="28">
        <v>435.0</v>
      </c>
      <c r="V144" s="45">
        <v>34.6</v>
      </c>
      <c r="W144" s="48"/>
      <c r="X144" s="4"/>
      <c r="Y144" s="4"/>
      <c r="Z144" s="4"/>
    </row>
    <row r="145" ht="39.75" customHeight="1">
      <c r="A145" s="18"/>
      <c r="B145" s="31">
        <v>45152.0</v>
      </c>
      <c r="C145" s="27" t="s">
        <v>24</v>
      </c>
      <c r="D145" s="27" t="s">
        <v>19</v>
      </c>
      <c r="E145" s="28">
        <v>4.95</v>
      </c>
      <c r="F145" s="27">
        <v>8.65</v>
      </c>
      <c r="G145" s="27">
        <v>8.7</v>
      </c>
      <c r="H145" s="20">
        <f t="shared" si="1"/>
        <v>8.675</v>
      </c>
      <c r="I145" s="27">
        <v>17.56</v>
      </c>
      <c r="J145" s="27">
        <v>17.66</v>
      </c>
      <c r="K145" s="19">
        <f t="shared" si="2"/>
        <v>17.61</v>
      </c>
      <c r="L145" s="27">
        <v>6.95</v>
      </c>
      <c r="M145" s="27">
        <v>7.1</v>
      </c>
      <c r="N145" s="20">
        <f t="shared" si="3"/>
        <v>7.025</v>
      </c>
      <c r="O145" s="27">
        <v>1.72</v>
      </c>
      <c r="P145" s="27">
        <v>1.7</v>
      </c>
      <c r="Q145" s="21">
        <f t="shared" si="4"/>
        <v>1.71</v>
      </c>
      <c r="R145" s="28">
        <v>23.0</v>
      </c>
      <c r="S145" s="27">
        <v>13.65</v>
      </c>
      <c r="T145" s="28">
        <v>1.46</v>
      </c>
      <c r="U145" s="28">
        <v>12.5</v>
      </c>
      <c r="V145" s="45">
        <v>36.0</v>
      </c>
      <c r="W145" s="48"/>
      <c r="X145" s="4"/>
      <c r="Y145" s="4"/>
      <c r="Z145" s="4"/>
    </row>
    <row r="146" ht="39.75" customHeight="1">
      <c r="A146" s="18"/>
      <c r="B146" s="31">
        <v>45154.0</v>
      </c>
      <c r="C146" s="27" t="s">
        <v>24</v>
      </c>
      <c r="D146" s="27" t="s">
        <v>19</v>
      </c>
      <c r="E146" s="28">
        <v>4.95</v>
      </c>
      <c r="F146" s="27">
        <v>8.75</v>
      </c>
      <c r="G146" s="27">
        <v>8.8</v>
      </c>
      <c r="H146" s="20">
        <f t="shared" si="1"/>
        <v>8.775</v>
      </c>
      <c r="I146" s="27">
        <v>17.76</v>
      </c>
      <c r="J146" s="27">
        <v>17.86</v>
      </c>
      <c r="K146" s="19">
        <f t="shared" si="2"/>
        <v>17.81</v>
      </c>
      <c r="L146" s="27">
        <v>6.8</v>
      </c>
      <c r="M146" s="27">
        <v>6.95</v>
      </c>
      <c r="N146" s="20">
        <f t="shared" si="3"/>
        <v>6.875</v>
      </c>
      <c r="O146" s="27">
        <v>1.74</v>
      </c>
      <c r="P146" s="27">
        <v>1.72</v>
      </c>
      <c r="Q146" s="21">
        <f t="shared" si="4"/>
        <v>1.73</v>
      </c>
      <c r="R146" s="28">
        <v>23.0</v>
      </c>
      <c r="S146" s="27">
        <v>13.55</v>
      </c>
      <c r="T146" s="28">
        <v>1.49</v>
      </c>
      <c r="U146" s="28">
        <v>12.5</v>
      </c>
      <c r="V146" s="45">
        <v>36.2</v>
      </c>
      <c r="W146" s="48"/>
      <c r="X146" s="4"/>
      <c r="Y146" s="4"/>
      <c r="Z146" s="4"/>
    </row>
    <row r="147" ht="39.75" customHeight="1">
      <c r="A147" s="18"/>
      <c r="B147" s="31">
        <v>243482.0</v>
      </c>
      <c r="C147" s="27" t="s">
        <v>24</v>
      </c>
      <c r="D147" s="27" t="s">
        <v>19</v>
      </c>
      <c r="E147" s="28">
        <v>4.97</v>
      </c>
      <c r="F147" s="27">
        <v>8.75</v>
      </c>
      <c r="G147" s="27">
        <v>8.8</v>
      </c>
      <c r="H147" s="20">
        <f t="shared" si="1"/>
        <v>8.775</v>
      </c>
      <c r="I147" s="27">
        <v>17.76</v>
      </c>
      <c r="J147" s="27">
        <v>17.86</v>
      </c>
      <c r="K147" s="19">
        <f t="shared" si="2"/>
        <v>17.81</v>
      </c>
      <c r="L147" s="27">
        <v>6.45</v>
      </c>
      <c r="M147" s="27">
        <v>6.6</v>
      </c>
      <c r="N147" s="20">
        <f t="shared" si="3"/>
        <v>6.525</v>
      </c>
      <c r="O147" s="27">
        <v>1.79</v>
      </c>
      <c r="P147" s="27">
        <v>1.77</v>
      </c>
      <c r="Q147" s="21">
        <f t="shared" si="4"/>
        <v>1.78</v>
      </c>
      <c r="R147" s="28">
        <v>23.0</v>
      </c>
      <c r="S147" s="27">
        <v>12.9</v>
      </c>
      <c r="T147" s="28">
        <v>1.64</v>
      </c>
      <c r="U147" s="28">
        <v>10.97</v>
      </c>
      <c r="V147" s="45">
        <v>35.6</v>
      </c>
      <c r="W147" s="48"/>
      <c r="X147" s="4"/>
      <c r="Y147" s="4"/>
      <c r="Z147" s="4"/>
    </row>
    <row r="148" ht="39.75" customHeight="1">
      <c r="A148" s="18"/>
      <c r="B148" s="31">
        <v>45156.0</v>
      </c>
      <c r="C148" s="27" t="s">
        <v>22</v>
      </c>
      <c r="D148" s="27" t="s">
        <v>19</v>
      </c>
      <c r="E148" s="28">
        <v>4.81</v>
      </c>
      <c r="F148" s="27">
        <v>8.95</v>
      </c>
      <c r="G148" s="27">
        <v>9.0</v>
      </c>
      <c r="H148" s="20">
        <f t="shared" si="1"/>
        <v>8.975</v>
      </c>
      <c r="I148" s="27">
        <v>18.17</v>
      </c>
      <c r="J148" s="27">
        <v>18.27</v>
      </c>
      <c r="K148" s="19">
        <f t="shared" si="2"/>
        <v>18.22</v>
      </c>
      <c r="L148" s="27">
        <v>7.95</v>
      </c>
      <c r="M148" s="27">
        <v>8.1</v>
      </c>
      <c r="N148" s="20">
        <f t="shared" si="3"/>
        <v>8.025</v>
      </c>
      <c r="O148" s="27">
        <v>1.57</v>
      </c>
      <c r="P148" s="27">
        <v>1.55</v>
      </c>
      <c r="Q148" s="21">
        <f t="shared" si="4"/>
        <v>1.56</v>
      </c>
      <c r="R148" s="28">
        <v>27.0</v>
      </c>
      <c r="S148" s="27">
        <v>12.7</v>
      </c>
      <c r="T148" s="28">
        <v>1.68</v>
      </c>
      <c r="U148" s="28">
        <v>14.7</v>
      </c>
      <c r="V148" s="45">
        <v>35.0</v>
      </c>
      <c r="W148" s="48"/>
      <c r="X148" s="4"/>
      <c r="Y148" s="4"/>
      <c r="Z148" s="4"/>
    </row>
    <row r="149" ht="39.75" customHeight="1">
      <c r="A149" s="18"/>
      <c r="B149" s="31">
        <v>45157.0</v>
      </c>
      <c r="C149" s="27" t="s">
        <v>22</v>
      </c>
      <c r="D149" s="27" t="s">
        <v>19</v>
      </c>
      <c r="E149" s="28">
        <v>4.96</v>
      </c>
      <c r="F149" s="27">
        <v>8.9</v>
      </c>
      <c r="G149" s="27">
        <v>8.9</v>
      </c>
      <c r="H149" s="20">
        <f t="shared" si="1"/>
        <v>8.9</v>
      </c>
      <c r="I149" s="27">
        <v>18.07</v>
      </c>
      <c r="J149" s="27">
        <v>18.07</v>
      </c>
      <c r="K149" s="19">
        <f t="shared" si="2"/>
        <v>18.07</v>
      </c>
      <c r="L149" s="27">
        <v>7.0</v>
      </c>
      <c r="M149" s="27">
        <v>6.85</v>
      </c>
      <c r="N149" s="20">
        <f t="shared" si="3"/>
        <v>6.925</v>
      </c>
      <c r="O149" s="27">
        <v>1.7</v>
      </c>
      <c r="P149" s="27">
        <v>1.73</v>
      </c>
      <c r="Q149" s="21">
        <f t="shared" si="4"/>
        <v>1.715</v>
      </c>
      <c r="R149" s="28">
        <v>23.0</v>
      </c>
      <c r="S149" s="27">
        <v>12.55</v>
      </c>
      <c r="T149" s="28">
        <v>1.72</v>
      </c>
      <c r="U149" s="28">
        <v>13.6</v>
      </c>
      <c r="V149" s="45">
        <v>35.4</v>
      </c>
      <c r="W149" s="48"/>
      <c r="X149" s="4"/>
      <c r="Y149" s="4"/>
      <c r="Z149" s="4"/>
    </row>
    <row r="150" ht="39.75" customHeight="1">
      <c r="A150" s="18"/>
      <c r="B150" s="31">
        <v>45159.0</v>
      </c>
      <c r="C150" s="27" t="s">
        <v>24</v>
      </c>
      <c r="D150" s="27" t="s">
        <v>19</v>
      </c>
      <c r="E150" s="28">
        <v>4.92</v>
      </c>
      <c r="F150" s="27">
        <v>8.95</v>
      </c>
      <c r="G150" s="27">
        <v>9.0</v>
      </c>
      <c r="H150" s="20">
        <f t="shared" si="1"/>
        <v>8.975</v>
      </c>
      <c r="I150" s="27">
        <v>18.17</v>
      </c>
      <c r="J150" s="27">
        <v>18.27</v>
      </c>
      <c r="K150" s="19">
        <f t="shared" si="2"/>
        <v>18.22</v>
      </c>
      <c r="L150" s="27">
        <v>7.9</v>
      </c>
      <c r="M150" s="27">
        <v>8.05</v>
      </c>
      <c r="N150" s="20">
        <f t="shared" si="3"/>
        <v>7.975</v>
      </c>
      <c r="O150" s="27">
        <v>1.58</v>
      </c>
      <c r="P150" s="27">
        <v>1.56</v>
      </c>
      <c r="Q150" s="21">
        <f t="shared" si="4"/>
        <v>1.57</v>
      </c>
      <c r="R150" s="28">
        <v>27.0</v>
      </c>
      <c r="S150" s="27">
        <v>14.0</v>
      </c>
      <c r="T150" s="28">
        <v>1.38</v>
      </c>
      <c r="U150" s="28">
        <v>15.2</v>
      </c>
      <c r="V150" s="45">
        <v>35.1</v>
      </c>
      <c r="W150" s="48"/>
      <c r="X150" s="4"/>
      <c r="Y150" s="4"/>
      <c r="Z150" s="4"/>
    </row>
    <row r="151" ht="39.75" customHeight="1">
      <c r="A151" s="18"/>
      <c r="B151" s="31">
        <v>45163.0</v>
      </c>
      <c r="C151" s="27" t="s">
        <v>22</v>
      </c>
      <c r="D151" s="27" t="s">
        <v>19</v>
      </c>
      <c r="E151" s="28">
        <v>4.95</v>
      </c>
      <c r="F151" s="27">
        <v>9.0</v>
      </c>
      <c r="G151" s="27">
        <v>8.95</v>
      </c>
      <c r="H151" s="20">
        <f t="shared" si="1"/>
        <v>8.975</v>
      </c>
      <c r="I151" s="27">
        <v>18.27</v>
      </c>
      <c r="J151" s="27">
        <v>18.17</v>
      </c>
      <c r="K151" s="19">
        <f t="shared" si="2"/>
        <v>18.22</v>
      </c>
      <c r="L151" s="27">
        <v>7.95</v>
      </c>
      <c r="M151" s="27">
        <v>7.95</v>
      </c>
      <c r="N151" s="20">
        <f t="shared" si="3"/>
        <v>7.95</v>
      </c>
      <c r="O151" s="27">
        <v>1.57</v>
      </c>
      <c r="P151" s="27">
        <v>1.57</v>
      </c>
      <c r="Q151" s="21">
        <f t="shared" si="4"/>
        <v>1.57</v>
      </c>
      <c r="R151" s="28">
        <v>27.0</v>
      </c>
      <c r="S151" s="27">
        <v>14.05</v>
      </c>
      <c r="T151" s="28">
        <v>1.37</v>
      </c>
      <c r="U151" s="28">
        <v>13.7</v>
      </c>
      <c r="V151" s="45">
        <v>35.0</v>
      </c>
      <c r="W151" s="48"/>
      <c r="X151" s="4"/>
      <c r="Y151" s="4"/>
      <c r="Z151" s="4"/>
    </row>
    <row r="152" ht="39.75" customHeight="1">
      <c r="A152" s="18"/>
      <c r="B152" s="31">
        <v>45074.0</v>
      </c>
      <c r="C152" s="27" t="s">
        <v>24</v>
      </c>
      <c r="D152" s="27" t="s">
        <v>19</v>
      </c>
      <c r="E152" s="28">
        <v>4.93</v>
      </c>
      <c r="F152" s="27">
        <v>9.0</v>
      </c>
      <c r="G152" s="27">
        <v>9.05</v>
      </c>
      <c r="H152" s="20">
        <f t="shared" si="1"/>
        <v>9.025</v>
      </c>
      <c r="I152" s="27">
        <v>18.27</v>
      </c>
      <c r="J152" s="27">
        <v>18.37</v>
      </c>
      <c r="K152" s="19">
        <f t="shared" si="2"/>
        <v>18.32</v>
      </c>
      <c r="L152" s="27">
        <v>7.6</v>
      </c>
      <c r="M152" s="27">
        <v>7.65</v>
      </c>
      <c r="N152" s="20">
        <f t="shared" si="3"/>
        <v>7.625</v>
      </c>
      <c r="O152" s="27">
        <v>1.63</v>
      </c>
      <c r="P152" s="27">
        <v>1.61</v>
      </c>
      <c r="Q152" s="21">
        <f t="shared" si="4"/>
        <v>1.62</v>
      </c>
      <c r="R152" s="28">
        <v>23.0</v>
      </c>
      <c r="S152" s="27">
        <v>13.8</v>
      </c>
      <c r="T152" s="28">
        <v>1.43</v>
      </c>
      <c r="U152" s="28">
        <v>16.8</v>
      </c>
      <c r="V152" s="45">
        <v>37.0</v>
      </c>
      <c r="W152" s="48"/>
      <c r="X152" s="4"/>
      <c r="Y152" s="4"/>
      <c r="Z152" s="4"/>
    </row>
    <row r="153" ht="39.75" customHeight="1">
      <c r="A153" s="18"/>
      <c r="B153" s="31">
        <v>45169.0</v>
      </c>
      <c r="C153" s="27" t="s">
        <v>18</v>
      </c>
      <c r="D153" s="27" t="s">
        <v>19</v>
      </c>
      <c r="E153" s="28">
        <v>4.78</v>
      </c>
      <c r="F153" s="27">
        <v>8.2</v>
      </c>
      <c r="G153" s="27">
        <v>8.25</v>
      </c>
      <c r="H153" s="20">
        <f t="shared" si="1"/>
        <v>8.225</v>
      </c>
      <c r="I153" s="27">
        <v>16.65</v>
      </c>
      <c r="J153" s="27">
        <v>16.75</v>
      </c>
      <c r="K153" s="19">
        <f t="shared" si="2"/>
        <v>16.7</v>
      </c>
      <c r="L153" s="27">
        <v>6.8</v>
      </c>
      <c r="M153" s="27">
        <v>6.65</v>
      </c>
      <c r="N153" s="20">
        <f t="shared" si="3"/>
        <v>6.725</v>
      </c>
      <c r="O153" s="27">
        <v>1.74</v>
      </c>
      <c r="P153" s="27">
        <v>1.76</v>
      </c>
      <c r="Q153" s="21">
        <f t="shared" si="4"/>
        <v>1.75</v>
      </c>
      <c r="R153" s="28">
        <v>23.0</v>
      </c>
      <c r="S153" s="27">
        <v>14.7</v>
      </c>
      <c r="T153" s="28">
        <v>1.22</v>
      </c>
      <c r="U153" s="28">
        <v>35.5</v>
      </c>
      <c r="V153" s="45">
        <v>16.8</v>
      </c>
      <c r="W153" s="48"/>
      <c r="X153" s="4"/>
      <c r="Y153" s="4"/>
      <c r="Z153" s="4"/>
    </row>
    <row r="154" ht="39.75" customHeight="1">
      <c r="A154" s="18"/>
      <c r="B154" s="31">
        <v>45170.0</v>
      </c>
      <c r="C154" s="27" t="s">
        <v>24</v>
      </c>
      <c r="D154" s="27" t="s">
        <v>19</v>
      </c>
      <c r="E154" s="28">
        <v>4.94</v>
      </c>
      <c r="F154" s="27">
        <v>8.35</v>
      </c>
      <c r="G154" s="27">
        <v>8.35</v>
      </c>
      <c r="H154" s="20">
        <f t="shared" si="1"/>
        <v>8.35</v>
      </c>
      <c r="I154" s="27">
        <v>16.95</v>
      </c>
      <c r="J154" s="27">
        <v>16.95</v>
      </c>
      <c r="K154" s="19">
        <f t="shared" si="2"/>
        <v>16.95</v>
      </c>
      <c r="L154" s="27">
        <v>6.55</v>
      </c>
      <c r="M154" s="27">
        <v>6.7</v>
      </c>
      <c r="N154" s="20">
        <f t="shared" si="3"/>
        <v>6.625</v>
      </c>
      <c r="O154" s="27">
        <v>1.78</v>
      </c>
      <c r="P154" s="27">
        <v>1.76</v>
      </c>
      <c r="Q154" s="21">
        <f t="shared" si="4"/>
        <v>1.77</v>
      </c>
      <c r="R154" s="28">
        <v>33.0</v>
      </c>
      <c r="S154" s="27">
        <v>16.45</v>
      </c>
      <c r="T154" s="28">
        <v>0.82</v>
      </c>
      <c r="U154" s="28">
        <v>285.0</v>
      </c>
      <c r="V154" s="45">
        <v>36.0</v>
      </c>
      <c r="W154" s="48"/>
      <c r="X154" s="4"/>
      <c r="Y154" s="4"/>
      <c r="Z154" s="4"/>
    </row>
    <row r="155" ht="39.75" customHeight="1">
      <c r="A155" s="18"/>
      <c r="B155" s="31">
        <v>45171.0</v>
      </c>
      <c r="C155" s="27" t="s">
        <v>24</v>
      </c>
      <c r="D155" s="27" t="s">
        <v>19</v>
      </c>
      <c r="E155" s="28">
        <v>4.95</v>
      </c>
      <c r="F155" s="27">
        <v>8.8</v>
      </c>
      <c r="G155" s="27">
        <v>8.75</v>
      </c>
      <c r="H155" s="20">
        <f t="shared" si="1"/>
        <v>8.775</v>
      </c>
      <c r="I155" s="27">
        <v>17.86</v>
      </c>
      <c r="J155" s="27">
        <v>17.76</v>
      </c>
      <c r="K155" s="19">
        <f t="shared" si="2"/>
        <v>17.81</v>
      </c>
      <c r="L155" s="27">
        <v>6.85</v>
      </c>
      <c r="M155" s="27">
        <v>6.85</v>
      </c>
      <c r="N155" s="20">
        <f t="shared" si="3"/>
        <v>6.85</v>
      </c>
      <c r="O155" s="27">
        <v>1.72</v>
      </c>
      <c r="P155" s="27">
        <v>1.72</v>
      </c>
      <c r="Q155" s="21">
        <f t="shared" si="4"/>
        <v>1.72</v>
      </c>
      <c r="R155" s="28">
        <v>27.0</v>
      </c>
      <c r="S155" s="27">
        <v>14.4</v>
      </c>
      <c r="T155" s="28">
        <v>1.29</v>
      </c>
      <c r="U155" s="28">
        <v>256.0</v>
      </c>
      <c r="V155" s="45">
        <v>35.8</v>
      </c>
      <c r="W155" s="48"/>
      <c r="X155" s="4"/>
      <c r="Y155" s="4"/>
      <c r="Z155" s="4"/>
    </row>
    <row r="156" ht="39.75" customHeight="1">
      <c r="A156" s="18"/>
      <c r="B156" s="31">
        <v>45173.0</v>
      </c>
      <c r="C156" s="27" t="s">
        <v>24</v>
      </c>
      <c r="D156" s="27" t="s">
        <v>19</v>
      </c>
      <c r="E156" s="28">
        <v>4.93</v>
      </c>
      <c r="F156" s="27">
        <v>8.8</v>
      </c>
      <c r="G156" s="27">
        <v>8.75</v>
      </c>
      <c r="H156" s="20">
        <f t="shared" si="1"/>
        <v>8.775</v>
      </c>
      <c r="I156" s="27">
        <v>17.86</v>
      </c>
      <c r="J156" s="27">
        <v>17.76</v>
      </c>
      <c r="K156" s="19">
        <f t="shared" si="2"/>
        <v>17.81</v>
      </c>
      <c r="L156" s="27">
        <v>6.85</v>
      </c>
      <c r="M156" s="27">
        <v>6.85</v>
      </c>
      <c r="N156" s="20">
        <f t="shared" si="3"/>
        <v>6.85</v>
      </c>
      <c r="O156" s="27">
        <v>1.72</v>
      </c>
      <c r="P156" s="27">
        <v>1.72</v>
      </c>
      <c r="Q156" s="21">
        <f t="shared" si="4"/>
        <v>1.72</v>
      </c>
      <c r="R156" s="28">
        <v>23.0</v>
      </c>
      <c r="S156" s="27">
        <v>13.8</v>
      </c>
      <c r="T156" s="28">
        <v>1.43</v>
      </c>
      <c r="U156" s="28">
        <v>13.9</v>
      </c>
      <c r="V156" s="45">
        <v>36.0</v>
      </c>
      <c r="W156" s="48"/>
      <c r="X156" s="4"/>
      <c r="Y156" s="4"/>
      <c r="Z156" s="4"/>
    </row>
    <row r="157" ht="39.75" customHeight="1">
      <c r="A157" s="18"/>
      <c r="B157" s="31">
        <v>45178.0</v>
      </c>
      <c r="C157" s="27" t="s">
        <v>18</v>
      </c>
      <c r="D157" s="27" t="s">
        <v>19</v>
      </c>
      <c r="E157" s="28">
        <v>4.8</v>
      </c>
      <c r="F157" s="27">
        <v>8.3</v>
      </c>
      <c r="G157" s="27">
        <v>8.35</v>
      </c>
      <c r="H157" s="20">
        <f t="shared" si="1"/>
        <v>8.325</v>
      </c>
      <c r="I157" s="27">
        <v>16.85</v>
      </c>
      <c r="J157" s="27">
        <v>16.95</v>
      </c>
      <c r="K157" s="19">
        <f t="shared" si="2"/>
        <v>16.9</v>
      </c>
      <c r="L157" s="27">
        <v>6.75</v>
      </c>
      <c r="M157" s="27">
        <v>6.75</v>
      </c>
      <c r="N157" s="20">
        <f t="shared" si="3"/>
        <v>6.75</v>
      </c>
      <c r="O157" s="27">
        <v>1.73</v>
      </c>
      <c r="P157" s="27">
        <v>1.73</v>
      </c>
      <c r="Q157" s="21">
        <f t="shared" si="4"/>
        <v>1.73</v>
      </c>
      <c r="R157" s="28">
        <v>23.0</v>
      </c>
      <c r="S157" s="27">
        <v>14.65</v>
      </c>
      <c r="T157" s="28">
        <v>1.24</v>
      </c>
      <c r="U157" s="28">
        <v>10.01</v>
      </c>
      <c r="V157" s="45">
        <v>35.4</v>
      </c>
      <c r="W157" s="48"/>
      <c r="X157" s="4"/>
      <c r="Y157" s="4"/>
      <c r="Z157" s="4"/>
    </row>
    <row r="158" ht="39.75" customHeight="1">
      <c r="A158" s="18"/>
      <c r="B158" s="31">
        <v>45180.0</v>
      </c>
      <c r="C158" s="27" t="s">
        <v>32</v>
      </c>
      <c r="D158" s="27" t="s">
        <v>19</v>
      </c>
      <c r="E158" s="28">
        <v>4.79</v>
      </c>
      <c r="F158" s="27">
        <v>8.3</v>
      </c>
      <c r="G158" s="27">
        <v>8.3</v>
      </c>
      <c r="H158" s="20">
        <f t="shared" si="1"/>
        <v>8.3</v>
      </c>
      <c r="I158" s="27">
        <v>16.85</v>
      </c>
      <c r="J158" s="27">
        <v>16.85</v>
      </c>
      <c r="K158" s="19">
        <f t="shared" si="2"/>
        <v>16.85</v>
      </c>
      <c r="L158" s="27">
        <v>6.45</v>
      </c>
      <c r="M158" s="27">
        <v>6.55</v>
      </c>
      <c r="N158" s="20">
        <f t="shared" si="3"/>
        <v>6.5</v>
      </c>
      <c r="O158" s="27">
        <v>1.78</v>
      </c>
      <c r="P158" s="27">
        <v>1.76</v>
      </c>
      <c r="Q158" s="21">
        <f t="shared" si="4"/>
        <v>1.77</v>
      </c>
      <c r="R158" s="28">
        <v>23.0</v>
      </c>
      <c r="S158" s="27">
        <v>14.2</v>
      </c>
      <c r="T158" s="28">
        <v>1.25</v>
      </c>
      <c r="U158" s="28">
        <v>10.54</v>
      </c>
      <c r="V158" s="45">
        <v>35.6</v>
      </c>
      <c r="W158" s="48"/>
      <c r="X158" s="4"/>
      <c r="Y158" s="4"/>
      <c r="Z158" s="4"/>
    </row>
    <row r="159" ht="39.75" customHeight="1">
      <c r="A159" s="18"/>
      <c r="B159" s="31">
        <v>45180.0</v>
      </c>
      <c r="C159" s="27" t="s">
        <v>24</v>
      </c>
      <c r="D159" s="27" t="s">
        <v>19</v>
      </c>
      <c r="E159" s="28">
        <v>4.78</v>
      </c>
      <c r="F159" s="27">
        <v>8.3</v>
      </c>
      <c r="G159" s="27">
        <v>8.25</v>
      </c>
      <c r="H159" s="20">
        <f t="shared" si="1"/>
        <v>8.275</v>
      </c>
      <c r="I159" s="27">
        <v>16.85</v>
      </c>
      <c r="J159" s="27">
        <v>18.74</v>
      </c>
      <c r="K159" s="19">
        <f t="shared" si="2"/>
        <v>17.795</v>
      </c>
      <c r="L159" s="27">
        <v>6.85</v>
      </c>
      <c r="M159" s="27">
        <v>8.7</v>
      </c>
      <c r="N159" s="20">
        <f t="shared" si="3"/>
        <v>7.775</v>
      </c>
      <c r="O159" s="27">
        <v>1.72</v>
      </c>
      <c r="P159" s="27">
        <v>1.74</v>
      </c>
      <c r="Q159" s="21">
        <f t="shared" si="4"/>
        <v>1.73</v>
      </c>
      <c r="R159" s="28">
        <v>29.0</v>
      </c>
      <c r="S159" s="27">
        <v>16.65</v>
      </c>
      <c r="T159" s="28">
        <v>0.78</v>
      </c>
      <c r="U159" s="28">
        <v>169.0</v>
      </c>
      <c r="V159" s="45">
        <v>35.7</v>
      </c>
      <c r="W159" s="48"/>
      <c r="X159" s="4"/>
      <c r="Y159" s="4"/>
      <c r="Z159" s="4"/>
    </row>
    <row r="160" ht="39.75" customHeight="1">
      <c r="A160" s="18"/>
      <c r="B160" s="31">
        <v>45182.0</v>
      </c>
      <c r="C160" s="27" t="s">
        <v>23</v>
      </c>
      <c r="D160" s="27" t="s">
        <v>19</v>
      </c>
      <c r="E160" s="28">
        <v>4.78</v>
      </c>
      <c r="F160" s="27">
        <v>8.4</v>
      </c>
      <c r="G160" s="27">
        <v>8.45</v>
      </c>
      <c r="H160" s="20">
        <f t="shared" si="1"/>
        <v>8.425</v>
      </c>
      <c r="I160" s="27">
        <v>17.05</v>
      </c>
      <c r="J160" s="27">
        <v>17.15</v>
      </c>
      <c r="K160" s="19">
        <f t="shared" si="2"/>
        <v>17.1</v>
      </c>
      <c r="L160" s="27">
        <v>7.2</v>
      </c>
      <c r="M160" s="27">
        <v>7.2</v>
      </c>
      <c r="N160" s="20">
        <f t="shared" si="3"/>
        <v>7.2</v>
      </c>
      <c r="O160" s="27">
        <v>1.65</v>
      </c>
      <c r="P160" s="27">
        <v>1.65</v>
      </c>
      <c r="Q160" s="21">
        <f t="shared" si="4"/>
        <v>1.65</v>
      </c>
      <c r="R160" s="28">
        <v>23.0</v>
      </c>
      <c r="S160" s="27">
        <v>14.15</v>
      </c>
      <c r="T160" s="28">
        <v>1.35</v>
      </c>
      <c r="U160" s="28">
        <v>339.0</v>
      </c>
      <c r="V160" s="45">
        <v>34.8</v>
      </c>
      <c r="W160" s="48"/>
      <c r="X160" s="4"/>
      <c r="Y160" s="4"/>
      <c r="Z160" s="4"/>
    </row>
    <row r="161" ht="39.75" customHeight="1">
      <c r="A161" s="18"/>
      <c r="B161" s="31">
        <v>45183.0</v>
      </c>
      <c r="C161" s="27" t="s">
        <v>18</v>
      </c>
      <c r="D161" s="27" t="s">
        <v>19</v>
      </c>
      <c r="E161" s="28">
        <v>4.59</v>
      </c>
      <c r="F161" s="27">
        <v>8.1</v>
      </c>
      <c r="G161" s="27">
        <v>8.15</v>
      </c>
      <c r="H161" s="20">
        <f t="shared" si="1"/>
        <v>8.125</v>
      </c>
      <c r="I161" s="27">
        <v>16.44</v>
      </c>
      <c r="J161" s="27">
        <v>16.54</v>
      </c>
      <c r="K161" s="19">
        <f t="shared" si="2"/>
        <v>16.49</v>
      </c>
      <c r="L161" s="27">
        <v>6.75</v>
      </c>
      <c r="M161" s="27">
        <v>6.9</v>
      </c>
      <c r="N161" s="20">
        <f t="shared" si="3"/>
        <v>6.825</v>
      </c>
      <c r="O161" s="27">
        <v>1.72</v>
      </c>
      <c r="P161" s="27">
        <v>1.7</v>
      </c>
      <c r="Q161" s="49">
        <v>37.0</v>
      </c>
      <c r="R161" s="28">
        <v>37.0</v>
      </c>
      <c r="S161" s="27">
        <v>18.35</v>
      </c>
      <c r="T161" s="28">
        <v>0.39</v>
      </c>
      <c r="U161" s="28" t="s">
        <v>26</v>
      </c>
      <c r="V161" s="45">
        <v>36.4</v>
      </c>
      <c r="W161" s="48"/>
      <c r="X161" s="4"/>
      <c r="Y161" s="4"/>
      <c r="Z161" s="4"/>
    </row>
    <row r="162" ht="39.75" customHeight="1">
      <c r="A162" s="18"/>
      <c r="B162" s="31">
        <v>45184.0</v>
      </c>
      <c r="C162" s="27" t="s">
        <v>21</v>
      </c>
      <c r="D162" s="27" t="s">
        <v>19</v>
      </c>
      <c r="E162" s="28">
        <v>4.81</v>
      </c>
      <c r="F162" s="27">
        <v>7.9</v>
      </c>
      <c r="G162" s="27">
        <v>7.95</v>
      </c>
      <c r="H162" s="20">
        <f t="shared" si="1"/>
        <v>7.925</v>
      </c>
      <c r="I162" s="27">
        <v>16.04</v>
      </c>
      <c r="J162" s="27">
        <v>16.14</v>
      </c>
      <c r="K162" s="19">
        <f t="shared" si="2"/>
        <v>16.09</v>
      </c>
      <c r="L162" s="27">
        <v>6.35</v>
      </c>
      <c r="M162" s="27">
        <v>6.35</v>
      </c>
      <c r="N162" s="20">
        <f t="shared" si="3"/>
        <v>6.35</v>
      </c>
      <c r="O162" s="27">
        <v>1.78</v>
      </c>
      <c r="P162" s="27">
        <v>1.78</v>
      </c>
      <c r="Q162" s="21">
        <f t="shared" ref="Q162:Q190" si="5">AVERAGE(O162:P162)</f>
        <v>1.78</v>
      </c>
      <c r="R162" s="28">
        <v>33.0</v>
      </c>
      <c r="S162" s="27">
        <v>10.55</v>
      </c>
      <c r="T162" s="28">
        <v>2.18</v>
      </c>
      <c r="U162" s="28">
        <v>440.0</v>
      </c>
      <c r="V162" s="45">
        <v>35.1</v>
      </c>
      <c r="W162" s="48"/>
      <c r="X162" s="4"/>
      <c r="Y162" s="4"/>
      <c r="Z162" s="4"/>
    </row>
    <row r="163" ht="39.75" customHeight="1">
      <c r="A163" s="18"/>
      <c r="B163" s="31">
        <v>45185.0</v>
      </c>
      <c r="C163" s="27" t="s">
        <v>24</v>
      </c>
      <c r="D163" s="27" t="s">
        <v>19</v>
      </c>
      <c r="E163" s="28">
        <v>4.7</v>
      </c>
      <c r="F163" s="27">
        <v>8.4</v>
      </c>
      <c r="G163" s="27">
        <v>8.5</v>
      </c>
      <c r="H163" s="20">
        <f t="shared" si="1"/>
        <v>8.45</v>
      </c>
      <c r="I163" s="27">
        <v>17.05</v>
      </c>
      <c r="J163" s="27">
        <v>17.26</v>
      </c>
      <c r="K163" s="19">
        <f t="shared" si="2"/>
        <v>17.155</v>
      </c>
      <c r="L163" s="27">
        <v>6.5</v>
      </c>
      <c r="M163" s="27">
        <v>6.5</v>
      </c>
      <c r="N163" s="20">
        <f t="shared" si="3"/>
        <v>6.5</v>
      </c>
      <c r="O163" s="27">
        <v>1.78</v>
      </c>
      <c r="P163" s="27">
        <v>1.78</v>
      </c>
      <c r="Q163" s="21">
        <f t="shared" si="5"/>
        <v>1.78</v>
      </c>
      <c r="R163" s="28">
        <v>27.0</v>
      </c>
      <c r="S163" s="27">
        <v>16.05</v>
      </c>
      <c r="T163" s="28">
        <v>0.92</v>
      </c>
      <c r="U163" s="28">
        <v>220.0</v>
      </c>
      <c r="V163" s="45">
        <v>36.2</v>
      </c>
      <c r="W163" s="48"/>
      <c r="X163" s="4"/>
      <c r="Y163" s="4"/>
      <c r="Z163" s="4"/>
    </row>
    <row r="164" ht="39.75" customHeight="1">
      <c r="A164" s="18"/>
      <c r="B164" s="31">
        <v>45189.0</v>
      </c>
      <c r="C164" s="27" t="s">
        <v>24</v>
      </c>
      <c r="D164" s="27" t="s">
        <v>19</v>
      </c>
      <c r="E164" s="28">
        <v>4.75</v>
      </c>
      <c r="F164" s="27">
        <v>8.7</v>
      </c>
      <c r="G164" s="27">
        <v>8.7</v>
      </c>
      <c r="H164" s="20">
        <f t="shared" si="1"/>
        <v>8.7</v>
      </c>
      <c r="I164" s="27">
        <v>17.66</v>
      </c>
      <c r="J164" s="27">
        <v>17.66</v>
      </c>
      <c r="K164" s="19">
        <f t="shared" si="2"/>
        <v>17.66</v>
      </c>
      <c r="L164" s="27">
        <v>6.4</v>
      </c>
      <c r="M164" s="27">
        <v>6.4</v>
      </c>
      <c r="N164" s="20">
        <f t="shared" si="3"/>
        <v>6.4</v>
      </c>
      <c r="O164" s="27">
        <v>1.79</v>
      </c>
      <c r="P164" s="27">
        <v>1.79</v>
      </c>
      <c r="Q164" s="21">
        <f t="shared" si="5"/>
        <v>1.79</v>
      </c>
      <c r="R164" s="28">
        <v>23.0</v>
      </c>
      <c r="S164" s="27">
        <v>15.1</v>
      </c>
      <c r="T164" s="28">
        <v>1.14</v>
      </c>
      <c r="U164" s="28">
        <v>202.0</v>
      </c>
      <c r="V164" s="45">
        <v>36.8</v>
      </c>
      <c r="W164" s="48"/>
      <c r="X164" s="4"/>
      <c r="Y164" s="4"/>
      <c r="Z164" s="4"/>
    </row>
    <row r="165" ht="39.75" customHeight="1">
      <c r="A165" s="18"/>
      <c r="B165" s="31">
        <v>45190.0</v>
      </c>
      <c r="C165" s="27" t="s">
        <v>18</v>
      </c>
      <c r="D165" s="27" t="s">
        <v>19</v>
      </c>
      <c r="E165" s="28">
        <v>4.8</v>
      </c>
      <c r="F165" s="27">
        <v>8.65</v>
      </c>
      <c r="G165" s="27">
        <v>8.75</v>
      </c>
      <c r="H165" s="20">
        <f t="shared" si="1"/>
        <v>8.7</v>
      </c>
      <c r="I165" s="27">
        <v>17.56</v>
      </c>
      <c r="J165" s="27">
        <v>17.76</v>
      </c>
      <c r="K165" s="19">
        <f t="shared" si="2"/>
        <v>17.66</v>
      </c>
      <c r="L165" s="27">
        <v>6.3</v>
      </c>
      <c r="M165" s="27">
        <v>6.45</v>
      </c>
      <c r="N165" s="20">
        <f t="shared" si="3"/>
        <v>6.375</v>
      </c>
      <c r="O165" s="27">
        <v>1.8</v>
      </c>
      <c r="P165" s="27">
        <v>1.78</v>
      </c>
      <c r="Q165" s="21">
        <f t="shared" si="5"/>
        <v>1.79</v>
      </c>
      <c r="R165" s="28">
        <v>23.0</v>
      </c>
      <c r="S165" s="27">
        <v>14.9</v>
      </c>
      <c r="T165" s="28">
        <v>1.18</v>
      </c>
      <c r="U165" s="28">
        <v>14.6</v>
      </c>
      <c r="V165" s="45">
        <v>36.4</v>
      </c>
      <c r="W165" s="48"/>
      <c r="X165" s="4"/>
      <c r="Y165" s="4"/>
      <c r="Z165" s="4"/>
    </row>
    <row r="166" ht="39.75" customHeight="1">
      <c r="A166" s="18"/>
      <c r="B166" s="31">
        <v>45192.0</v>
      </c>
      <c r="C166" s="27" t="s">
        <v>23</v>
      </c>
      <c r="D166" s="27" t="s">
        <v>19</v>
      </c>
      <c r="E166" s="28">
        <v>4.59</v>
      </c>
      <c r="F166" s="27">
        <v>8.05</v>
      </c>
      <c r="G166" s="27">
        <v>8.1</v>
      </c>
      <c r="H166" s="20">
        <f t="shared" si="1"/>
        <v>8.075</v>
      </c>
      <c r="I166" s="27">
        <v>16.34</v>
      </c>
      <c r="J166" s="27">
        <v>16.44</v>
      </c>
      <c r="K166" s="19">
        <f t="shared" si="2"/>
        <v>16.39</v>
      </c>
      <c r="L166" s="27">
        <v>7.2</v>
      </c>
      <c r="M166" s="27">
        <v>7.1</v>
      </c>
      <c r="N166" s="20">
        <f t="shared" si="3"/>
        <v>7.15</v>
      </c>
      <c r="O166" s="27">
        <v>1.67</v>
      </c>
      <c r="P166" s="27">
        <v>1.69</v>
      </c>
      <c r="Q166" s="21">
        <f t="shared" si="5"/>
        <v>1.68</v>
      </c>
      <c r="R166" s="28">
        <v>23.0</v>
      </c>
      <c r="S166" s="27">
        <v>14.9</v>
      </c>
      <c r="T166" s="28">
        <v>1.18</v>
      </c>
      <c r="U166" s="28">
        <v>15.6</v>
      </c>
      <c r="V166" s="45">
        <v>36.2</v>
      </c>
      <c r="W166" s="48"/>
      <c r="X166" s="4"/>
      <c r="Y166" s="4"/>
      <c r="Z166" s="4"/>
    </row>
    <row r="167" ht="39.75" customHeight="1">
      <c r="A167" s="18"/>
      <c r="B167" s="31">
        <v>45192.0</v>
      </c>
      <c r="C167" s="27" t="s">
        <v>24</v>
      </c>
      <c r="D167" s="27" t="s">
        <v>19</v>
      </c>
      <c r="E167" s="28">
        <v>4.74</v>
      </c>
      <c r="F167" s="27">
        <v>8.2</v>
      </c>
      <c r="G167" s="27">
        <v>8.2</v>
      </c>
      <c r="H167" s="20">
        <f t="shared" si="1"/>
        <v>8.2</v>
      </c>
      <c r="I167" s="27">
        <v>16.65</v>
      </c>
      <c r="J167" s="27">
        <v>16.65</v>
      </c>
      <c r="K167" s="19">
        <f t="shared" si="2"/>
        <v>16.65</v>
      </c>
      <c r="L167" s="27">
        <v>6.55</v>
      </c>
      <c r="M167" s="27">
        <v>6.4</v>
      </c>
      <c r="N167" s="20">
        <f t="shared" si="3"/>
        <v>6.475</v>
      </c>
      <c r="O167" s="27">
        <v>1.79</v>
      </c>
      <c r="P167" s="27">
        <v>1.77</v>
      </c>
      <c r="Q167" s="21">
        <f t="shared" si="5"/>
        <v>1.78</v>
      </c>
      <c r="R167" s="28">
        <v>23.0</v>
      </c>
      <c r="S167" s="27">
        <v>14.65</v>
      </c>
      <c r="T167" s="28">
        <v>1.24</v>
      </c>
      <c r="U167" s="28">
        <v>274.0</v>
      </c>
      <c r="V167" s="45">
        <v>35.5</v>
      </c>
      <c r="W167" s="48"/>
      <c r="X167" s="4"/>
      <c r="Y167" s="4"/>
      <c r="Z167" s="4"/>
    </row>
    <row r="168" ht="39.75" customHeight="1">
      <c r="A168" s="18"/>
      <c r="B168" s="31">
        <v>45194.0</v>
      </c>
      <c r="C168" s="27" t="s">
        <v>18</v>
      </c>
      <c r="D168" s="27" t="s">
        <v>19</v>
      </c>
      <c r="E168" s="28">
        <v>4.88</v>
      </c>
      <c r="F168" s="27">
        <v>8.75</v>
      </c>
      <c r="G168" s="27">
        <v>8.8</v>
      </c>
      <c r="H168" s="20">
        <f t="shared" si="1"/>
        <v>8.775</v>
      </c>
      <c r="I168" s="27">
        <v>17.76</v>
      </c>
      <c r="J168" s="27">
        <v>17.86</v>
      </c>
      <c r="K168" s="19">
        <f t="shared" si="2"/>
        <v>17.81</v>
      </c>
      <c r="L168" s="27">
        <v>6.9</v>
      </c>
      <c r="M168" s="27">
        <v>6.75</v>
      </c>
      <c r="N168" s="20">
        <f t="shared" si="3"/>
        <v>6.825</v>
      </c>
      <c r="O168" s="27">
        <v>1.72</v>
      </c>
      <c r="P168" s="27">
        <v>1.74</v>
      </c>
      <c r="Q168" s="21">
        <f t="shared" si="5"/>
        <v>1.73</v>
      </c>
      <c r="R168" s="28">
        <v>19.0</v>
      </c>
      <c r="S168" s="27">
        <v>14.0</v>
      </c>
      <c r="T168" s="28">
        <v>1.39</v>
      </c>
      <c r="U168" s="28">
        <v>16.8</v>
      </c>
      <c r="V168" s="45">
        <v>35.8</v>
      </c>
      <c r="W168" s="48"/>
      <c r="X168" s="4"/>
      <c r="Y168" s="4"/>
      <c r="Z168" s="4"/>
    </row>
    <row r="169" ht="39.75" customHeight="1">
      <c r="A169" s="18"/>
      <c r="B169" s="31">
        <v>45195.0</v>
      </c>
      <c r="C169" s="27" t="s">
        <v>24</v>
      </c>
      <c r="D169" s="27" t="s">
        <v>19</v>
      </c>
      <c r="E169" s="28">
        <v>4.86</v>
      </c>
      <c r="F169" s="27">
        <v>8.9</v>
      </c>
      <c r="G169" s="27">
        <v>8.8</v>
      </c>
      <c r="H169" s="20">
        <f t="shared" si="1"/>
        <v>8.85</v>
      </c>
      <c r="I169" s="27">
        <v>18.07</v>
      </c>
      <c r="J169" s="27">
        <v>17.86</v>
      </c>
      <c r="K169" s="19">
        <f t="shared" si="2"/>
        <v>17.965</v>
      </c>
      <c r="L169" s="27">
        <v>6.8</v>
      </c>
      <c r="M169" s="27">
        <v>6.95</v>
      </c>
      <c r="N169" s="20">
        <f t="shared" si="3"/>
        <v>6.875</v>
      </c>
      <c r="O169" s="27">
        <v>1.73</v>
      </c>
      <c r="P169" s="27">
        <v>1.71</v>
      </c>
      <c r="Q169" s="21">
        <f t="shared" si="5"/>
        <v>1.72</v>
      </c>
      <c r="R169" s="28">
        <v>23.0</v>
      </c>
      <c r="S169" s="27">
        <v>14.3</v>
      </c>
      <c r="T169" s="28">
        <v>1.32</v>
      </c>
      <c r="U169" s="28">
        <v>18.6</v>
      </c>
      <c r="V169" s="45">
        <v>35.7</v>
      </c>
      <c r="W169" s="48"/>
      <c r="X169" s="4"/>
      <c r="Y169" s="4"/>
      <c r="Z169" s="4"/>
    </row>
    <row r="170" ht="39.75" customHeight="1">
      <c r="A170" s="18"/>
      <c r="B170" s="31">
        <v>45196.0</v>
      </c>
      <c r="C170" s="27" t="s">
        <v>18</v>
      </c>
      <c r="D170" s="27" t="s">
        <v>19</v>
      </c>
      <c r="E170" s="28">
        <v>4.64</v>
      </c>
      <c r="F170" s="27">
        <v>8.35</v>
      </c>
      <c r="G170" s="27">
        <v>8.35</v>
      </c>
      <c r="H170" s="20">
        <f t="shared" si="1"/>
        <v>8.35</v>
      </c>
      <c r="I170" s="27">
        <v>16.95</v>
      </c>
      <c r="J170" s="27">
        <v>16.95</v>
      </c>
      <c r="K170" s="19">
        <f t="shared" si="2"/>
        <v>16.95</v>
      </c>
      <c r="L170" s="27">
        <v>7.9</v>
      </c>
      <c r="M170" s="27">
        <v>7.9</v>
      </c>
      <c r="N170" s="20">
        <f t="shared" si="3"/>
        <v>7.9</v>
      </c>
      <c r="O170" s="27">
        <v>1.57</v>
      </c>
      <c r="P170" s="27">
        <v>1.57</v>
      </c>
      <c r="Q170" s="21">
        <f t="shared" si="5"/>
        <v>1.57</v>
      </c>
      <c r="R170" s="28">
        <v>33.0</v>
      </c>
      <c r="S170" s="27">
        <v>17.1</v>
      </c>
      <c r="T170" s="28">
        <v>0.68</v>
      </c>
      <c r="U170" s="28">
        <v>131.0</v>
      </c>
      <c r="V170" s="45">
        <v>36.0</v>
      </c>
      <c r="W170" s="48"/>
      <c r="X170" s="4"/>
      <c r="Y170" s="4"/>
      <c r="Z170" s="4"/>
    </row>
    <row r="171" ht="39.75" customHeight="1">
      <c r="A171" s="18"/>
      <c r="B171" s="31">
        <v>45197.0</v>
      </c>
      <c r="C171" s="27" t="s">
        <v>18</v>
      </c>
      <c r="D171" s="27" t="s">
        <v>19</v>
      </c>
      <c r="E171" s="28">
        <v>4.68</v>
      </c>
      <c r="F171" s="27">
        <v>8.9</v>
      </c>
      <c r="G171" s="27">
        <v>8.95</v>
      </c>
      <c r="H171" s="20">
        <f t="shared" si="1"/>
        <v>8.925</v>
      </c>
      <c r="I171" s="27">
        <v>18.07</v>
      </c>
      <c r="J171" s="27">
        <v>18.17</v>
      </c>
      <c r="K171" s="19">
        <f t="shared" si="2"/>
        <v>18.12</v>
      </c>
      <c r="L171" s="27">
        <v>8.95</v>
      </c>
      <c r="M171" s="27">
        <v>8.95</v>
      </c>
      <c r="N171" s="20">
        <f t="shared" si="3"/>
        <v>8.95</v>
      </c>
      <c r="O171" s="27">
        <v>1.42</v>
      </c>
      <c r="P171" s="27">
        <v>1.42</v>
      </c>
      <c r="Q171" s="21">
        <f t="shared" si="5"/>
        <v>1.42</v>
      </c>
      <c r="R171" s="28">
        <v>37.0</v>
      </c>
      <c r="S171" s="27">
        <v>14.65</v>
      </c>
      <c r="T171" s="28">
        <v>1.24</v>
      </c>
      <c r="U171" s="28">
        <v>101.8</v>
      </c>
      <c r="V171" s="45">
        <v>34.2</v>
      </c>
      <c r="W171" s="48"/>
      <c r="X171" s="4"/>
      <c r="Y171" s="4"/>
      <c r="Z171" s="4"/>
    </row>
    <row r="172" ht="39.75" customHeight="1">
      <c r="A172" s="18"/>
      <c r="B172" s="31">
        <v>45198.0</v>
      </c>
      <c r="C172" s="27" t="s">
        <v>23</v>
      </c>
      <c r="D172" s="27" t="s">
        <v>19</v>
      </c>
      <c r="E172" s="28">
        <v>4.78</v>
      </c>
      <c r="F172" s="27">
        <v>8.45</v>
      </c>
      <c r="G172" s="27">
        <v>8.5</v>
      </c>
      <c r="H172" s="20">
        <f t="shared" si="1"/>
        <v>8.475</v>
      </c>
      <c r="I172" s="27">
        <v>17.15</v>
      </c>
      <c r="J172" s="27">
        <v>17.26</v>
      </c>
      <c r="K172" s="19">
        <f t="shared" si="2"/>
        <v>17.205</v>
      </c>
      <c r="L172" s="27">
        <v>7.8</v>
      </c>
      <c r="M172" s="27">
        <v>7.65</v>
      </c>
      <c r="N172" s="20">
        <f t="shared" si="3"/>
        <v>7.725</v>
      </c>
      <c r="O172" s="27">
        <v>1.59</v>
      </c>
      <c r="P172" s="27">
        <v>1.61</v>
      </c>
      <c r="Q172" s="21">
        <f t="shared" si="5"/>
        <v>1.6</v>
      </c>
      <c r="R172" s="28">
        <v>19.0</v>
      </c>
      <c r="S172" s="27">
        <v>12.6</v>
      </c>
      <c r="T172" s="28">
        <v>1.71</v>
      </c>
      <c r="U172" s="28">
        <v>438.0</v>
      </c>
      <c r="V172" s="45">
        <v>34.4</v>
      </c>
      <c r="W172" s="48"/>
      <c r="X172" s="4"/>
      <c r="Y172" s="4"/>
      <c r="Z172" s="4"/>
    </row>
    <row r="173" ht="39.75" customHeight="1">
      <c r="A173" s="18"/>
      <c r="B173" s="31">
        <v>45199.0</v>
      </c>
      <c r="C173" s="27" t="s">
        <v>18</v>
      </c>
      <c r="D173" s="27" t="s">
        <v>19</v>
      </c>
      <c r="E173" s="28">
        <v>4.8</v>
      </c>
      <c r="F173" s="27">
        <v>8.95</v>
      </c>
      <c r="G173" s="27">
        <v>9.0</v>
      </c>
      <c r="H173" s="20">
        <f t="shared" si="1"/>
        <v>8.975</v>
      </c>
      <c r="I173" s="27">
        <v>18.17</v>
      </c>
      <c r="J173" s="27">
        <v>18.27</v>
      </c>
      <c r="K173" s="19">
        <f t="shared" si="2"/>
        <v>18.22</v>
      </c>
      <c r="L173" s="27">
        <v>7.65</v>
      </c>
      <c r="M173" s="27">
        <v>7.65</v>
      </c>
      <c r="N173" s="20">
        <f t="shared" si="3"/>
        <v>7.65</v>
      </c>
      <c r="O173" s="27">
        <v>1.61</v>
      </c>
      <c r="P173" s="27">
        <v>1.61</v>
      </c>
      <c r="Q173" s="21">
        <f t="shared" si="5"/>
        <v>1.61</v>
      </c>
      <c r="R173" s="28">
        <v>23.0</v>
      </c>
      <c r="S173" s="27">
        <v>16.1</v>
      </c>
      <c r="T173" s="28">
        <v>0.91</v>
      </c>
      <c r="U173" s="28">
        <v>290.0</v>
      </c>
      <c r="V173" s="45">
        <v>35.8</v>
      </c>
      <c r="W173" s="48"/>
      <c r="X173" s="4"/>
      <c r="Y173" s="4"/>
      <c r="Z173" s="4"/>
    </row>
    <row r="174" ht="39.75" customHeight="1">
      <c r="A174" s="18"/>
      <c r="B174" s="31">
        <v>45201.0</v>
      </c>
      <c r="C174" s="27" t="s">
        <v>24</v>
      </c>
      <c r="D174" s="27" t="s">
        <v>19</v>
      </c>
      <c r="E174" s="28">
        <v>4.86</v>
      </c>
      <c r="F174" s="27">
        <v>9.05</v>
      </c>
      <c r="G174" s="27">
        <v>9.1</v>
      </c>
      <c r="H174" s="20">
        <f t="shared" si="1"/>
        <v>9.075</v>
      </c>
      <c r="I174" s="27">
        <v>18.37</v>
      </c>
      <c r="J174" s="27">
        <v>18.47</v>
      </c>
      <c r="K174" s="19">
        <f t="shared" si="2"/>
        <v>18.42</v>
      </c>
      <c r="L174" s="27">
        <v>7.1</v>
      </c>
      <c r="M174" s="27">
        <v>7.1</v>
      </c>
      <c r="N174" s="20">
        <f t="shared" si="3"/>
        <v>7.1</v>
      </c>
      <c r="O174" s="27">
        <v>1.71</v>
      </c>
      <c r="P174" s="27">
        <v>1.71</v>
      </c>
      <c r="Q174" s="21">
        <f t="shared" si="5"/>
        <v>1.71</v>
      </c>
      <c r="R174" s="28">
        <v>23.0</v>
      </c>
      <c r="S174" s="27">
        <v>13.2</v>
      </c>
      <c r="T174" s="28">
        <v>1.57</v>
      </c>
      <c r="U174" s="28" t="s">
        <v>26</v>
      </c>
      <c r="V174" s="45">
        <v>36.0</v>
      </c>
      <c r="W174" s="48"/>
      <c r="X174" s="4"/>
      <c r="Y174" s="4"/>
      <c r="Z174" s="4"/>
    </row>
    <row r="175" ht="39.75" customHeight="1">
      <c r="A175" s="18"/>
      <c r="B175" s="31">
        <v>45203.0</v>
      </c>
      <c r="C175" s="27" t="s">
        <v>18</v>
      </c>
      <c r="D175" s="27" t="s">
        <v>19</v>
      </c>
      <c r="E175" s="28">
        <v>4.7</v>
      </c>
      <c r="F175" s="27">
        <v>9.1</v>
      </c>
      <c r="G175" s="27">
        <v>9.1</v>
      </c>
      <c r="H175" s="20">
        <f t="shared" si="1"/>
        <v>9.1</v>
      </c>
      <c r="I175" s="27">
        <v>18.47</v>
      </c>
      <c r="J175" s="27">
        <v>18.47</v>
      </c>
      <c r="K175" s="19">
        <f t="shared" si="2"/>
        <v>18.47</v>
      </c>
      <c r="L175" s="27">
        <v>9.0</v>
      </c>
      <c r="M175" s="27">
        <v>9.05</v>
      </c>
      <c r="N175" s="20">
        <f t="shared" si="3"/>
        <v>9.025</v>
      </c>
      <c r="O175" s="27">
        <v>1.43</v>
      </c>
      <c r="P175" s="27">
        <v>1.42</v>
      </c>
      <c r="Q175" s="21">
        <f t="shared" si="5"/>
        <v>1.425</v>
      </c>
      <c r="R175" s="28">
        <v>37.0</v>
      </c>
      <c r="S175" s="27">
        <v>14.25</v>
      </c>
      <c r="T175" s="28">
        <v>1.33</v>
      </c>
      <c r="U175" s="28">
        <v>118.0</v>
      </c>
      <c r="V175" s="45">
        <v>34.3</v>
      </c>
      <c r="W175" s="48"/>
      <c r="X175" s="4"/>
      <c r="Y175" s="4"/>
      <c r="Z175" s="4"/>
    </row>
    <row r="176" ht="39.75" customHeight="1">
      <c r="A176" s="18"/>
      <c r="B176" s="31">
        <v>243531.0</v>
      </c>
      <c r="C176" s="27" t="s">
        <v>24</v>
      </c>
      <c r="D176" s="27" t="s">
        <v>19</v>
      </c>
      <c r="E176" s="28">
        <v>4.86</v>
      </c>
      <c r="F176" s="27">
        <v>8.9</v>
      </c>
      <c r="G176" s="27">
        <v>8.95</v>
      </c>
      <c r="H176" s="20">
        <f t="shared" si="1"/>
        <v>8.925</v>
      </c>
      <c r="I176" s="27">
        <v>18.07</v>
      </c>
      <c r="J176" s="27">
        <v>18.17</v>
      </c>
      <c r="K176" s="19">
        <f t="shared" si="2"/>
        <v>18.12</v>
      </c>
      <c r="L176" s="27">
        <v>6.7</v>
      </c>
      <c r="M176" s="27">
        <v>6.85</v>
      </c>
      <c r="N176" s="20">
        <f t="shared" si="3"/>
        <v>6.775</v>
      </c>
      <c r="O176" s="27">
        <v>1.76</v>
      </c>
      <c r="P176" s="27">
        <v>1.74</v>
      </c>
      <c r="Q176" s="21">
        <f t="shared" si="5"/>
        <v>1.75</v>
      </c>
      <c r="R176" s="28">
        <v>23.0</v>
      </c>
      <c r="S176" s="27">
        <v>14.05</v>
      </c>
      <c r="T176" s="28">
        <v>1.38</v>
      </c>
      <c r="U176" s="28">
        <v>17.3</v>
      </c>
      <c r="V176" s="45">
        <v>35.5</v>
      </c>
      <c r="W176" s="48"/>
      <c r="X176" s="4"/>
      <c r="Y176" s="4"/>
      <c r="Z176" s="4"/>
    </row>
    <row r="177" ht="39.75" customHeight="1">
      <c r="A177" s="18"/>
      <c r="B177" s="31">
        <v>243532.0</v>
      </c>
      <c r="C177" s="27" t="s">
        <v>18</v>
      </c>
      <c r="D177" s="27" t="s">
        <v>19</v>
      </c>
      <c r="E177" s="28">
        <v>4.81</v>
      </c>
      <c r="F177" s="27">
        <v>9.1</v>
      </c>
      <c r="G177" s="27">
        <v>9.1</v>
      </c>
      <c r="H177" s="20">
        <f t="shared" si="1"/>
        <v>9.1</v>
      </c>
      <c r="I177" s="27">
        <v>18.47</v>
      </c>
      <c r="J177" s="27">
        <v>18.47</v>
      </c>
      <c r="K177" s="19">
        <f t="shared" si="2"/>
        <v>18.47</v>
      </c>
      <c r="L177" s="27">
        <v>7.8</v>
      </c>
      <c r="M177" s="27">
        <v>7.95</v>
      </c>
      <c r="N177" s="20">
        <f t="shared" si="3"/>
        <v>7.875</v>
      </c>
      <c r="O177" s="27">
        <v>1.6</v>
      </c>
      <c r="P177" s="27">
        <v>1.58</v>
      </c>
      <c r="Q177" s="21">
        <f t="shared" si="5"/>
        <v>1.59</v>
      </c>
      <c r="R177" s="28">
        <v>27.0</v>
      </c>
      <c r="S177" s="27">
        <v>14.1</v>
      </c>
      <c r="T177" s="28">
        <v>1.36</v>
      </c>
      <c r="U177" s="28">
        <v>19.3</v>
      </c>
      <c r="V177" s="45">
        <v>35.4</v>
      </c>
      <c r="W177" s="48"/>
      <c r="X177" s="4"/>
      <c r="Y177" s="4"/>
      <c r="Z177" s="4"/>
    </row>
    <row r="178" ht="39.75" customHeight="1">
      <c r="A178" s="18"/>
      <c r="B178" s="31">
        <v>243533.0</v>
      </c>
      <c r="C178" s="27" t="s">
        <v>23</v>
      </c>
      <c r="D178" s="27" t="s">
        <v>19</v>
      </c>
      <c r="E178" s="28">
        <v>4.74</v>
      </c>
      <c r="F178" s="27">
        <v>8.3</v>
      </c>
      <c r="G178" s="27">
        <v>8.4</v>
      </c>
      <c r="H178" s="20">
        <f t="shared" si="1"/>
        <v>8.35</v>
      </c>
      <c r="I178" s="27">
        <v>16.85</v>
      </c>
      <c r="J178" s="27">
        <v>17.05</v>
      </c>
      <c r="K178" s="19">
        <f t="shared" si="2"/>
        <v>16.95</v>
      </c>
      <c r="L178" s="27">
        <v>7.45</v>
      </c>
      <c r="M178" s="27">
        <v>7.45</v>
      </c>
      <c r="N178" s="20">
        <f t="shared" si="3"/>
        <v>7.45</v>
      </c>
      <c r="O178" s="27">
        <v>1.65</v>
      </c>
      <c r="P178" s="27">
        <v>1.65</v>
      </c>
      <c r="Q178" s="21">
        <f t="shared" si="5"/>
        <v>1.65</v>
      </c>
      <c r="R178" s="28">
        <v>19.0</v>
      </c>
      <c r="S178" s="27">
        <v>14.5</v>
      </c>
      <c r="T178" s="28">
        <v>1.27</v>
      </c>
      <c r="U178" s="28" t="s">
        <v>26</v>
      </c>
      <c r="V178" s="45">
        <v>34.6</v>
      </c>
      <c r="W178" s="40" t="s">
        <v>29</v>
      </c>
      <c r="X178" s="4"/>
      <c r="Y178" s="4"/>
      <c r="Z178" s="4"/>
    </row>
    <row r="179" ht="39.75" customHeight="1">
      <c r="A179" s="18"/>
      <c r="B179" s="31">
        <v>243535.0</v>
      </c>
      <c r="C179" s="27" t="s">
        <v>24</v>
      </c>
      <c r="D179" s="27" t="s">
        <v>19</v>
      </c>
      <c r="E179" s="28">
        <v>4.83</v>
      </c>
      <c r="F179" s="27">
        <v>8.8</v>
      </c>
      <c r="G179" s="27">
        <v>8.9</v>
      </c>
      <c r="H179" s="20">
        <f t="shared" si="1"/>
        <v>8.85</v>
      </c>
      <c r="I179" s="27">
        <v>17.86</v>
      </c>
      <c r="J179" s="27">
        <v>18.07</v>
      </c>
      <c r="K179" s="19">
        <f t="shared" si="2"/>
        <v>17.965</v>
      </c>
      <c r="L179" s="27">
        <v>7.3</v>
      </c>
      <c r="M179" s="27">
        <v>7.3</v>
      </c>
      <c r="N179" s="20">
        <f t="shared" si="3"/>
        <v>7.3</v>
      </c>
      <c r="O179" s="27">
        <v>1.67</v>
      </c>
      <c r="P179" s="27">
        <v>1.67</v>
      </c>
      <c r="Q179" s="21">
        <f t="shared" si="5"/>
        <v>1.67</v>
      </c>
      <c r="R179" s="28">
        <v>19.0</v>
      </c>
      <c r="S179" s="27">
        <v>14.25</v>
      </c>
      <c r="T179" s="28">
        <v>1.33</v>
      </c>
      <c r="U179" s="28" t="s">
        <v>26</v>
      </c>
      <c r="V179" s="45">
        <v>35.4</v>
      </c>
      <c r="W179" s="48"/>
      <c r="X179" s="4"/>
      <c r="Y179" s="4"/>
      <c r="Z179" s="4"/>
    </row>
    <row r="180" ht="39.75" customHeight="1">
      <c r="A180" s="18"/>
      <c r="B180" s="26">
        <v>243536.0</v>
      </c>
      <c r="C180" s="27" t="s">
        <v>24</v>
      </c>
      <c r="D180" s="27" t="s">
        <v>19</v>
      </c>
      <c r="E180" s="28">
        <v>4.86</v>
      </c>
      <c r="F180" s="27">
        <v>8.9</v>
      </c>
      <c r="G180" s="27">
        <v>9.0</v>
      </c>
      <c r="H180" s="20">
        <f t="shared" si="1"/>
        <v>8.95</v>
      </c>
      <c r="I180" s="27">
        <v>18.07</v>
      </c>
      <c r="J180" s="27">
        <v>18.27</v>
      </c>
      <c r="K180" s="19">
        <f t="shared" si="2"/>
        <v>18.17</v>
      </c>
      <c r="L180" s="27">
        <v>7.15</v>
      </c>
      <c r="M180" s="27">
        <v>7.15</v>
      </c>
      <c r="N180" s="20">
        <f t="shared" si="3"/>
        <v>7.15</v>
      </c>
      <c r="O180" s="27">
        <v>1.7</v>
      </c>
      <c r="P180" s="27">
        <v>1.7</v>
      </c>
      <c r="Q180" s="21">
        <f t="shared" si="5"/>
        <v>1.7</v>
      </c>
      <c r="R180" s="28">
        <v>19.0</v>
      </c>
      <c r="S180" s="27">
        <v>14.65</v>
      </c>
      <c r="T180" s="28">
        <v>1.24</v>
      </c>
      <c r="U180" s="28" t="s">
        <v>26</v>
      </c>
      <c r="V180" s="45">
        <v>35.4</v>
      </c>
      <c r="W180" s="48"/>
      <c r="X180" s="4"/>
      <c r="Y180" s="4"/>
      <c r="Z180" s="4"/>
    </row>
    <row r="181" ht="39.75" customHeight="1">
      <c r="A181" s="18"/>
      <c r="B181" s="26">
        <v>243537.0</v>
      </c>
      <c r="C181" s="27" t="s">
        <v>24</v>
      </c>
      <c r="D181" s="27" t="s">
        <v>19</v>
      </c>
      <c r="E181" s="28">
        <v>4.88</v>
      </c>
      <c r="F181" s="27">
        <v>8.9</v>
      </c>
      <c r="G181" s="27">
        <v>9.0</v>
      </c>
      <c r="H181" s="20">
        <f t="shared" si="1"/>
        <v>8.95</v>
      </c>
      <c r="I181" s="27">
        <v>18.07</v>
      </c>
      <c r="J181" s="27">
        <v>18.27</v>
      </c>
      <c r="K181" s="19">
        <f t="shared" si="2"/>
        <v>18.17</v>
      </c>
      <c r="L181" s="27">
        <v>7.1</v>
      </c>
      <c r="M181" s="27">
        <v>7.1</v>
      </c>
      <c r="N181" s="20">
        <f t="shared" si="3"/>
        <v>7.1</v>
      </c>
      <c r="O181" s="27">
        <v>1.69</v>
      </c>
      <c r="P181" s="27">
        <v>1.69</v>
      </c>
      <c r="Q181" s="21">
        <f t="shared" si="5"/>
        <v>1.69</v>
      </c>
      <c r="R181" s="28">
        <v>19.0</v>
      </c>
      <c r="S181" s="27">
        <v>14.7</v>
      </c>
      <c r="T181" s="28">
        <v>1.23</v>
      </c>
      <c r="U181" s="28" t="s">
        <v>26</v>
      </c>
      <c r="V181" s="45">
        <v>36.2</v>
      </c>
      <c r="W181" s="48"/>
      <c r="X181" s="4"/>
      <c r="Y181" s="4"/>
      <c r="Z181" s="4"/>
    </row>
    <row r="182" ht="39.75" customHeight="1">
      <c r="A182" s="18"/>
      <c r="B182" s="26">
        <v>243538.0</v>
      </c>
      <c r="C182" s="27" t="s">
        <v>24</v>
      </c>
      <c r="D182" s="27" t="s">
        <v>19</v>
      </c>
      <c r="E182" s="28">
        <v>4.9</v>
      </c>
      <c r="F182" s="27">
        <v>9.05</v>
      </c>
      <c r="G182" s="27">
        <v>9.1</v>
      </c>
      <c r="H182" s="20">
        <f t="shared" si="1"/>
        <v>9.075</v>
      </c>
      <c r="I182" s="27">
        <v>18.37</v>
      </c>
      <c r="J182" s="27">
        <v>18.47</v>
      </c>
      <c r="K182" s="19">
        <f t="shared" si="2"/>
        <v>18.42</v>
      </c>
      <c r="L182" s="27">
        <v>6.9</v>
      </c>
      <c r="M182" s="27">
        <v>6.9</v>
      </c>
      <c r="N182" s="20">
        <f t="shared" si="3"/>
        <v>6.9</v>
      </c>
      <c r="O182" s="27">
        <v>1.72</v>
      </c>
      <c r="P182" s="27">
        <v>1.72</v>
      </c>
      <c r="Q182" s="21">
        <f t="shared" si="5"/>
        <v>1.72</v>
      </c>
      <c r="R182" s="28">
        <v>19.0</v>
      </c>
      <c r="S182" s="27">
        <v>14.55</v>
      </c>
      <c r="T182" s="28">
        <v>1.26</v>
      </c>
      <c r="U182" s="28" t="s">
        <v>26</v>
      </c>
      <c r="V182" s="45">
        <v>36.0</v>
      </c>
      <c r="W182" s="48"/>
      <c r="X182" s="4"/>
      <c r="Y182" s="4"/>
      <c r="Z182" s="4"/>
    </row>
    <row r="183" ht="39.75" customHeight="1">
      <c r="A183" s="18"/>
      <c r="B183" s="26">
        <v>243540.0</v>
      </c>
      <c r="C183" s="27" t="s">
        <v>24</v>
      </c>
      <c r="D183" s="27" t="s">
        <v>19</v>
      </c>
      <c r="E183" s="28">
        <v>4.9</v>
      </c>
      <c r="F183" s="27">
        <v>9.05</v>
      </c>
      <c r="G183" s="27">
        <v>9.05</v>
      </c>
      <c r="H183" s="20">
        <f t="shared" si="1"/>
        <v>9.05</v>
      </c>
      <c r="I183" s="27">
        <v>18.37</v>
      </c>
      <c r="J183" s="27">
        <v>18.37</v>
      </c>
      <c r="K183" s="19">
        <f t="shared" si="2"/>
        <v>18.37</v>
      </c>
      <c r="L183" s="27">
        <v>6.85</v>
      </c>
      <c r="M183" s="27">
        <v>6.85</v>
      </c>
      <c r="N183" s="20">
        <f t="shared" si="3"/>
        <v>6.85</v>
      </c>
      <c r="O183" s="27">
        <v>1.72</v>
      </c>
      <c r="P183" s="27">
        <v>1.72</v>
      </c>
      <c r="Q183" s="21">
        <f t="shared" si="5"/>
        <v>1.72</v>
      </c>
      <c r="R183" s="28">
        <v>21.0</v>
      </c>
      <c r="S183" s="27">
        <v>14.65</v>
      </c>
      <c r="T183" s="28">
        <v>1.24</v>
      </c>
      <c r="U183" s="28" t="s">
        <v>26</v>
      </c>
      <c r="V183" s="45">
        <v>36.4</v>
      </c>
      <c r="W183" s="48"/>
      <c r="X183" s="4"/>
      <c r="Y183" s="4"/>
      <c r="Z183" s="4"/>
    </row>
    <row r="184" ht="39.75" customHeight="1">
      <c r="A184" s="18"/>
      <c r="B184" s="26">
        <v>243542.0</v>
      </c>
      <c r="C184" s="27" t="s">
        <v>23</v>
      </c>
      <c r="D184" s="27" t="s">
        <v>19</v>
      </c>
      <c r="E184" s="28">
        <v>4.77</v>
      </c>
      <c r="F184" s="27">
        <v>8.4</v>
      </c>
      <c r="G184" s="27">
        <v>8.3</v>
      </c>
      <c r="H184" s="20">
        <f t="shared" si="1"/>
        <v>8.35</v>
      </c>
      <c r="I184" s="27">
        <v>17.05</v>
      </c>
      <c r="J184" s="27">
        <v>16.85</v>
      </c>
      <c r="K184" s="19">
        <f t="shared" si="2"/>
        <v>16.95</v>
      </c>
      <c r="L184" s="27">
        <v>7.2</v>
      </c>
      <c r="M184" s="27">
        <v>7.1</v>
      </c>
      <c r="N184" s="20">
        <f t="shared" si="3"/>
        <v>7.15</v>
      </c>
      <c r="O184" s="27">
        <v>1.67</v>
      </c>
      <c r="P184" s="27">
        <v>1.69</v>
      </c>
      <c r="Q184" s="21">
        <f t="shared" si="5"/>
        <v>1.68</v>
      </c>
      <c r="R184" s="28">
        <v>21.0</v>
      </c>
      <c r="S184" s="27">
        <v>15.1</v>
      </c>
      <c r="T184" s="28">
        <v>1.14</v>
      </c>
      <c r="U184" s="28" t="s">
        <v>26</v>
      </c>
      <c r="V184" s="45">
        <v>35.3</v>
      </c>
      <c r="W184" s="48"/>
      <c r="X184" s="4"/>
      <c r="Y184" s="4"/>
      <c r="Z184" s="4"/>
    </row>
    <row r="185" ht="39.75" customHeight="1">
      <c r="A185" s="18"/>
      <c r="B185" s="26">
        <v>243543.0</v>
      </c>
      <c r="C185" s="27" t="s">
        <v>24</v>
      </c>
      <c r="D185" s="27" t="s">
        <v>19</v>
      </c>
      <c r="E185" s="28">
        <v>4.53</v>
      </c>
      <c r="F185" s="27">
        <v>8.45</v>
      </c>
      <c r="G185" s="27">
        <v>8.5</v>
      </c>
      <c r="H185" s="20">
        <f t="shared" si="1"/>
        <v>8.475</v>
      </c>
      <c r="I185" s="27">
        <v>17.05</v>
      </c>
      <c r="J185" s="27">
        <v>17.26</v>
      </c>
      <c r="K185" s="19">
        <f t="shared" si="2"/>
        <v>17.155</v>
      </c>
      <c r="L185" s="27">
        <v>7.8</v>
      </c>
      <c r="M185" s="27">
        <v>7.95</v>
      </c>
      <c r="N185" s="20">
        <f t="shared" si="3"/>
        <v>7.875</v>
      </c>
      <c r="O185" s="27">
        <v>1.6</v>
      </c>
      <c r="P185" s="27">
        <v>1.58</v>
      </c>
      <c r="Q185" s="21">
        <f t="shared" si="5"/>
        <v>1.59</v>
      </c>
      <c r="R185" s="28">
        <v>23.0</v>
      </c>
      <c r="S185" s="27">
        <v>16.05</v>
      </c>
      <c r="T185" s="28">
        <v>0.92</v>
      </c>
      <c r="U185" s="28" t="s">
        <v>26</v>
      </c>
      <c r="V185" s="45">
        <v>35.0</v>
      </c>
      <c r="W185" s="48"/>
      <c r="X185" s="4"/>
      <c r="Y185" s="4"/>
      <c r="Z185" s="4"/>
    </row>
    <row r="186" ht="39.75" customHeight="1">
      <c r="A186" s="18"/>
      <c r="B186" s="26">
        <v>243544.0</v>
      </c>
      <c r="C186" s="27" t="s">
        <v>24</v>
      </c>
      <c r="D186" s="27" t="s">
        <v>19</v>
      </c>
      <c r="E186" s="28">
        <v>4.68</v>
      </c>
      <c r="F186" s="27">
        <v>8.6</v>
      </c>
      <c r="G186" s="27">
        <v>8.6</v>
      </c>
      <c r="H186" s="20">
        <f t="shared" si="1"/>
        <v>8.6</v>
      </c>
      <c r="I186" s="27">
        <v>17.46</v>
      </c>
      <c r="J186" s="27">
        <v>17.46</v>
      </c>
      <c r="K186" s="19">
        <f t="shared" si="2"/>
        <v>17.46</v>
      </c>
      <c r="L186" s="27">
        <v>6.9</v>
      </c>
      <c r="M186" s="27">
        <v>7.05</v>
      </c>
      <c r="N186" s="20">
        <f t="shared" si="3"/>
        <v>6.975</v>
      </c>
      <c r="O186" s="27">
        <v>1.73</v>
      </c>
      <c r="P186" s="27">
        <v>1.7</v>
      </c>
      <c r="Q186" s="21">
        <f t="shared" si="5"/>
        <v>1.715</v>
      </c>
      <c r="R186" s="28">
        <v>23.0</v>
      </c>
      <c r="S186" s="27">
        <v>15.3</v>
      </c>
      <c r="T186" s="28">
        <v>1.09</v>
      </c>
      <c r="U186" s="28" t="s">
        <v>26</v>
      </c>
      <c r="V186" s="45">
        <v>36.0</v>
      </c>
      <c r="W186" s="48"/>
      <c r="X186" s="4"/>
      <c r="Y186" s="4"/>
      <c r="Z186" s="4"/>
    </row>
    <row r="187" ht="39.75" customHeight="1">
      <c r="A187" s="18"/>
      <c r="B187" s="26">
        <v>243544.0</v>
      </c>
      <c r="C187" s="27" t="s">
        <v>23</v>
      </c>
      <c r="D187" s="27" t="s">
        <v>19</v>
      </c>
      <c r="E187" s="28">
        <v>4.72</v>
      </c>
      <c r="F187" s="27">
        <v>8.4</v>
      </c>
      <c r="G187" s="27">
        <v>8.4</v>
      </c>
      <c r="H187" s="20">
        <f t="shared" si="1"/>
        <v>8.4</v>
      </c>
      <c r="I187" s="27">
        <v>17.05</v>
      </c>
      <c r="J187" s="27">
        <v>17.05</v>
      </c>
      <c r="K187" s="19">
        <f t="shared" si="2"/>
        <v>17.05</v>
      </c>
      <c r="L187" s="27">
        <v>7.2</v>
      </c>
      <c r="M187" s="27">
        <v>7.2</v>
      </c>
      <c r="N187" s="20">
        <f t="shared" si="3"/>
        <v>7.2</v>
      </c>
      <c r="O187" s="27">
        <v>1.68</v>
      </c>
      <c r="P187" s="27">
        <v>1.68</v>
      </c>
      <c r="Q187" s="21">
        <f t="shared" si="5"/>
        <v>1.68</v>
      </c>
      <c r="R187" s="28">
        <v>23.0</v>
      </c>
      <c r="S187" s="27">
        <v>14.8</v>
      </c>
      <c r="T187" s="28">
        <v>1.2</v>
      </c>
      <c r="U187" s="28" t="s">
        <v>26</v>
      </c>
      <c r="V187" s="45">
        <v>35.3</v>
      </c>
      <c r="W187" s="48"/>
      <c r="X187" s="4"/>
      <c r="Y187" s="4"/>
      <c r="Z187" s="4"/>
    </row>
    <row r="188" ht="39.75" customHeight="1">
      <c r="A188" s="18"/>
      <c r="B188" s="26">
        <v>243545.0</v>
      </c>
      <c r="C188" s="27" t="s">
        <v>24</v>
      </c>
      <c r="D188" s="27" t="s">
        <v>19</v>
      </c>
      <c r="E188" s="28">
        <v>4.69</v>
      </c>
      <c r="F188" s="27">
        <v>8.9</v>
      </c>
      <c r="G188" s="27">
        <v>8.95</v>
      </c>
      <c r="H188" s="20">
        <f t="shared" si="1"/>
        <v>8.925</v>
      </c>
      <c r="I188" s="27">
        <v>18.07</v>
      </c>
      <c r="J188" s="27">
        <v>18.17</v>
      </c>
      <c r="K188" s="19">
        <f t="shared" si="2"/>
        <v>18.12</v>
      </c>
      <c r="L188" s="27">
        <v>9.1</v>
      </c>
      <c r="M188" s="27">
        <v>9.25</v>
      </c>
      <c r="N188" s="20">
        <f t="shared" si="3"/>
        <v>9.175</v>
      </c>
      <c r="O188" s="27">
        <v>1.4</v>
      </c>
      <c r="P188" s="27">
        <v>1.38</v>
      </c>
      <c r="Q188" s="21">
        <f t="shared" si="5"/>
        <v>1.39</v>
      </c>
      <c r="R188" s="28">
        <v>37.0</v>
      </c>
      <c r="S188" s="27">
        <v>13.8</v>
      </c>
      <c r="T188" s="28">
        <v>1.43</v>
      </c>
      <c r="U188" s="28" t="s">
        <v>26</v>
      </c>
      <c r="V188" s="45">
        <v>34.0</v>
      </c>
      <c r="W188" s="48"/>
      <c r="X188" s="4"/>
      <c r="Y188" s="4"/>
      <c r="Z188" s="4"/>
    </row>
    <row r="189" ht="39.75" customHeight="1">
      <c r="A189" s="18"/>
      <c r="B189" s="26">
        <v>243546.0</v>
      </c>
      <c r="C189" s="27" t="s">
        <v>24</v>
      </c>
      <c r="D189" s="27" t="s">
        <v>19</v>
      </c>
      <c r="E189" s="28">
        <v>4.69</v>
      </c>
      <c r="F189" s="27">
        <v>9.0</v>
      </c>
      <c r="G189" s="27">
        <v>9.05</v>
      </c>
      <c r="H189" s="20">
        <f t="shared" si="1"/>
        <v>9.025</v>
      </c>
      <c r="I189" s="27">
        <v>18.27</v>
      </c>
      <c r="J189" s="27">
        <v>18.37</v>
      </c>
      <c r="K189" s="19">
        <f t="shared" si="2"/>
        <v>18.32</v>
      </c>
      <c r="L189" s="27">
        <v>9.15</v>
      </c>
      <c r="M189" s="27">
        <v>9.0</v>
      </c>
      <c r="N189" s="20">
        <f t="shared" si="3"/>
        <v>9.075</v>
      </c>
      <c r="O189" s="27">
        <v>1.4</v>
      </c>
      <c r="P189" s="27">
        <v>1.42</v>
      </c>
      <c r="Q189" s="21">
        <f t="shared" si="5"/>
        <v>1.41</v>
      </c>
      <c r="R189" s="28">
        <v>37.0</v>
      </c>
      <c r="S189" s="27">
        <v>14.65</v>
      </c>
      <c r="T189" s="28">
        <v>1.24</v>
      </c>
      <c r="U189" s="28" t="s">
        <v>26</v>
      </c>
      <c r="V189" s="45">
        <v>34.3</v>
      </c>
      <c r="W189" s="48"/>
      <c r="X189" s="4"/>
      <c r="Y189" s="4"/>
      <c r="Z189" s="4"/>
    </row>
    <row r="190" ht="39.75" customHeight="1">
      <c r="A190" s="18"/>
      <c r="B190" s="26">
        <v>243547.0</v>
      </c>
      <c r="C190" s="27" t="s">
        <v>24</v>
      </c>
      <c r="D190" s="27" t="s">
        <v>19</v>
      </c>
      <c r="E190" s="28">
        <v>4.65</v>
      </c>
      <c r="F190" s="27">
        <v>8.8</v>
      </c>
      <c r="G190" s="27">
        <v>8.85</v>
      </c>
      <c r="H190" s="20">
        <f t="shared" si="1"/>
        <v>8.825</v>
      </c>
      <c r="I190" s="27">
        <v>17.86</v>
      </c>
      <c r="J190" s="27">
        <v>17.97</v>
      </c>
      <c r="K190" s="19">
        <f t="shared" si="2"/>
        <v>17.915</v>
      </c>
      <c r="L190" s="27">
        <v>8.1</v>
      </c>
      <c r="M190" s="27">
        <v>7.95</v>
      </c>
      <c r="N190" s="20">
        <f t="shared" si="3"/>
        <v>8.025</v>
      </c>
      <c r="O190" s="27">
        <v>1.55</v>
      </c>
      <c r="P190" s="27">
        <v>1.57</v>
      </c>
      <c r="Q190" s="21">
        <f t="shared" si="5"/>
        <v>1.56</v>
      </c>
      <c r="R190" s="28">
        <v>27.0</v>
      </c>
      <c r="S190" s="27">
        <v>14.55</v>
      </c>
      <c r="T190" s="28">
        <v>1.19</v>
      </c>
      <c r="U190" s="28" t="s">
        <v>26</v>
      </c>
      <c r="V190" s="45">
        <v>35.6</v>
      </c>
      <c r="W190" s="48"/>
      <c r="X190" s="4"/>
      <c r="Y190" s="4"/>
      <c r="Z190" s="4"/>
    </row>
    <row r="191" ht="39.75" customHeight="1">
      <c r="A191" s="18"/>
      <c r="B191" s="26"/>
      <c r="C191" s="27"/>
      <c r="D191" s="27"/>
      <c r="E191" s="19"/>
      <c r="F191" s="18"/>
      <c r="G191" s="18"/>
      <c r="H191" s="20"/>
      <c r="I191" s="18"/>
      <c r="J191" s="18"/>
      <c r="K191" s="19"/>
      <c r="L191" s="18"/>
      <c r="M191" s="18"/>
      <c r="N191" s="20"/>
      <c r="O191" s="18"/>
      <c r="P191" s="18"/>
      <c r="Q191" s="21"/>
      <c r="R191" s="19"/>
      <c r="S191" s="18"/>
      <c r="T191" s="19"/>
      <c r="U191" s="29"/>
      <c r="V191" s="44"/>
      <c r="W191" s="48"/>
      <c r="X191" s="4"/>
      <c r="Y191" s="4"/>
      <c r="Z191" s="4"/>
    </row>
    <row r="192" ht="39.75" customHeight="1">
      <c r="A192" s="18"/>
      <c r="B192" s="18"/>
      <c r="C192" s="18"/>
      <c r="D192" s="18"/>
      <c r="E192" s="19"/>
      <c r="F192" s="18"/>
      <c r="G192" s="18"/>
      <c r="H192" s="20"/>
      <c r="I192" s="18"/>
      <c r="J192" s="18"/>
      <c r="K192" s="19"/>
      <c r="L192" s="18"/>
      <c r="M192" s="18"/>
      <c r="N192" s="20"/>
      <c r="O192" s="18"/>
      <c r="P192" s="18"/>
      <c r="Q192" s="21"/>
      <c r="R192" s="19"/>
      <c r="S192" s="18"/>
      <c r="T192" s="19"/>
      <c r="U192" s="29"/>
      <c r="V192" s="44"/>
      <c r="W192" s="48"/>
      <c r="X192" s="4"/>
      <c r="Y192" s="4"/>
      <c r="Z192" s="4"/>
    </row>
    <row r="193" ht="39.75" customHeight="1">
      <c r="A193" s="18"/>
      <c r="B193" s="18"/>
      <c r="C193" s="18"/>
      <c r="D193" s="18"/>
      <c r="E193" s="19"/>
      <c r="F193" s="18"/>
      <c r="G193" s="18"/>
      <c r="H193" s="20"/>
      <c r="I193" s="18"/>
      <c r="J193" s="18"/>
      <c r="K193" s="19"/>
      <c r="L193" s="18"/>
      <c r="M193" s="18"/>
      <c r="N193" s="20"/>
      <c r="O193" s="18"/>
      <c r="P193" s="18"/>
      <c r="Q193" s="21"/>
      <c r="R193" s="19"/>
      <c r="S193" s="18"/>
      <c r="T193" s="19"/>
      <c r="U193" s="29"/>
      <c r="V193" s="44"/>
      <c r="W193" s="48"/>
      <c r="X193" s="4"/>
      <c r="Y193" s="4"/>
      <c r="Z193" s="4"/>
    </row>
    <row r="194" ht="39.75" customHeight="1">
      <c r="A194" s="18"/>
      <c r="B194" s="18"/>
      <c r="C194" s="18"/>
      <c r="D194" s="18"/>
      <c r="E194" s="19"/>
      <c r="F194" s="18"/>
      <c r="G194" s="18"/>
      <c r="H194" s="20"/>
      <c r="I194" s="18"/>
      <c r="J194" s="18"/>
      <c r="K194" s="19"/>
      <c r="L194" s="18"/>
      <c r="M194" s="18"/>
      <c r="N194" s="20"/>
      <c r="O194" s="18"/>
      <c r="P194" s="18"/>
      <c r="Q194" s="21"/>
      <c r="R194" s="19"/>
      <c r="S194" s="18"/>
      <c r="T194" s="19"/>
      <c r="U194" s="29"/>
      <c r="V194" s="44"/>
      <c r="W194" s="48"/>
      <c r="X194" s="4"/>
      <c r="Y194" s="4"/>
      <c r="Z194" s="4"/>
    </row>
    <row r="195" ht="39.75" customHeight="1">
      <c r="A195" s="18"/>
      <c r="B195" s="18"/>
      <c r="C195" s="18"/>
      <c r="D195" s="18"/>
      <c r="E195" s="19"/>
      <c r="F195" s="18"/>
      <c r="G195" s="18"/>
      <c r="H195" s="20"/>
      <c r="I195" s="18"/>
      <c r="J195" s="18"/>
      <c r="K195" s="19"/>
      <c r="L195" s="18"/>
      <c r="M195" s="18"/>
      <c r="N195" s="20"/>
      <c r="O195" s="18"/>
      <c r="P195" s="18"/>
      <c r="Q195" s="21"/>
      <c r="R195" s="19"/>
      <c r="S195" s="18"/>
      <c r="T195" s="19"/>
      <c r="U195" s="29"/>
      <c r="V195" s="44"/>
      <c r="W195" s="48"/>
      <c r="X195" s="4"/>
      <c r="Y195" s="4"/>
      <c r="Z195" s="4"/>
    </row>
    <row r="196" ht="39.75" customHeight="1">
      <c r="A196" s="18"/>
      <c r="B196" s="18"/>
      <c r="C196" s="18"/>
      <c r="D196" s="18"/>
      <c r="E196" s="19"/>
      <c r="F196" s="18"/>
      <c r="G196" s="18"/>
      <c r="H196" s="20"/>
      <c r="I196" s="18"/>
      <c r="J196" s="18"/>
      <c r="K196" s="19"/>
      <c r="L196" s="18"/>
      <c r="M196" s="18"/>
      <c r="N196" s="20"/>
      <c r="O196" s="18"/>
      <c r="P196" s="18"/>
      <c r="Q196" s="21"/>
      <c r="R196" s="19"/>
      <c r="S196" s="18"/>
      <c r="T196" s="19"/>
      <c r="U196" s="29"/>
      <c r="V196" s="44"/>
      <c r="W196" s="48"/>
      <c r="X196" s="4"/>
      <c r="Y196" s="4"/>
      <c r="Z196" s="4"/>
    </row>
    <row r="197" ht="39.75" customHeight="1">
      <c r="A197" s="18"/>
      <c r="B197" s="18"/>
      <c r="C197" s="18"/>
      <c r="D197" s="18"/>
      <c r="E197" s="19"/>
      <c r="F197" s="18"/>
      <c r="G197" s="18"/>
      <c r="H197" s="20"/>
      <c r="I197" s="18"/>
      <c r="J197" s="18"/>
      <c r="K197" s="19"/>
      <c r="L197" s="18"/>
      <c r="M197" s="18"/>
      <c r="N197" s="20"/>
      <c r="O197" s="18"/>
      <c r="P197" s="18"/>
      <c r="Q197" s="21"/>
      <c r="R197" s="19"/>
      <c r="S197" s="18"/>
      <c r="T197" s="19"/>
      <c r="U197" s="29"/>
      <c r="V197" s="44"/>
      <c r="W197" s="48"/>
      <c r="X197" s="4"/>
      <c r="Y197" s="4"/>
      <c r="Z197" s="4"/>
    </row>
    <row r="198" ht="39.75" customHeight="1">
      <c r="A198" s="50" t="s">
        <v>33</v>
      </c>
      <c r="B198" s="50"/>
      <c r="C198" s="50"/>
      <c r="D198" s="50"/>
      <c r="E198" s="51">
        <f t="shared" ref="E198:Q198" si="6">MIN(E4:E39)</f>
        <v>4.26</v>
      </c>
      <c r="F198" s="51">
        <f t="shared" si="6"/>
        <v>7.65</v>
      </c>
      <c r="G198" s="51">
        <f t="shared" si="6"/>
        <v>7.75</v>
      </c>
      <c r="H198" s="51">
        <f t="shared" si="6"/>
        <v>7.7</v>
      </c>
      <c r="I198" s="51">
        <f t="shared" si="6"/>
        <v>15.53</v>
      </c>
      <c r="J198" s="51">
        <f t="shared" si="6"/>
        <v>15.73</v>
      </c>
      <c r="K198" s="51">
        <f t="shared" si="6"/>
        <v>15.63</v>
      </c>
      <c r="L198" s="51">
        <f t="shared" si="6"/>
        <v>6.5</v>
      </c>
      <c r="M198" s="51">
        <f t="shared" si="6"/>
        <v>6.5</v>
      </c>
      <c r="N198" s="51">
        <f t="shared" si="6"/>
        <v>6.5</v>
      </c>
      <c r="O198" s="51">
        <f t="shared" si="6"/>
        <v>1.21</v>
      </c>
      <c r="P198" s="51">
        <f t="shared" si="6"/>
        <v>1.21</v>
      </c>
      <c r="Q198" s="51">
        <f t="shared" si="6"/>
        <v>1.21</v>
      </c>
      <c r="R198" s="51">
        <f>MIN(R4:R197)</f>
        <v>15</v>
      </c>
      <c r="S198" s="51">
        <f t="shared" ref="S198:T198" si="7">MIN(S4:S39)</f>
        <v>13.75</v>
      </c>
      <c r="T198" s="51">
        <f t="shared" si="7"/>
        <v>0.39</v>
      </c>
      <c r="U198" s="52">
        <f>MIN(U27:U197)</f>
        <v>1.54</v>
      </c>
      <c r="V198" s="53">
        <f>MIN(V4:V197)</f>
        <v>16.8</v>
      </c>
      <c r="W198" s="48"/>
      <c r="X198" s="4"/>
      <c r="Y198" s="4"/>
      <c r="Z198" s="4"/>
    </row>
    <row r="199" ht="39.75" customHeight="1">
      <c r="A199" s="50" t="s">
        <v>34</v>
      </c>
      <c r="B199" s="50"/>
      <c r="C199" s="50"/>
      <c r="D199" s="50"/>
      <c r="E199" s="51">
        <f t="shared" ref="E199:Q199" si="8">MAX(E4:E39)</f>
        <v>5.1</v>
      </c>
      <c r="F199" s="51">
        <f t="shared" si="8"/>
        <v>8.85</v>
      </c>
      <c r="G199" s="51">
        <f t="shared" si="8"/>
        <v>8.85</v>
      </c>
      <c r="H199" s="51">
        <f t="shared" si="8"/>
        <v>8.85</v>
      </c>
      <c r="I199" s="51">
        <f t="shared" si="8"/>
        <v>17.97</v>
      </c>
      <c r="J199" s="51">
        <f t="shared" si="8"/>
        <v>17.97</v>
      </c>
      <c r="K199" s="51">
        <f t="shared" si="8"/>
        <v>17.97</v>
      </c>
      <c r="L199" s="51">
        <f t="shared" si="8"/>
        <v>10.45</v>
      </c>
      <c r="M199" s="51">
        <f t="shared" si="8"/>
        <v>10.45</v>
      </c>
      <c r="N199" s="51">
        <f t="shared" si="8"/>
        <v>10.45</v>
      </c>
      <c r="O199" s="51">
        <f t="shared" si="8"/>
        <v>1.79</v>
      </c>
      <c r="P199" s="51">
        <f t="shared" si="8"/>
        <v>1.79</v>
      </c>
      <c r="Q199" s="51">
        <f t="shared" si="8"/>
        <v>1.79</v>
      </c>
      <c r="R199" s="51">
        <f>MAX(R4:R198)</f>
        <v>41</v>
      </c>
      <c r="S199" s="51">
        <f t="shared" ref="S199:T199" si="9">MAX(S4:S39)</f>
        <v>18.35</v>
      </c>
      <c r="T199" s="51">
        <f t="shared" si="9"/>
        <v>1.5</v>
      </c>
      <c r="U199" s="52">
        <f>MAX(U27:U198)</f>
        <v>1100</v>
      </c>
      <c r="V199" s="53">
        <f>MAX(V4:V198)</f>
        <v>37</v>
      </c>
      <c r="W199" s="48"/>
      <c r="X199" s="4"/>
      <c r="Y199" s="4"/>
      <c r="Z199" s="4"/>
    </row>
    <row r="200" ht="39.75" customHeight="1">
      <c r="A200" s="50" t="s">
        <v>35</v>
      </c>
      <c r="B200" s="50"/>
      <c r="C200" s="50"/>
      <c r="D200" s="50"/>
      <c r="E200" s="51">
        <f t="shared" ref="E200:T200" si="10">AVERAGE(E4:E39)</f>
        <v>4.619444444</v>
      </c>
      <c r="F200" s="51">
        <f t="shared" si="10"/>
        <v>8.306944444</v>
      </c>
      <c r="G200" s="51">
        <f t="shared" si="10"/>
        <v>8.319444444</v>
      </c>
      <c r="H200" s="51">
        <f t="shared" si="10"/>
        <v>8.313194444</v>
      </c>
      <c r="I200" s="51">
        <f t="shared" si="10"/>
        <v>16.87666667</v>
      </c>
      <c r="J200" s="51">
        <f t="shared" si="10"/>
        <v>16.90583333</v>
      </c>
      <c r="K200" s="51">
        <f t="shared" si="10"/>
        <v>16.89125</v>
      </c>
      <c r="L200" s="51">
        <f t="shared" si="10"/>
        <v>7.616666667</v>
      </c>
      <c r="M200" s="51">
        <f t="shared" si="10"/>
        <v>7.631944444</v>
      </c>
      <c r="N200" s="51">
        <f t="shared" si="10"/>
        <v>7.624305556</v>
      </c>
      <c r="O200" s="51">
        <f t="shared" si="10"/>
        <v>1.626111111</v>
      </c>
      <c r="P200" s="51">
        <f t="shared" si="10"/>
        <v>1.624166667</v>
      </c>
      <c r="Q200" s="51">
        <f t="shared" si="10"/>
        <v>1.625138889</v>
      </c>
      <c r="R200" s="51">
        <f t="shared" si="10"/>
        <v>35.11111111</v>
      </c>
      <c r="S200" s="51">
        <f t="shared" si="10"/>
        <v>15.81388889</v>
      </c>
      <c r="T200" s="51">
        <f t="shared" si="10"/>
        <v>0.9952777778</v>
      </c>
      <c r="U200" s="52">
        <f t="shared" ref="U200:V200" si="11">AVERAGE(U198:U199)</f>
        <v>550.77</v>
      </c>
      <c r="V200" s="53">
        <f t="shared" si="11"/>
        <v>26.9</v>
      </c>
      <c r="W200" s="48"/>
      <c r="X200" s="4"/>
      <c r="Y200" s="4"/>
      <c r="Z200" s="4"/>
    </row>
    <row r="201" ht="26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5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4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4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4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4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4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4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4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4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4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4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4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4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4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4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4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4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4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4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4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4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4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4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4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4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4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4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4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4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4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4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4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4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4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4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4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4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4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4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4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4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4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4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4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4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4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4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4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4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4.2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4.2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4.2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4.2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4.2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4.2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4.2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4.2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4.2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4.2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4.2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4.2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4.2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4.2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4.2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4.2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4.2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4.2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4.2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4.2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4.2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4.2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4.2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4.2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4.2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4.2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4.2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4.2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4.2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4.2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4.2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4.2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4.2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4.2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4.2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4.2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ht="14.2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ht="14.2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ht="14.2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ht="14.2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ht="14.2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ht="14.2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ht="14.2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4.2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ht="14.2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ht="14.2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ht="14.2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ht="14.2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ht="14.2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ht="14.2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ht="14.2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ht="14.2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ht="14.2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ht="14.2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ht="14.2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ht="14.2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ht="14.2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ht="14.2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ht="14.2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ht="14.2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4.2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ht="14.2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ht="14.2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ht="14.2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ht="14.2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ht="14.2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ht="14.2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ht="14.2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ht="14.2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ht="14.2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ht="14.2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ht="14.2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ht="14.2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ht="14.2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ht="14.2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ht="14.2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ht="14.2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ht="14.2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4.2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ht="14.2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ht="14.2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ht="14.2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ht="14.2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ht="14.2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ht="14.2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ht="14.2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ht="14.2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ht="14.2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ht="14.2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ht="14.2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ht="14.2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ht="14.2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ht="14.2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ht="14.2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ht="14.2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ht="14.2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4.2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ht="14.2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ht="14.2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ht="14.2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ht="14.2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ht="14.2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ht="14.2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ht="14.2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ht="14.2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ht="14.2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ht="14.2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ht="14.2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ht="14.2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ht="14.2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ht="14.2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ht="14.2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ht="14.2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ht="14.2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</sheetData>
  <mergeCells count="12">
    <mergeCell ref="L2:Q2"/>
    <mergeCell ref="R2:R3"/>
    <mergeCell ref="S2:T2"/>
    <mergeCell ref="U2:U3"/>
    <mergeCell ref="V2:V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20.63"/>
    <col customWidth="1" min="22" max="26" width="8.63"/>
  </cols>
  <sheetData>
    <row r="1" ht="14.25" customHeight="1">
      <c r="A1" s="2"/>
      <c r="B1" s="2" t="s">
        <v>1</v>
      </c>
      <c r="U1" s="96"/>
    </row>
    <row r="2" ht="33.7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78" t="s">
        <v>10</v>
      </c>
    </row>
    <row r="3" ht="64.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</row>
    <row r="4" ht="39.75" customHeight="1">
      <c r="A4" s="16" t="s">
        <v>17</v>
      </c>
      <c r="B4" s="26">
        <v>44940.0</v>
      </c>
      <c r="C4" s="27" t="s">
        <v>26</v>
      </c>
      <c r="D4" s="27" t="s">
        <v>29</v>
      </c>
      <c r="E4" s="28">
        <v>4.49</v>
      </c>
      <c r="F4" s="27">
        <v>8.2</v>
      </c>
      <c r="G4" s="27">
        <v>8.25</v>
      </c>
      <c r="H4" s="20">
        <f>AVERAGE(F4:G4)</f>
        <v>8.225</v>
      </c>
      <c r="I4" s="27">
        <v>16.65</v>
      </c>
      <c r="J4" s="27">
        <v>16.75</v>
      </c>
      <c r="K4" s="19">
        <f>AVERAGE(I4:J4)</f>
        <v>16.7</v>
      </c>
      <c r="L4" s="32">
        <v>7.15</v>
      </c>
      <c r="M4" s="25">
        <v>7.2</v>
      </c>
      <c r="N4" s="32">
        <f>AVERAGE(L4:M4)</f>
        <v>7.175</v>
      </c>
      <c r="O4" s="25">
        <v>1.71</v>
      </c>
      <c r="P4" s="25">
        <v>1.7</v>
      </c>
      <c r="Q4" s="21">
        <f>AVERAGE(O4:P4)</f>
        <v>1.705</v>
      </c>
      <c r="R4" s="28">
        <v>27.0</v>
      </c>
      <c r="S4" s="25">
        <v>15.7</v>
      </c>
      <c r="T4" s="28">
        <v>1.06</v>
      </c>
      <c r="U4" s="79">
        <v>707.0</v>
      </c>
    </row>
    <row r="5" ht="39.75" customHeight="1">
      <c r="A5" s="18"/>
      <c r="B5" s="26"/>
      <c r="C5" s="27"/>
      <c r="D5" s="18"/>
      <c r="E5" s="19"/>
      <c r="F5" s="18"/>
      <c r="G5" s="18"/>
      <c r="H5" s="20"/>
      <c r="I5" s="18"/>
      <c r="J5" s="18"/>
      <c r="K5" s="19"/>
      <c r="L5" s="20"/>
      <c r="M5" s="18"/>
      <c r="N5" s="20"/>
      <c r="O5" s="18"/>
      <c r="P5" s="18"/>
      <c r="Q5" s="21"/>
      <c r="R5" s="19"/>
      <c r="S5" s="18"/>
      <c r="T5" s="19"/>
      <c r="U5" s="63"/>
    </row>
    <row r="6" ht="39.75" customHeight="1">
      <c r="A6" s="18"/>
      <c r="B6" s="17"/>
      <c r="C6" s="18"/>
      <c r="D6" s="18"/>
      <c r="E6" s="19"/>
      <c r="F6" s="18"/>
      <c r="G6" s="18"/>
      <c r="H6" s="20"/>
      <c r="I6" s="18"/>
      <c r="J6" s="18"/>
      <c r="K6" s="19"/>
      <c r="L6" s="20"/>
      <c r="M6" s="18"/>
      <c r="N6" s="20"/>
      <c r="O6" s="18"/>
      <c r="P6" s="18"/>
      <c r="Q6" s="21"/>
      <c r="R6" s="19"/>
      <c r="S6" s="18"/>
      <c r="T6" s="19"/>
      <c r="U6" s="63"/>
    </row>
    <row r="7" ht="39.75" customHeight="1">
      <c r="A7" s="18"/>
      <c r="B7" s="17"/>
      <c r="C7" s="18"/>
      <c r="D7" s="18"/>
      <c r="E7" s="19"/>
      <c r="F7" s="18"/>
      <c r="G7" s="18"/>
      <c r="H7" s="20"/>
      <c r="I7" s="18"/>
      <c r="J7" s="18"/>
      <c r="K7" s="19"/>
      <c r="L7" s="20"/>
      <c r="M7" s="18"/>
      <c r="N7" s="20"/>
      <c r="O7" s="18"/>
      <c r="P7" s="18"/>
      <c r="Q7" s="21"/>
      <c r="R7" s="19"/>
      <c r="S7" s="18"/>
      <c r="T7" s="19"/>
      <c r="U7" s="63"/>
    </row>
    <row r="8" ht="39.75" customHeight="1">
      <c r="A8" s="80"/>
      <c r="B8" s="81"/>
      <c r="C8" s="80"/>
      <c r="D8" s="80"/>
      <c r="E8" s="82"/>
      <c r="F8" s="80"/>
      <c r="G8" s="80"/>
      <c r="H8" s="83"/>
      <c r="I8" s="80"/>
      <c r="J8" s="80"/>
      <c r="K8" s="82"/>
      <c r="L8" s="80"/>
      <c r="M8" s="80"/>
      <c r="N8" s="83"/>
      <c r="O8" s="80"/>
      <c r="P8" s="80"/>
      <c r="Q8" s="84"/>
      <c r="R8" s="82"/>
      <c r="S8" s="80"/>
      <c r="T8" s="82"/>
      <c r="U8" s="63"/>
    </row>
    <row r="9" ht="39.75" customHeight="1">
      <c r="A9" s="80"/>
      <c r="B9" s="81"/>
      <c r="C9" s="80"/>
      <c r="D9" s="80"/>
      <c r="E9" s="82"/>
      <c r="F9" s="80"/>
      <c r="G9" s="80"/>
      <c r="H9" s="83"/>
      <c r="I9" s="80"/>
      <c r="J9" s="80"/>
      <c r="K9" s="82"/>
      <c r="L9" s="80"/>
      <c r="M9" s="80"/>
      <c r="N9" s="83"/>
      <c r="O9" s="80"/>
      <c r="P9" s="80"/>
      <c r="Q9" s="84"/>
      <c r="R9" s="82"/>
      <c r="S9" s="80"/>
      <c r="T9" s="82"/>
      <c r="U9" s="63"/>
    </row>
    <row r="10" ht="39.75" customHeight="1">
      <c r="A10" s="80"/>
      <c r="B10" s="81"/>
      <c r="C10" s="80"/>
      <c r="D10" s="80"/>
      <c r="E10" s="82"/>
      <c r="F10" s="80"/>
      <c r="G10" s="80"/>
      <c r="H10" s="83"/>
      <c r="I10" s="80"/>
      <c r="J10" s="80"/>
      <c r="K10" s="82"/>
      <c r="L10" s="80"/>
      <c r="M10" s="80"/>
      <c r="N10" s="83"/>
      <c r="O10" s="80"/>
      <c r="P10" s="80"/>
      <c r="Q10" s="84"/>
      <c r="R10" s="82"/>
      <c r="S10" s="80"/>
      <c r="T10" s="82"/>
      <c r="U10" s="63"/>
    </row>
    <row r="11" ht="39.75" customHeight="1">
      <c r="A11" s="80"/>
      <c r="B11" s="81"/>
      <c r="C11" s="80"/>
      <c r="D11" s="80"/>
      <c r="E11" s="82"/>
      <c r="F11" s="80"/>
      <c r="G11" s="80"/>
      <c r="H11" s="83"/>
      <c r="I11" s="80"/>
      <c r="J11" s="80"/>
      <c r="K11" s="82"/>
      <c r="L11" s="80"/>
      <c r="M11" s="80"/>
      <c r="N11" s="83"/>
      <c r="O11" s="80"/>
      <c r="P11" s="80"/>
      <c r="Q11" s="84"/>
      <c r="R11" s="82"/>
      <c r="S11" s="80"/>
      <c r="T11" s="82"/>
      <c r="U11" s="63"/>
    </row>
    <row r="12" ht="39.75" customHeight="1">
      <c r="A12" s="80"/>
      <c r="B12" s="81"/>
      <c r="C12" s="80"/>
      <c r="D12" s="80"/>
      <c r="E12" s="82"/>
      <c r="F12" s="80"/>
      <c r="G12" s="80"/>
      <c r="H12" s="83"/>
      <c r="I12" s="80"/>
      <c r="J12" s="80"/>
      <c r="K12" s="82"/>
      <c r="L12" s="80"/>
      <c r="M12" s="80"/>
      <c r="N12" s="83"/>
      <c r="O12" s="80"/>
      <c r="P12" s="80"/>
      <c r="Q12" s="84"/>
      <c r="R12" s="82"/>
      <c r="S12" s="80"/>
      <c r="T12" s="82"/>
      <c r="U12" s="63"/>
    </row>
    <row r="13" ht="39.75" customHeight="1">
      <c r="A13" s="80"/>
      <c r="B13" s="81"/>
      <c r="C13" s="80"/>
      <c r="D13" s="80"/>
      <c r="E13" s="82"/>
      <c r="F13" s="80"/>
      <c r="G13" s="80"/>
      <c r="H13" s="83"/>
      <c r="I13" s="80"/>
      <c r="J13" s="80"/>
      <c r="K13" s="82"/>
      <c r="L13" s="80"/>
      <c r="M13" s="80"/>
      <c r="N13" s="83"/>
      <c r="O13" s="80"/>
      <c r="P13" s="80"/>
      <c r="Q13" s="84"/>
      <c r="R13" s="82"/>
      <c r="S13" s="80"/>
      <c r="T13" s="82"/>
      <c r="U13" s="63"/>
    </row>
    <row r="14" ht="39.75" customHeight="1">
      <c r="A14" s="80"/>
      <c r="B14" s="80"/>
      <c r="C14" s="80"/>
      <c r="D14" s="80"/>
      <c r="E14" s="82"/>
      <c r="F14" s="80"/>
      <c r="G14" s="80"/>
      <c r="H14" s="83"/>
      <c r="I14" s="80"/>
      <c r="J14" s="80"/>
      <c r="K14" s="82"/>
      <c r="L14" s="80"/>
      <c r="M14" s="80"/>
      <c r="N14" s="83"/>
      <c r="O14" s="80"/>
      <c r="P14" s="80"/>
      <c r="Q14" s="84"/>
      <c r="R14" s="82"/>
      <c r="S14" s="80"/>
      <c r="T14" s="82"/>
      <c r="U14" s="63"/>
    </row>
    <row r="15" ht="39.75" customHeight="1">
      <c r="A15" s="80"/>
      <c r="B15" s="80"/>
      <c r="C15" s="80"/>
      <c r="D15" s="80"/>
      <c r="E15" s="82"/>
      <c r="F15" s="80"/>
      <c r="G15" s="80"/>
      <c r="H15" s="83"/>
      <c r="I15" s="80"/>
      <c r="J15" s="80"/>
      <c r="K15" s="82"/>
      <c r="L15" s="80"/>
      <c r="M15" s="80"/>
      <c r="N15" s="83"/>
      <c r="O15" s="80"/>
      <c r="P15" s="80"/>
      <c r="Q15" s="84"/>
      <c r="R15" s="82"/>
      <c r="S15" s="80"/>
      <c r="T15" s="82"/>
      <c r="U15" s="63"/>
    </row>
    <row r="16" ht="39.75" customHeight="1">
      <c r="A16" s="80"/>
      <c r="B16" s="80"/>
      <c r="C16" s="80"/>
      <c r="D16" s="80"/>
      <c r="E16" s="82"/>
      <c r="F16" s="80"/>
      <c r="G16" s="80"/>
      <c r="H16" s="83"/>
      <c r="I16" s="80"/>
      <c r="J16" s="80"/>
      <c r="K16" s="82"/>
      <c r="L16" s="80"/>
      <c r="M16" s="80"/>
      <c r="N16" s="83"/>
      <c r="O16" s="80"/>
      <c r="P16" s="80"/>
      <c r="Q16" s="84"/>
      <c r="R16" s="82"/>
      <c r="S16" s="80"/>
      <c r="T16" s="82"/>
      <c r="U16" s="63"/>
    </row>
    <row r="17" ht="39.75" customHeight="1">
      <c r="A17" s="80"/>
      <c r="B17" s="80"/>
      <c r="C17" s="80"/>
      <c r="D17" s="80"/>
      <c r="E17" s="82"/>
      <c r="F17" s="80"/>
      <c r="G17" s="80"/>
      <c r="H17" s="83"/>
      <c r="I17" s="80"/>
      <c r="J17" s="80"/>
      <c r="K17" s="82"/>
      <c r="L17" s="80"/>
      <c r="M17" s="80"/>
      <c r="N17" s="83"/>
      <c r="O17" s="80"/>
      <c r="P17" s="80"/>
      <c r="Q17" s="84"/>
      <c r="R17" s="82"/>
      <c r="S17" s="80"/>
      <c r="T17" s="82"/>
      <c r="U17" s="63"/>
    </row>
    <row r="18" ht="39.75" customHeight="1">
      <c r="A18" s="80"/>
      <c r="B18" s="80"/>
      <c r="C18" s="80"/>
      <c r="D18" s="80"/>
      <c r="E18" s="82"/>
      <c r="F18" s="80"/>
      <c r="G18" s="80"/>
      <c r="H18" s="83"/>
      <c r="I18" s="80"/>
      <c r="J18" s="80"/>
      <c r="K18" s="82"/>
      <c r="L18" s="80"/>
      <c r="M18" s="80"/>
      <c r="N18" s="83"/>
      <c r="O18" s="80"/>
      <c r="P18" s="80"/>
      <c r="Q18" s="84"/>
      <c r="R18" s="82"/>
      <c r="S18" s="80"/>
      <c r="T18" s="82"/>
      <c r="U18" s="63"/>
    </row>
    <row r="19" ht="39.75" customHeight="1">
      <c r="A19" s="80"/>
      <c r="B19" s="80"/>
      <c r="C19" s="80"/>
      <c r="D19" s="80"/>
      <c r="E19" s="82"/>
      <c r="F19" s="80"/>
      <c r="G19" s="80"/>
      <c r="H19" s="83"/>
      <c r="I19" s="80"/>
      <c r="J19" s="80"/>
      <c r="K19" s="82"/>
      <c r="L19" s="80"/>
      <c r="M19" s="80"/>
      <c r="N19" s="83"/>
      <c r="O19" s="80"/>
      <c r="P19" s="80"/>
      <c r="Q19" s="84"/>
      <c r="R19" s="82"/>
      <c r="S19" s="80"/>
      <c r="T19" s="82"/>
      <c r="U19" s="63"/>
    </row>
    <row r="20" ht="39.75" customHeight="1">
      <c r="A20" s="80"/>
      <c r="B20" s="80"/>
      <c r="C20" s="80"/>
      <c r="D20" s="80"/>
      <c r="E20" s="82"/>
      <c r="F20" s="80"/>
      <c r="G20" s="80"/>
      <c r="H20" s="83"/>
      <c r="I20" s="80"/>
      <c r="J20" s="80"/>
      <c r="K20" s="82"/>
      <c r="L20" s="80"/>
      <c r="M20" s="80"/>
      <c r="N20" s="83"/>
      <c r="O20" s="80"/>
      <c r="P20" s="80"/>
      <c r="Q20" s="84"/>
      <c r="R20" s="82"/>
      <c r="S20" s="80"/>
      <c r="T20" s="82"/>
      <c r="U20" s="63"/>
    </row>
    <row r="21" ht="39.75" customHeight="1">
      <c r="A21" s="80"/>
      <c r="B21" s="80"/>
      <c r="C21" s="80"/>
      <c r="D21" s="80"/>
      <c r="E21" s="82"/>
      <c r="F21" s="80"/>
      <c r="G21" s="80"/>
      <c r="H21" s="83"/>
      <c r="I21" s="80"/>
      <c r="J21" s="80"/>
      <c r="K21" s="82"/>
      <c r="L21" s="80"/>
      <c r="M21" s="80"/>
      <c r="N21" s="83"/>
      <c r="O21" s="80"/>
      <c r="P21" s="80"/>
      <c r="Q21" s="84"/>
      <c r="R21" s="82"/>
      <c r="S21" s="80"/>
      <c r="T21" s="82"/>
      <c r="U21" s="63"/>
    </row>
    <row r="22" ht="39.75" customHeight="1">
      <c r="A22" s="50" t="s">
        <v>33</v>
      </c>
      <c r="B22" s="50"/>
      <c r="C22" s="50"/>
      <c r="D22" s="50"/>
      <c r="E22" s="51">
        <f t="shared" ref="E22:U22" si="1">MIN(E4:E21)</f>
        <v>4.49</v>
      </c>
      <c r="F22" s="51">
        <f t="shared" si="1"/>
        <v>8.2</v>
      </c>
      <c r="G22" s="51">
        <f t="shared" si="1"/>
        <v>8.25</v>
      </c>
      <c r="H22" s="51">
        <f t="shared" si="1"/>
        <v>8.225</v>
      </c>
      <c r="I22" s="51">
        <f t="shared" si="1"/>
        <v>16.65</v>
      </c>
      <c r="J22" s="51">
        <f t="shared" si="1"/>
        <v>16.75</v>
      </c>
      <c r="K22" s="51">
        <f t="shared" si="1"/>
        <v>16.7</v>
      </c>
      <c r="L22" s="51">
        <f t="shared" si="1"/>
        <v>7.15</v>
      </c>
      <c r="M22" s="51">
        <f t="shared" si="1"/>
        <v>7.2</v>
      </c>
      <c r="N22" s="51">
        <f t="shared" si="1"/>
        <v>7.175</v>
      </c>
      <c r="O22" s="51">
        <f t="shared" si="1"/>
        <v>1.71</v>
      </c>
      <c r="P22" s="51">
        <f t="shared" si="1"/>
        <v>1.7</v>
      </c>
      <c r="Q22" s="51">
        <f t="shared" si="1"/>
        <v>1.705</v>
      </c>
      <c r="R22" s="51">
        <f t="shared" si="1"/>
        <v>27</v>
      </c>
      <c r="S22" s="51">
        <f t="shared" si="1"/>
        <v>15.7</v>
      </c>
      <c r="T22" s="51">
        <f t="shared" si="1"/>
        <v>1.06</v>
      </c>
      <c r="U22" s="86">
        <f t="shared" si="1"/>
        <v>707</v>
      </c>
    </row>
    <row r="23" ht="39.75" customHeight="1">
      <c r="A23" s="50" t="s">
        <v>34</v>
      </c>
      <c r="B23" s="50"/>
      <c r="C23" s="50"/>
      <c r="D23" s="50"/>
      <c r="E23" s="51">
        <f t="shared" ref="E23:U23" si="2">MAX(E4:E21)</f>
        <v>4.49</v>
      </c>
      <c r="F23" s="51">
        <f t="shared" si="2"/>
        <v>8.2</v>
      </c>
      <c r="G23" s="51">
        <f t="shared" si="2"/>
        <v>8.25</v>
      </c>
      <c r="H23" s="51">
        <f t="shared" si="2"/>
        <v>8.225</v>
      </c>
      <c r="I23" s="51">
        <f t="shared" si="2"/>
        <v>16.65</v>
      </c>
      <c r="J23" s="51">
        <f t="shared" si="2"/>
        <v>16.75</v>
      </c>
      <c r="K23" s="51">
        <f t="shared" si="2"/>
        <v>16.7</v>
      </c>
      <c r="L23" s="51">
        <f t="shared" si="2"/>
        <v>7.15</v>
      </c>
      <c r="M23" s="51">
        <f t="shared" si="2"/>
        <v>7.2</v>
      </c>
      <c r="N23" s="51">
        <f t="shared" si="2"/>
        <v>7.175</v>
      </c>
      <c r="O23" s="51">
        <f t="shared" si="2"/>
        <v>1.71</v>
      </c>
      <c r="P23" s="51">
        <f t="shared" si="2"/>
        <v>1.7</v>
      </c>
      <c r="Q23" s="51">
        <f t="shared" si="2"/>
        <v>1.705</v>
      </c>
      <c r="R23" s="51">
        <f t="shared" si="2"/>
        <v>27</v>
      </c>
      <c r="S23" s="51">
        <f t="shared" si="2"/>
        <v>15.7</v>
      </c>
      <c r="T23" s="51">
        <f t="shared" si="2"/>
        <v>1.06</v>
      </c>
      <c r="U23" s="86">
        <f t="shared" si="2"/>
        <v>707</v>
      </c>
    </row>
    <row r="24" ht="39.75" customHeight="1">
      <c r="A24" s="50" t="s">
        <v>35</v>
      </c>
      <c r="B24" s="50"/>
      <c r="C24" s="50"/>
      <c r="D24" s="50"/>
      <c r="E24" s="51">
        <f t="shared" ref="E24:U24" si="3">AVERAGE(E4:E21)</f>
        <v>4.49</v>
      </c>
      <c r="F24" s="51">
        <f t="shared" si="3"/>
        <v>8.2</v>
      </c>
      <c r="G24" s="51">
        <f t="shared" si="3"/>
        <v>8.25</v>
      </c>
      <c r="H24" s="51">
        <f t="shared" si="3"/>
        <v>8.225</v>
      </c>
      <c r="I24" s="51">
        <f t="shared" si="3"/>
        <v>16.65</v>
      </c>
      <c r="J24" s="51">
        <f t="shared" si="3"/>
        <v>16.75</v>
      </c>
      <c r="K24" s="51">
        <f t="shared" si="3"/>
        <v>16.7</v>
      </c>
      <c r="L24" s="51">
        <f t="shared" si="3"/>
        <v>7.15</v>
      </c>
      <c r="M24" s="51">
        <f t="shared" si="3"/>
        <v>7.2</v>
      </c>
      <c r="N24" s="51">
        <f t="shared" si="3"/>
        <v>7.175</v>
      </c>
      <c r="O24" s="51">
        <f t="shared" si="3"/>
        <v>1.71</v>
      </c>
      <c r="P24" s="51">
        <f t="shared" si="3"/>
        <v>1.7</v>
      </c>
      <c r="Q24" s="51">
        <f t="shared" si="3"/>
        <v>1.705</v>
      </c>
      <c r="R24" s="51">
        <f t="shared" si="3"/>
        <v>27</v>
      </c>
      <c r="S24" s="51">
        <f t="shared" si="3"/>
        <v>15.7</v>
      </c>
      <c r="T24" s="51">
        <f t="shared" si="3"/>
        <v>1.06</v>
      </c>
      <c r="U24" s="86">
        <f t="shared" si="3"/>
        <v>707</v>
      </c>
    </row>
    <row r="25" ht="26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L2:Q2"/>
    <mergeCell ref="R2:R3"/>
    <mergeCell ref="S2:T2"/>
    <mergeCell ref="U2:U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20.63"/>
    <col customWidth="1" min="22" max="22" width="14.63"/>
    <col customWidth="1" min="23" max="26" width="8.63"/>
  </cols>
  <sheetData>
    <row r="1" ht="14.25" customHeight="1">
      <c r="A1" s="55"/>
      <c r="B1" s="56" t="s">
        <v>1</v>
      </c>
      <c r="U1" s="4"/>
      <c r="V1" s="4"/>
      <c r="W1" s="4"/>
      <c r="X1" s="4"/>
      <c r="Y1" s="4"/>
      <c r="Z1" s="4"/>
    </row>
    <row r="2" ht="39.7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10" t="s">
        <v>10</v>
      </c>
      <c r="V2" s="58" t="s">
        <v>11</v>
      </c>
      <c r="W2" s="4"/>
      <c r="X2" s="4"/>
      <c r="Y2" s="4"/>
      <c r="Z2" s="4"/>
    </row>
    <row r="3" ht="39.7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  <c r="V3" s="13"/>
      <c r="W3" s="4"/>
      <c r="X3" s="4"/>
      <c r="Y3" s="4"/>
      <c r="Z3" s="4"/>
    </row>
    <row r="4" ht="39.75" customHeight="1">
      <c r="A4" s="59" t="s">
        <v>17</v>
      </c>
      <c r="B4" s="17">
        <v>44874.0</v>
      </c>
      <c r="C4" s="18" t="s">
        <v>18</v>
      </c>
      <c r="D4" s="18" t="s">
        <v>36</v>
      </c>
      <c r="E4" s="19">
        <v>4.97</v>
      </c>
      <c r="F4" s="18">
        <v>5.0</v>
      </c>
      <c r="G4" s="18">
        <v>5.05</v>
      </c>
      <c r="H4" s="20">
        <f t="shared" ref="H4:H11" si="1">AVERAGE(F4:G4)</f>
        <v>5.025</v>
      </c>
      <c r="I4" s="18">
        <v>10.15</v>
      </c>
      <c r="J4" s="18">
        <v>10.25</v>
      </c>
      <c r="K4" s="19">
        <f t="shared" ref="K4:K11" si="2">AVERAGE(I4:J4)</f>
        <v>10.2</v>
      </c>
      <c r="L4" s="20">
        <v>4.95</v>
      </c>
      <c r="M4" s="18">
        <v>4.8</v>
      </c>
      <c r="N4" s="20">
        <f t="shared" ref="N4:N11" si="3">AVERAGE(L4:M4)</f>
        <v>4.875</v>
      </c>
      <c r="O4" s="18">
        <v>2.03</v>
      </c>
      <c r="P4" s="18">
        <v>2.05</v>
      </c>
      <c r="Q4" s="21">
        <f t="shared" ref="Q4:Q11" si="4">AVERAGE(O4:P4)</f>
        <v>2.04</v>
      </c>
      <c r="R4" s="19">
        <v>27.0</v>
      </c>
      <c r="S4" s="18">
        <v>19.5</v>
      </c>
      <c r="T4" s="19">
        <v>0.12</v>
      </c>
      <c r="U4" s="29"/>
      <c r="V4" s="29"/>
      <c r="W4" s="4"/>
      <c r="X4" s="4"/>
      <c r="Y4" s="4"/>
      <c r="Z4" s="4"/>
    </row>
    <row r="5" ht="39.75" customHeight="1">
      <c r="A5" s="60"/>
      <c r="B5" s="17">
        <v>44901.0</v>
      </c>
      <c r="C5" s="18" t="s">
        <v>18</v>
      </c>
      <c r="D5" s="18" t="s">
        <v>36</v>
      </c>
      <c r="E5" s="19">
        <v>4.53</v>
      </c>
      <c r="F5" s="18">
        <v>4.7</v>
      </c>
      <c r="G5" s="18">
        <v>4.7</v>
      </c>
      <c r="H5" s="20">
        <f t="shared" si="1"/>
        <v>4.7</v>
      </c>
      <c r="I5" s="18">
        <v>9.54</v>
      </c>
      <c r="J5" s="18">
        <v>9.54</v>
      </c>
      <c r="K5" s="19">
        <f t="shared" si="2"/>
        <v>9.54</v>
      </c>
      <c r="L5" s="20">
        <v>5.4</v>
      </c>
      <c r="M5" s="18">
        <v>5.35</v>
      </c>
      <c r="N5" s="20">
        <f t="shared" si="3"/>
        <v>5.375</v>
      </c>
      <c r="O5" s="18">
        <v>1.93</v>
      </c>
      <c r="P5" s="18">
        <v>1.93</v>
      </c>
      <c r="Q5" s="21">
        <f t="shared" si="4"/>
        <v>1.93</v>
      </c>
      <c r="R5" s="19">
        <v>33.0</v>
      </c>
      <c r="S5" s="18">
        <v>19.95</v>
      </c>
      <c r="T5" s="19">
        <v>0.02</v>
      </c>
      <c r="U5" s="29"/>
      <c r="V5" s="29"/>
      <c r="W5" s="4"/>
      <c r="X5" s="4"/>
      <c r="Y5" s="4"/>
      <c r="Z5" s="4"/>
    </row>
    <row r="6" ht="39.75" customHeight="1">
      <c r="A6" s="60"/>
      <c r="B6" s="26">
        <v>44921.0</v>
      </c>
      <c r="C6" s="27" t="s">
        <v>24</v>
      </c>
      <c r="D6" s="27" t="s">
        <v>36</v>
      </c>
      <c r="E6" s="28">
        <v>4.72</v>
      </c>
      <c r="F6" s="27">
        <v>4.7</v>
      </c>
      <c r="G6" s="27">
        <v>4.7</v>
      </c>
      <c r="H6" s="20">
        <f t="shared" si="1"/>
        <v>4.7</v>
      </c>
      <c r="I6" s="27">
        <v>9.54</v>
      </c>
      <c r="J6" s="27">
        <v>9.54</v>
      </c>
      <c r="K6" s="19">
        <f t="shared" si="2"/>
        <v>9.54</v>
      </c>
      <c r="L6" s="30">
        <v>3.4</v>
      </c>
      <c r="M6" s="27">
        <v>3.4</v>
      </c>
      <c r="N6" s="20">
        <f t="shared" si="3"/>
        <v>3.4</v>
      </c>
      <c r="O6" s="27">
        <v>2.26</v>
      </c>
      <c r="P6" s="27">
        <v>2.26</v>
      </c>
      <c r="Q6" s="21">
        <f t="shared" si="4"/>
        <v>2.26</v>
      </c>
      <c r="R6" s="28">
        <v>23.0</v>
      </c>
      <c r="S6" s="27">
        <v>19.75</v>
      </c>
      <c r="T6" s="28">
        <v>0.07</v>
      </c>
      <c r="U6" s="29"/>
      <c r="V6" s="29"/>
      <c r="W6" s="4"/>
      <c r="X6" s="4"/>
      <c r="Y6" s="4"/>
      <c r="Z6" s="4"/>
    </row>
    <row r="7" ht="39.75" customHeight="1">
      <c r="A7" s="60"/>
      <c r="B7" s="26">
        <v>44949.0</v>
      </c>
      <c r="C7" s="27" t="s">
        <v>21</v>
      </c>
      <c r="D7" s="27" t="s">
        <v>36</v>
      </c>
      <c r="E7" s="28">
        <v>4.93</v>
      </c>
      <c r="F7" s="27">
        <v>4.8</v>
      </c>
      <c r="G7" s="27">
        <v>4.85</v>
      </c>
      <c r="H7" s="20">
        <f t="shared" si="1"/>
        <v>4.825</v>
      </c>
      <c r="I7" s="27">
        <v>9.74</v>
      </c>
      <c r="J7" s="27">
        <v>9.85</v>
      </c>
      <c r="K7" s="19">
        <f t="shared" si="2"/>
        <v>9.795</v>
      </c>
      <c r="L7" s="61">
        <v>4.65</v>
      </c>
      <c r="M7" s="25">
        <v>4.7</v>
      </c>
      <c r="N7" s="32">
        <f t="shared" si="3"/>
        <v>4.675</v>
      </c>
      <c r="O7" s="25">
        <v>2.07</v>
      </c>
      <c r="P7" s="25">
        <v>2.06</v>
      </c>
      <c r="Q7" s="21">
        <f t="shared" si="4"/>
        <v>2.065</v>
      </c>
      <c r="R7" s="28">
        <v>23.0</v>
      </c>
      <c r="S7" s="27">
        <v>18.65</v>
      </c>
      <c r="T7" s="28">
        <v>0.4</v>
      </c>
      <c r="U7" s="28">
        <v>317.0</v>
      </c>
      <c r="V7" s="29"/>
      <c r="W7" s="4"/>
      <c r="X7" s="4"/>
      <c r="Y7" s="4"/>
      <c r="Z7" s="4"/>
    </row>
    <row r="8" ht="39.75" customHeight="1">
      <c r="A8" s="18"/>
      <c r="B8" s="26">
        <v>45082.0</v>
      </c>
      <c r="C8" s="27" t="s">
        <v>18</v>
      </c>
      <c r="D8" s="27" t="s">
        <v>36</v>
      </c>
      <c r="E8" s="28">
        <v>4.94</v>
      </c>
      <c r="F8" s="27">
        <v>5.1</v>
      </c>
      <c r="G8" s="27">
        <v>5.1</v>
      </c>
      <c r="H8" s="20">
        <f t="shared" si="1"/>
        <v>5.1</v>
      </c>
      <c r="I8" s="27">
        <v>10.3</v>
      </c>
      <c r="J8" s="27">
        <v>10.3</v>
      </c>
      <c r="K8" s="19">
        <f t="shared" si="2"/>
        <v>10.3</v>
      </c>
      <c r="L8" s="27">
        <v>4.6</v>
      </c>
      <c r="M8" s="27">
        <v>4.75</v>
      </c>
      <c r="N8" s="20">
        <f t="shared" si="3"/>
        <v>4.675</v>
      </c>
      <c r="O8" s="27">
        <v>2.07</v>
      </c>
      <c r="P8" s="27">
        <v>2.04</v>
      </c>
      <c r="Q8" s="21">
        <f t="shared" si="4"/>
        <v>2.055</v>
      </c>
      <c r="R8" s="28">
        <v>27.0</v>
      </c>
      <c r="S8" s="27">
        <v>18.1</v>
      </c>
      <c r="T8" s="28">
        <v>0.43</v>
      </c>
      <c r="U8" s="28">
        <v>562.0</v>
      </c>
      <c r="V8" s="29"/>
      <c r="W8" s="4"/>
      <c r="X8" s="4"/>
      <c r="Y8" s="4"/>
      <c r="Z8" s="4"/>
    </row>
    <row r="9" ht="39.75" customHeight="1">
      <c r="A9" s="18"/>
      <c r="B9" s="26">
        <v>45110.0</v>
      </c>
      <c r="C9" s="27" t="s">
        <v>24</v>
      </c>
      <c r="D9" s="27" t="s">
        <v>36</v>
      </c>
      <c r="E9" s="28">
        <v>4.69</v>
      </c>
      <c r="F9" s="27">
        <v>4.3</v>
      </c>
      <c r="G9" s="27">
        <v>4.3</v>
      </c>
      <c r="H9" s="20">
        <f t="shared" si="1"/>
        <v>4.3</v>
      </c>
      <c r="I9" s="27">
        <v>8.73</v>
      </c>
      <c r="J9" s="27">
        <v>8.73</v>
      </c>
      <c r="K9" s="19">
        <f t="shared" si="2"/>
        <v>8.73</v>
      </c>
      <c r="L9" s="27">
        <v>5.7</v>
      </c>
      <c r="M9" s="27">
        <v>5.7</v>
      </c>
      <c r="N9" s="20">
        <f t="shared" si="3"/>
        <v>5.7</v>
      </c>
      <c r="O9" s="27">
        <v>1.89</v>
      </c>
      <c r="P9" s="27">
        <v>1.89</v>
      </c>
      <c r="Q9" s="21">
        <f t="shared" si="4"/>
        <v>1.89</v>
      </c>
      <c r="R9" s="28">
        <v>29.0</v>
      </c>
      <c r="S9" s="27">
        <v>19.15</v>
      </c>
      <c r="T9" s="28">
        <v>0.23</v>
      </c>
      <c r="U9" s="28" t="s">
        <v>26</v>
      </c>
      <c r="V9" s="28">
        <v>32.7</v>
      </c>
      <c r="W9" s="4"/>
      <c r="X9" s="4"/>
      <c r="Y9" s="4"/>
      <c r="Z9" s="4"/>
    </row>
    <row r="10" ht="39.75" customHeight="1">
      <c r="A10" s="18"/>
      <c r="B10" s="26">
        <v>45141.0</v>
      </c>
      <c r="C10" s="27" t="s">
        <v>21</v>
      </c>
      <c r="D10" s="27" t="s">
        <v>36</v>
      </c>
      <c r="E10" s="28">
        <v>4.22</v>
      </c>
      <c r="F10" s="27">
        <v>4.95</v>
      </c>
      <c r="G10" s="27">
        <v>5.0</v>
      </c>
      <c r="H10" s="20">
        <f t="shared" si="1"/>
        <v>4.975</v>
      </c>
      <c r="I10" s="27">
        <v>10.05</v>
      </c>
      <c r="J10" s="27">
        <v>10.15</v>
      </c>
      <c r="K10" s="19">
        <f t="shared" si="2"/>
        <v>10.1</v>
      </c>
      <c r="L10" s="27">
        <v>8.2</v>
      </c>
      <c r="M10" s="27">
        <v>8.05</v>
      </c>
      <c r="N10" s="20">
        <f t="shared" si="3"/>
        <v>8.125</v>
      </c>
      <c r="O10" s="27">
        <v>1.54</v>
      </c>
      <c r="P10" s="27">
        <v>1.56</v>
      </c>
      <c r="Q10" s="21">
        <f t="shared" si="4"/>
        <v>1.55</v>
      </c>
      <c r="R10" s="28">
        <v>41.0</v>
      </c>
      <c r="S10" s="27">
        <v>19.15</v>
      </c>
      <c r="T10" s="28">
        <v>0.2</v>
      </c>
      <c r="U10" s="28">
        <v>491.0</v>
      </c>
      <c r="V10" s="28">
        <v>29.1</v>
      </c>
      <c r="W10" s="4"/>
      <c r="X10" s="4"/>
      <c r="Y10" s="4"/>
      <c r="Z10" s="4"/>
    </row>
    <row r="11" ht="39.75" customHeight="1">
      <c r="A11" s="18"/>
      <c r="B11" s="26">
        <v>45175.0</v>
      </c>
      <c r="C11" s="27" t="s">
        <v>18</v>
      </c>
      <c r="D11" s="27" t="s">
        <v>36</v>
      </c>
      <c r="E11" s="28">
        <v>4.25</v>
      </c>
      <c r="F11" s="27">
        <v>4.45</v>
      </c>
      <c r="G11" s="27">
        <v>4.45</v>
      </c>
      <c r="H11" s="20">
        <f t="shared" si="1"/>
        <v>4.45</v>
      </c>
      <c r="I11" s="27">
        <v>9.03</v>
      </c>
      <c r="J11" s="27">
        <v>9.03</v>
      </c>
      <c r="K11" s="19">
        <f t="shared" si="2"/>
        <v>9.03</v>
      </c>
      <c r="L11" s="30">
        <v>5.35</v>
      </c>
      <c r="M11" s="27">
        <v>5.35</v>
      </c>
      <c r="N11" s="20">
        <f t="shared" si="3"/>
        <v>5.35</v>
      </c>
      <c r="O11" s="27">
        <v>1.92</v>
      </c>
      <c r="P11" s="27">
        <v>1.93</v>
      </c>
      <c r="Q11" s="21">
        <f t="shared" si="4"/>
        <v>1.925</v>
      </c>
      <c r="R11" s="28">
        <v>27.0</v>
      </c>
      <c r="S11" s="27">
        <v>19.5</v>
      </c>
      <c r="T11" s="28">
        <v>0.12</v>
      </c>
      <c r="U11" s="28">
        <v>17.4</v>
      </c>
      <c r="V11" s="28">
        <v>32.1</v>
      </c>
      <c r="W11" s="4"/>
      <c r="X11" s="4"/>
      <c r="Y11" s="4"/>
      <c r="Z11" s="4"/>
    </row>
    <row r="12" ht="39.75" customHeight="1">
      <c r="A12" s="18"/>
      <c r="B12" s="17"/>
      <c r="C12" s="18"/>
      <c r="D12" s="18"/>
      <c r="E12" s="19"/>
      <c r="F12" s="18"/>
      <c r="G12" s="18"/>
      <c r="H12" s="20"/>
      <c r="I12" s="18"/>
      <c r="J12" s="18"/>
      <c r="K12" s="19"/>
      <c r="L12" s="18"/>
      <c r="M12" s="18"/>
      <c r="N12" s="20"/>
      <c r="O12" s="18"/>
      <c r="P12" s="18"/>
      <c r="Q12" s="21"/>
      <c r="R12" s="19"/>
      <c r="S12" s="18"/>
      <c r="T12" s="19"/>
      <c r="U12" s="29"/>
      <c r="V12" s="29"/>
      <c r="W12" s="4"/>
      <c r="X12" s="4"/>
      <c r="Y12" s="4"/>
      <c r="Z12" s="4"/>
    </row>
    <row r="13" ht="39.75" customHeight="1">
      <c r="A13" s="18"/>
      <c r="B13" s="17"/>
      <c r="C13" s="18"/>
      <c r="D13" s="18"/>
      <c r="E13" s="19"/>
      <c r="F13" s="18"/>
      <c r="G13" s="18"/>
      <c r="H13" s="20"/>
      <c r="I13" s="18"/>
      <c r="J13" s="18"/>
      <c r="K13" s="19"/>
      <c r="L13" s="18"/>
      <c r="M13" s="18"/>
      <c r="N13" s="20"/>
      <c r="O13" s="18"/>
      <c r="P13" s="18"/>
      <c r="Q13" s="21"/>
      <c r="R13" s="19"/>
      <c r="S13" s="18"/>
      <c r="T13" s="19"/>
      <c r="U13" s="29"/>
      <c r="V13" s="29"/>
      <c r="W13" s="4"/>
      <c r="X13" s="4"/>
      <c r="Y13" s="4"/>
      <c r="Z13" s="4"/>
    </row>
    <row r="14" ht="39.75" customHeight="1">
      <c r="A14" s="18"/>
      <c r="B14" s="18"/>
      <c r="C14" s="18"/>
      <c r="D14" s="18"/>
      <c r="E14" s="19"/>
      <c r="F14" s="18"/>
      <c r="G14" s="18"/>
      <c r="H14" s="20"/>
      <c r="I14" s="18"/>
      <c r="J14" s="18"/>
      <c r="K14" s="19"/>
      <c r="L14" s="18"/>
      <c r="M14" s="18"/>
      <c r="N14" s="20"/>
      <c r="O14" s="18"/>
      <c r="P14" s="18"/>
      <c r="Q14" s="21"/>
      <c r="R14" s="19"/>
      <c r="S14" s="18"/>
      <c r="T14" s="19"/>
      <c r="U14" s="29"/>
      <c r="V14" s="29"/>
      <c r="W14" s="4"/>
      <c r="X14" s="4"/>
      <c r="Y14" s="4"/>
      <c r="Z14" s="4"/>
    </row>
    <row r="15" ht="39.75" customHeight="1">
      <c r="A15" s="18"/>
      <c r="B15" s="18"/>
      <c r="C15" s="18"/>
      <c r="D15" s="18"/>
      <c r="E15" s="19"/>
      <c r="F15" s="18"/>
      <c r="G15" s="18"/>
      <c r="H15" s="20"/>
      <c r="I15" s="18"/>
      <c r="J15" s="18"/>
      <c r="K15" s="19"/>
      <c r="L15" s="18"/>
      <c r="M15" s="18"/>
      <c r="N15" s="20"/>
      <c r="O15" s="18"/>
      <c r="P15" s="18"/>
      <c r="Q15" s="21"/>
      <c r="R15" s="19"/>
      <c r="S15" s="18"/>
      <c r="T15" s="19"/>
      <c r="U15" s="29"/>
      <c r="V15" s="29"/>
      <c r="W15" s="4"/>
      <c r="X15" s="4"/>
      <c r="Y15" s="4"/>
      <c r="Z15" s="4"/>
    </row>
    <row r="16" ht="39.75" customHeight="1">
      <c r="A16" s="18"/>
      <c r="B16" s="18"/>
      <c r="C16" s="18"/>
      <c r="D16" s="18"/>
      <c r="E16" s="19"/>
      <c r="F16" s="18"/>
      <c r="G16" s="18"/>
      <c r="H16" s="20"/>
      <c r="I16" s="18"/>
      <c r="J16" s="18"/>
      <c r="K16" s="19"/>
      <c r="L16" s="18"/>
      <c r="M16" s="18"/>
      <c r="N16" s="20"/>
      <c r="O16" s="18"/>
      <c r="P16" s="18"/>
      <c r="Q16" s="21"/>
      <c r="R16" s="19"/>
      <c r="S16" s="18"/>
      <c r="T16" s="19"/>
      <c r="U16" s="29"/>
      <c r="V16" s="29"/>
      <c r="W16" s="4"/>
      <c r="X16" s="4"/>
      <c r="Y16" s="4"/>
      <c r="Z16" s="4"/>
    </row>
    <row r="17" ht="39.75" customHeight="1">
      <c r="A17" s="18"/>
      <c r="B17" s="18"/>
      <c r="C17" s="18"/>
      <c r="D17" s="18"/>
      <c r="E17" s="19"/>
      <c r="F17" s="18"/>
      <c r="G17" s="18"/>
      <c r="H17" s="20"/>
      <c r="I17" s="18"/>
      <c r="J17" s="18"/>
      <c r="K17" s="19"/>
      <c r="L17" s="18"/>
      <c r="M17" s="18"/>
      <c r="N17" s="20"/>
      <c r="O17" s="18"/>
      <c r="P17" s="18"/>
      <c r="Q17" s="21"/>
      <c r="R17" s="19"/>
      <c r="S17" s="18"/>
      <c r="T17" s="19"/>
      <c r="U17" s="29"/>
      <c r="V17" s="29"/>
      <c r="W17" s="4"/>
      <c r="X17" s="4"/>
      <c r="Y17" s="4"/>
      <c r="Z17" s="4"/>
    </row>
    <row r="18" ht="39.75" customHeight="1">
      <c r="A18" s="18"/>
      <c r="B18" s="18"/>
      <c r="C18" s="18"/>
      <c r="D18" s="18"/>
      <c r="E18" s="19"/>
      <c r="F18" s="18"/>
      <c r="G18" s="18"/>
      <c r="H18" s="20"/>
      <c r="I18" s="18"/>
      <c r="J18" s="18"/>
      <c r="K18" s="19"/>
      <c r="L18" s="18"/>
      <c r="M18" s="18"/>
      <c r="N18" s="20"/>
      <c r="O18" s="18"/>
      <c r="P18" s="18"/>
      <c r="Q18" s="21"/>
      <c r="R18" s="19"/>
      <c r="S18" s="18"/>
      <c r="T18" s="19"/>
      <c r="U18" s="29"/>
      <c r="V18" s="29"/>
      <c r="W18" s="4"/>
      <c r="X18" s="4"/>
      <c r="Y18" s="4"/>
      <c r="Z18" s="4"/>
    </row>
    <row r="19" ht="39.75" customHeight="1">
      <c r="A19" s="18"/>
      <c r="B19" s="18"/>
      <c r="C19" s="18"/>
      <c r="D19" s="18"/>
      <c r="E19" s="19"/>
      <c r="F19" s="18"/>
      <c r="G19" s="18"/>
      <c r="H19" s="20"/>
      <c r="I19" s="18"/>
      <c r="J19" s="18"/>
      <c r="K19" s="19"/>
      <c r="L19" s="18"/>
      <c r="M19" s="18"/>
      <c r="N19" s="20"/>
      <c r="O19" s="18"/>
      <c r="P19" s="18"/>
      <c r="Q19" s="21"/>
      <c r="R19" s="19"/>
      <c r="S19" s="18"/>
      <c r="T19" s="19"/>
      <c r="U19" s="29"/>
      <c r="V19" s="29"/>
      <c r="W19" s="4"/>
      <c r="X19" s="4"/>
      <c r="Y19" s="4"/>
      <c r="Z19" s="4"/>
    </row>
    <row r="20" ht="39.75" customHeight="1">
      <c r="A20" s="18"/>
      <c r="B20" s="18"/>
      <c r="C20" s="18"/>
      <c r="D20" s="18"/>
      <c r="E20" s="19"/>
      <c r="F20" s="18"/>
      <c r="G20" s="18"/>
      <c r="H20" s="20"/>
      <c r="I20" s="18"/>
      <c r="J20" s="18"/>
      <c r="K20" s="19"/>
      <c r="L20" s="18"/>
      <c r="M20" s="18"/>
      <c r="N20" s="20"/>
      <c r="O20" s="18"/>
      <c r="P20" s="18"/>
      <c r="Q20" s="21"/>
      <c r="R20" s="19"/>
      <c r="S20" s="18"/>
      <c r="T20" s="19"/>
      <c r="U20" s="29"/>
      <c r="V20" s="29"/>
      <c r="W20" s="4"/>
      <c r="X20" s="4"/>
      <c r="Y20" s="4"/>
      <c r="Z20" s="4"/>
    </row>
    <row r="21" ht="39.75" customHeight="1">
      <c r="A21" s="18"/>
      <c r="B21" s="18"/>
      <c r="C21" s="18"/>
      <c r="D21" s="18"/>
      <c r="E21" s="19"/>
      <c r="F21" s="18"/>
      <c r="G21" s="18"/>
      <c r="H21" s="20"/>
      <c r="I21" s="18"/>
      <c r="J21" s="18"/>
      <c r="K21" s="19"/>
      <c r="L21" s="18"/>
      <c r="M21" s="18"/>
      <c r="N21" s="20"/>
      <c r="O21" s="18"/>
      <c r="P21" s="18"/>
      <c r="Q21" s="21"/>
      <c r="R21" s="19"/>
      <c r="S21" s="18"/>
      <c r="T21" s="19"/>
      <c r="U21" s="29"/>
      <c r="V21" s="29"/>
      <c r="W21" s="4"/>
      <c r="X21" s="4"/>
      <c r="Y21" s="4"/>
      <c r="Z21" s="4"/>
    </row>
    <row r="22" ht="39.75" customHeight="1">
      <c r="A22" s="14" t="s">
        <v>33</v>
      </c>
      <c r="B22" s="50"/>
      <c r="C22" s="50"/>
      <c r="D22" s="50"/>
      <c r="E22" s="51">
        <f t="shared" ref="E22:T22" si="5">MIN(E4:E21)</f>
        <v>4.22</v>
      </c>
      <c r="F22" s="51">
        <f t="shared" si="5"/>
        <v>4.3</v>
      </c>
      <c r="G22" s="51">
        <f t="shared" si="5"/>
        <v>4.3</v>
      </c>
      <c r="H22" s="51">
        <f t="shared" si="5"/>
        <v>4.3</v>
      </c>
      <c r="I22" s="51">
        <f t="shared" si="5"/>
        <v>8.73</v>
      </c>
      <c r="J22" s="51">
        <f t="shared" si="5"/>
        <v>8.73</v>
      </c>
      <c r="K22" s="51">
        <f t="shared" si="5"/>
        <v>8.73</v>
      </c>
      <c r="L22" s="51">
        <f t="shared" si="5"/>
        <v>3.4</v>
      </c>
      <c r="M22" s="51">
        <f t="shared" si="5"/>
        <v>3.4</v>
      </c>
      <c r="N22" s="51">
        <f t="shared" si="5"/>
        <v>3.4</v>
      </c>
      <c r="O22" s="51">
        <f t="shared" si="5"/>
        <v>1.54</v>
      </c>
      <c r="P22" s="51">
        <f t="shared" si="5"/>
        <v>1.56</v>
      </c>
      <c r="Q22" s="51">
        <f t="shared" si="5"/>
        <v>1.55</v>
      </c>
      <c r="R22" s="51">
        <f t="shared" si="5"/>
        <v>23</v>
      </c>
      <c r="S22" s="51">
        <f t="shared" si="5"/>
        <v>18.1</v>
      </c>
      <c r="T22" s="51">
        <f t="shared" si="5"/>
        <v>0.02</v>
      </c>
      <c r="U22" s="52">
        <f>MIN(U7:U21)</f>
        <v>17.4</v>
      </c>
      <c r="V22" s="29"/>
      <c r="W22" s="4"/>
      <c r="X22" s="4"/>
      <c r="Y22" s="4"/>
      <c r="Z22" s="4"/>
    </row>
    <row r="23" ht="39.75" customHeight="1">
      <c r="A23" s="14" t="s">
        <v>34</v>
      </c>
      <c r="B23" s="50"/>
      <c r="C23" s="50"/>
      <c r="D23" s="50"/>
      <c r="E23" s="51">
        <f t="shared" ref="E23:T23" si="6">MAX(E4:E21)</f>
        <v>4.97</v>
      </c>
      <c r="F23" s="51">
        <f t="shared" si="6"/>
        <v>5.1</v>
      </c>
      <c r="G23" s="51">
        <f t="shared" si="6"/>
        <v>5.1</v>
      </c>
      <c r="H23" s="51">
        <f t="shared" si="6"/>
        <v>5.1</v>
      </c>
      <c r="I23" s="51">
        <f t="shared" si="6"/>
        <v>10.3</v>
      </c>
      <c r="J23" s="51">
        <f t="shared" si="6"/>
        <v>10.3</v>
      </c>
      <c r="K23" s="51">
        <f t="shared" si="6"/>
        <v>10.3</v>
      </c>
      <c r="L23" s="51">
        <f t="shared" si="6"/>
        <v>8.2</v>
      </c>
      <c r="M23" s="51">
        <f t="shared" si="6"/>
        <v>8.05</v>
      </c>
      <c r="N23" s="51">
        <f t="shared" si="6"/>
        <v>8.125</v>
      </c>
      <c r="O23" s="51">
        <f t="shared" si="6"/>
        <v>2.26</v>
      </c>
      <c r="P23" s="51">
        <f t="shared" si="6"/>
        <v>2.26</v>
      </c>
      <c r="Q23" s="51">
        <f t="shared" si="6"/>
        <v>2.26</v>
      </c>
      <c r="R23" s="51">
        <f t="shared" si="6"/>
        <v>41</v>
      </c>
      <c r="S23" s="51">
        <f t="shared" si="6"/>
        <v>19.95</v>
      </c>
      <c r="T23" s="51">
        <f t="shared" si="6"/>
        <v>0.43</v>
      </c>
      <c r="U23" s="52">
        <f>MAX(U7:U22)</f>
        <v>562</v>
      </c>
      <c r="V23" s="29"/>
      <c r="W23" s="4"/>
      <c r="X23" s="4"/>
      <c r="Y23" s="4"/>
      <c r="Z23" s="4"/>
    </row>
    <row r="24" ht="39.75" customHeight="1">
      <c r="A24" s="14" t="s">
        <v>35</v>
      </c>
      <c r="B24" s="50"/>
      <c r="C24" s="50"/>
      <c r="D24" s="50"/>
      <c r="E24" s="51">
        <f t="shared" ref="E24:T24" si="7">AVERAGE(E4:E21)</f>
        <v>4.65625</v>
      </c>
      <c r="F24" s="51">
        <f t="shared" si="7"/>
        <v>4.75</v>
      </c>
      <c r="G24" s="51">
        <f t="shared" si="7"/>
        <v>4.76875</v>
      </c>
      <c r="H24" s="51">
        <f t="shared" si="7"/>
        <v>4.759375</v>
      </c>
      <c r="I24" s="51">
        <f t="shared" si="7"/>
        <v>9.635</v>
      </c>
      <c r="J24" s="51">
        <f t="shared" si="7"/>
        <v>9.67375</v>
      </c>
      <c r="K24" s="51">
        <f t="shared" si="7"/>
        <v>9.654375</v>
      </c>
      <c r="L24" s="51">
        <f t="shared" si="7"/>
        <v>5.28125</v>
      </c>
      <c r="M24" s="51">
        <f t="shared" si="7"/>
        <v>5.2625</v>
      </c>
      <c r="N24" s="51">
        <f t="shared" si="7"/>
        <v>5.271875</v>
      </c>
      <c r="O24" s="51">
        <f t="shared" si="7"/>
        <v>1.96375</v>
      </c>
      <c r="P24" s="51">
        <f t="shared" si="7"/>
        <v>1.965</v>
      </c>
      <c r="Q24" s="51">
        <f t="shared" si="7"/>
        <v>1.964375</v>
      </c>
      <c r="R24" s="51">
        <f t="shared" si="7"/>
        <v>28.75</v>
      </c>
      <c r="S24" s="51">
        <f t="shared" si="7"/>
        <v>19.21875</v>
      </c>
      <c r="T24" s="51">
        <f t="shared" si="7"/>
        <v>0.19875</v>
      </c>
      <c r="U24" s="52">
        <f>AVERAGE(U22:U23)</f>
        <v>289.7</v>
      </c>
      <c r="V24" s="29"/>
      <c r="W24" s="4"/>
      <c r="X24" s="4"/>
      <c r="Y24" s="4"/>
      <c r="Z24" s="4"/>
    </row>
    <row r="25" ht="26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2">
    <mergeCell ref="L2:Q2"/>
    <mergeCell ref="R2:R3"/>
    <mergeCell ref="S2:T2"/>
    <mergeCell ref="U2:U3"/>
    <mergeCell ref="V2:V3"/>
    <mergeCell ref="B1:T1"/>
    <mergeCell ref="A2:A3"/>
    <mergeCell ref="B2:B3"/>
    <mergeCell ref="C2:C3"/>
    <mergeCell ref="D2:D3"/>
    <mergeCell ref="E2:E3"/>
    <mergeCell ref="F2:K2"/>
  </mergeCells>
  <printOptions/>
  <pageMargins bottom="0.7480314960629921" footer="0.0" header="0.0" left="0.7086614173228347" right="0.7086614173228347" top="0.7480314960629921"/>
  <pageSetup paperSize="9"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13" width="12.13"/>
    <col customWidth="1" min="14" max="14" width="13.88"/>
    <col customWidth="1" min="15" max="16" width="12.13"/>
    <col customWidth="1" min="17" max="17" width="14.63"/>
    <col customWidth="1" min="18" max="19" width="12.13"/>
    <col customWidth="1" min="20" max="20" width="17.0"/>
    <col customWidth="1" min="21" max="21" width="20.13"/>
    <col customWidth="1" min="22" max="22" width="14.88"/>
    <col customWidth="1" min="23" max="26" width="8.63"/>
  </cols>
  <sheetData>
    <row r="1" ht="14.25" customHeight="1">
      <c r="A1" s="55"/>
      <c r="B1" s="56" t="s">
        <v>1</v>
      </c>
      <c r="U1" s="4"/>
    </row>
    <row r="2" ht="67.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10" t="s">
        <v>10</v>
      </c>
      <c r="V2" s="62" t="s">
        <v>11</v>
      </c>
    </row>
    <row r="3" ht="69.7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  <c r="V3" s="13"/>
    </row>
    <row r="4" ht="39.75" customHeight="1">
      <c r="A4" s="59" t="s">
        <v>17</v>
      </c>
      <c r="B4" s="17">
        <v>44882.0</v>
      </c>
      <c r="C4" s="18" t="s">
        <v>18</v>
      </c>
      <c r="D4" s="18" t="s">
        <v>37</v>
      </c>
      <c r="E4" s="19">
        <v>4.36</v>
      </c>
      <c r="F4" s="18">
        <v>7.8</v>
      </c>
      <c r="G4" s="18">
        <v>7.95</v>
      </c>
      <c r="H4" s="20">
        <f t="shared" ref="H4:H34" si="1">AVERAGE(F4:G4)</f>
        <v>7.875</v>
      </c>
      <c r="I4" s="18">
        <v>15.83</v>
      </c>
      <c r="J4" s="18">
        <v>15.94</v>
      </c>
      <c r="K4" s="19">
        <f t="shared" ref="K4:K34" si="2">AVERAGE(I4:J4)</f>
        <v>15.885</v>
      </c>
      <c r="L4" s="20">
        <v>11.85</v>
      </c>
      <c r="M4" s="18">
        <v>11.85</v>
      </c>
      <c r="N4" s="20">
        <f t="shared" ref="N4:N34" si="3">AVERAGE(L4:M4)</f>
        <v>11.85</v>
      </c>
      <c r="O4" s="18">
        <v>1.03</v>
      </c>
      <c r="P4" s="18">
        <v>1.03</v>
      </c>
      <c r="Q4" s="21">
        <f t="shared" ref="Q4:Q34" si="4">AVERAGE(O4:P4)</f>
        <v>1.03</v>
      </c>
      <c r="R4" s="19">
        <v>41.0</v>
      </c>
      <c r="S4" s="18">
        <v>19.45</v>
      </c>
      <c r="T4" s="19">
        <v>0.13</v>
      </c>
      <c r="U4" s="29"/>
      <c r="V4" s="63"/>
    </row>
    <row r="5" ht="39.75" customHeight="1">
      <c r="A5" s="60"/>
      <c r="B5" s="17">
        <v>44884.0</v>
      </c>
      <c r="C5" s="18" t="s">
        <v>18</v>
      </c>
      <c r="D5" s="18" t="s">
        <v>37</v>
      </c>
      <c r="E5" s="19">
        <v>4.35</v>
      </c>
      <c r="F5" s="18">
        <v>6.7</v>
      </c>
      <c r="G5" s="18">
        <v>6.7</v>
      </c>
      <c r="H5" s="20">
        <f t="shared" si="1"/>
        <v>6.7</v>
      </c>
      <c r="I5" s="18">
        <v>13.6</v>
      </c>
      <c r="J5" s="18">
        <v>13.3</v>
      </c>
      <c r="K5" s="19">
        <f t="shared" si="2"/>
        <v>13.45</v>
      </c>
      <c r="L5" s="20">
        <v>10.3</v>
      </c>
      <c r="M5" s="18">
        <v>10.3</v>
      </c>
      <c r="N5" s="20">
        <f t="shared" si="3"/>
        <v>10.3</v>
      </c>
      <c r="O5" s="18">
        <v>1.25</v>
      </c>
      <c r="P5" s="18">
        <v>1.25</v>
      </c>
      <c r="Q5" s="21">
        <f t="shared" si="4"/>
        <v>1.25</v>
      </c>
      <c r="R5" s="19">
        <v>41.0</v>
      </c>
      <c r="S5" s="18">
        <v>18.9</v>
      </c>
      <c r="T5" s="19">
        <v>0.25</v>
      </c>
      <c r="U5" s="29"/>
      <c r="V5" s="63"/>
    </row>
    <row r="6" ht="39.75" customHeight="1">
      <c r="A6" s="60"/>
      <c r="B6" s="17">
        <v>44895.0</v>
      </c>
      <c r="C6" s="18" t="s">
        <v>24</v>
      </c>
      <c r="D6" s="18" t="s">
        <v>37</v>
      </c>
      <c r="E6" s="19">
        <v>4.6</v>
      </c>
      <c r="F6" s="18">
        <v>7.9</v>
      </c>
      <c r="G6" s="18">
        <v>7.9</v>
      </c>
      <c r="H6" s="20">
        <f t="shared" si="1"/>
        <v>7.9</v>
      </c>
      <c r="I6" s="18">
        <v>16.04</v>
      </c>
      <c r="J6" s="18">
        <v>16.04</v>
      </c>
      <c r="K6" s="19">
        <f t="shared" si="2"/>
        <v>16.04</v>
      </c>
      <c r="L6" s="20">
        <v>7.8</v>
      </c>
      <c r="M6" s="18">
        <v>7.8</v>
      </c>
      <c r="N6" s="20">
        <f t="shared" si="3"/>
        <v>7.8</v>
      </c>
      <c r="O6" s="18">
        <v>1.6</v>
      </c>
      <c r="P6" s="18">
        <v>1.6</v>
      </c>
      <c r="Q6" s="21">
        <f t="shared" si="4"/>
        <v>1.6</v>
      </c>
      <c r="R6" s="19">
        <v>37.0</v>
      </c>
      <c r="S6" s="18">
        <v>14.8</v>
      </c>
      <c r="T6" s="19">
        <v>1.2</v>
      </c>
      <c r="U6" s="29"/>
      <c r="V6" s="63"/>
    </row>
    <row r="7" ht="39.75" customHeight="1">
      <c r="A7" s="60"/>
      <c r="B7" s="17">
        <v>44912.0</v>
      </c>
      <c r="C7" s="18" t="s">
        <v>24</v>
      </c>
      <c r="D7" s="18" t="s">
        <v>37</v>
      </c>
      <c r="E7" s="19">
        <v>4.31</v>
      </c>
      <c r="F7" s="18">
        <v>7.75</v>
      </c>
      <c r="G7" s="18">
        <v>7.75</v>
      </c>
      <c r="H7" s="20">
        <f t="shared" si="1"/>
        <v>7.75</v>
      </c>
      <c r="I7" s="18">
        <v>15.73</v>
      </c>
      <c r="J7" s="18">
        <v>15.73</v>
      </c>
      <c r="K7" s="19">
        <f t="shared" si="2"/>
        <v>15.73</v>
      </c>
      <c r="L7" s="20">
        <v>10.45</v>
      </c>
      <c r="M7" s="18">
        <v>10.3</v>
      </c>
      <c r="N7" s="20">
        <f t="shared" si="3"/>
        <v>10.375</v>
      </c>
      <c r="O7" s="18">
        <v>1.2</v>
      </c>
      <c r="P7" s="18">
        <v>1.22</v>
      </c>
      <c r="Q7" s="21">
        <f t="shared" si="4"/>
        <v>1.21</v>
      </c>
      <c r="R7" s="19">
        <v>41.0</v>
      </c>
      <c r="S7" s="18">
        <v>18.0</v>
      </c>
      <c r="T7" s="19">
        <v>0.47</v>
      </c>
      <c r="U7" s="29"/>
      <c r="V7" s="63"/>
    </row>
    <row r="8" ht="39.75" customHeight="1">
      <c r="A8" s="18"/>
      <c r="B8" s="26">
        <v>44939.0</v>
      </c>
      <c r="C8" s="27" t="s">
        <v>24</v>
      </c>
      <c r="D8" s="27" t="s">
        <v>37</v>
      </c>
      <c r="E8" s="28">
        <v>4.45</v>
      </c>
      <c r="F8" s="27">
        <v>7.75</v>
      </c>
      <c r="G8" s="27">
        <v>7.75</v>
      </c>
      <c r="H8" s="30">
        <f t="shared" si="1"/>
        <v>7.75</v>
      </c>
      <c r="I8" s="27">
        <v>15.73</v>
      </c>
      <c r="J8" s="27">
        <v>15.73</v>
      </c>
      <c r="K8" s="19">
        <f t="shared" si="2"/>
        <v>15.73</v>
      </c>
      <c r="L8" s="27">
        <v>8.45</v>
      </c>
      <c r="M8" s="27">
        <v>8.45</v>
      </c>
      <c r="N8" s="20">
        <f t="shared" si="3"/>
        <v>8.45</v>
      </c>
      <c r="O8" s="27">
        <v>1.51</v>
      </c>
      <c r="P8" s="27">
        <v>1.51</v>
      </c>
      <c r="Q8" s="21">
        <f t="shared" si="4"/>
        <v>1.51</v>
      </c>
      <c r="R8" s="28">
        <v>41.0</v>
      </c>
      <c r="S8" s="27">
        <v>16.35</v>
      </c>
      <c r="T8" s="28">
        <v>0.91</v>
      </c>
      <c r="U8" s="28">
        <v>1100.0</v>
      </c>
      <c r="V8" s="63"/>
    </row>
    <row r="9" ht="39.75" customHeight="1">
      <c r="A9" s="18"/>
      <c r="B9" s="26">
        <v>44939.0</v>
      </c>
      <c r="C9" s="27" t="s">
        <v>22</v>
      </c>
      <c r="D9" s="27" t="s">
        <v>37</v>
      </c>
      <c r="E9" s="28">
        <v>4.44</v>
      </c>
      <c r="F9" s="27">
        <v>7.75</v>
      </c>
      <c r="G9" s="27">
        <v>7.8</v>
      </c>
      <c r="H9" s="20">
        <f t="shared" si="1"/>
        <v>7.775</v>
      </c>
      <c r="I9" s="27">
        <v>15.73</v>
      </c>
      <c r="J9" s="27">
        <v>15.83</v>
      </c>
      <c r="K9" s="19">
        <f t="shared" si="2"/>
        <v>15.78</v>
      </c>
      <c r="L9" s="27">
        <v>8.0</v>
      </c>
      <c r="M9" s="27">
        <v>8.0</v>
      </c>
      <c r="N9" s="20">
        <f t="shared" si="3"/>
        <v>8</v>
      </c>
      <c r="O9" s="27">
        <v>1.57</v>
      </c>
      <c r="P9" s="27">
        <v>1.57</v>
      </c>
      <c r="Q9" s="21">
        <f t="shared" si="4"/>
        <v>1.57</v>
      </c>
      <c r="R9" s="28">
        <v>37.0</v>
      </c>
      <c r="S9" s="27">
        <v>16.25</v>
      </c>
      <c r="T9" s="28">
        <v>0.93</v>
      </c>
      <c r="U9" s="28">
        <v>1100.0</v>
      </c>
      <c r="V9" s="63"/>
    </row>
    <row r="10" ht="39.75" customHeight="1">
      <c r="A10" s="18"/>
      <c r="B10" s="26">
        <v>44940.0</v>
      </c>
      <c r="C10" s="27" t="s">
        <v>22</v>
      </c>
      <c r="D10" s="27" t="s">
        <v>37</v>
      </c>
      <c r="E10" s="28">
        <v>4.44</v>
      </c>
      <c r="F10" s="27">
        <v>7.7</v>
      </c>
      <c r="G10" s="27">
        <v>7.8</v>
      </c>
      <c r="H10" s="20">
        <f t="shared" si="1"/>
        <v>7.75</v>
      </c>
      <c r="I10" s="27">
        <v>15.63</v>
      </c>
      <c r="J10" s="27">
        <v>15.83</v>
      </c>
      <c r="K10" s="19">
        <f t="shared" si="2"/>
        <v>15.73</v>
      </c>
      <c r="L10" s="25">
        <v>8.1</v>
      </c>
      <c r="M10" s="25">
        <v>8.1</v>
      </c>
      <c r="N10" s="32">
        <f t="shared" si="3"/>
        <v>8.1</v>
      </c>
      <c r="O10" s="25">
        <v>1.57</v>
      </c>
      <c r="P10" s="25">
        <v>1.57</v>
      </c>
      <c r="Q10" s="21">
        <f t="shared" si="4"/>
        <v>1.57</v>
      </c>
      <c r="R10" s="28">
        <v>41.0</v>
      </c>
      <c r="S10" s="25">
        <v>16.25</v>
      </c>
      <c r="T10" s="28">
        <v>0.94</v>
      </c>
      <c r="U10" s="28">
        <v>962.0</v>
      </c>
      <c r="V10" s="63"/>
    </row>
    <row r="11" ht="39.75" customHeight="1">
      <c r="A11" s="18"/>
      <c r="B11" s="26">
        <v>44989.0</v>
      </c>
      <c r="C11" s="27" t="s">
        <v>23</v>
      </c>
      <c r="D11" s="27" t="s">
        <v>37</v>
      </c>
      <c r="E11" s="28">
        <v>4.38</v>
      </c>
      <c r="F11" s="27">
        <v>7.9</v>
      </c>
      <c r="G11" s="27">
        <v>7.95</v>
      </c>
      <c r="H11" s="20">
        <f t="shared" si="1"/>
        <v>7.925</v>
      </c>
      <c r="I11" s="27">
        <v>15.99</v>
      </c>
      <c r="J11" s="27">
        <v>16.09</v>
      </c>
      <c r="K11" s="19">
        <f t="shared" si="2"/>
        <v>16.04</v>
      </c>
      <c r="L11" s="27">
        <v>10.35</v>
      </c>
      <c r="M11" s="27">
        <v>10.4</v>
      </c>
      <c r="N11" s="20">
        <f t="shared" si="3"/>
        <v>10.375</v>
      </c>
      <c r="O11" s="27">
        <v>1.24</v>
      </c>
      <c r="P11" s="27">
        <v>1.23</v>
      </c>
      <c r="Q11" s="21">
        <f t="shared" si="4"/>
        <v>1.235</v>
      </c>
      <c r="R11" s="28">
        <v>41.0</v>
      </c>
      <c r="S11" s="27">
        <v>16.95</v>
      </c>
      <c r="T11" s="28">
        <v>0.69</v>
      </c>
      <c r="U11" s="28">
        <v>523.0</v>
      </c>
      <c r="V11" s="63"/>
    </row>
    <row r="12" ht="39.75" customHeight="1">
      <c r="A12" s="18"/>
      <c r="B12" s="26">
        <v>44992.0</v>
      </c>
      <c r="C12" s="27" t="s">
        <v>23</v>
      </c>
      <c r="D12" s="27" t="s">
        <v>37</v>
      </c>
      <c r="E12" s="28">
        <v>4.41</v>
      </c>
      <c r="F12" s="27">
        <v>8.0</v>
      </c>
      <c r="G12" s="27">
        <v>8.0</v>
      </c>
      <c r="H12" s="20">
        <f t="shared" si="1"/>
        <v>8</v>
      </c>
      <c r="I12" s="27">
        <v>16.19</v>
      </c>
      <c r="J12" s="27">
        <v>16.19</v>
      </c>
      <c r="K12" s="19">
        <f t="shared" si="2"/>
        <v>16.19</v>
      </c>
      <c r="L12" s="27">
        <v>9.65</v>
      </c>
      <c r="M12" s="27">
        <v>9.65</v>
      </c>
      <c r="N12" s="20">
        <f t="shared" si="3"/>
        <v>9.65</v>
      </c>
      <c r="O12" s="27">
        <v>1.34</v>
      </c>
      <c r="P12" s="27">
        <v>1.34</v>
      </c>
      <c r="Q12" s="21">
        <f t="shared" si="4"/>
        <v>1.34</v>
      </c>
      <c r="R12" s="28">
        <v>41.0</v>
      </c>
      <c r="S12" s="27">
        <v>17.55</v>
      </c>
      <c r="T12" s="28">
        <v>0.55</v>
      </c>
      <c r="U12" s="28">
        <v>559.0</v>
      </c>
      <c r="V12" s="63"/>
    </row>
    <row r="13" ht="39.75" customHeight="1">
      <c r="A13" s="18"/>
      <c r="B13" s="26">
        <v>45000.0</v>
      </c>
      <c r="C13" s="27" t="s">
        <v>21</v>
      </c>
      <c r="D13" s="27" t="s">
        <v>37</v>
      </c>
      <c r="E13" s="28">
        <v>4.47</v>
      </c>
      <c r="F13" s="27">
        <v>8.05</v>
      </c>
      <c r="G13" s="27">
        <v>8.0</v>
      </c>
      <c r="H13" s="20">
        <f t="shared" si="1"/>
        <v>8.025</v>
      </c>
      <c r="I13" s="27">
        <v>16.29</v>
      </c>
      <c r="J13" s="27">
        <v>16.19</v>
      </c>
      <c r="K13" s="19">
        <f t="shared" si="2"/>
        <v>16.24</v>
      </c>
      <c r="L13" s="27">
        <v>8.65</v>
      </c>
      <c r="M13" s="27">
        <v>8.65</v>
      </c>
      <c r="N13" s="20">
        <f t="shared" si="3"/>
        <v>8.65</v>
      </c>
      <c r="O13" s="27">
        <v>1.5</v>
      </c>
      <c r="P13" s="27">
        <v>1.5</v>
      </c>
      <c r="Q13" s="21">
        <f t="shared" si="4"/>
        <v>1.5</v>
      </c>
      <c r="R13" s="28">
        <v>41.0</v>
      </c>
      <c r="S13" s="27">
        <v>14.85</v>
      </c>
      <c r="T13" s="28">
        <v>1.19</v>
      </c>
      <c r="U13" s="28">
        <v>510.0</v>
      </c>
      <c r="V13" s="63"/>
    </row>
    <row r="14" ht="39.75" customHeight="1">
      <c r="A14" s="18"/>
      <c r="B14" s="31">
        <v>45027.0</v>
      </c>
      <c r="C14" s="27" t="s">
        <v>24</v>
      </c>
      <c r="D14" s="27" t="s">
        <v>37</v>
      </c>
      <c r="E14" s="28">
        <v>4.39</v>
      </c>
      <c r="F14" s="27">
        <v>7.75</v>
      </c>
      <c r="G14" s="27">
        <v>7.75</v>
      </c>
      <c r="H14" s="20">
        <f t="shared" si="1"/>
        <v>7.75</v>
      </c>
      <c r="I14" s="27">
        <v>15.89</v>
      </c>
      <c r="J14" s="27">
        <v>15.89</v>
      </c>
      <c r="K14" s="19">
        <f t="shared" si="2"/>
        <v>15.89</v>
      </c>
      <c r="L14" s="27">
        <v>8.8</v>
      </c>
      <c r="M14" s="27">
        <v>8.8</v>
      </c>
      <c r="N14" s="30">
        <f t="shared" si="3"/>
        <v>8.8</v>
      </c>
      <c r="O14" s="27">
        <v>1.44</v>
      </c>
      <c r="P14" s="27">
        <v>1.44</v>
      </c>
      <c r="Q14" s="21">
        <f t="shared" si="4"/>
        <v>1.44</v>
      </c>
      <c r="R14" s="28">
        <v>33.0</v>
      </c>
      <c r="S14" s="27">
        <v>15.65</v>
      </c>
      <c r="T14" s="28">
        <v>1.01</v>
      </c>
      <c r="U14" s="28">
        <v>1100.0</v>
      </c>
      <c r="V14" s="63"/>
    </row>
    <row r="15" ht="39.75" customHeight="1">
      <c r="A15" s="18"/>
      <c r="B15" s="31">
        <v>45037.0</v>
      </c>
      <c r="C15" s="27" t="s">
        <v>18</v>
      </c>
      <c r="D15" s="27" t="s">
        <v>37</v>
      </c>
      <c r="E15" s="28">
        <v>4.52</v>
      </c>
      <c r="F15" s="27">
        <v>7.95</v>
      </c>
      <c r="G15" s="27">
        <v>7.95</v>
      </c>
      <c r="H15" s="20">
        <f t="shared" si="1"/>
        <v>7.95</v>
      </c>
      <c r="I15" s="27">
        <v>16.09</v>
      </c>
      <c r="J15" s="27">
        <v>16.09</v>
      </c>
      <c r="K15" s="19">
        <f t="shared" si="2"/>
        <v>16.09</v>
      </c>
      <c r="L15" s="27">
        <v>5.3</v>
      </c>
      <c r="M15" s="27">
        <v>5.45</v>
      </c>
      <c r="N15" s="20">
        <f t="shared" si="3"/>
        <v>5.375</v>
      </c>
      <c r="O15" s="27">
        <v>1.94</v>
      </c>
      <c r="P15" s="27">
        <v>1.92</v>
      </c>
      <c r="Q15" s="21">
        <f t="shared" si="4"/>
        <v>1.93</v>
      </c>
      <c r="R15" s="28">
        <v>33.0</v>
      </c>
      <c r="S15" s="27">
        <v>13.55</v>
      </c>
      <c r="T15" s="28">
        <v>1.49</v>
      </c>
      <c r="U15" s="28">
        <v>601.0</v>
      </c>
      <c r="V15" s="63"/>
    </row>
    <row r="16" ht="39.75" customHeight="1">
      <c r="A16" s="18"/>
      <c r="B16" s="31">
        <v>45055.0</v>
      </c>
      <c r="C16" s="27" t="s">
        <v>21</v>
      </c>
      <c r="D16" s="27" t="s">
        <v>37</v>
      </c>
      <c r="E16" s="28">
        <v>4.35</v>
      </c>
      <c r="F16" s="27">
        <v>8.0</v>
      </c>
      <c r="G16" s="27">
        <v>7.95</v>
      </c>
      <c r="H16" s="20">
        <f t="shared" si="1"/>
        <v>7.975</v>
      </c>
      <c r="I16" s="27">
        <v>16.19</v>
      </c>
      <c r="J16" s="27">
        <v>16.09</v>
      </c>
      <c r="K16" s="19">
        <f t="shared" si="2"/>
        <v>16.14</v>
      </c>
      <c r="L16" s="27">
        <v>8.45</v>
      </c>
      <c r="M16" s="27">
        <v>8.6</v>
      </c>
      <c r="N16" s="20">
        <f t="shared" si="3"/>
        <v>8.525</v>
      </c>
      <c r="O16" s="27">
        <v>1.49</v>
      </c>
      <c r="P16" s="27">
        <v>1.47</v>
      </c>
      <c r="Q16" s="21">
        <f t="shared" si="4"/>
        <v>1.48</v>
      </c>
      <c r="R16" s="28">
        <v>39.0</v>
      </c>
      <c r="S16" s="27">
        <v>14.5</v>
      </c>
      <c r="T16" s="28">
        <v>1.16</v>
      </c>
      <c r="U16" s="28">
        <v>1003.0</v>
      </c>
      <c r="V16" s="63"/>
    </row>
    <row r="17" ht="39.75" customHeight="1">
      <c r="A17" s="18"/>
      <c r="B17" s="31">
        <v>45056.0</v>
      </c>
      <c r="C17" s="27" t="s">
        <v>18</v>
      </c>
      <c r="D17" s="27" t="s">
        <v>37</v>
      </c>
      <c r="E17" s="28">
        <v>4.42</v>
      </c>
      <c r="F17" s="27">
        <v>8.0</v>
      </c>
      <c r="G17" s="27">
        <v>7.95</v>
      </c>
      <c r="H17" s="20">
        <f t="shared" si="1"/>
        <v>7.975</v>
      </c>
      <c r="I17" s="27">
        <v>16.19</v>
      </c>
      <c r="J17" s="27">
        <v>16.09</v>
      </c>
      <c r="K17" s="19">
        <f t="shared" si="2"/>
        <v>16.14</v>
      </c>
      <c r="L17" s="27">
        <v>8.45</v>
      </c>
      <c r="M17" s="27">
        <v>8.6</v>
      </c>
      <c r="N17" s="20">
        <f t="shared" si="3"/>
        <v>8.525</v>
      </c>
      <c r="O17" s="27">
        <v>1.49</v>
      </c>
      <c r="P17" s="27">
        <v>1.47</v>
      </c>
      <c r="Q17" s="21">
        <f t="shared" si="4"/>
        <v>1.48</v>
      </c>
      <c r="R17" s="28">
        <v>37.0</v>
      </c>
      <c r="S17" s="27">
        <v>14.05</v>
      </c>
      <c r="T17" s="28">
        <v>1.36</v>
      </c>
      <c r="U17" s="28" t="s">
        <v>26</v>
      </c>
      <c r="V17" s="63"/>
    </row>
    <row r="18" ht="39.75" customHeight="1">
      <c r="A18" s="18"/>
      <c r="B18" s="31">
        <v>45057.0</v>
      </c>
      <c r="C18" s="27" t="s">
        <v>24</v>
      </c>
      <c r="D18" s="27" t="s">
        <v>37</v>
      </c>
      <c r="E18" s="28">
        <v>4.33</v>
      </c>
      <c r="F18" s="27">
        <v>7.85</v>
      </c>
      <c r="G18" s="27">
        <v>7.9</v>
      </c>
      <c r="H18" s="20">
        <f t="shared" si="1"/>
        <v>7.875</v>
      </c>
      <c r="I18" s="27">
        <v>15.89</v>
      </c>
      <c r="J18" s="27">
        <v>15.99</v>
      </c>
      <c r="K18" s="19">
        <f t="shared" si="2"/>
        <v>15.94</v>
      </c>
      <c r="L18" s="27">
        <v>9.3</v>
      </c>
      <c r="M18" s="27">
        <v>9.3</v>
      </c>
      <c r="N18" s="20">
        <f t="shared" si="3"/>
        <v>9.3</v>
      </c>
      <c r="O18" s="27">
        <v>1.37</v>
      </c>
      <c r="P18" s="27">
        <v>1.37</v>
      </c>
      <c r="Q18" s="21">
        <f t="shared" si="4"/>
        <v>1.37</v>
      </c>
      <c r="R18" s="28">
        <v>41.0</v>
      </c>
      <c r="S18" s="27">
        <v>16.05</v>
      </c>
      <c r="T18" s="28">
        <v>0.9</v>
      </c>
      <c r="U18" s="28">
        <v>411.0</v>
      </c>
      <c r="V18" s="63"/>
    </row>
    <row r="19" ht="39.75" customHeight="1">
      <c r="A19" s="18"/>
      <c r="B19" s="26">
        <v>45058.0</v>
      </c>
      <c r="C19" s="27" t="s">
        <v>21</v>
      </c>
      <c r="D19" s="27" t="s">
        <v>37</v>
      </c>
      <c r="E19" s="28">
        <v>4.35</v>
      </c>
      <c r="F19" s="27">
        <v>7.9</v>
      </c>
      <c r="G19" s="27">
        <v>7.9</v>
      </c>
      <c r="H19" s="20">
        <f t="shared" si="1"/>
        <v>7.9</v>
      </c>
      <c r="I19" s="27">
        <v>15.99</v>
      </c>
      <c r="J19" s="27">
        <v>15.99</v>
      </c>
      <c r="K19" s="19">
        <f t="shared" si="2"/>
        <v>15.99</v>
      </c>
      <c r="L19" s="27">
        <v>8.9</v>
      </c>
      <c r="M19" s="27">
        <v>8.9</v>
      </c>
      <c r="N19" s="20">
        <f t="shared" si="3"/>
        <v>8.9</v>
      </c>
      <c r="O19" s="27">
        <v>1.48</v>
      </c>
      <c r="P19" s="27">
        <v>1.48</v>
      </c>
      <c r="Q19" s="21">
        <f t="shared" si="4"/>
        <v>1.48</v>
      </c>
      <c r="R19" s="28">
        <v>37.0</v>
      </c>
      <c r="S19" s="27">
        <v>14.75</v>
      </c>
      <c r="T19" s="28">
        <v>1.2</v>
      </c>
      <c r="U19" s="28">
        <v>568.0</v>
      </c>
      <c r="V19" s="63"/>
    </row>
    <row r="20" ht="39.75" customHeight="1">
      <c r="A20" s="18"/>
      <c r="B20" s="26">
        <v>45073.0</v>
      </c>
      <c r="C20" s="27" t="s">
        <v>18</v>
      </c>
      <c r="D20" s="27" t="s">
        <v>37</v>
      </c>
      <c r="E20" s="28">
        <v>4.34</v>
      </c>
      <c r="F20" s="27">
        <v>7.9</v>
      </c>
      <c r="G20" s="27">
        <v>8.0</v>
      </c>
      <c r="H20" s="20">
        <f t="shared" si="1"/>
        <v>7.95</v>
      </c>
      <c r="I20" s="27">
        <v>15.96</v>
      </c>
      <c r="J20" s="27">
        <v>16.16</v>
      </c>
      <c r="K20" s="19">
        <f t="shared" si="2"/>
        <v>16.06</v>
      </c>
      <c r="L20" s="27">
        <v>9.3</v>
      </c>
      <c r="M20" s="27">
        <v>9.45</v>
      </c>
      <c r="N20" s="20">
        <f t="shared" si="3"/>
        <v>9.375</v>
      </c>
      <c r="O20" s="27">
        <v>1.37</v>
      </c>
      <c r="P20" s="27">
        <v>1.36</v>
      </c>
      <c r="Q20" s="21">
        <f t="shared" si="4"/>
        <v>1.365</v>
      </c>
      <c r="R20" s="28">
        <v>41.0</v>
      </c>
      <c r="S20" s="27">
        <v>16.35</v>
      </c>
      <c r="T20" s="28">
        <v>0.83</v>
      </c>
      <c r="U20" s="28">
        <v>366.0</v>
      </c>
      <c r="V20" s="63"/>
    </row>
    <row r="21" ht="39.75" customHeight="1">
      <c r="A21" s="18"/>
      <c r="B21" s="31">
        <v>45076.0</v>
      </c>
      <c r="C21" s="27" t="s">
        <v>18</v>
      </c>
      <c r="D21" s="27" t="s">
        <v>37</v>
      </c>
      <c r="E21" s="28">
        <v>4.4</v>
      </c>
      <c r="F21" s="27">
        <v>7.85</v>
      </c>
      <c r="G21" s="27">
        <v>7.9</v>
      </c>
      <c r="H21" s="20">
        <f t="shared" si="1"/>
        <v>7.875</v>
      </c>
      <c r="I21" s="27">
        <v>15.86</v>
      </c>
      <c r="J21" s="27">
        <v>15.96</v>
      </c>
      <c r="K21" s="19">
        <f t="shared" si="2"/>
        <v>15.91</v>
      </c>
      <c r="L21" s="27">
        <v>9.25</v>
      </c>
      <c r="M21" s="27">
        <v>9.25</v>
      </c>
      <c r="N21" s="20">
        <f t="shared" si="3"/>
        <v>9.25</v>
      </c>
      <c r="O21" s="27">
        <v>1.39</v>
      </c>
      <c r="P21" s="27">
        <v>1.39</v>
      </c>
      <c r="Q21" s="21">
        <f t="shared" si="4"/>
        <v>1.39</v>
      </c>
      <c r="R21" s="28">
        <v>37.0</v>
      </c>
      <c r="S21" s="27">
        <v>16.2</v>
      </c>
      <c r="T21" s="28">
        <v>0.86</v>
      </c>
      <c r="U21" s="28">
        <v>392.0</v>
      </c>
      <c r="V21" s="63"/>
    </row>
    <row r="22" ht="39.75" customHeight="1">
      <c r="A22" s="18"/>
      <c r="B22" s="31">
        <v>45078.0</v>
      </c>
      <c r="C22" s="27" t="s">
        <v>21</v>
      </c>
      <c r="D22" s="27" t="s">
        <v>37</v>
      </c>
      <c r="E22" s="28">
        <v>4.46</v>
      </c>
      <c r="F22" s="27">
        <v>7.9</v>
      </c>
      <c r="G22" s="27">
        <v>7.95</v>
      </c>
      <c r="H22" s="20">
        <f t="shared" si="1"/>
        <v>7.925</v>
      </c>
      <c r="I22" s="27">
        <v>15.96</v>
      </c>
      <c r="J22" s="27">
        <v>16.06</v>
      </c>
      <c r="K22" s="19">
        <f t="shared" si="2"/>
        <v>16.01</v>
      </c>
      <c r="L22" s="27">
        <v>8.55</v>
      </c>
      <c r="M22" s="27">
        <v>8.55</v>
      </c>
      <c r="N22" s="20">
        <f t="shared" si="3"/>
        <v>8.55</v>
      </c>
      <c r="O22" s="27">
        <v>1.49</v>
      </c>
      <c r="P22" s="27">
        <v>1.49</v>
      </c>
      <c r="Q22" s="21">
        <f t="shared" si="4"/>
        <v>1.49</v>
      </c>
      <c r="R22" s="28">
        <v>37.0</v>
      </c>
      <c r="S22" s="27">
        <v>14.4</v>
      </c>
      <c r="T22" s="28">
        <v>1.28</v>
      </c>
      <c r="U22" s="28">
        <v>589.0</v>
      </c>
      <c r="V22" s="63"/>
    </row>
    <row r="23" ht="39.75" customHeight="1">
      <c r="A23" s="18"/>
      <c r="B23" s="31">
        <v>45079.0</v>
      </c>
      <c r="C23" s="27" t="s">
        <v>24</v>
      </c>
      <c r="D23" s="27" t="s">
        <v>37</v>
      </c>
      <c r="E23" s="28">
        <v>4.73</v>
      </c>
      <c r="F23" s="27">
        <v>7.85</v>
      </c>
      <c r="G23" s="27">
        <v>7.85</v>
      </c>
      <c r="H23" s="20">
        <f t="shared" si="1"/>
        <v>7.85</v>
      </c>
      <c r="I23" s="27">
        <v>15.86</v>
      </c>
      <c r="J23" s="27">
        <v>15.86</v>
      </c>
      <c r="K23" s="19">
        <f t="shared" si="2"/>
        <v>15.86</v>
      </c>
      <c r="L23" s="27">
        <v>7.15</v>
      </c>
      <c r="M23" s="27">
        <v>7.0</v>
      </c>
      <c r="N23" s="20">
        <f t="shared" si="3"/>
        <v>7.075</v>
      </c>
      <c r="O23" s="27">
        <v>1.69</v>
      </c>
      <c r="P23" s="27">
        <v>1.72</v>
      </c>
      <c r="Q23" s="21">
        <f t="shared" si="4"/>
        <v>1.705</v>
      </c>
      <c r="R23" s="28">
        <v>33.0</v>
      </c>
      <c r="S23" s="27">
        <v>12.75</v>
      </c>
      <c r="T23" s="28">
        <v>1.66</v>
      </c>
      <c r="U23" s="28">
        <v>872.0</v>
      </c>
      <c r="V23" s="63"/>
    </row>
    <row r="24" ht="39.75" customHeight="1">
      <c r="A24" s="18"/>
      <c r="B24" s="31">
        <v>45117.0</v>
      </c>
      <c r="C24" s="27" t="s">
        <v>21</v>
      </c>
      <c r="D24" s="27" t="s">
        <v>37</v>
      </c>
      <c r="E24" s="28">
        <v>4.83</v>
      </c>
      <c r="F24" s="27">
        <v>7.85</v>
      </c>
      <c r="G24" s="27">
        <v>7.85</v>
      </c>
      <c r="H24" s="20">
        <f t="shared" si="1"/>
        <v>7.85</v>
      </c>
      <c r="I24" s="27">
        <v>15.94</v>
      </c>
      <c r="J24" s="27">
        <v>15.94</v>
      </c>
      <c r="K24" s="19">
        <f t="shared" si="2"/>
        <v>15.94</v>
      </c>
      <c r="L24" s="27">
        <v>6.7</v>
      </c>
      <c r="M24" s="27">
        <v>6.55</v>
      </c>
      <c r="N24" s="20">
        <f t="shared" si="3"/>
        <v>6.625</v>
      </c>
      <c r="O24" s="27">
        <v>1.74</v>
      </c>
      <c r="P24" s="27">
        <v>1.76</v>
      </c>
      <c r="Q24" s="21">
        <f t="shared" si="4"/>
        <v>1.75</v>
      </c>
      <c r="R24" s="28">
        <v>29.0</v>
      </c>
      <c r="S24" s="27">
        <v>13.05</v>
      </c>
      <c r="T24" s="28">
        <v>1.61</v>
      </c>
      <c r="U24" s="28" t="s">
        <v>26</v>
      </c>
      <c r="V24" s="64">
        <v>35.4</v>
      </c>
    </row>
    <row r="25" ht="39.75" customHeight="1">
      <c r="A25" s="18"/>
      <c r="B25" s="31">
        <v>45118.0</v>
      </c>
      <c r="C25" s="27" t="s">
        <v>21</v>
      </c>
      <c r="D25" s="27" t="s">
        <v>37</v>
      </c>
      <c r="E25" s="28">
        <v>4.81</v>
      </c>
      <c r="F25" s="27">
        <v>7.7</v>
      </c>
      <c r="G25" s="27">
        <v>7.75</v>
      </c>
      <c r="H25" s="20">
        <f t="shared" si="1"/>
        <v>7.725</v>
      </c>
      <c r="I25" s="27">
        <v>15.63</v>
      </c>
      <c r="J25" s="27">
        <v>15.73</v>
      </c>
      <c r="K25" s="19">
        <f t="shared" si="2"/>
        <v>15.68</v>
      </c>
      <c r="L25" s="27">
        <v>6.7</v>
      </c>
      <c r="M25" s="27">
        <v>6.55</v>
      </c>
      <c r="N25" s="20">
        <f t="shared" si="3"/>
        <v>6.625</v>
      </c>
      <c r="O25" s="27">
        <v>1.74</v>
      </c>
      <c r="P25" s="27">
        <v>1.76</v>
      </c>
      <c r="Q25" s="21">
        <f t="shared" si="4"/>
        <v>1.75</v>
      </c>
      <c r="R25" s="28">
        <v>29.0</v>
      </c>
      <c r="S25" s="27">
        <v>13.2</v>
      </c>
      <c r="T25" s="28">
        <v>1.59</v>
      </c>
      <c r="U25" s="28">
        <v>797.0</v>
      </c>
      <c r="V25" s="64">
        <v>35.4</v>
      </c>
    </row>
    <row r="26" ht="39.75" customHeight="1">
      <c r="A26" s="18"/>
      <c r="B26" s="31">
        <v>45120.0</v>
      </c>
      <c r="C26" s="27" t="s">
        <v>21</v>
      </c>
      <c r="D26" s="27" t="s">
        <v>37</v>
      </c>
      <c r="E26" s="28">
        <v>4.77</v>
      </c>
      <c r="F26" s="27">
        <v>7.5</v>
      </c>
      <c r="G26" s="27">
        <v>7.5</v>
      </c>
      <c r="H26" s="20">
        <f t="shared" si="1"/>
        <v>7.5</v>
      </c>
      <c r="I26" s="27">
        <v>15.23</v>
      </c>
      <c r="J26" s="27">
        <v>15.23</v>
      </c>
      <c r="K26" s="19">
        <f t="shared" si="2"/>
        <v>15.23</v>
      </c>
      <c r="L26" s="27">
        <v>6.2</v>
      </c>
      <c r="M26" s="27">
        <v>6.2</v>
      </c>
      <c r="N26" s="20">
        <f t="shared" si="3"/>
        <v>6.2</v>
      </c>
      <c r="O26" s="27">
        <v>1.81</v>
      </c>
      <c r="P26" s="27">
        <v>1.81</v>
      </c>
      <c r="Q26" s="21">
        <f t="shared" si="4"/>
        <v>1.81</v>
      </c>
      <c r="R26" s="28">
        <v>29.0</v>
      </c>
      <c r="S26" s="27">
        <v>12.6</v>
      </c>
      <c r="T26" s="28">
        <v>1.73</v>
      </c>
      <c r="U26" s="28">
        <v>804.0</v>
      </c>
      <c r="V26" s="64">
        <v>35.1</v>
      </c>
    </row>
    <row r="27" ht="39.75" customHeight="1">
      <c r="A27" s="18"/>
      <c r="B27" s="31">
        <v>45121.0</v>
      </c>
      <c r="C27" s="27" t="s">
        <v>24</v>
      </c>
      <c r="D27" s="27" t="s">
        <v>37</v>
      </c>
      <c r="E27" s="28">
        <v>4.8</v>
      </c>
      <c r="F27" s="27">
        <v>7.8</v>
      </c>
      <c r="G27" s="27">
        <v>7.75</v>
      </c>
      <c r="H27" s="20">
        <f t="shared" si="1"/>
        <v>7.775</v>
      </c>
      <c r="I27" s="27">
        <v>15.83</v>
      </c>
      <c r="J27" s="27">
        <v>15.73</v>
      </c>
      <c r="K27" s="19">
        <f t="shared" si="2"/>
        <v>15.78</v>
      </c>
      <c r="L27" s="27">
        <v>6.2</v>
      </c>
      <c r="M27" s="27">
        <v>6.2</v>
      </c>
      <c r="N27" s="20">
        <f t="shared" si="3"/>
        <v>6.2</v>
      </c>
      <c r="O27" s="27">
        <v>1.81</v>
      </c>
      <c r="P27" s="27">
        <v>1.81</v>
      </c>
      <c r="Q27" s="21">
        <f t="shared" si="4"/>
        <v>1.81</v>
      </c>
      <c r="R27" s="28">
        <v>29.0</v>
      </c>
      <c r="S27" s="27">
        <v>13.15</v>
      </c>
      <c r="T27" s="28">
        <v>1.6</v>
      </c>
      <c r="U27" s="28">
        <v>846.0</v>
      </c>
      <c r="V27" s="64">
        <v>35.6</v>
      </c>
    </row>
    <row r="28" ht="39.75" customHeight="1">
      <c r="A28" s="18"/>
      <c r="B28" s="31">
        <v>45144.0</v>
      </c>
      <c r="C28" s="27" t="s">
        <v>21</v>
      </c>
      <c r="D28" s="27" t="s">
        <v>37</v>
      </c>
      <c r="E28" s="28">
        <v>4.78</v>
      </c>
      <c r="F28" s="27">
        <v>7.25</v>
      </c>
      <c r="G28" s="27">
        <v>7.25</v>
      </c>
      <c r="H28" s="20">
        <f t="shared" si="1"/>
        <v>7.25</v>
      </c>
      <c r="I28" s="27">
        <v>14.72</v>
      </c>
      <c r="J28" s="27">
        <v>14.72</v>
      </c>
      <c r="K28" s="19">
        <f t="shared" si="2"/>
        <v>14.72</v>
      </c>
      <c r="L28" s="27">
        <v>6.1</v>
      </c>
      <c r="M28" s="27">
        <v>5.95</v>
      </c>
      <c r="N28" s="20">
        <f t="shared" si="3"/>
        <v>6.025</v>
      </c>
      <c r="O28" s="27">
        <v>1.84</v>
      </c>
      <c r="P28" s="27">
        <v>1.87</v>
      </c>
      <c r="Q28" s="21">
        <f t="shared" si="4"/>
        <v>1.855</v>
      </c>
      <c r="R28" s="28">
        <v>29.0</v>
      </c>
      <c r="S28" s="27">
        <v>13.8</v>
      </c>
      <c r="T28" s="28">
        <v>1.43</v>
      </c>
      <c r="U28" s="28">
        <v>1084.0</v>
      </c>
      <c r="V28" s="64">
        <v>35.2</v>
      </c>
    </row>
    <row r="29" ht="39.75" customHeight="1">
      <c r="A29" s="18"/>
      <c r="B29" s="31">
        <v>45146.0</v>
      </c>
      <c r="C29" s="27" t="s">
        <v>21</v>
      </c>
      <c r="D29" s="27" t="s">
        <v>37</v>
      </c>
      <c r="E29" s="28">
        <v>4.72</v>
      </c>
      <c r="F29" s="27">
        <v>7.5</v>
      </c>
      <c r="G29" s="27">
        <v>7.5</v>
      </c>
      <c r="H29" s="20">
        <f t="shared" si="1"/>
        <v>7.5</v>
      </c>
      <c r="I29" s="27">
        <v>15.23</v>
      </c>
      <c r="J29" s="27">
        <v>15.23</v>
      </c>
      <c r="K29" s="19">
        <f t="shared" si="2"/>
        <v>15.23</v>
      </c>
      <c r="L29" s="27">
        <v>6.2</v>
      </c>
      <c r="M29" s="27">
        <v>6.2</v>
      </c>
      <c r="N29" s="20">
        <f t="shared" si="3"/>
        <v>6.2</v>
      </c>
      <c r="O29" s="27">
        <v>1.83</v>
      </c>
      <c r="P29" s="27">
        <v>1.83</v>
      </c>
      <c r="Q29" s="21">
        <f t="shared" si="4"/>
        <v>1.83</v>
      </c>
      <c r="R29" s="28">
        <v>29.0</v>
      </c>
      <c r="S29" s="27">
        <v>12.6</v>
      </c>
      <c r="T29" s="28">
        <v>1.7</v>
      </c>
      <c r="U29" s="28">
        <v>968.0</v>
      </c>
      <c r="V29" s="64">
        <v>35.3</v>
      </c>
    </row>
    <row r="30" ht="39.75" customHeight="1">
      <c r="A30" s="18"/>
      <c r="B30" s="31">
        <v>45147.0</v>
      </c>
      <c r="C30" s="27" t="s">
        <v>21</v>
      </c>
      <c r="D30" s="27" t="s">
        <v>37</v>
      </c>
      <c r="E30" s="28">
        <v>4.69</v>
      </c>
      <c r="F30" s="27">
        <v>7.65</v>
      </c>
      <c r="G30" s="27">
        <v>7.6</v>
      </c>
      <c r="H30" s="20">
        <f t="shared" si="1"/>
        <v>7.625</v>
      </c>
      <c r="I30" s="27">
        <v>15.53</v>
      </c>
      <c r="J30" s="27">
        <v>15.43</v>
      </c>
      <c r="K30" s="19">
        <f t="shared" si="2"/>
        <v>15.48</v>
      </c>
      <c r="L30" s="27">
        <v>6.3</v>
      </c>
      <c r="M30" s="27">
        <v>6.3</v>
      </c>
      <c r="N30" s="20">
        <f t="shared" si="3"/>
        <v>6.3</v>
      </c>
      <c r="O30" s="27">
        <v>1.82</v>
      </c>
      <c r="P30" s="27">
        <v>1.82</v>
      </c>
      <c r="Q30" s="21">
        <f t="shared" si="4"/>
        <v>1.82</v>
      </c>
      <c r="R30" s="28">
        <v>27.0</v>
      </c>
      <c r="S30" s="27">
        <v>15.05</v>
      </c>
      <c r="T30" s="28">
        <v>1.14</v>
      </c>
      <c r="U30" s="28">
        <v>1084.0</v>
      </c>
      <c r="V30" s="64">
        <v>35.3</v>
      </c>
    </row>
    <row r="31" ht="39.75" customHeight="1">
      <c r="A31" s="18"/>
      <c r="B31" s="31">
        <v>45163.0</v>
      </c>
      <c r="C31" s="27" t="s">
        <v>21</v>
      </c>
      <c r="D31" s="27" t="s">
        <v>37</v>
      </c>
      <c r="E31" s="28">
        <v>4.7</v>
      </c>
      <c r="F31" s="27">
        <v>7.8</v>
      </c>
      <c r="G31" s="27">
        <v>7.8</v>
      </c>
      <c r="H31" s="20">
        <f t="shared" si="1"/>
        <v>7.8</v>
      </c>
      <c r="I31" s="27">
        <v>15.83</v>
      </c>
      <c r="J31" s="27">
        <v>15.83</v>
      </c>
      <c r="K31" s="19">
        <f t="shared" si="2"/>
        <v>15.83</v>
      </c>
      <c r="L31" s="27">
        <v>6.45</v>
      </c>
      <c r="M31" s="27">
        <v>6.45</v>
      </c>
      <c r="N31" s="20">
        <f t="shared" si="3"/>
        <v>6.45</v>
      </c>
      <c r="O31" s="27">
        <v>1.79</v>
      </c>
      <c r="P31" s="27">
        <v>1.79</v>
      </c>
      <c r="Q31" s="21">
        <f t="shared" si="4"/>
        <v>1.79</v>
      </c>
      <c r="R31" s="28">
        <v>29.0</v>
      </c>
      <c r="S31" s="27">
        <v>11.85</v>
      </c>
      <c r="T31" s="28">
        <v>1.88</v>
      </c>
      <c r="U31" s="28">
        <v>384.0</v>
      </c>
      <c r="V31" s="64">
        <v>34.8</v>
      </c>
    </row>
    <row r="32" ht="39.75" customHeight="1">
      <c r="A32" s="18"/>
      <c r="B32" s="31">
        <v>45175.0</v>
      </c>
      <c r="C32" s="27" t="s">
        <v>21</v>
      </c>
      <c r="D32" s="27" t="s">
        <v>37</v>
      </c>
      <c r="E32" s="28">
        <v>4.96</v>
      </c>
      <c r="F32" s="27">
        <v>7.85</v>
      </c>
      <c r="G32" s="27">
        <v>7.85</v>
      </c>
      <c r="H32" s="20">
        <f t="shared" si="1"/>
        <v>7.85</v>
      </c>
      <c r="I32" s="27">
        <v>15.94</v>
      </c>
      <c r="J32" s="27">
        <v>15.94</v>
      </c>
      <c r="K32" s="19">
        <f t="shared" si="2"/>
        <v>15.94</v>
      </c>
      <c r="L32" s="27">
        <v>6.3</v>
      </c>
      <c r="M32" s="27">
        <v>6.45</v>
      </c>
      <c r="N32" s="20">
        <f t="shared" si="3"/>
        <v>6.375</v>
      </c>
      <c r="O32" s="27">
        <v>1.81</v>
      </c>
      <c r="P32" s="27">
        <v>1.78</v>
      </c>
      <c r="Q32" s="21">
        <f t="shared" si="4"/>
        <v>1.795</v>
      </c>
      <c r="R32" s="28">
        <v>29.0</v>
      </c>
      <c r="S32" s="27">
        <v>12.2</v>
      </c>
      <c r="T32" s="28">
        <v>1.8</v>
      </c>
      <c r="U32" s="28">
        <v>496.0</v>
      </c>
      <c r="V32" s="64">
        <v>35.3</v>
      </c>
    </row>
    <row r="33" ht="39.75" customHeight="1">
      <c r="A33" s="18"/>
      <c r="B33" s="31">
        <v>45187.0</v>
      </c>
      <c r="C33" s="27" t="s">
        <v>22</v>
      </c>
      <c r="D33" s="27" t="s">
        <v>37</v>
      </c>
      <c r="E33" s="28">
        <v>4.88</v>
      </c>
      <c r="F33" s="27">
        <v>8.05</v>
      </c>
      <c r="G33" s="27">
        <v>8.1</v>
      </c>
      <c r="H33" s="20">
        <f t="shared" si="1"/>
        <v>8.075</v>
      </c>
      <c r="I33" s="27">
        <v>16.34</v>
      </c>
      <c r="J33" s="27">
        <v>16.44</v>
      </c>
      <c r="K33" s="19">
        <f t="shared" si="2"/>
        <v>16.39</v>
      </c>
      <c r="L33" s="27">
        <v>6.4</v>
      </c>
      <c r="M33" s="27">
        <v>6.3</v>
      </c>
      <c r="N33" s="20">
        <f t="shared" si="3"/>
        <v>6.35</v>
      </c>
      <c r="O33" s="27">
        <v>1.79</v>
      </c>
      <c r="P33" s="27">
        <v>1.8</v>
      </c>
      <c r="Q33" s="21">
        <f t="shared" si="4"/>
        <v>1.795</v>
      </c>
      <c r="R33" s="28">
        <v>29.0</v>
      </c>
      <c r="S33" s="27">
        <v>11.25</v>
      </c>
      <c r="T33" s="28">
        <v>2.02</v>
      </c>
      <c r="U33" s="28">
        <v>424.0</v>
      </c>
      <c r="V33" s="64">
        <v>35.4</v>
      </c>
    </row>
    <row r="34" ht="39.75" customHeight="1">
      <c r="A34" s="18"/>
      <c r="B34" s="31">
        <v>45187.0</v>
      </c>
      <c r="C34" s="27" t="s">
        <v>21</v>
      </c>
      <c r="D34" s="27" t="s">
        <v>37</v>
      </c>
      <c r="E34" s="28">
        <v>4.81</v>
      </c>
      <c r="F34" s="27">
        <v>8.0</v>
      </c>
      <c r="G34" s="27">
        <v>8.0</v>
      </c>
      <c r="H34" s="20">
        <f t="shared" si="1"/>
        <v>8</v>
      </c>
      <c r="I34" s="27">
        <v>16.24</v>
      </c>
      <c r="J34" s="27">
        <v>16.24</v>
      </c>
      <c r="K34" s="19">
        <f t="shared" si="2"/>
        <v>16.24</v>
      </c>
      <c r="L34" s="27">
        <v>6.45</v>
      </c>
      <c r="M34" s="27">
        <v>6.5</v>
      </c>
      <c r="N34" s="20">
        <f t="shared" si="3"/>
        <v>6.475</v>
      </c>
      <c r="O34" s="27">
        <v>1.78</v>
      </c>
      <c r="P34" s="27">
        <v>1.78</v>
      </c>
      <c r="Q34" s="49">
        <f t="shared" si="4"/>
        <v>1.78</v>
      </c>
      <c r="R34" s="28">
        <v>23.0</v>
      </c>
      <c r="S34" s="27">
        <v>11.7</v>
      </c>
      <c r="T34" s="28">
        <v>1.92</v>
      </c>
      <c r="U34" s="28">
        <v>471.0</v>
      </c>
      <c r="V34" s="64">
        <v>35.6</v>
      </c>
    </row>
    <row r="35" ht="39.75" customHeight="1">
      <c r="A35" s="18"/>
      <c r="B35" s="18"/>
      <c r="C35" s="18"/>
      <c r="D35" s="18"/>
      <c r="E35" s="19"/>
      <c r="F35" s="18"/>
      <c r="G35" s="18"/>
      <c r="H35" s="20"/>
      <c r="I35" s="18"/>
      <c r="J35" s="18"/>
      <c r="K35" s="19"/>
      <c r="L35" s="18"/>
      <c r="M35" s="18"/>
      <c r="N35" s="20"/>
      <c r="O35" s="18"/>
      <c r="P35" s="18"/>
      <c r="Q35" s="21"/>
      <c r="R35" s="19"/>
      <c r="S35" s="18"/>
      <c r="T35" s="19"/>
      <c r="U35" s="29"/>
      <c r="V35" s="65"/>
    </row>
    <row r="36" ht="39.75" customHeight="1">
      <c r="A36" s="18"/>
      <c r="B36" s="18"/>
      <c r="C36" s="18"/>
      <c r="D36" s="18"/>
      <c r="E36" s="19"/>
      <c r="F36" s="18"/>
      <c r="G36" s="18"/>
      <c r="H36" s="20"/>
      <c r="I36" s="18"/>
      <c r="J36" s="18"/>
      <c r="K36" s="19"/>
      <c r="L36" s="18"/>
      <c r="M36" s="18"/>
      <c r="N36" s="20"/>
      <c r="O36" s="18"/>
      <c r="P36" s="18"/>
      <c r="Q36" s="21"/>
      <c r="R36" s="19"/>
      <c r="S36" s="18"/>
      <c r="T36" s="19"/>
      <c r="U36" s="29"/>
      <c r="V36" s="65"/>
    </row>
    <row r="37" ht="39.75" customHeight="1">
      <c r="A37" s="18"/>
      <c r="B37" s="18"/>
      <c r="C37" s="18"/>
      <c r="D37" s="18"/>
      <c r="E37" s="19"/>
      <c r="F37" s="18"/>
      <c r="G37" s="18"/>
      <c r="H37" s="20"/>
      <c r="I37" s="18"/>
      <c r="J37" s="18"/>
      <c r="K37" s="19"/>
      <c r="L37" s="18"/>
      <c r="M37" s="18"/>
      <c r="N37" s="20"/>
      <c r="O37" s="18"/>
      <c r="P37" s="18"/>
      <c r="Q37" s="21"/>
      <c r="R37" s="19"/>
      <c r="S37" s="18"/>
      <c r="T37" s="19"/>
      <c r="U37" s="29"/>
      <c r="V37" s="65"/>
    </row>
    <row r="38" ht="39.75" customHeight="1">
      <c r="A38" s="18"/>
      <c r="B38" s="18"/>
      <c r="C38" s="18"/>
      <c r="D38" s="18"/>
      <c r="E38" s="19"/>
      <c r="F38" s="18"/>
      <c r="G38" s="18"/>
      <c r="H38" s="20"/>
      <c r="I38" s="18"/>
      <c r="J38" s="18"/>
      <c r="K38" s="19"/>
      <c r="L38" s="18"/>
      <c r="M38" s="18"/>
      <c r="N38" s="20"/>
      <c r="O38" s="18"/>
      <c r="P38" s="18"/>
      <c r="Q38" s="21"/>
      <c r="R38" s="19"/>
      <c r="S38" s="18"/>
      <c r="T38" s="19"/>
      <c r="U38" s="29"/>
      <c r="V38" s="65"/>
    </row>
    <row r="39" ht="39.75" customHeight="1">
      <c r="A39" s="18"/>
      <c r="B39" s="18"/>
      <c r="C39" s="18"/>
      <c r="D39" s="18"/>
      <c r="E39" s="19"/>
      <c r="F39" s="18"/>
      <c r="G39" s="18"/>
      <c r="H39" s="20"/>
      <c r="I39" s="18"/>
      <c r="J39" s="18"/>
      <c r="K39" s="19"/>
      <c r="L39" s="18"/>
      <c r="M39" s="18"/>
      <c r="N39" s="20"/>
      <c r="O39" s="18"/>
      <c r="P39" s="18"/>
      <c r="Q39" s="21"/>
      <c r="R39" s="19"/>
      <c r="S39" s="18"/>
      <c r="T39" s="19"/>
      <c r="U39" s="29"/>
      <c r="V39" s="65"/>
    </row>
    <row r="40" ht="39.75" customHeight="1">
      <c r="A40" s="18"/>
      <c r="B40" s="18"/>
      <c r="C40" s="18"/>
      <c r="D40" s="18"/>
      <c r="E40" s="19"/>
      <c r="F40" s="18"/>
      <c r="G40" s="18"/>
      <c r="H40" s="20"/>
      <c r="I40" s="18"/>
      <c r="J40" s="18"/>
      <c r="K40" s="19"/>
      <c r="L40" s="18"/>
      <c r="M40" s="18"/>
      <c r="N40" s="20"/>
      <c r="O40" s="18"/>
      <c r="P40" s="18"/>
      <c r="Q40" s="21"/>
      <c r="R40" s="19"/>
      <c r="S40" s="18"/>
      <c r="T40" s="19"/>
      <c r="U40" s="29"/>
      <c r="V40" s="65"/>
    </row>
    <row r="41" ht="39.75" customHeight="1">
      <c r="A41" s="18"/>
      <c r="B41" s="18"/>
      <c r="C41" s="18"/>
      <c r="D41" s="18"/>
      <c r="E41" s="19"/>
      <c r="F41" s="18"/>
      <c r="G41" s="18"/>
      <c r="H41" s="20"/>
      <c r="I41" s="18"/>
      <c r="J41" s="18"/>
      <c r="K41" s="19"/>
      <c r="L41" s="18"/>
      <c r="M41" s="18"/>
      <c r="N41" s="20"/>
      <c r="O41" s="18"/>
      <c r="P41" s="18"/>
      <c r="Q41" s="21"/>
      <c r="R41" s="19"/>
      <c r="S41" s="18"/>
      <c r="T41" s="19"/>
      <c r="U41" s="29"/>
      <c r="V41" s="65"/>
    </row>
    <row r="42" ht="39.75" customHeight="1">
      <c r="A42" s="18"/>
      <c r="B42" s="18"/>
      <c r="C42" s="18"/>
      <c r="D42" s="18"/>
      <c r="E42" s="19"/>
      <c r="F42" s="18"/>
      <c r="G42" s="18"/>
      <c r="H42" s="20"/>
      <c r="I42" s="18"/>
      <c r="J42" s="18"/>
      <c r="K42" s="19"/>
      <c r="L42" s="18"/>
      <c r="M42" s="18"/>
      <c r="N42" s="20"/>
      <c r="O42" s="18"/>
      <c r="P42" s="18"/>
      <c r="Q42" s="21"/>
      <c r="R42" s="19"/>
      <c r="S42" s="18"/>
      <c r="T42" s="19"/>
      <c r="U42" s="29"/>
      <c r="V42" s="65"/>
    </row>
    <row r="43" ht="39.75" customHeight="1">
      <c r="A43" s="18"/>
      <c r="B43" s="18"/>
      <c r="C43" s="18"/>
      <c r="D43" s="18"/>
      <c r="E43" s="19"/>
      <c r="F43" s="18"/>
      <c r="G43" s="18"/>
      <c r="H43" s="20"/>
      <c r="I43" s="18"/>
      <c r="J43" s="18"/>
      <c r="K43" s="19"/>
      <c r="L43" s="18"/>
      <c r="M43" s="18"/>
      <c r="N43" s="20"/>
      <c r="O43" s="18"/>
      <c r="P43" s="18"/>
      <c r="Q43" s="21"/>
      <c r="R43" s="19"/>
      <c r="S43" s="18"/>
      <c r="T43" s="19"/>
      <c r="U43" s="29"/>
      <c r="V43" s="65"/>
    </row>
    <row r="44" ht="39.75" customHeight="1">
      <c r="A44" s="14" t="s">
        <v>33</v>
      </c>
      <c r="B44" s="50"/>
      <c r="C44" s="50"/>
      <c r="D44" s="50"/>
      <c r="E44" s="51">
        <f t="shared" ref="E44:T44" si="5">MIN(E4:E43)</f>
        <v>4.31</v>
      </c>
      <c r="F44" s="51">
        <f t="shared" si="5"/>
        <v>6.7</v>
      </c>
      <c r="G44" s="51">
        <f t="shared" si="5"/>
        <v>6.7</v>
      </c>
      <c r="H44" s="51">
        <f t="shared" si="5"/>
        <v>6.7</v>
      </c>
      <c r="I44" s="51">
        <f t="shared" si="5"/>
        <v>13.6</v>
      </c>
      <c r="J44" s="51">
        <f t="shared" si="5"/>
        <v>13.3</v>
      </c>
      <c r="K44" s="51">
        <f t="shared" si="5"/>
        <v>13.45</v>
      </c>
      <c r="L44" s="51">
        <f t="shared" si="5"/>
        <v>5.3</v>
      </c>
      <c r="M44" s="51">
        <f t="shared" si="5"/>
        <v>5.45</v>
      </c>
      <c r="N44" s="51">
        <f t="shared" si="5"/>
        <v>5.375</v>
      </c>
      <c r="O44" s="51">
        <f t="shared" si="5"/>
        <v>1.03</v>
      </c>
      <c r="P44" s="51">
        <f t="shared" si="5"/>
        <v>1.03</v>
      </c>
      <c r="Q44" s="51">
        <f t="shared" si="5"/>
        <v>1.03</v>
      </c>
      <c r="R44" s="51">
        <f t="shared" si="5"/>
        <v>23</v>
      </c>
      <c r="S44" s="51">
        <f t="shared" si="5"/>
        <v>11.25</v>
      </c>
      <c r="T44" s="51">
        <f t="shared" si="5"/>
        <v>0.13</v>
      </c>
      <c r="U44" s="52">
        <f>MIN(U8:U43)</f>
        <v>366</v>
      </c>
      <c r="V44" s="65">
        <f>MIN(V24:V43)</f>
        <v>34.8</v>
      </c>
    </row>
    <row r="45" ht="39.75" customHeight="1">
      <c r="A45" s="14" t="s">
        <v>34</v>
      </c>
      <c r="B45" s="50"/>
      <c r="C45" s="50"/>
      <c r="D45" s="50"/>
      <c r="E45" s="51">
        <f t="shared" ref="E45:T45" si="6">MAX(E4:E43)</f>
        <v>4.96</v>
      </c>
      <c r="F45" s="51">
        <f t="shared" si="6"/>
        <v>8.05</v>
      </c>
      <c r="G45" s="51">
        <f t="shared" si="6"/>
        <v>8.1</v>
      </c>
      <c r="H45" s="51">
        <f t="shared" si="6"/>
        <v>8.075</v>
      </c>
      <c r="I45" s="51">
        <f t="shared" si="6"/>
        <v>16.34</v>
      </c>
      <c r="J45" s="51">
        <f t="shared" si="6"/>
        <v>16.44</v>
      </c>
      <c r="K45" s="51">
        <f t="shared" si="6"/>
        <v>16.39</v>
      </c>
      <c r="L45" s="51">
        <f t="shared" si="6"/>
        <v>11.85</v>
      </c>
      <c r="M45" s="51">
        <f t="shared" si="6"/>
        <v>11.85</v>
      </c>
      <c r="N45" s="51">
        <f t="shared" si="6"/>
        <v>11.85</v>
      </c>
      <c r="O45" s="51">
        <f t="shared" si="6"/>
        <v>1.94</v>
      </c>
      <c r="P45" s="51">
        <f t="shared" si="6"/>
        <v>1.92</v>
      </c>
      <c r="Q45" s="51">
        <f t="shared" si="6"/>
        <v>1.93</v>
      </c>
      <c r="R45" s="51">
        <f t="shared" si="6"/>
        <v>41</v>
      </c>
      <c r="S45" s="51">
        <f t="shared" si="6"/>
        <v>19.45</v>
      </c>
      <c r="T45" s="51">
        <f t="shared" si="6"/>
        <v>2.02</v>
      </c>
      <c r="U45" s="52">
        <f>MAX(U8:U44)</f>
        <v>1100</v>
      </c>
      <c r="V45" s="65">
        <f>MAX(V24:V44)</f>
        <v>35.6</v>
      </c>
    </row>
    <row r="46" ht="39.75" customHeight="1">
      <c r="A46" s="14" t="s">
        <v>35</v>
      </c>
      <c r="B46" s="50"/>
      <c r="C46" s="50"/>
      <c r="D46" s="50"/>
      <c r="E46" s="51">
        <f t="shared" ref="E46:T46" si="7">AVERAGE(E4:E43)</f>
        <v>4.556451613</v>
      </c>
      <c r="F46" s="51">
        <f t="shared" si="7"/>
        <v>7.780645161</v>
      </c>
      <c r="G46" s="51">
        <f t="shared" si="7"/>
        <v>7.79516129</v>
      </c>
      <c r="H46" s="51">
        <f t="shared" si="7"/>
        <v>7.787903226</v>
      </c>
      <c r="I46" s="51">
        <f t="shared" si="7"/>
        <v>15.77741935</v>
      </c>
      <c r="J46" s="51">
        <f t="shared" si="7"/>
        <v>15.79064516</v>
      </c>
      <c r="K46" s="51">
        <f t="shared" si="7"/>
        <v>15.78403226</v>
      </c>
      <c r="L46" s="51">
        <f t="shared" si="7"/>
        <v>7.969354839</v>
      </c>
      <c r="M46" s="51">
        <f t="shared" si="7"/>
        <v>7.969354839</v>
      </c>
      <c r="N46" s="51">
        <f t="shared" si="7"/>
        <v>7.969354839</v>
      </c>
      <c r="O46" s="51">
        <f t="shared" si="7"/>
        <v>1.571612903</v>
      </c>
      <c r="P46" s="51">
        <f t="shared" si="7"/>
        <v>1.572258065</v>
      </c>
      <c r="Q46" s="51">
        <f t="shared" si="7"/>
        <v>1.571935484</v>
      </c>
      <c r="R46" s="51">
        <f t="shared" si="7"/>
        <v>34.87096774</v>
      </c>
      <c r="S46" s="51">
        <f t="shared" si="7"/>
        <v>14.77580645</v>
      </c>
      <c r="T46" s="51">
        <f t="shared" si="7"/>
        <v>1.207419355</v>
      </c>
      <c r="U46" s="52">
        <f t="shared" ref="U46:V46" si="8">AVERAGE(U44:U45)</f>
        <v>733</v>
      </c>
      <c r="V46" s="65">
        <f t="shared" si="8"/>
        <v>35.2</v>
      </c>
    </row>
    <row r="47" ht="26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</sheetData>
  <mergeCells count="12">
    <mergeCell ref="L2:Q2"/>
    <mergeCell ref="R2:R3"/>
    <mergeCell ref="S2:T2"/>
    <mergeCell ref="U2:U3"/>
    <mergeCell ref="V2:V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20.63"/>
    <col customWidth="1" min="22" max="22" width="12.38"/>
    <col customWidth="1" min="23" max="26" width="8.63"/>
  </cols>
  <sheetData>
    <row r="1" ht="14.25" customHeight="1">
      <c r="A1" s="55"/>
      <c r="B1" s="56" t="s">
        <v>1</v>
      </c>
      <c r="U1" s="4"/>
    </row>
    <row r="2" ht="52.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10" t="s">
        <v>10</v>
      </c>
      <c r="V2" s="62" t="s">
        <v>11</v>
      </c>
    </row>
    <row r="3" ht="52.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  <c r="V3" s="13"/>
    </row>
    <row r="4" ht="39.75" customHeight="1">
      <c r="A4" s="59" t="s">
        <v>17</v>
      </c>
      <c r="B4" s="66">
        <v>44893.0</v>
      </c>
      <c r="C4" s="60" t="s">
        <v>24</v>
      </c>
      <c r="D4" s="60" t="s">
        <v>38</v>
      </c>
      <c r="E4" s="67">
        <v>5.02</v>
      </c>
      <c r="F4" s="60">
        <v>4.75</v>
      </c>
      <c r="G4" s="60">
        <v>4.75</v>
      </c>
      <c r="H4" s="68">
        <f t="shared" ref="H4:H12" si="1">AVERAGE(F4:G4)</f>
        <v>4.75</v>
      </c>
      <c r="I4" s="60">
        <v>9.64</v>
      </c>
      <c r="J4" s="60">
        <v>9.74</v>
      </c>
      <c r="K4" s="67">
        <f t="shared" ref="K4:K12" si="2">AVERAGE(I4:J4)</f>
        <v>9.69</v>
      </c>
      <c r="L4" s="68">
        <v>3.9</v>
      </c>
      <c r="M4" s="60">
        <v>3.9</v>
      </c>
      <c r="N4" s="68">
        <f t="shared" ref="N4:N12" si="3">AVERAGE(L4:M4)</f>
        <v>3.9</v>
      </c>
      <c r="O4" s="60">
        <v>2.18</v>
      </c>
      <c r="P4" s="60">
        <v>2.18</v>
      </c>
      <c r="Q4" s="69">
        <f t="shared" ref="Q4:Q12" si="4">AVERAGE(O4:P4)</f>
        <v>2.18</v>
      </c>
      <c r="R4" s="67">
        <v>27.0</v>
      </c>
      <c r="S4" s="60">
        <v>19.05</v>
      </c>
      <c r="T4" s="67">
        <v>0.23</v>
      </c>
      <c r="U4" s="70"/>
      <c r="V4" s="65"/>
    </row>
    <row r="5" ht="39.75" customHeight="1">
      <c r="A5" s="60"/>
      <c r="B5" s="71">
        <v>45034.0</v>
      </c>
      <c r="C5" s="72" t="s">
        <v>24</v>
      </c>
      <c r="D5" s="72" t="s">
        <v>38</v>
      </c>
      <c r="E5" s="73">
        <v>4.36</v>
      </c>
      <c r="F5" s="72">
        <v>5.45</v>
      </c>
      <c r="G5" s="72">
        <v>5.45</v>
      </c>
      <c r="H5" s="68">
        <f t="shared" si="1"/>
        <v>5.45</v>
      </c>
      <c r="I5" s="72">
        <v>11.03</v>
      </c>
      <c r="J5" s="72">
        <v>11.03</v>
      </c>
      <c r="K5" s="67">
        <f t="shared" si="2"/>
        <v>11.03</v>
      </c>
      <c r="L5" s="74">
        <v>9.25</v>
      </c>
      <c r="M5" s="72">
        <v>9.4</v>
      </c>
      <c r="N5" s="68">
        <f t="shared" si="3"/>
        <v>9.325</v>
      </c>
      <c r="O5" s="72">
        <v>1.38</v>
      </c>
      <c r="P5" s="72">
        <v>1.36</v>
      </c>
      <c r="Q5" s="69">
        <f t="shared" si="4"/>
        <v>1.37</v>
      </c>
      <c r="R5" s="73">
        <v>37.0</v>
      </c>
      <c r="S5" s="72">
        <v>17.55</v>
      </c>
      <c r="T5" s="73">
        <v>0.57</v>
      </c>
      <c r="U5" s="73">
        <v>879.0</v>
      </c>
      <c r="V5" s="65"/>
    </row>
    <row r="6" ht="39.75" customHeight="1">
      <c r="A6" s="60"/>
      <c r="B6" s="71">
        <v>45051.0</v>
      </c>
      <c r="C6" s="72" t="s">
        <v>39</v>
      </c>
      <c r="D6" s="72" t="s">
        <v>38</v>
      </c>
      <c r="E6" s="73">
        <v>5.09</v>
      </c>
      <c r="F6" s="72">
        <v>5.15</v>
      </c>
      <c r="G6" s="72">
        <v>5.1</v>
      </c>
      <c r="H6" s="68">
        <f t="shared" si="1"/>
        <v>5.125</v>
      </c>
      <c r="I6" s="72">
        <v>10.42</v>
      </c>
      <c r="J6" s="72">
        <v>10.31</v>
      </c>
      <c r="K6" s="67">
        <f t="shared" si="2"/>
        <v>10.365</v>
      </c>
      <c r="L6" s="74">
        <v>5.05</v>
      </c>
      <c r="M6" s="72">
        <v>5.05</v>
      </c>
      <c r="N6" s="68">
        <f t="shared" si="3"/>
        <v>5.05</v>
      </c>
      <c r="O6" s="72">
        <v>1.99</v>
      </c>
      <c r="P6" s="72">
        <v>1.99</v>
      </c>
      <c r="Q6" s="69">
        <f t="shared" si="4"/>
        <v>1.99</v>
      </c>
      <c r="R6" s="73">
        <v>27.0</v>
      </c>
      <c r="S6" s="72">
        <v>19.05</v>
      </c>
      <c r="T6" s="73">
        <v>0.21</v>
      </c>
      <c r="U6" s="73" t="s">
        <v>26</v>
      </c>
      <c r="V6" s="65"/>
    </row>
    <row r="7" ht="39.75" customHeight="1">
      <c r="A7" s="60"/>
      <c r="B7" s="71">
        <v>45052.0</v>
      </c>
      <c r="C7" s="72" t="s">
        <v>21</v>
      </c>
      <c r="D7" s="72" t="s">
        <v>38</v>
      </c>
      <c r="E7" s="73">
        <v>5.02</v>
      </c>
      <c r="F7" s="72">
        <v>5.0</v>
      </c>
      <c r="G7" s="72">
        <v>4.95</v>
      </c>
      <c r="H7" s="68">
        <f t="shared" si="1"/>
        <v>4.975</v>
      </c>
      <c r="I7" s="72">
        <v>10.12</v>
      </c>
      <c r="J7" s="72">
        <v>10.02</v>
      </c>
      <c r="K7" s="67">
        <f t="shared" si="2"/>
        <v>10.07</v>
      </c>
      <c r="L7" s="74">
        <v>5.4</v>
      </c>
      <c r="M7" s="72">
        <v>5.4</v>
      </c>
      <c r="N7" s="68">
        <f t="shared" si="3"/>
        <v>5.4</v>
      </c>
      <c r="O7" s="72">
        <v>1.94</v>
      </c>
      <c r="P7" s="72">
        <v>1.94</v>
      </c>
      <c r="Q7" s="69">
        <f t="shared" si="4"/>
        <v>1.94</v>
      </c>
      <c r="R7" s="73">
        <v>29.0</v>
      </c>
      <c r="S7" s="72">
        <v>18.25</v>
      </c>
      <c r="T7" s="73">
        <v>0.39</v>
      </c>
      <c r="U7" s="73">
        <v>605.0</v>
      </c>
      <c r="V7" s="65"/>
    </row>
    <row r="8" ht="39.75" customHeight="1">
      <c r="A8" s="18"/>
      <c r="B8" s="26">
        <v>45063.0</v>
      </c>
      <c r="C8" s="27" t="s">
        <v>18</v>
      </c>
      <c r="D8" s="27" t="s">
        <v>38</v>
      </c>
      <c r="E8" s="28">
        <v>4.92</v>
      </c>
      <c r="F8" s="27">
        <v>5.0</v>
      </c>
      <c r="G8" s="27">
        <v>5.0</v>
      </c>
      <c r="H8" s="20">
        <f t="shared" si="1"/>
        <v>5</v>
      </c>
      <c r="I8" s="27">
        <v>10.12</v>
      </c>
      <c r="J8" s="27">
        <v>10.12</v>
      </c>
      <c r="K8" s="19">
        <f t="shared" si="2"/>
        <v>10.12</v>
      </c>
      <c r="L8" s="27">
        <v>5.8</v>
      </c>
      <c r="M8" s="27">
        <v>5.95</v>
      </c>
      <c r="N8" s="20">
        <f t="shared" si="3"/>
        <v>5.875</v>
      </c>
      <c r="O8" s="27">
        <v>1.86</v>
      </c>
      <c r="P8" s="27">
        <v>1.84</v>
      </c>
      <c r="Q8" s="21">
        <f t="shared" si="4"/>
        <v>1.85</v>
      </c>
      <c r="R8" s="28">
        <v>29.0</v>
      </c>
      <c r="S8" s="27">
        <v>17.8</v>
      </c>
      <c r="T8" s="28">
        <v>0.5</v>
      </c>
      <c r="U8" s="73">
        <v>460.0</v>
      </c>
      <c r="V8" s="65"/>
    </row>
    <row r="9" ht="39.75" customHeight="1">
      <c r="A9" s="18"/>
      <c r="B9" s="26">
        <v>45119.0</v>
      </c>
      <c r="C9" s="27" t="s">
        <v>24</v>
      </c>
      <c r="D9" s="27" t="s">
        <v>38</v>
      </c>
      <c r="E9" s="28">
        <v>4.48</v>
      </c>
      <c r="F9" s="27">
        <v>4.9</v>
      </c>
      <c r="G9" s="27">
        <v>4.8</v>
      </c>
      <c r="H9" s="20">
        <f t="shared" si="1"/>
        <v>4.85</v>
      </c>
      <c r="I9" s="27">
        <v>9.95</v>
      </c>
      <c r="J9" s="27">
        <v>9.74</v>
      </c>
      <c r="K9" s="19">
        <f t="shared" si="2"/>
        <v>9.845</v>
      </c>
      <c r="L9" s="27">
        <v>6.1</v>
      </c>
      <c r="M9" s="27">
        <v>6.1</v>
      </c>
      <c r="N9" s="20">
        <f t="shared" si="3"/>
        <v>6.1</v>
      </c>
      <c r="O9" s="27">
        <v>1.83</v>
      </c>
      <c r="P9" s="27">
        <v>1.83</v>
      </c>
      <c r="Q9" s="21">
        <f t="shared" si="4"/>
        <v>1.83</v>
      </c>
      <c r="R9" s="28">
        <v>33.0</v>
      </c>
      <c r="S9" s="27">
        <v>18.35</v>
      </c>
      <c r="T9" s="28">
        <v>0.42</v>
      </c>
      <c r="U9" s="73">
        <v>353.0</v>
      </c>
      <c r="V9" s="64">
        <v>33.6</v>
      </c>
    </row>
    <row r="10" ht="39.75" customHeight="1">
      <c r="A10" s="18"/>
      <c r="B10" s="31">
        <v>45166.0</v>
      </c>
      <c r="C10" s="27" t="s">
        <v>24</v>
      </c>
      <c r="D10" s="27" t="s">
        <v>38</v>
      </c>
      <c r="E10" s="28">
        <v>4.25</v>
      </c>
      <c r="F10" s="27">
        <v>4.85</v>
      </c>
      <c r="G10" s="27">
        <v>4.85</v>
      </c>
      <c r="H10" s="20">
        <f t="shared" si="1"/>
        <v>4.85</v>
      </c>
      <c r="I10" s="27">
        <v>9.85</v>
      </c>
      <c r="J10" s="27">
        <v>9.85</v>
      </c>
      <c r="K10" s="19">
        <f t="shared" si="2"/>
        <v>9.85</v>
      </c>
      <c r="L10" s="27">
        <v>7.7</v>
      </c>
      <c r="M10" s="27">
        <v>7.65</v>
      </c>
      <c r="N10" s="20">
        <f t="shared" si="3"/>
        <v>7.675</v>
      </c>
      <c r="O10" s="27">
        <v>1.61</v>
      </c>
      <c r="P10" s="27">
        <v>1.62</v>
      </c>
      <c r="Q10" s="21">
        <f t="shared" si="4"/>
        <v>1.615</v>
      </c>
      <c r="R10" s="28">
        <v>33.0</v>
      </c>
      <c r="S10" s="27">
        <v>18.9</v>
      </c>
      <c r="T10" s="28">
        <v>0.26</v>
      </c>
      <c r="U10" s="73">
        <v>372.0</v>
      </c>
      <c r="V10" s="64">
        <v>31.8</v>
      </c>
    </row>
    <row r="11" ht="39.75" customHeight="1">
      <c r="A11" s="18"/>
      <c r="B11" s="26">
        <v>45190.0</v>
      </c>
      <c r="C11" s="27" t="s">
        <v>22</v>
      </c>
      <c r="D11" s="27" t="s">
        <v>38</v>
      </c>
      <c r="E11" s="28">
        <v>4.12</v>
      </c>
      <c r="F11" s="27">
        <v>4.1</v>
      </c>
      <c r="G11" s="27">
        <v>4.15</v>
      </c>
      <c r="H11" s="20">
        <f t="shared" si="1"/>
        <v>4.125</v>
      </c>
      <c r="I11" s="27">
        <v>8.32</v>
      </c>
      <c r="J11" s="27">
        <v>8.42</v>
      </c>
      <c r="K11" s="19">
        <f t="shared" si="2"/>
        <v>8.37</v>
      </c>
      <c r="L11" s="27">
        <v>6.35</v>
      </c>
      <c r="M11" s="27">
        <v>6.35</v>
      </c>
      <c r="N11" s="20">
        <f t="shared" si="3"/>
        <v>6.35</v>
      </c>
      <c r="O11" s="27">
        <v>1.8</v>
      </c>
      <c r="P11" s="27">
        <v>1.8</v>
      </c>
      <c r="Q11" s="21">
        <f t="shared" si="4"/>
        <v>1.8</v>
      </c>
      <c r="R11" s="28">
        <v>29.0</v>
      </c>
      <c r="S11" s="27">
        <v>19.0</v>
      </c>
      <c r="T11" s="28">
        <v>0.24</v>
      </c>
      <c r="U11" s="73">
        <v>317.0</v>
      </c>
      <c r="V11" s="64">
        <v>31.5</v>
      </c>
    </row>
    <row r="12" ht="39.75" customHeight="1">
      <c r="A12" s="18"/>
      <c r="B12" s="26">
        <v>243542.0</v>
      </c>
      <c r="C12" s="27" t="s">
        <v>18</v>
      </c>
      <c r="D12" s="27" t="s">
        <v>38</v>
      </c>
      <c r="E12" s="28">
        <v>4.14</v>
      </c>
      <c r="F12" s="27">
        <v>4.2</v>
      </c>
      <c r="G12" s="27">
        <v>4.2</v>
      </c>
      <c r="H12" s="20">
        <f t="shared" si="1"/>
        <v>4.2</v>
      </c>
      <c r="I12" s="27">
        <v>8.53</v>
      </c>
      <c r="J12" s="27">
        <v>8.53</v>
      </c>
      <c r="K12" s="19">
        <f t="shared" si="2"/>
        <v>8.53</v>
      </c>
      <c r="L12" s="27">
        <v>11.1</v>
      </c>
      <c r="M12" s="27">
        <v>11.1</v>
      </c>
      <c r="N12" s="20">
        <f t="shared" si="3"/>
        <v>11.1</v>
      </c>
      <c r="O12" s="27">
        <v>1.11</v>
      </c>
      <c r="P12" s="27">
        <v>1.11</v>
      </c>
      <c r="Q12" s="21">
        <f t="shared" si="4"/>
        <v>1.11</v>
      </c>
      <c r="R12" s="28">
        <v>45.0</v>
      </c>
      <c r="S12" s="27">
        <v>19.3</v>
      </c>
      <c r="T12" s="28">
        <v>0.17</v>
      </c>
      <c r="U12" s="73" t="s">
        <v>26</v>
      </c>
      <c r="V12" s="64">
        <v>25.5</v>
      </c>
    </row>
    <row r="13" ht="39.75" customHeight="1">
      <c r="A13" s="18"/>
      <c r="B13" s="17"/>
      <c r="C13" s="18"/>
      <c r="D13" s="18"/>
      <c r="E13" s="19"/>
      <c r="F13" s="18"/>
      <c r="G13" s="18"/>
      <c r="H13" s="20"/>
      <c r="I13" s="18"/>
      <c r="J13" s="18"/>
      <c r="K13" s="19"/>
      <c r="L13" s="18"/>
      <c r="M13" s="18"/>
      <c r="N13" s="20"/>
      <c r="O13" s="18"/>
      <c r="P13" s="18"/>
      <c r="Q13" s="21"/>
      <c r="R13" s="19"/>
      <c r="S13" s="18"/>
      <c r="T13" s="19"/>
      <c r="U13" s="70"/>
      <c r="V13" s="65"/>
    </row>
    <row r="14" ht="39.75" customHeight="1">
      <c r="A14" s="18"/>
      <c r="B14" s="18"/>
      <c r="C14" s="18"/>
      <c r="D14" s="18"/>
      <c r="E14" s="19"/>
      <c r="F14" s="18"/>
      <c r="G14" s="18"/>
      <c r="H14" s="20"/>
      <c r="I14" s="18"/>
      <c r="J14" s="18"/>
      <c r="K14" s="19"/>
      <c r="L14" s="18"/>
      <c r="M14" s="18"/>
      <c r="N14" s="20"/>
      <c r="O14" s="18"/>
      <c r="P14" s="18"/>
      <c r="Q14" s="21"/>
      <c r="R14" s="19"/>
      <c r="S14" s="18"/>
      <c r="T14" s="19"/>
      <c r="U14" s="70"/>
      <c r="V14" s="65"/>
    </row>
    <row r="15" ht="39.75" customHeight="1">
      <c r="A15" s="18"/>
      <c r="B15" s="18"/>
      <c r="C15" s="18"/>
      <c r="D15" s="18"/>
      <c r="E15" s="19"/>
      <c r="F15" s="18"/>
      <c r="G15" s="18"/>
      <c r="H15" s="20"/>
      <c r="I15" s="18"/>
      <c r="J15" s="18"/>
      <c r="K15" s="19"/>
      <c r="L15" s="18"/>
      <c r="M15" s="18"/>
      <c r="N15" s="20"/>
      <c r="O15" s="18"/>
      <c r="P15" s="18"/>
      <c r="Q15" s="21"/>
      <c r="R15" s="19"/>
      <c r="S15" s="18"/>
      <c r="T15" s="19"/>
      <c r="U15" s="70"/>
      <c r="V15" s="65"/>
    </row>
    <row r="16" ht="39.75" customHeight="1">
      <c r="A16" s="18"/>
      <c r="B16" s="18"/>
      <c r="C16" s="18"/>
      <c r="D16" s="18"/>
      <c r="E16" s="19"/>
      <c r="F16" s="18"/>
      <c r="G16" s="18"/>
      <c r="H16" s="20"/>
      <c r="I16" s="18"/>
      <c r="J16" s="18"/>
      <c r="K16" s="19"/>
      <c r="L16" s="18"/>
      <c r="M16" s="18"/>
      <c r="N16" s="20"/>
      <c r="O16" s="18"/>
      <c r="P16" s="18"/>
      <c r="Q16" s="21"/>
      <c r="R16" s="19"/>
      <c r="S16" s="18"/>
      <c r="T16" s="19"/>
      <c r="U16" s="70"/>
      <c r="V16" s="65"/>
    </row>
    <row r="17" ht="39.75" customHeight="1">
      <c r="A17" s="18"/>
      <c r="B17" s="18"/>
      <c r="C17" s="18"/>
      <c r="D17" s="18"/>
      <c r="E17" s="19"/>
      <c r="F17" s="18"/>
      <c r="G17" s="18"/>
      <c r="H17" s="20"/>
      <c r="I17" s="18"/>
      <c r="J17" s="18"/>
      <c r="K17" s="19"/>
      <c r="L17" s="18"/>
      <c r="M17" s="18"/>
      <c r="N17" s="20"/>
      <c r="O17" s="18"/>
      <c r="P17" s="18"/>
      <c r="Q17" s="21"/>
      <c r="R17" s="19"/>
      <c r="S17" s="18"/>
      <c r="T17" s="19"/>
      <c r="U17" s="70"/>
      <c r="V17" s="65"/>
    </row>
    <row r="18" ht="39.75" customHeight="1">
      <c r="A18" s="18"/>
      <c r="B18" s="18"/>
      <c r="C18" s="18"/>
      <c r="D18" s="18"/>
      <c r="E18" s="19"/>
      <c r="F18" s="18"/>
      <c r="G18" s="18"/>
      <c r="H18" s="20"/>
      <c r="I18" s="18"/>
      <c r="J18" s="18"/>
      <c r="K18" s="19"/>
      <c r="L18" s="18"/>
      <c r="M18" s="18"/>
      <c r="N18" s="20"/>
      <c r="O18" s="18"/>
      <c r="P18" s="18"/>
      <c r="Q18" s="21"/>
      <c r="R18" s="19"/>
      <c r="S18" s="18"/>
      <c r="T18" s="19"/>
      <c r="U18" s="70"/>
      <c r="V18" s="65"/>
    </row>
    <row r="19" ht="39.75" customHeight="1">
      <c r="A19" s="18"/>
      <c r="B19" s="18"/>
      <c r="C19" s="18"/>
      <c r="D19" s="18"/>
      <c r="E19" s="19"/>
      <c r="F19" s="18"/>
      <c r="G19" s="18"/>
      <c r="H19" s="20"/>
      <c r="I19" s="18"/>
      <c r="J19" s="18"/>
      <c r="K19" s="19"/>
      <c r="L19" s="18"/>
      <c r="M19" s="18"/>
      <c r="N19" s="20"/>
      <c r="O19" s="18"/>
      <c r="P19" s="18"/>
      <c r="Q19" s="21"/>
      <c r="R19" s="19"/>
      <c r="S19" s="18"/>
      <c r="T19" s="19"/>
      <c r="U19" s="70"/>
      <c r="V19" s="65"/>
    </row>
    <row r="20" ht="39.75" customHeight="1">
      <c r="A20" s="18"/>
      <c r="B20" s="18"/>
      <c r="C20" s="18"/>
      <c r="D20" s="18"/>
      <c r="E20" s="19"/>
      <c r="F20" s="18"/>
      <c r="G20" s="18"/>
      <c r="H20" s="20"/>
      <c r="I20" s="18"/>
      <c r="J20" s="18"/>
      <c r="K20" s="19"/>
      <c r="L20" s="18"/>
      <c r="M20" s="18"/>
      <c r="N20" s="20"/>
      <c r="O20" s="18"/>
      <c r="P20" s="18"/>
      <c r="Q20" s="21"/>
      <c r="R20" s="19"/>
      <c r="S20" s="18"/>
      <c r="T20" s="19"/>
      <c r="U20" s="70"/>
      <c r="V20" s="65"/>
    </row>
    <row r="21" ht="39.75" customHeight="1">
      <c r="A21" s="18"/>
      <c r="B21" s="18"/>
      <c r="C21" s="18"/>
      <c r="D21" s="18"/>
      <c r="E21" s="19"/>
      <c r="F21" s="18"/>
      <c r="G21" s="18"/>
      <c r="H21" s="20"/>
      <c r="I21" s="18"/>
      <c r="J21" s="18"/>
      <c r="K21" s="19"/>
      <c r="L21" s="18"/>
      <c r="M21" s="18"/>
      <c r="N21" s="20"/>
      <c r="O21" s="18"/>
      <c r="P21" s="18"/>
      <c r="Q21" s="21"/>
      <c r="R21" s="19"/>
      <c r="S21" s="18"/>
      <c r="T21" s="19"/>
      <c r="U21" s="70"/>
      <c r="V21" s="65"/>
    </row>
    <row r="22" ht="39.75" customHeight="1">
      <c r="A22" s="14" t="s">
        <v>33</v>
      </c>
      <c r="B22" s="14"/>
      <c r="C22" s="14"/>
      <c r="D22" s="14"/>
      <c r="E22" s="75">
        <f t="shared" ref="E22:V22" si="5">MIN(E4:E21)</f>
        <v>4.12</v>
      </c>
      <c r="F22" s="75">
        <f t="shared" si="5"/>
        <v>4.1</v>
      </c>
      <c r="G22" s="75">
        <f t="shared" si="5"/>
        <v>4.15</v>
      </c>
      <c r="H22" s="75">
        <f t="shared" si="5"/>
        <v>4.125</v>
      </c>
      <c r="I22" s="75">
        <f t="shared" si="5"/>
        <v>8.32</v>
      </c>
      <c r="J22" s="75">
        <f t="shared" si="5"/>
        <v>8.42</v>
      </c>
      <c r="K22" s="75">
        <f t="shared" si="5"/>
        <v>8.37</v>
      </c>
      <c r="L22" s="75">
        <f t="shared" si="5"/>
        <v>3.9</v>
      </c>
      <c r="M22" s="75">
        <f t="shared" si="5"/>
        <v>3.9</v>
      </c>
      <c r="N22" s="75">
        <f t="shared" si="5"/>
        <v>3.9</v>
      </c>
      <c r="O22" s="75">
        <f t="shared" si="5"/>
        <v>1.11</v>
      </c>
      <c r="P22" s="75">
        <f t="shared" si="5"/>
        <v>1.11</v>
      </c>
      <c r="Q22" s="75">
        <f t="shared" si="5"/>
        <v>1.11</v>
      </c>
      <c r="R22" s="75">
        <f t="shared" si="5"/>
        <v>27</v>
      </c>
      <c r="S22" s="75">
        <f t="shared" si="5"/>
        <v>17.55</v>
      </c>
      <c r="T22" s="75">
        <f t="shared" si="5"/>
        <v>0.17</v>
      </c>
      <c r="U22" s="76">
        <f t="shared" si="5"/>
        <v>317</v>
      </c>
      <c r="V22" s="77">
        <f t="shared" si="5"/>
        <v>25.5</v>
      </c>
    </row>
    <row r="23" ht="39.75" customHeight="1">
      <c r="A23" s="14" t="s">
        <v>34</v>
      </c>
      <c r="B23" s="14"/>
      <c r="C23" s="14"/>
      <c r="D23" s="14"/>
      <c r="E23" s="75">
        <f t="shared" ref="E23:T23" si="6">MAX(E4:E21)</f>
        <v>5.09</v>
      </c>
      <c r="F23" s="75">
        <f t="shared" si="6"/>
        <v>5.45</v>
      </c>
      <c r="G23" s="75">
        <f t="shared" si="6"/>
        <v>5.45</v>
      </c>
      <c r="H23" s="75">
        <f t="shared" si="6"/>
        <v>5.45</v>
      </c>
      <c r="I23" s="75">
        <f t="shared" si="6"/>
        <v>11.03</v>
      </c>
      <c r="J23" s="75">
        <f t="shared" si="6"/>
        <v>11.03</v>
      </c>
      <c r="K23" s="75">
        <f t="shared" si="6"/>
        <v>11.03</v>
      </c>
      <c r="L23" s="75">
        <f t="shared" si="6"/>
        <v>11.1</v>
      </c>
      <c r="M23" s="75">
        <f t="shared" si="6"/>
        <v>11.1</v>
      </c>
      <c r="N23" s="75">
        <f t="shared" si="6"/>
        <v>11.1</v>
      </c>
      <c r="O23" s="75">
        <f t="shared" si="6"/>
        <v>2.18</v>
      </c>
      <c r="P23" s="75">
        <f t="shared" si="6"/>
        <v>2.18</v>
      </c>
      <c r="Q23" s="75">
        <f t="shared" si="6"/>
        <v>2.18</v>
      </c>
      <c r="R23" s="75">
        <f t="shared" si="6"/>
        <v>45</v>
      </c>
      <c r="S23" s="75">
        <f t="shared" si="6"/>
        <v>19.3</v>
      </c>
      <c r="T23" s="75">
        <f t="shared" si="6"/>
        <v>0.57</v>
      </c>
      <c r="U23" s="76">
        <f t="shared" ref="U23:V23" si="7">MAX(U4:U22)</f>
        <v>879</v>
      </c>
      <c r="V23" s="77">
        <f t="shared" si="7"/>
        <v>33.6</v>
      </c>
    </row>
    <row r="24" ht="39.75" customHeight="1">
      <c r="A24" s="14" t="s">
        <v>35</v>
      </c>
      <c r="B24" s="14"/>
      <c r="C24" s="14"/>
      <c r="D24" s="14"/>
      <c r="E24" s="75">
        <f t="shared" ref="E24:T24" si="8">AVERAGE(E4:E21)</f>
        <v>4.6</v>
      </c>
      <c r="F24" s="75">
        <f t="shared" si="8"/>
        <v>4.822222222</v>
      </c>
      <c r="G24" s="75">
        <f t="shared" si="8"/>
        <v>4.805555556</v>
      </c>
      <c r="H24" s="75">
        <f t="shared" si="8"/>
        <v>4.813888889</v>
      </c>
      <c r="I24" s="75">
        <f t="shared" si="8"/>
        <v>9.775555556</v>
      </c>
      <c r="J24" s="75">
        <f t="shared" si="8"/>
        <v>9.751111111</v>
      </c>
      <c r="K24" s="75">
        <f t="shared" si="8"/>
        <v>9.763333333</v>
      </c>
      <c r="L24" s="75">
        <f t="shared" si="8"/>
        <v>6.738888889</v>
      </c>
      <c r="M24" s="75">
        <f t="shared" si="8"/>
        <v>6.766666667</v>
      </c>
      <c r="N24" s="75">
        <f t="shared" si="8"/>
        <v>6.752777778</v>
      </c>
      <c r="O24" s="75">
        <f t="shared" si="8"/>
        <v>1.744444444</v>
      </c>
      <c r="P24" s="75">
        <f t="shared" si="8"/>
        <v>1.741111111</v>
      </c>
      <c r="Q24" s="75">
        <f t="shared" si="8"/>
        <v>1.742777778</v>
      </c>
      <c r="R24" s="75">
        <f t="shared" si="8"/>
        <v>32.11111111</v>
      </c>
      <c r="S24" s="75">
        <f t="shared" si="8"/>
        <v>18.58333333</v>
      </c>
      <c r="T24" s="75">
        <f t="shared" si="8"/>
        <v>0.3322222222</v>
      </c>
      <c r="U24" s="76">
        <f t="shared" ref="U24:V24" si="9">AVERAGE(U22:U23)</f>
        <v>598</v>
      </c>
      <c r="V24" s="77">
        <f t="shared" si="9"/>
        <v>29.55</v>
      </c>
    </row>
    <row r="25" ht="26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L2:Q2"/>
    <mergeCell ref="R2:R3"/>
    <mergeCell ref="S2:T2"/>
    <mergeCell ref="U2:U3"/>
    <mergeCell ref="V2:V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19.88"/>
    <col customWidth="1" min="22" max="26" width="8.63"/>
  </cols>
  <sheetData>
    <row r="1" ht="14.25" customHeight="1">
      <c r="A1" s="55"/>
      <c r="B1" s="56" t="s">
        <v>1</v>
      </c>
    </row>
    <row r="2" ht="33.7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78" t="s">
        <v>10</v>
      </c>
    </row>
    <row r="3" ht="64.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</row>
    <row r="4" ht="39.75" customHeight="1">
      <c r="A4" s="16" t="s">
        <v>17</v>
      </c>
      <c r="B4" s="17">
        <v>44855.0</v>
      </c>
      <c r="C4" s="18" t="s">
        <v>22</v>
      </c>
      <c r="D4" s="18" t="s">
        <v>40</v>
      </c>
      <c r="E4" s="19">
        <v>4.43</v>
      </c>
      <c r="F4" s="18">
        <v>7.65</v>
      </c>
      <c r="G4" s="18">
        <v>7.7</v>
      </c>
      <c r="H4" s="20">
        <f t="shared" ref="H4:H6" si="1">AVERAGE(F4:G4)</f>
        <v>7.675</v>
      </c>
      <c r="I4" s="18">
        <v>15.61</v>
      </c>
      <c r="J4" s="18">
        <v>15.71</v>
      </c>
      <c r="K4" s="19">
        <f t="shared" ref="K4:K6" si="2">AVERAGE(I4:J4)</f>
        <v>15.66</v>
      </c>
      <c r="L4" s="20">
        <v>7.8</v>
      </c>
      <c r="M4" s="18">
        <v>7.75</v>
      </c>
      <c r="N4" s="20">
        <f t="shared" ref="N4:N6" si="3">AVERAGE(L4:M4)</f>
        <v>7.775</v>
      </c>
      <c r="O4" s="18">
        <v>1.62</v>
      </c>
      <c r="P4" s="18">
        <v>1.62</v>
      </c>
      <c r="Q4" s="21">
        <f t="shared" ref="Q4:Q6" si="4">AVERAGE(O4:P4)</f>
        <v>1.62</v>
      </c>
      <c r="R4" s="19">
        <v>33.0</v>
      </c>
      <c r="S4" s="18">
        <v>16.3</v>
      </c>
      <c r="T4" s="19">
        <v>0.84</v>
      </c>
      <c r="U4" s="63"/>
    </row>
    <row r="5" ht="39.75" customHeight="1">
      <c r="A5" s="18"/>
      <c r="B5" s="26">
        <v>243313.0</v>
      </c>
      <c r="C5" s="27" t="s">
        <v>22</v>
      </c>
      <c r="D5" s="27" t="s">
        <v>40</v>
      </c>
      <c r="E5" s="28">
        <v>4.37</v>
      </c>
      <c r="F5" s="27">
        <v>7.7</v>
      </c>
      <c r="G5" s="27">
        <v>7.75</v>
      </c>
      <c r="H5" s="20">
        <f t="shared" si="1"/>
        <v>7.725</v>
      </c>
      <c r="I5" s="27">
        <v>15.58</v>
      </c>
      <c r="J5" s="27">
        <v>15.69</v>
      </c>
      <c r="K5" s="19">
        <f t="shared" si="2"/>
        <v>15.635</v>
      </c>
      <c r="L5" s="30">
        <v>7.4</v>
      </c>
      <c r="M5" s="27">
        <v>7.25</v>
      </c>
      <c r="N5" s="20">
        <f t="shared" si="3"/>
        <v>7.325</v>
      </c>
      <c r="O5" s="27">
        <v>1.67</v>
      </c>
      <c r="P5" s="27">
        <v>1.7</v>
      </c>
      <c r="Q5" s="21">
        <f t="shared" si="4"/>
        <v>1.685</v>
      </c>
      <c r="R5" s="28">
        <v>27.0</v>
      </c>
      <c r="S5" s="27">
        <v>16.0</v>
      </c>
      <c r="T5" s="28">
        <v>0.91</v>
      </c>
      <c r="U5" s="79">
        <v>457.0</v>
      </c>
    </row>
    <row r="6" ht="39.75" customHeight="1">
      <c r="A6" s="18"/>
      <c r="B6" s="26">
        <v>243353.0</v>
      </c>
      <c r="C6" s="27" t="s">
        <v>18</v>
      </c>
      <c r="D6" s="27" t="s">
        <v>40</v>
      </c>
      <c r="E6" s="28">
        <v>4.41</v>
      </c>
      <c r="F6" s="27">
        <v>7.65</v>
      </c>
      <c r="G6" s="27">
        <v>7.65</v>
      </c>
      <c r="H6" s="20">
        <f t="shared" si="1"/>
        <v>7.65</v>
      </c>
      <c r="I6" s="27">
        <v>15.48</v>
      </c>
      <c r="J6" s="27">
        <v>15.48</v>
      </c>
      <c r="K6" s="28">
        <f t="shared" si="2"/>
        <v>15.48</v>
      </c>
      <c r="L6" s="30">
        <v>7.35</v>
      </c>
      <c r="M6" s="27">
        <v>7.25</v>
      </c>
      <c r="N6" s="20">
        <f t="shared" si="3"/>
        <v>7.3</v>
      </c>
      <c r="O6" s="27">
        <v>1.68</v>
      </c>
      <c r="P6" s="27">
        <v>1.69</v>
      </c>
      <c r="Q6" s="21">
        <f t="shared" si="4"/>
        <v>1.685</v>
      </c>
      <c r="R6" s="28">
        <v>23.0</v>
      </c>
      <c r="S6" s="27">
        <v>15.9</v>
      </c>
      <c r="T6" s="28">
        <v>0.95</v>
      </c>
      <c r="U6" s="79">
        <v>1100.0</v>
      </c>
    </row>
    <row r="7" ht="39.75" customHeight="1">
      <c r="A7" s="18"/>
      <c r="B7" s="17"/>
      <c r="C7" s="18"/>
      <c r="D7" s="18"/>
      <c r="E7" s="19"/>
      <c r="F7" s="18"/>
      <c r="G7" s="18"/>
      <c r="H7" s="20"/>
      <c r="I7" s="18"/>
      <c r="J7" s="18"/>
      <c r="K7" s="19"/>
      <c r="L7" s="20"/>
      <c r="M7" s="18"/>
      <c r="N7" s="20"/>
      <c r="O7" s="18"/>
      <c r="P7" s="18"/>
      <c r="Q7" s="21"/>
      <c r="R7" s="19"/>
      <c r="S7" s="18"/>
      <c r="T7" s="19"/>
      <c r="U7" s="63"/>
    </row>
    <row r="8" ht="39.75" customHeight="1">
      <c r="A8" s="80"/>
      <c r="B8" s="81"/>
      <c r="C8" s="80"/>
      <c r="D8" s="80"/>
      <c r="E8" s="82"/>
      <c r="F8" s="80"/>
      <c r="G8" s="80"/>
      <c r="H8" s="83"/>
      <c r="I8" s="80"/>
      <c r="J8" s="80"/>
      <c r="K8" s="82"/>
      <c r="L8" s="80"/>
      <c r="M8" s="80"/>
      <c r="N8" s="83"/>
      <c r="O8" s="80"/>
      <c r="P8" s="80"/>
      <c r="Q8" s="84"/>
      <c r="R8" s="82"/>
      <c r="S8" s="80"/>
      <c r="T8" s="82"/>
      <c r="U8" s="63"/>
    </row>
    <row r="9" ht="39.75" customHeight="1">
      <c r="A9" s="80"/>
      <c r="B9" s="81"/>
      <c r="C9" s="80"/>
      <c r="D9" s="80"/>
      <c r="E9" s="82"/>
      <c r="F9" s="80"/>
      <c r="G9" s="80"/>
      <c r="H9" s="83"/>
      <c r="I9" s="80"/>
      <c r="J9" s="80"/>
      <c r="K9" s="82"/>
      <c r="L9" s="80"/>
      <c r="M9" s="80"/>
      <c r="N9" s="83"/>
      <c r="O9" s="80"/>
      <c r="P9" s="80"/>
      <c r="Q9" s="84"/>
      <c r="R9" s="82"/>
      <c r="S9" s="80"/>
      <c r="T9" s="82"/>
      <c r="U9" s="63"/>
      <c r="Y9" s="85" t="s">
        <v>31</v>
      </c>
    </row>
    <row r="10" ht="39.75" customHeight="1">
      <c r="A10" s="80"/>
      <c r="B10" s="81"/>
      <c r="C10" s="80"/>
      <c r="D10" s="80"/>
      <c r="E10" s="82"/>
      <c r="F10" s="80"/>
      <c r="G10" s="80"/>
      <c r="H10" s="83"/>
      <c r="I10" s="80"/>
      <c r="J10" s="80"/>
      <c r="K10" s="82"/>
      <c r="L10" s="80"/>
      <c r="M10" s="80"/>
      <c r="N10" s="83"/>
      <c r="O10" s="80"/>
      <c r="P10" s="80"/>
      <c r="Q10" s="84"/>
      <c r="R10" s="82"/>
      <c r="S10" s="80"/>
      <c r="T10" s="82"/>
      <c r="U10" s="63"/>
    </row>
    <row r="11" ht="39.75" customHeight="1">
      <c r="A11" s="80"/>
      <c r="B11" s="81"/>
      <c r="C11" s="80"/>
      <c r="D11" s="80"/>
      <c r="E11" s="82"/>
      <c r="F11" s="80"/>
      <c r="G11" s="80"/>
      <c r="H11" s="83"/>
      <c r="I11" s="80"/>
      <c r="J11" s="80"/>
      <c r="K11" s="82"/>
      <c r="L11" s="80"/>
      <c r="M11" s="80"/>
      <c r="N11" s="83"/>
      <c r="O11" s="80"/>
      <c r="P11" s="80"/>
      <c r="Q11" s="84"/>
      <c r="R11" s="82"/>
      <c r="S11" s="80"/>
      <c r="T11" s="82"/>
      <c r="U11" s="63"/>
    </row>
    <row r="12" ht="39.75" customHeight="1">
      <c r="A12" s="80"/>
      <c r="B12" s="81"/>
      <c r="C12" s="80"/>
      <c r="D12" s="80"/>
      <c r="E12" s="82"/>
      <c r="F12" s="80"/>
      <c r="G12" s="80"/>
      <c r="H12" s="83"/>
      <c r="I12" s="80"/>
      <c r="J12" s="80"/>
      <c r="K12" s="82"/>
      <c r="L12" s="80"/>
      <c r="M12" s="80"/>
      <c r="N12" s="83"/>
      <c r="O12" s="80"/>
      <c r="P12" s="80"/>
      <c r="Q12" s="84"/>
      <c r="R12" s="82"/>
      <c r="S12" s="80"/>
      <c r="T12" s="82"/>
      <c r="U12" s="63"/>
    </row>
    <row r="13" ht="39.75" customHeight="1">
      <c r="A13" s="80"/>
      <c r="B13" s="81"/>
      <c r="C13" s="80"/>
      <c r="D13" s="80"/>
      <c r="E13" s="82"/>
      <c r="F13" s="80"/>
      <c r="G13" s="80"/>
      <c r="H13" s="83"/>
      <c r="I13" s="80"/>
      <c r="J13" s="80"/>
      <c r="K13" s="82"/>
      <c r="L13" s="80"/>
      <c r="M13" s="80"/>
      <c r="N13" s="83"/>
      <c r="O13" s="80"/>
      <c r="P13" s="80"/>
      <c r="Q13" s="84"/>
      <c r="R13" s="82"/>
      <c r="S13" s="80"/>
      <c r="T13" s="82"/>
      <c r="U13" s="63"/>
    </row>
    <row r="14" ht="39.75" customHeight="1">
      <c r="A14" s="80"/>
      <c r="B14" s="80"/>
      <c r="C14" s="80"/>
      <c r="D14" s="80"/>
      <c r="E14" s="82"/>
      <c r="F14" s="80"/>
      <c r="G14" s="80"/>
      <c r="H14" s="83"/>
      <c r="I14" s="80"/>
      <c r="J14" s="80"/>
      <c r="K14" s="82"/>
      <c r="L14" s="80"/>
      <c r="M14" s="80"/>
      <c r="N14" s="83"/>
      <c r="O14" s="80"/>
      <c r="P14" s="80"/>
      <c r="Q14" s="84"/>
      <c r="R14" s="82"/>
      <c r="S14" s="80"/>
      <c r="T14" s="82"/>
      <c r="U14" s="63"/>
    </row>
    <row r="15" ht="39.75" customHeight="1">
      <c r="A15" s="80"/>
      <c r="B15" s="80"/>
      <c r="C15" s="80"/>
      <c r="D15" s="80"/>
      <c r="E15" s="82"/>
      <c r="F15" s="80"/>
      <c r="G15" s="80"/>
      <c r="H15" s="83"/>
      <c r="I15" s="80"/>
      <c r="J15" s="80"/>
      <c r="K15" s="82"/>
      <c r="L15" s="80"/>
      <c r="M15" s="80"/>
      <c r="N15" s="83"/>
      <c r="O15" s="80"/>
      <c r="P15" s="80"/>
      <c r="Q15" s="84"/>
      <c r="R15" s="82"/>
      <c r="S15" s="80"/>
      <c r="T15" s="82"/>
      <c r="U15" s="63"/>
    </row>
    <row r="16" ht="39.75" customHeight="1">
      <c r="A16" s="80"/>
      <c r="B16" s="80"/>
      <c r="C16" s="80"/>
      <c r="D16" s="80"/>
      <c r="E16" s="82"/>
      <c r="F16" s="80"/>
      <c r="G16" s="80"/>
      <c r="H16" s="83"/>
      <c r="I16" s="80"/>
      <c r="J16" s="80"/>
      <c r="K16" s="82"/>
      <c r="L16" s="80"/>
      <c r="M16" s="80"/>
      <c r="N16" s="83"/>
      <c r="O16" s="80"/>
      <c r="P16" s="80"/>
      <c r="Q16" s="84"/>
      <c r="R16" s="82"/>
      <c r="S16" s="80"/>
      <c r="T16" s="82"/>
      <c r="U16" s="63"/>
    </row>
    <row r="17" ht="39.75" customHeight="1">
      <c r="A17" s="80"/>
      <c r="B17" s="80"/>
      <c r="C17" s="80"/>
      <c r="D17" s="80"/>
      <c r="E17" s="82"/>
      <c r="F17" s="80"/>
      <c r="G17" s="80"/>
      <c r="H17" s="83"/>
      <c r="I17" s="80"/>
      <c r="J17" s="80"/>
      <c r="K17" s="82"/>
      <c r="L17" s="80"/>
      <c r="M17" s="80"/>
      <c r="N17" s="83"/>
      <c r="O17" s="80"/>
      <c r="P17" s="80"/>
      <c r="Q17" s="84"/>
      <c r="R17" s="82"/>
      <c r="S17" s="80"/>
      <c r="T17" s="82"/>
      <c r="U17" s="63"/>
    </row>
    <row r="18" ht="39.75" customHeight="1">
      <c r="A18" s="80"/>
      <c r="B18" s="80"/>
      <c r="C18" s="80"/>
      <c r="D18" s="80"/>
      <c r="E18" s="82"/>
      <c r="F18" s="80"/>
      <c r="G18" s="80"/>
      <c r="H18" s="83"/>
      <c r="I18" s="80"/>
      <c r="J18" s="80"/>
      <c r="K18" s="82"/>
      <c r="L18" s="80"/>
      <c r="M18" s="80"/>
      <c r="N18" s="83"/>
      <c r="O18" s="80"/>
      <c r="P18" s="80"/>
      <c r="Q18" s="84"/>
      <c r="R18" s="82"/>
      <c r="S18" s="80"/>
      <c r="T18" s="82"/>
      <c r="U18" s="63"/>
    </row>
    <row r="19" ht="39.75" customHeight="1">
      <c r="A19" s="80"/>
      <c r="B19" s="80"/>
      <c r="C19" s="80"/>
      <c r="D19" s="80"/>
      <c r="E19" s="82"/>
      <c r="F19" s="80"/>
      <c r="G19" s="80"/>
      <c r="H19" s="83"/>
      <c r="I19" s="80"/>
      <c r="J19" s="80"/>
      <c r="K19" s="82"/>
      <c r="L19" s="80"/>
      <c r="M19" s="80"/>
      <c r="N19" s="83"/>
      <c r="O19" s="80"/>
      <c r="P19" s="80"/>
      <c r="Q19" s="84"/>
      <c r="R19" s="82"/>
      <c r="S19" s="80"/>
      <c r="T19" s="82"/>
      <c r="U19" s="63"/>
    </row>
    <row r="20" ht="39.75" customHeight="1">
      <c r="A20" s="80"/>
      <c r="B20" s="80"/>
      <c r="C20" s="80"/>
      <c r="D20" s="80"/>
      <c r="E20" s="82"/>
      <c r="F20" s="80"/>
      <c r="G20" s="80"/>
      <c r="H20" s="83"/>
      <c r="I20" s="80"/>
      <c r="J20" s="80"/>
      <c r="K20" s="82"/>
      <c r="L20" s="80"/>
      <c r="M20" s="80"/>
      <c r="N20" s="83"/>
      <c r="O20" s="80"/>
      <c r="P20" s="80"/>
      <c r="Q20" s="84"/>
      <c r="R20" s="82"/>
      <c r="S20" s="80"/>
      <c r="T20" s="82"/>
      <c r="U20" s="63"/>
    </row>
    <row r="21" ht="39.75" customHeight="1">
      <c r="A21" s="80"/>
      <c r="B21" s="80"/>
      <c r="C21" s="80"/>
      <c r="D21" s="80"/>
      <c r="E21" s="82"/>
      <c r="F21" s="80"/>
      <c r="G21" s="80"/>
      <c r="H21" s="83"/>
      <c r="I21" s="80"/>
      <c r="J21" s="80"/>
      <c r="K21" s="82"/>
      <c r="L21" s="80"/>
      <c r="M21" s="80"/>
      <c r="N21" s="83"/>
      <c r="O21" s="80"/>
      <c r="P21" s="80"/>
      <c r="Q21" s="84"/>
      <c r="R21" s="82"/>
      <c r="S21" s="80"/>
      <c r="T21" s="82"/>
      <c r="U21" s="63"/>
    </row>
    <row r="22" ht="39.75" customHeight="1">
      <c r="A22" s="50" t="s">
        <v>33</v>
      </c>
      <c r="B22" s="50"/>
      <c r="C22" s="50"/>
      <c r="D22" s="50"/>
      <c r="E22" s="51">
        <f t="shared" ref="E22:U22" si="5">MIN(E4:E21)</f>
        <v>4.37</v>
      </c>
      <c r="F22" s="51">
        <f t="shared" si="5"/>
        <v>7.65</v>
      </c>
      <c r="G22" s="51">
        <f t="shared" si="5"/>
        <v>7.65</v>
      </c>
      <c r="H22" s="51">
        <f t="shared" si="5"/>
        <v>7.65</v>
      </c>
      <c r="I22" s="51">
        <f t="shared" si="5"/>
        <v>15.48</v>
      </c>
      <c r="J22" s="51">
        <f t="shared" si="5"/>
        <v>15.48</v>
      </c>
      <c r="K22" s="51">
        <f t="shared" si="5"/>
        <v>15.48</v>
      </c>
      <c r="L22" s="51">
        <f t="shared" si="5"/>
        <v>7.35</v>
      </c>
      <c r="M22" s="51">
        <f t="shared" si="5"/>
        <v>7.25</v>
      </c>
      <c r="N22" s="51">
        <f t="shared" si="5"/>
        <v>7.3</v>
      </c>
      <c r="O22" s="51">
        <f t="shared" si="5"/>
        <v>1.62</v>
      </c>
      <c r="P22" s="51">
        <f t="shared" si="5"/>
        <v>1.62</v>
      </c>
      <c r="Q22" s="51">
        <f t="shared" si="5"/>
        <v>1.62</v>
      </c>
      <c r="R22" s="51">
        <f t="shared" si="5"/>
        <v>23</v>
      </c>
      <c r="S22" s="51">
        <f t="shared" si="5"/>
        <v>15.9</v>
      </c>
      <c r="T22" s="51">
        <f t="shared" si="5"/>
        <v>0.84</v>
      </c>
      <c r="U22" s="86">
        <f t="shared" si="5"/>
        <v>457</v>
      </c>
    </row>
    <row r="23" ht="39.75" customHeight="1">
      <c r="A23" s="50" t="s">
        <v>34</v>
      </c>
      <c r="B23" s="50"/>
      <c r="C23" s="50"/>
      <c r="D23" s="50"/>
      <c r="E23" s="51">
        <f t="shared" ref="E23:T23" si="6">MAX(E4:E21)</f>
        <v>4.43</v>
      </c>
      <c r="F23" s="51">
        <f t="shared" si="6"/>
        <v>7.7</v>
      </c>
      <c r="G23" s="51">
        <f t="shared" si="6"/>
        <v>7.75</v>
      </c>
      <c r="H23" s="51">
        <f t="shared" si="6"/>
        <v>7.725</v>
      </c>
      <c r="I23" s="51">
        <f t="shared" si="6"/>
        <v>15.61</v>
      </c>
      <c r="J23" s="51">
        <f t="shared" si="6"/>
        <v>15.71</v>
      </c>
      <c r="K23" s="51">
        <f t="shared" si="6"/>
        <v>15.66</v>
      </c>
      <c r="L23" s="51">
        <f t="shared" si="6"/>
        <v>7.8</v>
      </c>
      <c r="M23" s="51">
        <f t="shared" si="6"/>
        <v>7.75</v>
      </c>
      <c r="N23" s="51">
        <f t="shared" si="6"/>
        <v>7.775</v>
      </c>
      <c r="O23" s="51">
        <f t="shared" si="6"/>
        <v>1.68</v>
      </c>
      <c r="P23" s="51">
        <f t="shared" si="6"/>
        <v>1.7</v>
      </c>
      <c r="Q23" s="51">
        <f t="shared" si="6"/>
        <v>1.685</v>
      </c>
      <c r="R23" s="51">
        <f t="shared" si="6"/>
        <v>33</v>
      </c>
      <c r="S23" s="51">
        <f t="shared" si="6"/>
        <v>16.3</v>
      </c>
      <c r="T23" s="51">
        <f t="shared" si="6"/>
        <v>0.95</v>
      </c>
      <c r="U23" s="86">
        <f>MAX(U4:U22)</f>
        <v>1100</v>
      </c>
    </row>
    <row r="24" ht="39.75" customHeight="1">
      <c r="A24" s="50" t="s">
        <v>35</v>
      </c>
      <c r="B24" s="50"/>
      <c r="C24" s="50"/>
      <c r="D24" s="50"/>
      <c r="E24" s="51">
        <f t="shared" ref="E24:T24" si="7">AVERAGE(E4:E21)</f>
        <v>4.403333333</v>
      </c>
      <c r="F24" s="51">
        <f t="shared" si="7"/>
        <v>7.666666667</v>
      </c>
      <c r="G24" s="51">
        <f t="shared" si="7"/>
        <v>7.7</v>
      </c>
      <c r="H24" s="51">
        <f t="shared" si="7"/>
        <v>7.683333333</v>
      </c>
      <c r="I24" s="51">
        <f t="shared" si="7"/>
        <v>15.55666667</v>
      </c>
      <c r="J24" s="51">
        <f t="shared" si="7"/>
        <v>15.62666667</v>
      </c>
      <c r="K24" s="51">
        <f t="shared" si="7"/>
        <v>15.59166667</v>
      </c>
      <c r="L24" s="51">
        <f t="shared" si="7"/>
        <v>7.516666667</v>
      </c>
      <c r="M24" s="51">
        <f t="shared" si="7"/>
        <v>7.416666667</v>
      </c>
      <c r="N24" s="51">
        <f t="shared" si="7"/>
        <v>7.466666667</v>
      </c>
      <c r="O24" s="51">
        <f t="shared" si="7"/>
        <v>1.656666667</v>
      </c>
      <c r="P24" s="51">
        <f t="shared" si="7"/>
        <v>1.67</v>
      </c>
      <c r="Q24" s="51">
        <f t="shared" si="7"/>
        <v>1.663333333</v>
      </c>
      <c r="R24" s="51">
        <f t="shared" si="7"/>
        <v>27.66666667</v>
      </c>
      <c r="S24" s="51">
        <f t="shared" si="7"/>
        <v>16.06666667</v>
      </c>
      <c r="T24" s="51">
        <f t="shared" si="7"/>
        <v>0.9</v>
      </c>
      <c r="U24" s="86">
        <f>AVERAGE(U22:U23)</f>
        <v>778.5</v>
      </c>
    </row>
    <row r="25" ht="26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L2:Q2"/>
    <mergeCell ref="R2:R3"/>
    <mergeCell ref="S2:T2"/>
    <mergeCell ref="U2:U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20.13"/>
    <col customWidth="1" min="22" max="22" width="14.38"/>
    <col customWidth="1" min="23" max="23" width="13.13"/>
    <col customWidth="1" min="24" max="26" width="8.63"/>
  </cols>
  <sheetData>
    <row r="1" ht="14.25" customHeight="1">
      <c r="A1" s="55"/>
      <c r="B1" s="56" t="s">
        <v>1</v>
      </c>
      <c r="U1" s="4"/>
      <c r="V1" s="4"/>
      <c r="W1" s="4"/>
      <c r="X1" s="4"/>
      <c r="Y1" s="4"/>
      <c r="Z1" s="4"/>
    </row>
    <row r="2" ht="33.7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10" t="s">
        <v>41</v>
      </c>
      <c r="V2" s="58" t="s">
        <v>11</v>
      </c>
      <c r="W2" s="87"/>
      <c r="X2" s="4"/>
      <c r="Y2" s="4"/>
      <c r="Z2" s="4"/>
    </row>
    <row r="3" ht="64.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  <c r="V3" s="13"/>
      <c r="W3" s="87"/>
      <c r="X3" s="4"/>
      <c r="Y3" s="4"/>
      <c r="Z3" s="4"/>
    </row>
    <row r="4" ht="39.75" customHeight="1">
      <c r="A4" s="16" t="s">
        <v>17</v>
      </c>
      <c r="B4" s="26">
        <v>44936.0</v>
      </c>
      <c r="C4" s="18" t="s">
        <v>22</v>
      </c>
      <c r="D4" s="27" t="s">
        <v>42</v>
      </c>
      <c r="E4" s="28">
        <v>4.52</v>
      </c>
      <c r="F4" s="27">
        <v>7.95</v>
      </c>
      <c r="G4" s="27">
        <v>7.9</v>
      </c>
      <c r="H4" s="20">
        <f t="shared" ref="H4:H18" si="1">AVERAGE(F4:G4)</f>
        <v>7.925</v>
      </c>
      <c r="I4" s="27">
        <v>16.14</v>
      </c>
      <c r="J4" s="27">
        <v>16.04</v>
      </c>
      <c r="K4" s="19">
        <f t="shared" ref="K4:K18" si="2">AVERAGE(I4:J4)</f>
        <v>16.09</v>
      </c>
      <c r="L4" s="30">
        <v>7.45</v>
      </c>
      <c r="M4" s="27">
        <v>7.45</v>
      </c>
      <c r="N4" s="20">
        <f t="shared" ref="N4:N18" si="3">AVERAGE(L4:M4)</f>
        <v>7.45</v>
      </c>
      <c r="O4" s="27">
        <v>1.65</v>
      </c>
      <c r="P4" s="27">
        <v>1.65</v>
      </c>
      <c r="Q4" s="21">
        <f t="shared" ref="Q4:Q18" si="4">AVERAGE(O4:P4)</f>
        <v>1.65</v>
      </c>
      <c r="R4" s="19">
        <v>33.0</v>
      </c>
      <c r="S4" s="27">
        <v>16.6</v>
      </c>
      <c r="T4" s="28">
        <v>0.86</v>
      </c>
      <c r="U4" s="29"/>
      <c r="V4" s="29"/>
      <c r="W4" s="87"/>
      <c r="X4" s="4"/>
      <c r="Y4" s="4"/>
      <c r="Z4" s="4"/>
    </row>
    <row r="5" ht="39.75" customHeight="1">
      <c r="A5" s="18"/>
      <c r="B5" s="26">
        <v>44953.0</v>
      </c>
      <c r="C5" s="27" t="s">
        <v>21</v>
      </c>
      <c r="D5" s="27" t="s">
        <v>42</v>
      </c>
      <c r="E5" s="28">
        <v>4.57</v>
      </c>
      <c r="F5" s="27">
        <v>7.9</v>
      </c>
      <c r="G5" s="27">
        <v>7.85</v>
      </c>
      <c r="H5" s="20">
        <f t="shared" si="1"/>
        <v>7.875</v>
      </c>
      <c r="I5" s="27">
        <v>16.04</v>
      </c>
      <c r="J5" s="27">
        <v>15.94</v>
      </c>
      <c r="K5" s="19">
        <f t="shared" si="2"/>
        <v>15.99</v>
      </c>
      <c r="L5" s="30">
        <v>9.3</v>
      </c>
      <c r="M5" s="27">
        <v>9.45</v>
      </c>
      <c r="N5" s="20">
        <f t="shared" si="3"/>
        <v>9.375</v>
      </c>
      <c r="O5" s="27">
        <v>1.38</v>
      </c>
      <c r="P5" s="27">
        <v>1.36</v>
      </c>
      <c r="Q5" s="21">
        <f t="shared" si="4"/>
        <v>1.37</v>
      </c>
      <c r="R5" s="28">
        <v>41.0</v>
      </c>
      <c r="S5" s="27">
        <v>11.85</v>
      </c>
      <c r="T5" s="28">
        <v>1.93</v>
      </c>
      <c r="U5" s="28">
        <v>546.0</v>
      </c>
      <c r="V5" s="29"/>
      <c r="W5" s="87"/>
      <c r="X5" s="4"/>
      <c r="Y5" s="4"/>
      <c r="Z5" s="4"/>
    </row>
    <row r="6" ht="39.75" customHeight="1">
      <c r="A6" s="18"/>
      <c r="B6" s="26">
        <v>44978.0</v>
      </c>
      <c r="C6" s="27" t="s">
        <v>23</v>
      </c>
      <c r="D6" s="27" t="s">
        <v>42</v>
      </c>
      <c r="E6" s="28">
        <v>4.54</v>
      </c>
      <c r="F6" s="27">
        <v>7.95</v>
      </c>
      <c r="G6" s="27">
        <v>7.9</v>
      </c>
      <c r="H6" s="20">
        <f t="shared" si="1"/>
        <v>7.925</v>
      </c>
      <c r="I6" s="27">
        <v>16.14</v>
      </c>
      <c r="J6" s="27">
        <v>16.04</v>
      </c>
      <c r="K6" s="19">
        <f t="shared" si="2"/>
        <v>16.09</v>
      </c>
      <c r="L6" s="30">
        <v>8.45</v>
      </c>
      <c r="M6" s="27">
        <v>8.45</v>
      </c>
      <c r="N6" s="20">
        <f t="shared" si="3"/>
        <v>8.45</v>
      </c>
      <c r="O6" s="27">
        <v>1.52</v>
      </c>
      <c r="P6" s="27">
        <v>1.52</v>
      </c>
      <c r="Q6" s="21">
        <f t="shared" si="4"/>
        <v>1.52</v>
      </c>
      <c r="R6" s="28">
        <v>41.0</v>
      </c>
      <c r="S6" s="27">
        <v>12.3</v>
      </c>
      <c r="T6" s="28">
        <v>1.76</v>
      </c>
      <c r="U6" s="28">
        <v>382.0</v>
      </c>
      <c r="V6" s="29"/>
      <c r="W6" s="87"/>
      <c r="X6" s="4"/>
      <c r="Y6" s="4"/>
      <c r="Z6" s="4"/>
    </row>
    <row r="7" ht="39.75" customHeight="1">
      <c r="A7" s="18"/>
      <c r="B7" s="26">
        <v>44985.0</v>
      </c>
      <c r="C7" s="27" t="s">
        <v>22</v>
      </c>
      <c r="D7" s="27" t="s">
        <v>42</v>
      </c>
      <c r="E7" s="28">
        <v>4.43</v>
      </c>
      <c r="F7" s="27">
        <v>7.9</v>
      </c>
      <c r="G7" s="27">
        <v>7.9</v>
      </c>
      <c r="H7" s="20">
        <f t="shared" si="1"/>
        <v>7.9</v>
      </c>
      <c r="I7" s="27">
        <v>15.99</v>
      </c>
      <c r="J7" s="27">
        <v>15.99</v>
      </c>
      <c r="K7" s="19">
        <f t="shared" si="2"/>
        <v>15.99</v>
      </c>
      <c r="L7" s="30">
        <v>5.2</v>
      </c>
      <c r="M7" s="27">
        <v>5.2</v>
      </c>
      <c r="N7" s="20">
        <f t="shared" si="3"/>
        <v>5.2</v>
      </c>
      <c r="O7" s="27">
        <v>2.0</v>
      </c>
      <c r="P7" s="27">
        <v>2.0</v>
      </c>
      <c r="Q7" s="21">
        <f t="shared" si="4"/>
        <v>2</v>
      </c>
      <c r="R7" s="28">
        <v>29.0</v>
      </c>
      <c r="S7" s="27">
        <v>15.05</v>
      </c>
      <c r="T7" s="28">
        <v>1.13</v>
      </c>
      <c r="U7" s="28">
        <v>377.0</v>
      </c>
      <c r="V7" s="29"/>
      <c r="W7" s="87"/>
      <c r="X7" s="4"/>
      <c r="Y7" s="4"/>
      <c r="Z7" s="4"/>
    </row>
    <row r="8" ht="39.75" customHeight="1">
      <c r="A8" s="18"/>
      <c r="B8" s="26">
        <v>45036.0</v>
      </c>
      <c r="C8" s="27" t="s">
        <v>18</v>
      </c>
      <c r="D8" s="27" t="s">
        <v>42</v>
      </c>
      <c r="E8" s="28">
        <v>4.39</v>
      </c>
      <c r="F8" s="27">
        <v>7.65</v>
      </c>
      <c r="G8" s="27">
        <v>7.65</v>
      </c>
      <c r="H8" s="20">
        <f t="shared" si="1"/>
        <v>7.65</v>
      </c>
      <c r="I8" s="27">
        <v>15.48</v>
      </c>
      <c r="J8" s="27">
        <v>15.48</v>
      </c>
      <c r="K8" s="19">
        <f t="shared" si="2"/>
        <v>15.48</v>
      </c>
      <c r="L8" s="27">
        <v>5.3</v>
      </c>
      <c r="M8" s="27">
        <v>5.45</v>
      </c>
      <c r="N8" s="20">
        <f t="shared" si="3"/>
        <v>5.375</v>
      </c>
      <c r="O8" s="27">
        <v>1.94</v>
      </c>
      <c r="P8" s="27">
        <v>1.92</v>
      </c>
      <c r="Q8" s="21">
        <f t="shared" si="4"/>
        <v>1.93</v>
      </c>
      <c r="R8" s="28">
        <v>27.0</v>
      </c>
      <c r="S8" s="27">
        <v>16.15</v>
      </c>
      <c r="T8" s="28">
        <v>0.89</v>
      </c>
      <c r="U8" s="28">
        <v>319.0</v>
      </c>
      <c r="V8" s="29"/>
      <c r="W8" s="87"/>
      <c r="X8" s="4"/>
      <c r="Y8" s="4"/>
      <c r="Z8" s="4"/>
    </row>
    <row r="9" ht="39.75" customHeight="1">
      <c r="A9" s="18"/>
      <c r="B9" s="26">
        <v>45040.0</v>
      </c>
      <c r="C9" s="27" t="s">
        <v>22</v>
      </c>
      <c r="D9" s="27" t="s">
        <v>42</v>
      </c>
      <c r="E9" s="28">
        <v>4.53</v>
      </c>
      <c r="F9" s="27">
        <v>7.65</v>
      </c>
      <c r="G9" s="27">
        <v>7.65</v>
      </c>
      <c r="H9" s="20">
        <f t="shared" si="1"/>
        <v>7.65</v>
      </c>
      <c r="I9" s="27">
        <v>15.48</v>
      </c>
      <c r="J9" s="27">
        <v>15.48</v>
      </c>
      <c r="K9" s="19">
        <f t="shared" si="2"/>
        <v>15.48</v>
      </c>
      <c r="L9" s="27">
        <v>8.35</v>
      </c>
      <c r="M9" s="27">
        <v>8.35</v>
      </c>
      <c r="N9" s="20">
        <f t="shared" si="3"/>
        <v>8.35</v>
      </c>
      <c r="O9" s="27">
        <v>1.51</v>
      </c>
      <c r="P9" s="27">
        <v>1.51</v>
      </c>
      <c r="Q9" s="21">
        <f t="shared" si="4"/>
        <v>1.51</v>
      </c>
      <c r="R9" s="28">
        <v>27.0</v>
      </c>
      <c r="S9" s="27">
        <v>12.9</v>
      </c>
      <c r="T9" s="28">
        <v>1.64</v>
      </c>
      <c r="U9" s="28">
        <v>1064.0</v>
      </c>
      <c r="V9" s="29"/>
      <c r="W9" s="87"/>
      <c r="X9" s="4"/>
      <c r="Y9" s="4"/>
      <c r="Z9" s="4"/>
    </row>
    <row r="10" ht="39.75" customHeight="1">
      <c r="A10" s="18"/>
      <c r="B10" s="31">
        <v>45040.0</v>
      </c>
      <c r="C10" s="27" t="s">
        <v>22</v>
      </c>
      <c r="D10" s="27" t="s">
        <v>42</v>
      </c>
      <c r="E10" s="28">
        <v>4.58</v>
      </c>
      <c r="F10" s="27">
        <v>7.65</v>
      </c>
      <c r="G10" s="27">
        <v>7.65</v>
      </c>
      <c r="H10" s="20">
        <f t="shared" si="1"/>
        <v>7.65</v>
      </c>
      <c r="I10" s="27">
        <v>15.48</v>
      </c>
      <c r="J10" s="27">
        <v>15.38</v>
      </c>
      <c r="K10" s="19">
        <f t="shared" si="2"/>
        <v>15.43</v>
      </c>
      <c r="L10" s="27">
        <v>8.25</v>
      </c>
      <c r="M10" s="27">
        <v>8.4</v>
      </c>
      <c r="N10" s="20">
        <f t="shared" si="3"/>
        <v>8.325</v>
      </c>
      <c r="O10" s="27">
        <v>1.52</v>
      </c>
      <c r="P10" s="1">
        <v>1.5</v>
      </c>
      <c r="Q10" s="21">
        <f t="shared" si="4"/>
        <v>1.51</v>
      </c>
      <c r="R10" s="28">
        <v>23.0</v>
      </c>
      <c r="S10" s="27">
        <v>12.1</v>
      </c>
      <c r="T10" s="28">
        <v>1.82</v>
      </c>
      <c r="U10" s="28">
        <v>1100.0</v>
      </c>
      <c r="V10" s="29"/>
      <c r="W10" s="87"/>
      <c r="X10" s="4"/>
      <c r="Y10" s="4"/>
      <c r="Z10" s="4"/>
    </row>
    <row r="11" ht="39.75" customHeight="1">
      <c r="A11" s="18"/>
      <c r="B11" s="26">
        <v>45112.0</v>
      </c>
      <c r="C11" s="27" t="s">
        <v>21</v>
      </c>
      <c r="D11" s="27" t="s">
        <v>42</v>
      </c>
      <c r="E11" s="28">
        <v>5.05</v>
      </c>
      <c r="F11" s="27">
        <v>8.4</v>
      </c>
      <c r="G11" s="27">
        <v>8.5</v>
      </c>
      <c r="H11" s="20">
        <f t="shared" si="1"/>
        <v>8.45</v>
      </c>
      <c r="I11" s="27">
        <v>17.05</v>
      </c>
      <c r="J11" s="27">
        <v>17.26</v>
      </c>
      <c r="K11" s="19">
        <f t="shared" si="2"/>
        <v>17.155</v>
      </c>
      <c r="L11" s="27">
        <v>7.9</v>
      </c>
      <c r="M11" s="27">
        <v>8.05</v>
      </c>
      <c r="N11" s="20">
        <f t="shared" si="3"/>
        <v>7.975</v>
      </c>
      <c r="O11" s="27">
        <v>1.57</v>
      </c>
      <c r="P11" s="27">
        <v>1.54</v>
      </c>
      <c r="Q11" s="21">
        <f t="shared" si="4"/>
        <v>1.555</v>
      </c>
      <c r="R11" s="28">
        <v>37.0</v>
      </c>
      <c r="S11" s="27">
        <v>11.15</v>
      </c>
      <c r="T11" s="28">
        <v>2.06</v>
      </c>
      <c r="U11" s="28">
        <v>207.0</v>
      </c>
      <c r="V11" s="28">
        <v>34.4</v>
      </c>
      <c r="W11" s="87"/>
      <c r="X11" s="4"/>
      <c r="Y11" s="4"/>
      <c r="Z11" s="4"/>
    </row>
    <row r="12" ht="39.75" customHeight="1">
      <c r="A12" s="18"/>
      <c r="B12" s="26">
        <v>45114.0</v>
      </c>
      <c r="C12" s="27" t="s">
        <v>21</v>
      </c>
      <c r="D12" s="27" t="s">
        <v>42</v>
      </c>
      <c r="E12" s="28">
        <v>5.06</v>
      </c>
      <c r="F12" s="27">
        <v>8.55</v>
      </c>
      <c r="G12" s="27">
        <v>8.55</v>
      </c>
      <c r="H12" s="20">
        <f t="shared" si="1"/>
        <v>8.55</v>
      </c>
      <c r="I12" s="27">
        <v>17.36</v>
      </c>
      <c r="J12" s="27">
        <v>17.36</v>
      </c>
      <c r="K12" s="19">
        <f t="shared" si="2"/>
        <v>17.36</v>
      </c>
      <c r="L12" s="27">
        <v>7.8</v>
      </c>
      <c r="M12" s="27">
        <v>7.95</v>
      </c>
      <c r="N12" s="20">
        <f t="shared" si="3"/>
        <v>7.875</v>
      </c>
      <c r="O12" s="27">
        <v>1.58</v>
      </c>
      <c r="P12" s="27">
        <v>1.56</v>
      </c>
      <c r="Q12" s="21">
        <f t="shared" si="4"/>
        <v>1.57</v>
      </c>
      <c r="R12" s="28">
        <v>37.0</v>
      </c>
      <c r="S12" s="27">
        <v>12.3</v>
      </c>
      <c r="T12" s="28">
        <v>2.13</v>
      </c>
      <c r="U12" s="28">
        <v>199.0</v>
      </c>
      <c r="V12" s="28">
        <v>34.2</v>
      </c>
      <c r="W12" s="87"/>
      <c r="X12" s="4"/>
      <c r="Y12" s="4"/>
      <c r="Z12" s="4"/>
    </row>
    <row r="13" ht="39.75" customHeight="1">
      <c r="A13" s="18"/>
      <c r="B13" s="26">
        <v>45115.0</v>
      </c>
      <c r="C13" s="27" t="s">
        <v>21</v>
      </c>
      <c r="D13" s="27" t="s">
        <v>42</v>
      </c>
      <c r="E13" s="28">
        <v>5.06</v>
      </c>
      <c r="F13" s="27">
        <v>8.55</v>
      </c>
      <c r="G13" s="27">
        <v>8.55</v>
      </c>
      <c r="H13" s="20">
        <f t="shared" si="1"/>
        <v>8.55</v>
      </c>
      <c r="I13" s="27">
        <v>17.36</v>
      </c>
      <c r="J13" s="27">
        <v>17.36</v>
      </c>
      <c r="K13" s="19">
        <f t="shared" si="2"/>
        <v>17.36</v>
      </c>
      <c r="L13" s="27">
        <v>8.1</v>
      </c>
      <c r="M13" s="27">
        <v>8.1</v>
      </c>
      <c r="N13" s="20">
        <f t="shared" si="3"/>
        <v>8.1</v>
      </c>
      <c r="O13" s="27">
        <v>1.54</v>
      </c>
      <c r="P13" s="27">
        <v>1.54</v>
      </c>
      <c r="Q13" s="21">
        <f t="shared" si="4"/>
        <v>1.54</v>
      </c>
      <c r="R13" s="28">
        <v>37.0</v>
      </c>
      <c r="S13" s="27">
        <v>11.8</v>
      </c>
      <c r="T13" s="28">
        <v>1.91</v>
      </c>
      <c r="U13" s="28">
        <v>231.0</v>
      </c>
      <c r="V13" s="28">
        <v>34.5</v>
      </c>
      <c r="W13" s="87"/>
      <c r="X13" s="4"/>
      <c r="Y13" s="4"/>
      <c r="Z13" s="4"/>
    </row>
    <row r="14" ht="39.75" customHeight="1">
      <c r="A14" s="18"/>
      <c r="B14" s="26">
        <v>45134.0</v>
      </c>
      <c r="C14" s="27" t="s">
        <v>24</v>
      </c>
      <c r="D14" s="27" t="s">
        <v>42</v>
      </c>
      <c r="E14" s="28">
        <v>4.98</v>
      </c>
      <c r="F14" s="27">
        <v>8.35</v>
      </c>
      <c r="G14" s="27">
        <v>8.35</v>
      </c>
      <c r="H14" s="20">
        <f t="shared" si="1"/>
        <v>8.35</v>
      </c>
      <c r="I14" s="27">
        <v>16.95</v>
      </c>
      <c r="J14" s="27">
        <v>16.95</v>
      </c>
      <c r="K14" s="19">
        <f t="shared" si="2"/>
        <v>16.95</v>
      </c>
      <c r="L14" s="27">
        <v>7.25</v>
      </c>
      <c r="M14" s="27">
        <v>7.4</v>
      </c>
      <c r="N14" s="20">
        <f t="shared" si="3"/>
        <v>7.325</v>
      </c>
      <c r="O14" s="27">
        <v>1.68</v>
      </c>
      <c r="P14" s="27">
        <v>1.65</v>
      </c>
      <c r="Q14" s="21">
        <f t="shared" si="4"/>
        <v>1.665</v>
      </c>
      <c r="R14" s="28">
        <v>33.0</v>
      </c>
      <c r="S14" s="27">
        <v>11.55</v>
      </c>
      <c r="T14" s="28">
        <v>1.97</v>
      </c>
      <c r="U14" s="28">
        <v>229.0</v>
      </c>
      <c r="V14" s="28">
        <v>34.5</v>
      </c>
      <c r="W14" s="87"/>
      <c r="X14" s="4"/>
      <c r="Y14" s="4"/>
      <c r="Z14" s="4"/>
    </row>
    <row r="15" ht="39.75" customHeight="1">
      <c r="A15" s="18"/>
      <c r="B15" s="26">
        <v>45136.0</v>
      </c>
      <c r="C15" s="27" t="s">
        <v>24</v>
      </c>
      <c r="D15" s="27" t="s">
        <v>42</v>
      </c>
      <c r="E15" s="28">
        <v>4.97</v>
      </c>
      <c r="F15" s="27">
        <v>8.5</v>
      </c>
      <c r="G15" s="27">
        <v>8.4</v>
      </c>
      <c r="H15" s="20">
        <f t="shared" si="1"/>
        <v>8.45</v>
      </c>
      <c r="I15" s="27">
        <v>17.26</v>
      </c>
      <c r="J15" s="27">
        <v>17.05</v>
      </c>
      <c r="K15" s="19">
        <f t="shared" si="2"/>
        <v>17.155</v>
      </c>
      <c r="L15" s="27">
        <v>7.5</v>
      </c>
      <c r="M15" s="27">
        <v>7.55</v>
      </c>
      <c r="N15" s="20">
        <f t="shared" si="3"/>
        <v>7.525</v>
      </c>
      <c r="O15" s="27">
        <v>1.64</v>
      </c>
      <c r="P15" s="27">
        <v>1.63</v>
      </c>
      <c r="Q15" s="21">
        <f t="shared" si="4"/>
        <v>1.635</v>
      </c>
      <c r="R15" s="28">
        <v>33.0</v>
      </c>
      <c r="S15" s="27">
        <v>11.8</v>
      </c>
      <c r="T15" s="28">
        <v>1.91</v>
      </c>
      <c r="U15" s="28">
        <v>211.0</v>
      </c>
      <c r="V15" s="28">
        <v>34.5</v>
      </c>
      <c r="W15" s="87"/>
      <c r="X15" s="4"/>
      <c r="Y15" s="4"/>
      <c r="Z15" s="4"/>
    </row>
    <row r="16" ht="39.75" customHeight="1">
      <c r="A16" s="18"/>
      <c r="B16" s="31">
        <v>45147.0</v>
      </c>
      <c r="C16" s="27" t="s">
        <v>24</v>
      </c>
      <c r="D16" s="27" t="s">
        <v>42</v>
      </c>
      <c r="E16" s="28">
        <v>4.91</v>
      </c>
      <c r="F16" s="27">
        <v>8.25</v>
      </c>
      <c r="G16" s="27">
        <v>8.25</v>
      </c>
      <c r="H16" s="20">
        <f t="shared" si="1"/>
        <v>8.25</v>
      </c>
      <c r="I16" s="27">
        <v>16.75</v>
      </c>
      <c r="J16" s="27">
        <v>16.75</v>
      </c>
      <c r="K16" s="19">
        <f t="shared" si="2"/>
        <v>16.75</v>
      </c>
      <c r="L16" s="27">
        <v>7.15</v>
      </c>
      <c r="M16" s="27">
        <v>7.15</v>
      </c>
      <c r="N16" s="20">
        <f t="shared" si="3"/>
        <v>7.15</v>
      </c>
      <c r="O16" s="27">
        <v>1.69</v>
      </c>
      <c r="P16" s="27">
        <v>1.69</v>
      </c>
      <c r="Q16" s="21">
        <f t="shared" si="4"/>
        <v>1.69</v>
      </c>
      <c r="R16" s="28">
        <v>33.0</v>
      </c>
      <c r="S16" s="27">
        <v>11.4</v>
      </c>
      <c r="T16" s="28">
        <v>1.98</v>
      </c>
      <c r="U16" s="28">
        <v>232.0</v>
      </c>
      <c r="V16" s="28">
        <v>35.0</v>
      </c>
      <c r="W16" s="87"/>
      <c r="X16" s="4"/>
      <c r="Y16" s="4"/>
      <c r="Z16" s="4"/>
    </row>
    <row r="17" ht="39.75" customHeight="1">
      <c r="A17" s="18"/>
      <c r="B17" s="31">
        <v>45168.0</v>
      </c>
      <c r="C17" s="27" t="s">
        <v>24</v>
      </c>
      <c r="D17" s="27" t="s">
        <v>42</v>
      </c>
      <c r="E17" s="28">
        <v>4.57</v>
      </c>
      <c r="F17" s="27">
        <v>7.15</v>
      </c>
      <c r="G17" s="27">
        <v>7.2</v>
      </c>
      <c r="H17" s="20">
        <f t="shared" si="1"/>
        <v>7.175</v>
      </c>
      <c r="I17" s="27">
        <v>14.51</v>
      </c>
      <c r="J17" s="27">
        <v>14.62</v>
      </c>
      <c r="K17" s="19">
        <f t="shared" si="2"/>
        <v>14.565</v>
      </c>
      <c r="L17" s="27">
        <v>7.45</v>
      </c>
      <c r="M17" s="27">
        <v>7.45</v>
      </c>
      <c r="N17" s="20">
        <f t="shared" si="3"/>
        <v>7.45</v>
      </c>
      <c r="O17" s="27">
        <v>1.64</v>
      </c>
      <c r="P17" s="27">
        <v>1.64</v>
      </c>
      <c r="Q17" s="21">
        <f t="shared" si="4"/>
        <v>1.64</v>
      </c>
      <c r="R17" s="28">
        <v>21.0</v>
      </c>
      <c r="S17" s="27">
        <v>14.1</v>
      </c>
      <c r="T17" s="28">
        <v>1.36</v>
      </c>
      <c r="U17" s="28">
        <v>549.0</v>
      </c>
      <c r="V17" s="28">
        <v>33.6</v>
      </c>
      <c r="W17" s="88" t="s">
        <v>29</v>
      </c>
      <c r="X17" s="4"/>
      <c r="Y17" s="4"/>
      <c r="Z17" s="4"/>
    </row>
    <row r="18" ht="39.75" customHeight="1">
      <c r="A18" s="18"/>
      <c r="B18" s="89">
        <v>243550.0</v>
      </c>
      <c r="C18" s="90" t="s">
        <v>24</v>
      </c>
      <c r="D18" s="91" t="s">
        <v>42</v>
      </c>
      <c r="E18" s="28">
        <v>4.75</v>
      </c>
      <c r="F18" s="27">
        <v>8.1</v>
      </c>
      <c r="G18" s="27">
        <v>8.05</v>
      </c>
      <c r="H18" s="20">
        <f t="shared" si="1"/>
        <v>8.075</v>
      </c>
      <c r="I18" s="27">
        <v>16.44</v>
      </c>
      <c r="J18" s="27">
        <v>16.34</v>
      </c>
      <c r="K18" s="19">
        <f t="shared" si="2"/>
        <v>16.39</v>
      </c>
      <c r="L18" s="27">
        <v>8.4</v>
      </c>
      <c r="M18" s="27">
        <v>8.55</v>
      </c>
      <c r="N18" s="20">
        <f t="shared" si="3"/>
        <v>8.475</v>
      </c>
      <c r="O18" s="27">
        <v>1.5</v>
      </c>
      <c r="P18" s="27">
        <v>1.48</v>
      </c>
      <c r="Q18" s="21">
        <f t="shared" si="4"/>
        <v>1.49</v>
      </c>
      <c r="R18" s="28">
        <v>37.0</v>
      </c>
      <c r="S18" s="27">
        <v>12.35</v>
      </c>
      <c r="T18" s="28">
        <v>1.77</v>
      </c>
      <c r="U18" s="28" t="s">
        <v>26</v>
      </c>
      <c r="V18" s="28">
        <v>34.0</v>
      </c>
      <c r="W18" s="87"/>
      <c r="X18" s="4"/>
      <c r="Y18" s="4"/>
      <c r="Z18" s="4"/>
    </row>
    <row r="19" ht="39.75" customHeight="1">
      <c r="A19" s="18"/>
      <c r="B19" s="18"/>
      <c r="C19" s="18"/>
      <c r="D19" s="18"/>
      <c r="E19" s="19"/>
      <c r="F19" s="18"/>
      <c r="G19" s="18"/>
      <c r="H19" s="20"/>
      <c r="I19" s="18"/>
      <c r="J19" s="18"/>
      <c r="K19" s="19"/>
      <c r="L19" s="18"/>
      <c r="M19" s="18"/>
      <c r="N19" s="20"/>
      <c r="O19" s="18"/>
      <c r="P19" s="18"/>
      <c r="Q19" s="21"/>
      <c r="R19" s="19"/>
      <c r="S19" s="18"/>
      <c r="T19" s="19"/>
      <c r="U19" s="29"/>
      <c r="V19" s="29"/>
      <c r="W19" s="87"/>
      <c r="X19" s="4"/>
      <c r="Y19" s="4"/>
      <c r="Z19" s="4"/>
    </row>
    <row r="20" ht="39.75" customHeight="1">
      <c r="A20" s="18"/>
      <c r="B20" s="18"/>
      <c r="C20" s="18"/>
      <c r="D20" s="18"/>
      <c r="E20" s="19"/>
      <c r="F20" s="18"/>
      <c r="G20" s="18"/>
      <c r="H20" s="20"/>
      <c r="I20" s="18"/>
      <c r="J20" s="18"/>
      <c r="K20" s="19"/>
      <c r="L20" s="18"/>
      <c r="M20" s="18"/>
      <c r="N20" s="20"/>
      <c r="O20" s="18"/>
      <c r="P20" s="18"/>
      <c r="Q20" s="21"/>
      <c r="R20" s="19"/>
      <c r="S20" s="18"/>
      <c r="T20" s="19"/>
      <c r="U20" s="29"/>
      <c r="V20" s="29"/>
      <c r="W20" s="87"/>
      <c r="X20" s="4"/>
      <c r="Y20" s="4"/>
      <c r="Z20" s="4"/>
    </row>
    <row r="21" ht="39.75" customHeight="1">
      <c r="A21" s="18"/>
      <c r="B21" s="18"/>
      <c r="C21" s="18"/>
      <c r="D21" s="18"/>
      <c r="E21" s="19"/>
      <c r="F21" s="18"/>
      <c r="G21" s="18"/>
      <c r="H21" s="20"/>
      <c r="I21" s="18"/>
      <c r="J21" s="18"/>
      <c r="K21" s="19"/>
      <c r="L21" s="18"/>
      <c r="M21" s="18"/>
      <c r="N21" s="20"/>
      <c r="O21" s="18"/>
      <c r="P21" s="18"/>
      <c r="Q21" s="21"/>
      <c r="R21" s="19"/>
      <c r="S21" s="18"/>
      <c r="T21" s="19"/>
      <c r="U21" s="29"/>
      <c r="V21" s="29"/>
      <c r="W21" s="87"/>
      <c r="X21" s="4"/>
      <c r="Y21" s="4"/>
      <c r="Z21" s="4"/>
    </row>
    <row r="22" ht="39.75" customHeight="1">
      <c r="A22" s="18"/>
      <c r="B22" s="18"/>
      <c r="C22" s="18"/>
      <c r="D22" s="18"/>
      <c r="E22" s="19"/>
      <c r="F22" s="18"/>
      <c r="G22" s="18"/>
      <c r="H22" s="20"/>
      <c r="I22" s="18"/>
      <c r="J22" s="18"/>
      <c r="K22" s="19"/>
      <c r="L22" s="18"/>
      <c r="M22" s="18"/>
      <c r="N22" s="20"/>
      <c r="O22" s="18"/>
      <c r="P22" s="18"/>
      <c r="Q22" s="21"/>
      <c r="R22" s="19"/>
      <c r="S22" s="18"/>
      <c r="T22" s="19"/>
      <c r="U22" s="29"/>
      <c r="V22" s="29"/>
      <c r="W22" s="87"/>
      <c r="X22" s="4"/>
      <c r="Y22" s="4"/>
      <c r="Z22" s="4"/>
    </row>
    <row r="23" ht="39.75" customHeight="1">
      <c r="A23" s="18"/>
      <c r="B23" s="18"/>
      <c r="C23" s="18"/>
      <c r="D23" s="18"/>
      <c r="E23" s="19"/>
      <c r="F23" s="18"/>
      <c r="G23" s="18"/>
      <c r="H23" s="20"/>
      <c r="I23" s="18"/>
      <c r="J23" s="18"/>
      <c r="K23" s="19"/>
      <c r="L23" s="18"/>
      <c r="M23" s="18"/>
      <c r="N23" s="20"/>
      <c r="O23" s="18"/>
      <c r="P23" s="18"/>
      <c r="Q23" s="21"/>
      <c r="R23" s="19"/>
      <c r="S23" s="18"/>
      <c r="T23" s="19"/>
      <c r="U23" s="29"/>
      <c r="V23" s="29"/>
      <c r="W23" s="87"/>
      <c r="X23" s="4"/>
      <c r="Y23" s="4"/>
      <c r="Z23" s="4"/>
    </row>
    <row r="24" ht="39.75" customHeight="1">
      <c r="A24" s="18"/>
      <c r="B24" s="18"/>
      <c r="C24" s="18"/>
      <c r="D24" s="18"/>
      <c r="E24" s="19"/>
      <c r="F24" s="18"/>
      <c r="G24" s="18"/>
      <c r="H24" s="20"/>
      <c r="I24" s="18"/>
      <c r="J24" s="18"/>
      <c r="K24" s="19"/>
      <c r="L24" s="18"/>
      <c r="M24" s="18"/>
      <c r="N24" s="20"/>
      <c r="O24" s="18"/>
      <c r="P24" s="18"/>
      <c r="Q24" s="21"/>
      <c r="R24" s="19"/>
      <c r="S24" s="18"/>
      <c r="T24" s="19"/>
      <c r="U24" s="29"/>
      <c r="V24" s="29"/>
      <c r="W24" s="87"/>
      <c r="X24" s="4"/>
      <c r="Y24" s="4"/>
      <c r="Z24" s="4"/>
    </row>
    <row r="25" ht="39.75" customHeight="1">
      <c r="A25" s="50" t="s">
        <v>33</v>
      </c>
      <c r="B25" s="50"/>
      <c r="C25" s="50"/>
      <c r="D25" s="50"/>
      <c r="E25" s="51">
        <f t="shared" ref="E25:U25" si="5">MIN(E4:E24)</f>
        <v>4.39</v>
      </c>
      <c r="F25" s="51">
        <f t="shared" si="5"/>
        <v>7.15</v>
      </c>
      <c r="G25" s="51">
        <f t="shared" si="5"/>
        <v>7.2</v>
      </c>
      <c r="H25" s="51">
        <f t="shared" si="5"/>
        <v>7.175</v>
      </c>
      <c r="I25" s="51">
        <f t="shared" si="5"/>
        <v>14.51</v>
      </c>
      <c r="J25" s="51">
        <f t="shared" si="5"/>
        <v>14.62</v>
      </c>
      <c r="K25" s="51">
        <f t="shared" si="5"/>
        <v>14.565</v>
      </c>
      <c r="L25" s="51">
        <f t="shared" si="5"/>
        <v>5.2</v>
      </c>
      <c r="M25" s="51">
        <f t="shared" si="5"/>
        <v>5.2</v>
      </c>
      <c r="N25" s="51">
        <f t="shared" si="5"/>
        <v>5.2</v>
      </c>
      <c r="O25" s="51">
        <f t="shared" si="5"/>
        <v>1.38</v>
      </c>
      <c r="P25" s="51">
        <f t="shared" si="5"/>
        <v>1.36</v>
      </c>
      <c r="Q25" s="51">
        <f t="shared" si="5"/>
        <v>1.37</v>
      </c>
      <c r="R25" s="51">
        <f t="shared" si="5"/>
        <v>21</v>
      </c>
      <c r="S25" s="51">
        <f t="shared" si="5"/>
        <v>11.15</v>
      </c>
      <c r="T25" s="51">
        <f t="shared" si="5"/>
        <v>0.86</v>
      </c>
      <c r="U25" s="52">
        <f t="shared" si="5"/>
        <v>199</v>
      </c>
      <c r="V25" s="29"/>
      <c r="W25" s="87"/>
      <c r="X25" s="4"/>
      <c r="Y25" s="4"/>
      <c r="Z25" s="4"/>
    </row>
    <row r="26" ht="39.75" customHeight="1">
      <c r="A26" s="50" t="s">
        <v>34</v>
      </c>
      <c r="B26" s="50"/>
      <c r="C26" s="50"/>
      <c r="D26" s="50"/>
      <c r="E26" s="51">
        <f t="shared" ref="E26:U26" si="6">MAX(E4:E24)</f>
        <v>5.06</v>
      </c>
      <c r="F26" s="51">
        <f t="shared" si="6"/>
        <v>8.55</v>
      </c>
      <c r="G26" s="51">
        <f t="shared" si="6"/>
        <v>8.55</v>
      </c>
      <c r="H26" s="51">
        <f t="shared" si="6"/>
        <v>8.55</v>
      </c>
      <c r="I26" s="51">
        <f t="shared" si="6"/>
        <v>17.36</v>
      </c>
      <c r="J26" s="51">
        <f t="shared" si="6"/>
        <v>17.36</v>
      </c>
      <c r="K26" s="51">
        <f t="shared" si="6"/>
        <v>17.36</v>
      </c>
      <c r="L26" s="51">
        <f t="shared" si="6"/>
        <v>9.3</v>
      </c>
      <c r="M26" s="51">
        <f t="shared" si="6"/>
        <v>9.45</v>
      </c>
      <c r="N26" s="51">
        <f t="shared" si="6"/>
        <v>9.375</v>
      </c>
      <c r="O26" s="51">
        <f t="shared" si="6"/>
        <v>2</v>
      </c>
      <c r="P26" s="51">
        <f t="shared" si="6"/>
        <v>2</v>
      </c>
      <c r="Q26" s="51">
        <f t="shared" si="6"/>
        <v>2</v>
      </c>
      <c r="R26" s="51">
        <f t="shared" si="6"/>
        <v>41</v>
      </c>
      <c r="S26" s="51">
        <f t="shared" si="6"/>
        <v>16.6</v>
      </c>
      <c r="T26" s="51">
        <f t="shared" si="6"/>
        <v>2.13</v>
      </c>
      <c r="U26" s="52">
        <f t="shared" si="6"/>
        <v>1100</v>
      </c>
      <c r="V26" s="29"/>
      <c r="W26" s="87"/>
      <c r="X26" s="4"/>
      <c r="Y26" s="4"/>
      <c r="Z26" s="4"/>
    </row>
    <row r="27" ht="39.75" customHeight="1">
      <c r="A27" s="50" t="s">
        <v>35</v>
      </c>
      <c r="B27" s="50"/>
      <c r="C27" s="50"/>
      <c r="D27" s="50"/>
      <c r="E27" s="51">
        <f t="shared" ref="E27:T27" si="7">AVERAGE(E4:E24)</f>
        <v>4.727333333</v>
      </c>
      <c r="F27" s="51">
        <f t="shared" si="7"/>
        <v>8.033333333</v>
      </c>
      <c r="G27" s="51">
        <f t="shared" si="7"/>
        <v>8.023333333</v>
      </c>
      <c r="H27" s="51">
        <f t="shared" si="7"/>
        <v>8.028333333</v>
      </c>
      <c r="I27" s="51">
        <f t="shared" si="7"/>
        <v>16.29533333</v>
      </c>
      <c r="J27" s="51">
        <f t="shared" si="7"/>
        <v>16.26933333</v>
      </c>
      <c r="K27" s="51">
        <f t="shared" si="7"/>
        <v>16.28233333</v>
      </c>
      <c r="L27" s="51">
        <f t="shared" si="7"/>
        <v>7.59</v>
      </c>
      <c r="M27" s="51">
        <f t="shared" si="7"/>
        <v>7.663333333</v>
      </c>
      <c r="N27" s="51">
        <f t="shared" si="7"/>
        <v>7.626666667</v>
      </c>
      <c r="O27" s="51">
        <f t="shared" si="7"/>
        <v>1.624</v>
      </c>
      <c r="P27" s="51">
        <f t="shared" si="7"/>
        <v>1.612666667</v>
      </c>
      <c r="Q27" s="51">
        <f t="shared" si="7"/>
        <v>1.618333333</v>
      </c>
      <c r="R27" s="51">
        <f t="shared" si="7"/>
        <v>32.6</v>
      </c>
      <c r="S27" s="51">
        <f t="shared" si="7"/>
        <v>12.89333333</v>
      </c>
      <c r="T27" s="51">
        <f t="shared" si="7"/>
        <v>1.674666667</v>
      </c>
      <c r="U27" s="52">
        <f>AVERAGE(U25:U26)</f>
        <v>649.5</v>
      </c>
      <c r="V27" s="29"/>
      <c r="W27" s="87"/>
      <c r="X27" s="4"/>
      <c r="Y27" s="4"/>
      <c r="Z27" s="4"/>
    </row>
    <row r="28" ht="26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2"/>
      <c r="V28" s="4"/>
      <c r="W28" s="4"/>
      <c r="X28" s="4"/>
      <c r="Y28" s="4"/>
      <c r="Z28" s="4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  <c r="W29" s="4"/>
      <c r="X29" s="4"/>
      <c r="Y29" s="4"/>
      <c r="Z29" s="4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12">
    <mergeCell ref="L2:Q2"/>
    <mergeCell ref="R2:R3"/>
    <mergeCell ref="S2:T2"/>
    <mergeCell ref="U2:U3"/>
    <mergeCell ref="V2:V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20.88"/>
    <col customWidth="1" min="22" max="22" width="13.63"/>
    <col customWidth="1" min="23" max="26" width="8.63"/>
  </cols>
  <sheetData>
    <row r="1" ht="43.5" customHeight="1">
      <c r="A1" s="55"/>
      <c r="B1" s="56" t="s">
        <v>1</v>
      </c>
    </row>
    <row r="2" ht="57.0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10" t="s">
        <v>10</v>
      </c>
      <c r="V2" s="93" t="s">
        <v>11</v>
      </c>
    </row>
    <row r="3" ht="57.0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  <c r="V3" s="13"/>
    </row>
    <row r="4" ht="39.75" customHeight="1">
      <c r="A4" s="16" t="s">
        <v>17</v>
      </c>
      <c r="B4" s="27" t="s">
        <v>43</v>
      </c>
      <c r="C4" s="27" t="s">
        <v>23</v>
      </c>
      <c r="D4" s="27" t="s">
        <v>44</v>
      </c>
      <c r="E4" s="28">
        <v>4.5</v>
      </c>
      <c r="F4" s="27">
        <v>7.4</v>
      </c>
      <c r="G4" s="27">
        <v>7.4</v>
      </c>
      <c r="H4" s="20">
        <f t="shared" ref="H4:H10" si="1">AVERAGE(F4:G4)</f>
        <v>7.4</v>
      </c>
      <c r="I4" s="27">
        <v>15.02</v>
      </c>
      <c r="J4" s="27">
        <v>15.02</v>
      </c>
      <c r="K4" s="19">
        <f t="shared" ref="K4:K10" si="2">AVERAGE(I4:J4)</f>
        <v>15.02</v>
      </c>
      <c r="L4" s="30">
        <v>5.2</v>
      </c>
      <c r="M4" s="27">
        <v>5.35</v>
      </c>
      <c r="N4" s="20">
        <f t="shared" ref="N4:N10" si="3">AVERAGE(L4:M4)</f>
        <v>5.275</v>
      </c>
      <c r="O4" s="27">
        <v>1.98</v>
      </c>
      <c r="P4" s="27">
        <v>1.96</v>
      </c>
      <c r="Q4" s="21">
        <f t="shared" ref="Q4:Q10" si="4">AVERAGE(O4:P4)</f>
        <v>1.97</v>
      </c>
      <c r="R4" s="28">
        <v>23.0</v>
      </c>
      <c r="S4" s="27">
        <v>17.9</v>
      </c>
      <c r="T4" s="28">
        <v>0.57</v>
      </c>
      <c r="U4" s="28">
        <v>1048.0</v>
      </c>
      <c r="V4" s="94"/>
    </row>
    <row r="5" ht="39.75" customHeight="1">
      <c r="A5" s="18"/>
      <c r="B5" s="26">
        <v>45021.0</v>
      </c>
      <c r="C5" s="27" t="s">
        <v>18</v>
      </c>
      <c r="D5" s="27" t="s">
        <v>44</v>
      </c>
      <c r="E5" s="28">
        <v>4.81</v>
      </c>
      <c r="F5" s="27">
        <v>7.95</v>
      </c>
      <c r="G5" s="27">
        <v>7.95</v>
      </c>
      <c r="H5" s="20">
        <f t="shared" si="1"/>
        <v>7.95</v>
      </c>
      <c r="I5" s="27">
        <v>16.09</v>
      </c>
      <c r="J5" s="27">
        <v>16.09</v>
      </c>
      <c r="K5" s="19">
        <f t="shared" si="2"/>
        <v>16.09</v>
      </c>
      <c r="L5" s="30">
        <v>5.2</v>
      </c>
      <c r="M5" s="27">
        <v>5.2</v>
      </c>
      <c r="N5" s="20">
        <f t="shared" si="3"/>
        <v>5.2</v>
      </c>
      <c r="O5" s="27">
        <v>1.99</v>
      </c>
      <c r="P5" s="27">
        <v>1.99</v>
      </c>
      <c r="Q5" s="21">
        <f t="shared" si="4"/>
        <v>1.99</v>
      </c>
      <c r="R5" s="28">
        <v>23.0</v>
      </c>
      <c r="S5" s="27">
        <v>11.3</v>
      </c>
      <c r="T5" s="28">
        <v>2.0</v>
      </c>
      <c r="U5" s="28">
        <v>832.0</v>
      </c>
      <c r="V5" s="94"/>
    </row>
    <row r="6" ht="39.75" customHeight="1">
      <c r="A6" s="18"/>
      <c r="B6" s="26">
        <v>45023.0</v>
      </c>
      <c r="C6" s="27" t="s">
        <v>18</v>
      </c>
      <c r="D6" s="27" t="s">
        <v>44</v>
      </c>
      <c r="E6" s="28">
        <v>4.72</v>
      </c>
      <c r="F6" s="27">
        <v>7.9</v>
      </c>
      <c r="G6" s="27">
        <v>8.0</v>
      </c>
      <c r="H6" s="20">
        <f t="shared" si="1"/>
        <v>7.95</v>
      </c>
      <c r="I6" s="27">
        <v>15.99</v>
      </c>
      <c r="J6" s="27">
        <v>16.19</v>
      </c>
      <c r="K6" s="19">
        <f t="shared" si="2"/>
        <v>16.09</v>
      </c>
      <c r="L6" s="30">
        <v>4.75</v>
      </c>
      <c r="M6" s="27">
        <v>4.9</v>
      </c>
      <c r="N6" s="20">
        <f t="shared" si="3"/>
        <v>4.825</v>
      </c>
      <c r="O6" s="27">
        <v>2.06</v>
      </c>
      <c r="P6" s="27">
        <v>2.03</v>
      </c>
      <c r="Q6" s="21">
        <f t="shared" si="4"/>
        <v>2.045</v>
      </c>
      <c r="R6" s="28">
        <v>23.0</v>
      </c>
      <c r="S6" s="27">
        <v>14.5</v>
      </c>
      <c r="T6" s="28">
        <v>1.27</v>
      </c>
      <c r="U6" s="28">
        <v>706.0</v>
      </c>
      <c r="V6" s="94"/>
    </row>
    <row r="7" ht="39.75" customHeight="1">
      <c r="A7" s="18"/>
      <c r="B7" s="26">
        <v>45045.0</v>
      </c>
      <c r="C7" s="27" t="s">
        <v>21</v>
      </c>
      <c r="D7" s="27" t="s">
        <v>44</v>
      </c>
      <c r="E7" s="28">
        <v>4.55</v>
      </c>
      <c r="F7" s="27">
        <v>7.8</v>
      </c>
      <c r="G7" s="27">
        <v>7.75</v>
      </c>
      <c r="H7" s="20">
        <f t="shared" si="1"/>
        <v>7.775</v>
      </c>
      <c r="I7" s="27">
        <v>15.79</v>
      </c>
      <c r="J7" s="27">
        <v>15.69</v>
      </c>
      <c r="K7" s="19">
        <f t="shared" si="2"/>
        <v>15.74</v>
      </c>
      <c r="L7" s="30">
        <v>5.0</v>
      </c>
      <c r="M7" s="27">
        <v>5.15</v>
      </c>
      <c r="N7" s="20">
        <f t="shared" si="3"/>
        <v>5.075</v>
      </c>
      <c r="O7" s="27">
        <v>2.01</v>
      </c>
      <c r="P7" s="27">
        <v>1.99</v>
      </c>
      <c r="Q7" s="21">
        <f t="shared" si="4"/>
        <v>2</v>
      </c>
      <c r="R7" s="28">
        <v>11.0</v>
      </c>
      <c r="S7" s="27">
        <v>14.75</v>
      </c>
      <c r="T7" s="28">
        <v>1.19</v>
      </c>
      <c r="U7" s="28">
        <v>911.0</v>
      </c>
      <c r="V7" s="94"/>
    </row>
    <row r="8" ht="39.75" customHeight="1">
      <c r="A8" s="18"/>
      <c r="B8" s="26">
        <v>45048.0</v>
      </c>
      <c r="C8" s="27" t="s">
        <v>21</v>
      </c>
      <c r="D8" s="27" t="s">
        <v>44</v>
      </c>
      <c r="E8" s="28">
        <v>4.59</v>
      </c>
      <c r="F8" s="27">
        <v>7.7</v>
      </c>
      <c r="G8" s="27">
        <v>7.75</v>
      </c>
      <c r="H8" s="20">
        <f t="shared" si="1"/>
        <v>7.725</v>
      </c>
      <c r="I8" s="27">
        <v>15.58</v>
      </c>
      <c r="J8" s="27">
        <v>15.69</v>
      </c>
      <c r="K8" s="19">
        <f t="shared" si="2"/>
        <v>15.635</v>
      </c>
      <c r="L8" s="27">
        <v>4.9</v>
      </c>
      <c r="M8" s="27">
        <v>4.9</v>
      </c>
      <c r="N8" s="20">
        <f t="shared" si="3"/>
        <v>4.9</v>
      </c>
      <c r="O8" s="27">
        <v>2.01</v>
      </c>
      <c r="P8" s="27">
        <v>2.01</v>
      </c>
      <c r="Q8" s="21">
        <f t="shared" si="4"/>
        <v>2.01</v>
      </c>
      <c r="R8" s="28">
        <v>27.0</v>
      </c>
      <c r="S8" s="27">
        <v>15.25</v>
      </c>
      <c r="T8" s="28">
        <v>1.08</v>
      </c>
      <c r="U8" s="28">
        <v>759.0</v>
      </c>
      <c r="V8" s="94"/>
    </row>
    <row r="9" ht="39.75" customHeight="1">
      <c r="A9" s="18"/>
      <c r="B9" s="26">
        <v>45103.0</v>
      </c>
      <c r="C9" s="27" t="s">
        <v>18</v>
      </c>
      <c r="D9" s="27" t="s">
        <v>44</v>
      </c>
      <c r="E9" s="28">
        <v>4.58</v>
      </c>
      <c r="F9" s="27">
        <v>7.85</v>
      </c>
      <c r="G9" s="27">
        <v>7.85</v>
      </c>
      <c r="H9" s="20">
        <f t="shared" si="1"/>
        <v>7.85</v>
      </c>
      <c r="I9" s="27">
        <v>15.94</v>
      </c>
      <c r="J9" s="27">
        <v>15.94</v>
      </c>
      <c r="K9" s="19">
        <f t="shared" si="2"/>
        <v>15.94</v>
      </c>
      <c r="L9" s="27">
        <v>5.2</v>
      </c>
      <c r="M9" s="27">
        <v>5.05</v>
      </c>
      <c r="N9" s="20">
        <f t="shared" si="3"/>
        <v>5.125</v>
      </c>
      <c r="O9" s="27">
        <v>1.97</v>
      </c>
      <c r="P9" s="27">
        <v>1.99</v>
      </c>
      <c r="Q9" s="21">
        <f t="shared" si="4"/>
        <v>1.98</v>
      </c>
      <c r="R9" s="28">
        <v>23.0</v>
      </c>
      <c r="S9" s="27">
        <v>15.25</v>
      </c>
      <c r="T9" s="28">
        <v>1.08</v>
      </c>
      <c r="U9" s="28">
        <v>1012.0</v>
      </c>
      <c r="V9" s="72">
        <v>37.6</v>
      </c>
    </row>
    <row r="10" ht="39.75" customHeight="1">
      <c r="A10" s="18"/>
      <c r="B10" s="26">
        <v>243431.0</v>
      </c>
      <c r="C10" s="27" t="s">
        <v>18</v>
      </c>
      <c r="D10" s="27" t="s">
        <v>44</v>
      </c>
      <c r="E10" s="28">
        <v>4.55</v>
      </c>
      <c r="F10" s="27">
        <v>7.7</v>
      </c>
      <c r="G10" s="27">
        <v>7.7</v>
      </c>
      <c r="H10" s="20">
        <f t="shared" si="1"/>
        <v>7.7</v>
      </c>
      <c r="I10" s="27">
        <v>15.63</v>
      </c>
      <c r="J10" s="27">
        <v>15.63</v>
      </c>
      <c r="K10" s="19">
        <f t="shared" si="2"/>
        <v>15.63</v>
      </c>
      <c r="L10" s="27">
        <v>4.5</v>
      </c>
      <c r="M10" s="27">
        <v>4.5</v>
      </c>
      <c r="N10" s="20">
        <f t="shared" si="3"/>
        <v>4.5</v>
      </c>
      <c r="O10" s="27">
        <v>2.06</v>
      </c>
      <c r="P10" s="27">
        <v>2.06</v>
      </c>
      <c r="Q10" s="21">
        <f t="shared" si="4"/>
        <v>2.06</v>
      </c>
      <c r="R10" s="28">
        <v>23.0</v>
      </c>
      <c r="S10" s="27">
        <v>15.0</v>
      </c>
      <c r="T10" s="28">
        <v>1.14</v>
      </c>
      <c r="U10" s="28">
        <v>1089.0</v>
      </c>
      <c r="V10" s="72">
        <v>38.4</v>
      </c>
    </row>
    <row r="11" ht="39.75" customHeight="1">
      <c r="A11" s="18"/>
      <c r="B11" s="17"/>
      <c r="C11" s="18"/>
      <c r="D11" s="18"/>
      <c r="E11" s="19"/>
      <c r="F11" s="18"/>
      <c r="G11" s="18"/>
      <c r="H11" s="20"/>
      <c r="I11" s="18"/>
      <c r="J11" s="18"/>
      <c r="K11" s="19"/>
      <c r="L11" s="18"/>
      <c r="M11" s="18"/>
      <c r="N11" s="20"/>
      <c r="O11" s="18"/>
      <c r="P11" s="18"/>
      <c r="Q11" s="21"/>
      <c r="R11" s="19"/>
      <c r="S11" s="18"/>
      <c r="T11" s="19"/>
      <c r="U11" s="29"/>
      <c r="V11" s="94"/>
    </row>
    <row r="12" ht="39.75" customHeight="1">
      <c r="A12" s="18"/>
      <c r="B12" s="17"/>
      <c r="C12" s="18"/>
      <c r="D12" s="18"/>
      <c r="E12" s="19"/>
      <c r="F12" s="18"/>
      <c r="G12" s="18"/>
      <c r="H12" s="20"/>
      <c r="I12" s="18"/>
      <c r="J12" s="18"/>
      <c r="K12" s="19"/>
      <c r="L12" s="18"/>
      <c r="M12" s="18"/>
      <c r="N12" s="20"/>
      <c r="O12" s="18"/>
      <c r="P12" s="18"/>
      <c r="Q12" s="21"/>
      <c r="R12" s="19"/>
      <c r="S12" s="18"/>
      <c r="T12" s="19"/>
      <c r="U12" s="29"/>
      <c r="V12" s="94"/>
    </row>
    <row r="13" ht="39.75" customHeight="1">
      <c r="A13" s="18"/>
      <c r="B13" s="17"/>
      <c r="C13" s="18"/>
      <c r="D13" s="18"/>
      <c r="E13" s="19"/>
      <c r="F13" s="18"/>
      <c r="G13" s="18"/>
      <c r="H13" s="20"/>
      <c r="I13" s="18"/>
      <c r="J13" s="18"/>
      <c r="K13" s="19"/>
      <c r="L13" s="18"/>
      <c r="M13" s="18"/>
      <c r="N13" s="20"/>
      <c r="O13" s="18"/>
      <c r="P13" s="18"/>
      <c r="Q13" s="21"/>
      <c r="R13" s="19"/>
      <c r="S13" s="18"/>
      <c r="T13" s="19"/>
      <c r="U13" s="29"/>
      <c r="V13" s="94"/>
    </row>
    <row r="14" ht="39.75" customHeight="1">
      <c r="A14" s="18"/>
      <c r="B14" s="18"/>
      <c r="C14" s="18"/>
      <c r="D14" s="18"/>
      <c r="E14" s="19"/>
      <c r="F14" s="18"/>
      <c r="G14" s="18"/>
      <c r="H14" s="20"/>
      <c r="I14" s="18"/>
      <c r="J14" s="18"/>
      <c r="K14" s="19"/>
      <c r="L14" s="18"/>
      <c r="M14" s="18"/>
      <c r="N14" s="20"/>
      <c r="O14" s="18"/>
      <c r="P14" s="18"/>
      <c r="Q14" s="21"/>
      <c r="R14" s="19"/>
      <c r="S14" s="18"/>
      <c r="T14" s="19"/>
      <c r="U14" s="29"/>
      <c r="V14" s="94"/>
    </row>
    <row r="15" ht="39.75" customHeight="1">
      <c r="A15" s="18"/>
      <c r="B15" s="18"/>
      <c r="C15" s="18"/>
      <c r="D15" s="18"/>
      <c r="E15" s="19"/>
      <c r="F15" s="18"/>
      <c r="G15" s="18"/>
      <c r="H15" s="20"/>
      <c r="I15" s="18"/>
      <c r="J15" s="18"/>
      <c r="K15" s="19"/>
      <c r="L15" s="18"/>
      <c r="M15" s="18"/>
      <c r="N15" s="20"/>
      <c r="O15" s="18"/>
      <c r="P15" s="18"/>
      <c r="Q15" s="21"/>
      <c r="R15" s="19"/>
      <c r="S15" s="18"/>
      <c r="T15" s="19"/>
      <c r="U15" s="29"/>
      <c r="V15" s="94"/>
    </row>
    <row r="16" ht="39.75" customHeight="1">
      <c r="A16" s="18"/>
      <c r="B16" s="18"/>
      <c r="C16" s="18"/>
      <c r="D16" s="18"/>
      <c r="E16" s="19"/>
      <c r="F16" s="18"/>
      <c r="G16" s="18"/>
      <c r="H16" s="20"/>
      <c r="I16" s="18"/>
      <c r="J16" s="18"/>
      <c r="K16" s="19"/>
      <c r="L16" s="18"/>
      <c r="M16" s="18"/>
      <c r="N16" s="20"/>
      <c r="O16" s="18"/>
      <c r="P16" s="18"/>
      <c r="Q16" s="21"/>
      <c r="R16" s="19"/>
      <c r="S16" s="18"/>
      <c r="T16" s="19"/>
      <c r="U16" s="29"/>
      <c r="V16" s="94"/>
    </row>
    <row r="17" ht="39.75" customHeight="1">
      <c r="A17" s="18"/>
      <c r="B17" s="18"/>
      <c r="C17" s="18"/>
      <c r="D17" s="18"/>
      <c r="E17" s="19"/>
      <c r="F17" s="18"/>
      <c r="G17" s="18"/>
      <c r="H17" s="20"/>
      <c r="I17" s="18"/>
      <c r="J17" s="18"/>
      <c r="K17" s="19"/>
      <c r="L17" s="18"/>
      <c r="M17" s="18"/>
      <c r="N17" s="20"/>
      <c r="O17" s="18"/>
      <c r="P17" s="18"/>
      <c r="Q17" s="21"/>
      <c r="R17" s="19"/>
      <c r="S17" s="18"/>
      <c r="T17" s="19"/>
      <c r="U17" s="29"/>
      <c r="V17" s="94"/>
    </row>
    <row r="18" ht="39.75" customHeight="1">
      <c r="A18" s="18"/>
      <c r="B18" s="18"/>
      <c r="C18" s="18"/>
      <c r="D18" s="18"/>
      <c r="E18" s="19"/>
      <c r="F18" s="18"/>
      <c r="G18" s="18"/>
      <c r="H18" s="20"/>
      <c r="I18" s="18"/>
      <c r="J18" s="18"/>
      <c r="K18" s="19"/>
      <c r="L18" s="18"/>
      <c r="M18" s="18"/>
      <c r="N18" s="20"/>
      <c r="O18" s="18"/>
      <c r="P18" s="18"/>
      <c r="Q18" s="21"/>
      <c r="R18" s="19"/>
      <c r="S18" s="18"/>
      <c r="T18" s="19"/>
      <c r="U18" s="29"/>
      <c r="V18" s="94"/>
    </row>
    <row r="19" ht="39.75" customHeight="1">
      <c r="A19" s="18"/>
      <c r="B19" s="18"/>
      <c r="C19" s="18"/>
      <c r="D19" s="18"/>
      <c r="E19" s="19"/>
      <c r="F19" s="18"/>
      <c r="G19" s="18"/>
      <c r="H19" s="20"/>
      <c r="I19" s="18"/>
      <c r="J19" s="18"/>
      <c r="K19" s="19"/>
      <c r="L19" s="18"/>
      <c r="M19" s="18"/>
      <c r="N19" s="20"/>
      <c r="O19" s="18"/>
      <c r="P19" s="18"/>
      <c r="Q19" s="21"/>
      <c r="R19" s="19"/>
      <c r="S19" s="18"/>
      <c r="T19" s="19"/>
      <c r="U19" s="29"/>
      <c r="V19" s="94"/>
    </row>
    <row r="20" ht="39.75" customHeight="1">
      <c r="A20" s="18"/>
      <c r="B20" s="18"/>
      <c r="C20" s="18"/>
      <c r="D20" s="18"/>
      <c r="E20" s="19"/>
      <c r="F20" s="18"/>
      <c r="G20" s="18"/>
      <c r="H20" s="20"/>
      <c r="I20" s="18"/>
      <c r="J20" s="18"/>
      <c r="K20" s="19"/>
      <c r="L20" s="18"/>
      <c r="M20" s="18"/>
      <c r="N20" s="20"/>
      <c r="O20" s="18"/>
      <c r="P20" s="18"/>
      <c r="Q20" s="21"/>
      <c r="R20" s="19"/>
      <c r="S20" s="18"/>
      <c r="T20" s="19"/>
      <c r="U20" s="29"/>
      <c r="V20" s="94"/>
    </row>
    <row r="21" ht="39.75" customHeight="1">
      <c r="A21" s="18"/>
      <c r="B21" s="18"/>
      <c r="C21" s="18"/>
      <c r="D21" s="18"/>
      <c r="E21" s="19"/>
      <c r="F21" s="18"/>
      <c r="G21" s="18"/>
      <c r="H21" s="20"/>
      <c r="I21" s="18"/>
      <c r="J21" s="18"/>
      <c r="K21" s="19"/>
      <c r="L21" s="18"/>
      <c r="M21" s="18"/>
      <c r="N21" s="20"/>
      <c r="O21" s="18"/>
      <c r="P21" s="18"/>
      <c r="Q21" s="21"/>
      <c r="R21" s="19"/>
      <c r="S21" s="18"/>
      <c r="T21" s="19"/>
      <c r="U21" s="29"/>
      <c r="V21" s="94"/>
    </row>
    <row r="22" ht="39.75" customHeight="1">
      <c r="A22" s="50" t="s">
        <v>33</v>
      </c>
      <c r="B22" s="50"/>
      <c r="C22" s="50"/>
      <c r="D22" s="50"/>
      <c r="E22" s="51">
        <f t="shared" ref="E22:V22" si="5">MIN(E4:E21)</f>
        <v>4.5</v>
      </c>
      <c r="F22" s="51">
        <f t="shared" si="5"/>
        <v>7.4</v>
      </c>
      <c r="G22" s="51">
        <f t="shared" si="5"/>
        <v>7.4</v>
      </c>
      <c r="H22" s="51">
        <f t="shared" si="5"/>
        <v>7.4</v>
      </c>
      <c r="I22" s="51">
        <f t="shared" si="5"/>
        <v>15.02</v>
      </c>
      <c r="J22" s="51">
        <f t="shared" si="5"/>
        <v>15.02</v>
      </c>
      <c r="K22" s="51">
        <f t="shared" si="5"/>
        <v>15.02</v>
      </c>
      <c r="L22" s="51">
        <f t="shared" si="5"/>
        <v>4.5</v>
      </c>
      <c r="M22" s="51">
        <f t="shared" si="5"/>
        <v>4.5</v>
      </c>
      <c r="N22" s="51">
        <f t="shared" si="5"/>
        <v>4.5</v>
      </c>
      <c r="O22" s="51">
        <f t="shared" si="5"/>
        <v>1.97</v>
      </c>
      <c r="P22" s="51">
        <f t="shared" si="5"/>
        <v>1.96</v>
      </c>
      <c r="Q22" s="51">
        <f t="shared" si="5"/>
        <v>1.97</v>
      </c>
      <c r="R22" s="51">
        <f t="shared" si="5"/>
        <v>11</v>
      </c>
      <c r="S22" s="51">
        <f t="shared" si="5"/>
        <v>11.3</v>
      </c>
      <c r="T22" s="51">
        <f t="shared" si="5"/>
        <v>0.57</v>
      </c>
      <c r="U22" s="52">
        <f t="shared" si="5"/>
        <v>706</v>
      </c>
      <c r="V22" s="52">
        <f t="shared" si="5"/>
        <v>37.6</v>
      </c>
    </row>
    <row r="23" ht="39.75" customHeight="1">
      <c r="A23" s="50" t="s">
        <v>34</v>
      </c>
      <c r="B23" s="50"/>
      <c r="C23" s="50"/>
      <c r="D23" s="50"/>
      <c r="E23" s="51">
        <f t="shared" ref="E23:T23" si="6">MAX(E4:E21)</f>
        <v>4.81</v>
      </c>
      <c r="F23" s="51">
        <f t="shared" si="6"/>
        <v>7.95</v>
      </c>
      <c r="G23" s="51">
        <f t="shared" si="6"/>
        <v>8</v>
      </c>
      <c r="H23" s="51">
        <f t="shared" si="6"/>
        <v>7.95</v>
      </c>
      <c r="I23" s="51">
        <f t="shared" si="6"/>
        <v>16.09</v>
      </c>
      <c r="J23" s="51">
        <f t="shared" si="6"/>
        <v>16.19</v>
      </c>
      <c r="K23" s="51">
        <f t="shared" si="6"/>
        <v>16.09</v>
      </c>
      <c r="L23" s="51">
        <f t="shared" si="6"/>
        <v>5.2</v>
      </c>
      <c r="M23" s="51">
        <f t="shared" si="6"/>
        <v>5.35</v>
      </c>
      <c r="N23" s="51">
        <f t="shared" si="6"/>
        <v>5.275</v>
      </c>
      <c r="O23" s="51">
        <f t="shared" si="6"/>
        <v>2.06</v>
      </c>
      <c r="P23" s="51">
        <f t="shared" si="6"/>
        <v>2.06</v>
      </c>
      <c r="Q23" s="51">
        <f t="shared" si="6"/>
        <v>2.06</v>
      </c>
      <c r="R23" s="51">
        <f t="shared" si="6"/>
        <v>27</v>
      </c>
      <c r="S23" s="51">
        <f t="shared" si="6"/>
        <v>17.9</v>
      </c>
      <c r="T23" s="51">
        <f t="shared" si="6"/>
        <v>2</v>
      </c>
      <c r="U23" s="52">
        <f t="shared" ref="U23:V23" si="7">MAX(U4:U22)</f>
        <v>1089</v>
      </c>
      <c r="V23" s="52">
        <f t="shared" si="7"/>
        <v>38.4</v>
      </c>
    </row>
    <row r="24" ht="39.75" customHeight="1">
      <c r="A24" s="50" t="s">
        <v>35</v>
      </c>
      <c r="B24" s="50"/>
      <c r="C24" s="50"/>
      <c r="D24" s="50"/>
      <c r="E24" s="51">
        <f t="shared" ref="E24:U24" si="8">AVERAGE(E4:E21)</f>
        <v>4.614285714</v>
      </c>
      <c r="F24" s="51">
        <f t="shared" si="8"/>
        <v>7.757142857</v>
      </c>
      <c r="G24" s="51">
        <f t="shared" si="8"/>
        <v>7.771428571</v>
      </c>
      <c r="H24" s="51">
        <f t="shared" si="8"/>
        <v>7.764285714</v>
      </c>
      <c r="I24" s="51">
        <f t="shared" si="8"/>
        <v>15.72</v>
      </c>
      <c r="J24" s="51">
        <f t="shared" si="8"/>
        <v>15.75</v>
      </c>
      <c r="K24" s="51">
        <f t="shared" si="8"/>
        <v>15.735</v>
      </c>
      <c r="L24" s="51">
        <f t="shared" si="8"/>
        <v>4.964285714</v>
      </c>
      <c r="M24" s="51">
        <f t="shared" si="8"/>
        <v>5.007142857</v>
      </c>
      <c r="N24" s="51">
        <f t="shared" si="8"/>
        <v>4.985714286</v>
      </c>
      <c r="O24" s="51">
        <f t="shared" si="8"/>
        <v>2.011428571</v>
      </c>
      <c r="P24" s="51">
        <f t="shared" si="8"/>
        <v>2.004285714</v>
      </c>
      <c r="Q24" s="51">
        <f t="shared" si="8"/>
        <v>2.007857143</v>
      </c>
      <c r="R24" s="51">
        <f t="shared" si="8"/>
        <v>21.85714286</v>
      </c>
      <c r="S24" s="51">
        <f t="shared" si="8"/>
        <v>14.85</v>
      </c>
      <c r="T24" s="51">
        <f t="shared" si="8"/>
        <v>1.19</v>
      </c>
      <c r="U24" s="52">
        <f t="shared" si="8"/>
        <v>908.1428571</v>
      </c>
      <c r="V24" s="52">
        <f>AVERAGE(V22:V23)</f>
        <v>38</v>
      </c>
    </row>
    <row r="25" ht="26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L2:Q2"/>
    <mergeCell ref="R2:R3"/>
    <mergeCell ref="S2:T2"/>
    <mergeCell ref="U2:U3"/>
    <mergeCell ref="V2:V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20.13"/>
    <col customWidth="1" min="22" max="22" width="13.88"/>
    <col customWidth="1" min="23" max="26" width="8.63"/>
  </cols>
  <sheetData>
    <row r="1" ht="14.25" customHeight="1">
      <c r="A1" s="55"/>
      <c r="B1" s="56" t="s">
        <v>1</v>
      </c>
    </row>
    <row r="2" ht="33.7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10" t="s">
        <v>10</v>
      </c>
      <c r="V2" s="95" t="s">
        <v>11</v>
      </c>
    </row>
    <row r="3" ht="64.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  <c r="V3" s="13"/>
    </row>
    <row r="4" ht="39.75" customHeight="1">
      <c r="A4" s="16" t="s">
        <v>17</v>
      </c>
      <c r="B4" s="26">
        <v>44917.0</v>
      </c>
      <c r="C4" s="27" t="s">
        <v>18</v>
      </c>
      <c r="D4" s="27" t="s">
        <v>45</v>
      </c>
      <c r="E4" s="28">
        <v>4.41</v>
      </c>
      <c r="F4" s="27">
        <v>7.85</v>
      </c>
      <c r="G4" s="27">
        <v>7.85</v>
      </c>
      <c r="H4" s="20">
        <f t="shared" ref="H4:H8" si="1">AVERAGE(F4:G4)</f>
        <v>7.85</v>
      </c>
      <c r="I4" s="27">
        <v>15.94</v>
      </c>
      <c r="J4" s="27">
        <v>15.94</v>
      </c>
      <c r="K4" s="19">
        <f t="shared" ref="K4:K8" si="2">AVERAGE(I4:J4)</f>
        <v>15.94</v>
      </c>
      <c r="L4" s="30">
        <v>7.15</v>
      </c>
      <c r="M4" s="27">
        <v>7.1</v>
      </c>
      <c r="N4" s="20">
        <f t="shared" ref="N4:N8" si="3">AVERAGE(L4:M4)</f>
        <v>7.125</v>
      </c>
      <c r="O4" s="27">
        <v>1.7</v>
      </c>
      <c r="P4" s="27">
        <v>1.71</v>
      </c>
      <c r="Q4" s="21">
        <f t="shared" ref="Q4:Q8" si="4">AVERAGE(O4:P4)</f>
        <v>1.705</v>
      </c>
      <c r="R4" s="28">
        <v>27.0</v>
      </c>
      <c r="S4" s="27">
        <v>17.9</v>
      </c>
      <c r="T4" s="28">
        <v>0.49</v>
      </c>
      <c r="U4" s="29"/>
      <c r="V4" s="29"/>
    </row>
    <row r="5" ht="39.75" customHeight="1">
      <c r="A5" s="18"/>
      <c r="B5" s="26">
        <v>44951.0</v>
      </c>
      <c r="C5" s="27" t="s">
        <v>23</v>
      </c>
      <c r="D5" s="27" t="s">
        <v>45</v>
      </c>
      <c r="E5" s="28">
        <v>4.48</v>
      </c>
      <c r="F5" s="27">
        <v>7.6</v>
      </c>
      <c r="G5" s="27">
        <v>7.7</v>
      </c>
      <c r="H5" s="20">
        <f t="shared" si="1"/>
        <v>7.65</v>
      </c>
      <c r="I5" s="27">
        <v>15.43</v>
      </c>
      <c r="J5" s="27">
        <v>15.63</v>
      </c>
      <c r="K5" s="19">
        <f t="shared" si="2"/>
        <v>15.53</v>
      </c>
      <c r="L5" s="30">
        <v>5.25</v>
      </c>
      <c r="M5" s="27">
        <v>5.25</v>
      </c>
      <c r="N5" s="20">
        <f t="shared" si="3"/>
        <v>5.25</v>
      </c>
      <c r="O5" s="27">
        <v>1.98</v>
      </c>
      <c r="P5" s="27">
        <v>1.98</v>
      </c>
      <c r="Q5" s="21">
        <f t="shared" si="4"/>
        <v>1.98</v>
      </c>
      <c r="R5" s="28">
        <v>23.0</v>
      </c>
      <c r="S5" s="27">
        <v>17.65</v>
      </c>
      <c r="T5" s="28">
        <v>0.62</v>
      </c>
      <c r="U5" s="28">
        <v>1100.0</v>
      </c>
      <c r="V5" s="29"/>
    </row>
    <row r="6" ht="39.75" customHeight="1">
      <c r="A6" s="18"/>
      <c r="B6" s="26">
        <v>44988.0</v>
      </c>
      <c r="C6" s="27" t="s">
        <v>24</v>
      </c>
      <c r="D6" s="27" t="s">
        <v>45</v>
      </c>
      <c r="E6" s="28">
        <v>5.02</v>
      </c>
      <c r="F6" s="27">
        <v>8.45</v>
      </c>
      <c r="G6" s="27">
        <v>8.5</v>
      </c>
      <c r="H6" s="20">
        <f t="shared" si="1"/>
        <v>8.475</v>
      </c>
      <c r="I6" s="27">
        <v>17.1</v>
      </c>
      <c r="J6" s="27">
        <v>17.2</v>
      </c>
      <c r="K6" s="19">
        <f t="shared" si="2"/>
        <v>17.15</v>
      </c>
      <c r="L6" s="30">
        <v>6.3</v>
      </c>
      <c r="M6" s="27">
        <v>6.45</v>
      </c>
      <c r="N6" s="20">
        <f t="shared" si="3"/>
        <v>6.375</v>
      </c>
      <c r="O6" s="27">
        <v>1.83</v>
      </c>
      <c r="P6" s="27">
        <v>1.81</v>
      </c>
      <c r="Q6" s="21">
        <f t="shared" si="4"/>
        <v>1.82</v>
      </c>
      <c r="R6" s="28">
        <v>31.0</v>
      </c>
      <c r="S6" s="27">
        <v>13.1</v>
      </c>
      <c r="T6" s="28">
        <v>1.58</v>
      </c>
      <c r="U6" s="28">
        <v>481.0</v>
      </c>
      <c r="V6" s="29"/>
    </row>
    <row r="7" ht="39.75" customHeight="1">
      <c r="A7" s="18"/>
      <c r="B7" s="26">
        <v>45062.0</v>
      </c>
      <c r="C7" s="27" t="s">
        <v>24</v>
      </c>
      <c r="D7" s="27" t="s">
        <v>45</v>
      </c>
      <c r="E7" s="28">
        <v>4.61</v>
      </c>
      <c r="F7" s="27">
        <v>7.7</v>
      </c>
      <c r="G7" s="27">
        <v>7.75</v>
      </c>
      <c r="H7" s="20">
        <f t="shared" si="1"/>
        <v>7.725</v>
      </c>
      <c r="I7" s="27">
        <v>15.58</v>
      </c>
      <c r="J7" s="27">
        <v>15.69</v>
      </c>
      <c r="K7" s="19">
        <f t="shared" si="2"/>
        <v>15.635</v>
      </c>
      <c r="L7" s="30">
        <v>5.6</v>
      </c>
      <c r="M7" s="27">
        <v>5.45</v>
      </c>
      <c r="N7" s="20">
        <f t="shared" si="3"/>
        <v>5.525</v>
      </c>
      <c r="O7" s="27">
        <v>1.89</v>
      </c>
      <c r="P7" s="27">
        <v>1.91</v>
      </c>
      <c r="Q7" s="21">
        <f t="shared" si="4"/>
        <v>1.9</v>
      </c>
      <c r="R7" s="28">
        <v>29.0</v>
      </c>
      <c r="S7" s="27">
        <v>13.75</v>
      </c>
      <c r="T7" s="28">
        <v>1.43</v>
      </c>
      <c r="U7" s="28">
        <v>438.0</v>
      </c>
      <c r="V7" s="29"/>
    </row>
    <row r="8" ht="39.75" customHeight="1">
      <c r="A8" s="80"/>
      <c r="B8" s="26">
        <v>45115.0</v>
      </c>
      <c r="C8" s="27" t="s">
        <v>18</v>
      </c>
      <c r="D8" s="27" t="s">
        <v>45</v>
      </c>
      <c r="E8" s="28">
        <v>4.62</v>
      </c>
      <c r="F8" s="27">
        <v>6.45</v>
      </c>
      <c r="G8" s="27">
        <v>6.45</v>
      </c>
      <c r="H8" s="20">
        <f t="shared" si="1"/>
        <v>6.45</v>
      </c>
      <c r="I8" s="27">
        <v>13.09</v>
      </c>
      <c r="J8" s="27">
        <v>13.09</v>
      </c>
      <c r="K8" s="19">
        <f t="shared" si="2"/>
        <v>13.09</v>
      </c>
      <c r="L8" s="27">
        <v>5.15</v>
      </c>
      <c r="M8" s="27">
        <v>5.15</v>
      </c>
      <c r="N8" s="20">
        <f t="shared" si="3"/>
        <v>5.15</v>
      </c>
      <c r="O8" s="27">
        <v>1.97</v>
      </c>
      <c r="P8" s="27">
        <v>1.97</v>
      </c>
      <c r="Q8" s="21">
        <f t="shared" si="4"/>
        <v>1.97</v>
      </c>
      <c r="R8" s="28">
        <v>27.0</v>
      </c>
      <c r="S8" s="27">
        <v>16.4</v>
      </c>
      <c r="T8" s="28">
        <v>0.86</v>
      </c>
      <c r="U8" s="28">
        <v>1100.0</v>
      </c>
      <c r="V8" s="28">
        <v>35.4</v>
      </c>
    </row>
    <row r="9" ht="39.75" customHeight="1">
      <c r="A9" s="80"/>
      <c r="B9" s="17"/>
      <c r="C9" s="18"/>
      <c r="D9" s="18"/>
      <c r="E9" s="19"/>
      <c r="F9" s="18"/>
      <c r="G9" s="18"/>
      <c r="H9" s="20"/>
      <c r="I9" s="18"/>
      <c r="J9" s="18"/>
      <c r="K9" s="19"/>
      <c r="L9" s="18"/>
      <c r="M9" s="18"/>
      <c r="N9" s="20"/>
      <c r="O9" s="18"/>
      <c r="P9" s="18"/>
      <c r="Q9" s="21"/>
      <c r="R9" s="19"/>
      <c r="S9" s="18"/>
      <c r="T9" s="19"/>
      <c r="U9" s="29"/>
      <c r="V9" s="29"/>
    </row>
    <row r="10" ht="39.75" customHeight="1">
      <c r="A10" s="80"/>
      <c r="B10" s="17"/>
      <c r="C10" s="18"/>
      <c r="D10" s="18"/>
      <c r="E10" s="19"/>
      <c r="F10" s="18"/>
      <c r="G10" s="18"/>
      <c r="H10" s="20"/>
      <c r="I10" s="18"/>
      <c r="J10" s="18"/>
      <c r="K10" s="19"/>
      <c r="L10" s="18"/>
      <c r="M10" s="18"/>
      <c r="N10" s="20"/>
      <c r="O10" s="18"/>
      <c r="P10" s="18"/>
      <c r="Q10" s="21"/>
      <c r="R10" s="19"/>
      <c r="S10" s="18"/>
      <c r="T10" s="19"/>
      <c r="U10" s="29"/>
      <c r="V10" s="29"/>
    </row>
    <row r="11" ht="39.75" customHeight="1">
      <c r="A11" s="80"/>
      <c r="B11" s="17"/>
      <c r="C11" s="18"/>
      <c r="D11" s="18"/>
      <c r="E11" s="19"/>
      <c r="F11" s="18"/>
      <c r="G11" s="18"/>
      <c r="H11" s="20"/>
      <c r="I11" s="18"/>
      <c r="J11" s="18"/>
      <c r="K11" s="19"/>
      <c r="L11" s="18"/>
      <c r="M11" s="18"/>
      <c r="N11" s="20"/>
      <c r="O11" s="18"/>
      <c r="P11" s="18"/>
      <c r="Q11" s="21"/>
      <c r="R11" s="19"/>
      <c r="S11" s="18"/>
      <c r="T11" s="19"/>
      <c r="U11" s="29"/>
      <c r="V11" s="29"/>
    </row>
    <row r="12" ht="39.75" customHeight="1">
      <c r="A12" s="80"/>
      <c r="B12" s="17"/>
      <c r="C12" s="18"/>
      <c r="D12" s="18"/>
      <c r="E12" s="19"/>
      <c r="F12" s="18"/>
      <c r="G12" s="18"/>
      <c r="H12" s="20"/>
      <c r="I12" s="18"/>
      <c r="J12" s="18"/>
      <c r="K12" s="19"/>
      <c r="L12" s="18"/>
      <c r="M12" s="18"/>
      <c r="N12" s="20"/>
      <c r="O12" s="18"/>
      <c r="P12" s="18"/>
      <c r="Q12" s="21"/>
      <c r="R12" s="19"/>
      <c r="S12" s="18"/>
      <c r="T12" s="19"/>
      <c r="U12" s="29"/>
      <c r="V12" s="29"/>
    </row>
    <row r="13" ht="39.75" customHeight="1">
      <c r="A13" s="80"/>
      <c r="B13" s="17"/>
      <c r="C13" s="18"/>
      <c r="D13" s="18"/>
      <c r="E13" s="19"/>
      <c r="F13" s="18"/>
      <c r="G13" s="18"/>
      <c r="H13" s="20"/>
      <c r="I13" s="18"/>
      <c r="J13" s="18"/>
      <c r="K13" s="19"/>
      <c r="L13" s="18"/>
      <c r="M13" s="18"/>
      <c r="N13" s="20"/>
      <c r="O13" s="18"/>
      <c r="P13" s="18"/>
      <c r="Q13" s="21"/>
      <c r="R13" s="19"/>
      <c r="S13" s="18"/>
      <c r="T13" s="19"/>
      <c r="U13" s="29"/>
      <c r="V13" s="29"/>
    </row>
    <row r="14" ht="39.75" customHeight="1">
      <c r="A14" s="80"/>
      <c r="B14" s="18"/>
      <c r="C14" s="18"/>
      <c r="D14" s="18"/>
      <c r="E14" s="19"/>
      <c r="F14" s="18"/>
      <c r="G14" s="18"/>
      <c r="H14" s="20"/>
      <c r="I14" s="18"/>
      <c r="J14" s="18"/>
      <c r="K14" s="19"/>
      <c r="L14" s="18"/>
      <c r="M14" s="18"/>
      <c r="N14" s="20"/>
      <c r="O14" s="18"/>
      <c r="P14" s="18"/>
      <c r="Q14" s="21"/>
      <c r="R14" s="19"/>
      <c r="S14" s="18"/>
      <c r="T14" s="19"/>
      <c r="U14" s="29"/>
      <c r="V14" s="29"/>
    </row>
    <row r="15" ht="39.75" customHeight="1">
      <c r="A15" s="80"/>
      <c r="B15" s="18"/>
      <c r="C15" s="18"/>
      <c r="D15" s="18"/>
      <c r="E15" s="19"/>
      <c r="F15" s="18"/>
      <c r="G15" s="18"/>
      <c r="H15" s="20"/>
      <c r="I15" s="18"/>
      <c r="J15" s="18"/>
      <c r="K15" s="19"/>
      <c r="L15" s="18"/>
      <c r="M15" s="18"/>
      <c r="N15" s="20"/>
      <c r="O15" s="18"/>
      <c r="P15" s="18"/>
      <c r="Q15" s="21"/>
      <c r="R15" s="19"/>
      <c r="S15" s="18"/>
      <c r="T15" s="19"/>
      <c r="U15" s="29"/>
      <c r="V15" s="29"/>
    </row>
    <row r="16" ht="39.75" customHeight="1">
      <c r="A16" s="80"/>
      <c r="B16" s="18"/>
      <c r="C16" s="18"/>
      <c r="D16" s="18"/>
      <c r="E16" s="19"/>
      <c r="F16" s="18"/>
      <c r="G16" s="18"/>
      <c r="H16" s="20"/>
      <c r="I16" s="18"/>
      <c r="J16" s="18"/>
      <c r="K16" s="19"/>
      <c r="L16" s="18"/>
      <c r="M16" s="18"/>
      <c r="N16" s="20"/>
      <c r="O16" s="18"/>
      <c r="P16" s="18"/>
      <c r="Q16" s="21"/>
      <c r="R16" s="19"/>
      <c r="S16" s="18"/>
      <c r="T16" s="19"/>
      <c r="U16" s="29"/>
      <c r="V16" s="29"/>
    </row>
    <row r="17" ht="39.75" customHeight="1">
      <c r="A17" s="80"/>
      <c r="B17" s="18"/>
      <c r="C17" s="18"/>
      <c r="D17" s="18"/>
      <c r="E17" s="19"/>
      <c r="F17" s="18"/>
      <c r="G17" s="18"/>
      <c r="H17" s="20"/>
      <c r="I17" s="18"/>
      <c r="J17" s="18"/>
      <c r="K17" s="19"/>
      <c r="L17" s="18"/>
      <c r="M17" s="18"/>
      <c r="N17" s="20"/>
      <c r="O17" s="18"/>
      <c r="P17" s="18"/>
      <c r="Q17" s="21"/>
      <c r="R17" s="19"/>
      <c r="S17" s="18"/>
      <c r="T17" s="19"/>
      <c r="U17" s="29"/>
      <c r="V17" s="29"/>
    </row>
    <row r="18" ht="39.75" customHeight="1">
      <c r="A18" s="80"/>
      <c r="B18" s="18"/>
      <c r="C18" s="18"/>
      <c r="D18" s="18"/>
      <c r="E18" s="19"/>
      <c r="F18" s="18"/>
      <c r="G18" s="18"/>
      <c r="H18" s="20"/>
      <c r="I18" s="18"/>
      <c r="J18" s="18"/>
      <c r="K18" s="19"/>
      <c r="L18" s="18"/>
      <c r="M18" s="18"/>
      <c r="N18" s="20"/>
      <c r="O18" s="18"/>
      <c r="P18" s="18"/>
      <c r="Q18" s="21"/>
      <c r="R18" s="19"/>
      <c r="S18" s="18"/>
      <c r="T18" s="19"/>
      <c r="U18" s="29"/>
      <c r="V18" s="29"/>
    </row>
    <row r="19" ht="39.75" customHeight="1">
      <c r="A19" s="80"/>
      <c r="B19" s="18"/>
      <c r="C19" s="18"/>
      <c r="D19" s="18"/>
      <c r="E19" s="19"/>
      <c r="F19" s="18"/>
      <c r="G19" s="18"/>
      <c r="H19" s="20"/>
      <c r="I19" s="18"/>
      <c r="J19" s="18"/>
      <c r="K19" s="19"/>
      <c r="L19" s="18"/>
      <c r="M19" s="18"/>
      <c r="N19" s="20"/>
      <c r="O19" s="18"/>
      <c r="P19" s="18"/>
      <c r="Q19" s="21"/>
      <c r="R19" s="19"/>
      <c r="S19" s="18"/>
      <c r="T19" s="19"/>
      <c r="U19" s="29"/>
      <c r="V19" s="29"/>
    </row>
    <row r="20" ht="39.75" customHeight="1">
      <c r="A20" s="80"/>
      <c r="B20" s="18"/>
      <c r="C20" s="18"/>
      <c r="D20" s="18"/>
      <c r="E20" s="19"/>
      <c r="F20" s="18"/>
      <c r="G20" s="18"/>
      <c r="H20" s="20"/>
      <c r="I20" s="18"/>
      <c r="J20" s="18"/>
      <c r="K20" s="19"/>
      <c r="L20" s="18"/>
      <c r="M20" s="18"/>
      <c r="N20" s="20"/>
      <c r="O20" s="18"/>
      <c r="P20" s="18"/>
      <c r="Q20" s="21"/>
      <c r="R20" s="19"/>
      <c r="S20" s="18"/>
      <c r="T20" s="19"/>
      <c r="U20" s="29"/>
      <c r="V20" s="29"/>
    </row>
    <row r="21" ht="39.75" customHeight="1">
      <c r="A21" s="80"/>
      <c r="B21" s="18"/>
      <c r="C21" s="18"/>
      <c r="D21" s="18"/>
      <c r="E21" s="19"/>
      <c r="F21" s="18"/>
      <c r="G21" s="18"/>
      <c r="H21" s="20"/>
      <c r="I21" s="18"/>
      <c r="J21" s="18"/>
      <c r="K21" s="19"/>
      <c r="L21" s="18"/>
      <c r="M21" s="18"/>
      <c r="N21" s="20"/>
      <c r="O21" s="18"/>
      <c r="P21" s="18"/>
      <c r="Q21" s="21"/>
      <c r="R21" s="19"/>
      <c r="S21" s="18"/>
      <c r="T21" s="19"/>
      <c r="U21" s="29"/>
      <c r="V21" s="29"/>
    </row>
    <row r="22" ht="39.75" customHeight="1">
      <c r="A22" s="50" t="s">
        <v>33</v>
      </c>
      <c r="B22" s="50"/>
      <c r="C22" s="50"/>
      <c r="D22" s="50"/>
      <c r="E22" s="51">
        <f t="shared" ref="E22:U22" si="5">MIN(E4:E21)</f>
        <v>4.41</v>
      </c>
      <c r="F22" s="51">
        <f t="shared" si="5"/>
        <v>6.45</v>
      </c>
      <c r="G22" s="51">
        <f t="shared" si="5"/>
        <v>6.45</v>
      </c>
      <c r="H22" s="51">
        <f t="shared" si="5"/>
        <v>6.45</v>
      </c>
      <c r="I22" s="51">
        <f t="shared" si="5"/>
        <v>13.09</v>
      </c>
      <c r="J22" s="51">
        <f t="shared" si="5"/>
        <v>13.09</v>
      </c>
      <c r="K22" s="51">
        <f t="shared" si="5"/>
        <v>13.09</v>
      </c>
      <c r="L22" s="51">
        <f t="shared" si="5"/>
        <v>5.15</v>
      </c>
      <c r="M22" s="51">
        <f t="shared" si="5"/>
        <v>5.15</v>
      </c>
      <c r="N22" s="51">
        <f t="shared" si="5"/>
        <v>5.15</v>
      </c>
      <c r="O22" s="51">
        <f t="shared" si="5"/>
        <v>1.7</v>
      </c>
      <c r="P22" s="51">
        <f t="shared" si="5"/>
        <v>1.71</v>
      </c>
      <c r="Q22" s="51">
        <f t="shared" si="5"/>
        <v>1.705</v>
      </c>
      <c r="R22" s="51">
        <f t="shared" si="5"/>
        <v>23</v>
      </c>
      <c r="S22" s="51">
        <f t="shared" si="5"/>
        <v>13.1</v>
      </c>
      <c r="T22" s="51">
        <f t="shared" si="5"/>
        <v>0.49</v>
      </c>
      <c r="U22" s="52">
        <f t="shared" si="5"/>
        <v>438</v>
      </c>
      <c r="V22" s="29"/>
    </row>
    <row r="23" ht="39.75" customHeight="1">
      <c r="A23" s="50" t="s">
        <v>34</v>
      </c>
      <c r="B23" s="50"/>
      <c r="C23" s="50"/>
      <c r="D23" s="50"/>
      <c r="E23" s="51">
        <f t="shared" ref="E23:T23" si="6">MAX(E4:E21)</f>
        <v>5.02</v>
      </c>
      <c r="F23" s="51">
        <f t="shared" si="6"/>
        <v>8.45</v>
      </c>
      <c r="G23" s="51">
        <f t="shared" si="6"/>
        <v>8.5</v>
      </c>
      <c r="H23" s="51">
        <f t="shared" si="6"/>
        <v>8.475</v>
      </c>
      <c r="I23" s="51">
        <f t="shared" si="6"/>
        <v>17.1</v>
      </c>
      <c r="J23" s="51">
        <f t="shared" si="6"/>
        <v>17.2</v>
      </c>
      <c r="K23" s="51">
        <f t="shared" si="6"/>
        <v>17.15</v>
      </c>
      <c r="L23" s="51">
        <f t="shared" si="6"/>
        <v>7.15</v>
      </c>
      <c r="M23" s="51">
        <f t="shared" si="6"/>
        <v>7.1</v>
      </c>
      <c r="N23" s="51">
        <f t="shared" si="6"/>
        <v>7.125</v>
      </c>
      <c r="O23" s="51">
        <f t="shared" si="6"/>
        <v>1.98</v>
      </c>
      <c r="P23" s="51">
        <f t="shared" si="6"/>
        <v>1.98</v>
      </c>
      <c r="Q23" s="51">
        <f t="shared" si="6"/>
        <v>1.98</v>
      </c>
      <c r="R23" s="51">
        <f t="shared" si="6"/>
        <v>31</v>
      </c>
      <c r="S23" s="51">
        <f t="shared" si="6"/>
        <v>17.9</v>
      </c>
      <c r="T23" s="51">
        <f t="shared" si="6"/>
        <v>1.58</v>
      </c>
      <c r="U23" s="52">
        <f>MAX(U4:U22)</f>
        <v>1100</v>
      </c>
      <c r="V23" s="29"/>
    </row>
    <row r="24" ht="39.75" customHeight="1">
      <c r="A24" s="50" t="s">
        <v>35</v>
      </c>
      <c r="B24" s="50"/>
      <c r="C24" s="50"/>
      <c r="D24" s="50"/>
      <c r="E24" s="51">
        <f t="shared" ref="E24:T24" si="7">AVERAGE(E4:E21)</f>
        <v>4.628</v>
      </c>
      <c r="F24" s="51">
        <f t="shared" si="7"/>
        <v>7.61</v>
      </c>
      <c r="G24" s="51">
        <f t="shared" si="7"/>
        <v>7.65</v>
      </c>
      <c r="H24" s="51">
        <f t="shared" si="7"/>
        <v>7.63</v>
      </c>
      <c r="I24" s="51">
        <f t="shared" si="7"/>
        <v>15.428</v>
      </c>
      <c r="J24" s="51">
        <f t="shared" si="7"/>
        <v>15.51</v>
      </c>
      <c r="K24" s="51">
        <f t="shared" si="7"/>
        <v>15.469</v>
      </c>
      <c r="L24" s="51">
        <f t="shared" si="7"/>
        <v>5.89</v>
      </c>
      <c r="M24" s="51">
        <f t="shared" si="7"/>
        <v>5.88</v>
      </c>
      <c r="N24" s="51">
        <f t="shared" si="7"/>
        <v>5.885</v>
      </c>
      <c r="O24" s="51">
        <f t="shared" si="7"/>
        <v>1.874</v>
      </c>
      <c r="P24" s="51">
        <f t="shared" si="7"/>
        <v>1.876</v>
      </c>
      <c r="Q24" s="51">
        <f t="shared" si="7"/>
        <v>1.875</v>
      </c>
      <c r="R24" s="51">
        <f t="shared" si="7"/>
        <v>27.4</v>
      </c>
      <c r="S24" s="51">
        <f t="shared" si="7"/>
        <v>15.76</v>
      </c>
      <c r="T24" s="51">
        <f t="shared" si="7"/>
        <v>0.996</v>
      </c>
      <c r="U24" s="52">
        <f>AVERAGE(U22:U23)</f>
        <v>769</v>
      </c>
      <c r="V24" s="29"/>
    </row>
    <row r="25" ht="26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L2:Q2"/>
    <mergeCell ref="R2:R3"/>
    <mergeCell ref="S2:T2"/>
    <mergeCell ref="U2:U3"/>
    <mergeCell ref="V2:V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5.88"/>
    <col customWidth="1" min="2" max="2" width="18.13"/>
    <col customWidth="1" min="3" max="20" width="12.13"/>
    <col customWidth="1" min="21" max="21" width="20.63"/>
    <col customWidth="1" min="22" max="26" width="8.63"/>
  </cols>
  <sheetData>
    <row r="1" ht="14.25" customHeight="1">
      <c r="A1" s="2"/>
      <c r="B1" s="2" t="s">
        <v>1</v>
      </c>
      <c r="U1" s="96"/>
    </row>
    <row r="2" ht="33.75" customHeight="1">
      <c r="A2" s="57"/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/>
      <c r="H2" s="8"/>
      <c r="I2" s="8"/>
      <c r="J2" s="8"/>
      <c r="K2" s="9"/>
      <c r="L2" s="7" t="s">
        <v>7</v>
      </c>
      <c r="M2" s="8"/>
      <c r="N2" s="8"/>
      <c r="O2" s="8"/>
      <c r="P2" s="8"/>
      <c r="Q2" s="9"/>
      <c r="R2" s="6" t="s">
        <v>8</v>
      </c>
      <c r="S2" s="7" t="s">
        <v>9</v>
      </c>
      <c r="T2" s="9"/>
      <c r="U2" s="78" t="s">
        <v>10</v>
      </c>
    </row>
    <row r="3" ht="64.5" customHeight="1">
      <c r="A3" s="13"/>
      <c r="B3" s="13"/>
      <c r="C3" s="13"/>
      <c r="D3" s="13"/>
      <c r="E3" s="13"/>
      <c r="F3" s="14" t="s">
        <v>12</v>
      </c>
      <c r="G3" s="14" t="s">
        <v>13</v>
      </c>
      <c r="H3" s="14" t="s">
        <v>14</v>
      </c>
      <c r="I3" s="15">
        <v>0.01</v>
      </c>
      <c r="J3" s="15">
        <v>0.02</v>
      </c>
      <c r="K3" s="14" t="s">
        <v>14</v>
      </c>
      <c r="L3" s="14" t="s">
        <v>12</v>
      </c>
      <c r="M3" s="14" t="s">
        <v>13</v>
      </c>
      <c r="N3" s="14" t="s">
        <v>14</v>
      </c>
      <c r="O3" s="15">
        <v>0.01</v>
      </c>
      <c r="P3" s="15">
        <v>0.02</v>
      </c>
      <c r="Q3" s="14" t="s">
        <v>14</v>
      </c>
      <c r="R3" s="13"/>
      <c r="S3" s="14" t="s">
        <v>15</v>
      </c>
      <c r="T3" s="14" t="s">
        <v>16</v>
      </c>
      <c r="U3" s="13"/>
    </row>
    <row r="4" ht="39.75" customHeight="1">
      <c r="A4" s="16" t="s">
        <v>17</v>
      </c>
      <c r="B4" s="26">
        <v>44911.0</v>
      </c>
      <c r="C4" s="27" t="s">
        <v>21</v>
      </c>
      <c r="D4" s="27" t="s">
        <v>46</v>
      </c>
      <c r="E4" s="28">
        <v>4.54</v>
      </c>
      <c r="F4" s="27">
        <v>4.9</v>
      </c>
      <c r="G4" s="27">
        <v>4.9</v>
      </c>
      <c r="H4" s="20">
        <f t="shared" ref="H4:H7" si="1">AVERAGE(F4:G4)</f>
        <v>4.9</v>
      </c>
      <c r="I4" s="27">
        <v>9.95</v>
      </c>
      <c r="J4" s="27">
        <v>9.95</v>
      </c>
      <c r="K4" s="19">
        <f t="shared" ref="K4:K7" si="2">AVERAGE(I4:J4)</f>
        <v>9.95</v>
      </c>
      <c r="L4" s="30">
        <v>4.8</v>
      </c>
      <c r="M4" s="27">
        <v>4.8</v>
      </c>
      <c r="N4" s="20">
        <f t="shared" ref="N4:N7" si="3">AVERAGE(L4:M4)</f>
        <v>4.8</v>
      </c>
      <c r="O4" s="27">
        <v>2.04</v>
      </c>
      <c r="P4" s="27">
        <v>2.04</v>
      </c>
      <c r="Q4" s="21">
        <f t="shared" ref="Q4:Q7" si="4">AVERAGE(O4:P4)</f>
        <v>2.04</v>
      </c>
      <c r="R4" s="28">
        <v>33.0</v>
      </c>
      <c r="S4" s="27">
        <v>19.0</v>
      </c>
      <c r="T4" s="19"/>
      <c r="U4" s="63"/>
    </row>
    <row r="5" ht="39.75" customHeight="1">
      <c r="A5" s="18"/>
      <c r="B5" s="26"/>
      <c r="C5" s="27"/>
      <c r="D5" s="18"/>
      <c r="E5" s="19"/>
      <c r="F5" s="18"/>
      <c r="G5" s="18"/>
      <c r="H5" s="20" t="str">
        <f t="shared" si="1"/>
        <v>#DIV/0!</v>
      </c>
      <c r="I5" s="18"/>
      <c r="J5" s="18"/>
      <c r="K5" s="19" t="str">
        <f t="shared" si="2"/>
        <v>#DIV/0!</v>
      </c>
      <c r="L5" s="20"/>
      <c r="M5" s="18"/>
      <c r="N5" s="20" t="str">
        <f t="shared" si="3"/>
        <v>#DIV/0!</v>
      </c>
      <c r="O5" s="18"/>
      <c r="P5" s="18"/>
      <c r="Q5" s="21" t="str">
        <f t="shared" si="4"/>
        <v>#DIV/0!</v>
      </c>
      <c r="R5" s="19"/>
      <c r="S5" s="18"/>
      <c r="T5" s="19"/>
      <c r="U5" s="63"/>
    </row>
    <row r="6" ht="39.75" customHeight="1">
      <c r="A6" s="18"/>
      <c r="B6" s="17"/>
      <c r="C6" s="18"/>
      <c r="D6" s="18"/>
      <c r="E6" s="19"/>
      <c r="F6" s="18"/>
      <c r="G6" s="18"/>
      <c r="H6" s="20" t="str">
        <f t="shared" si="1"/>
        <v>#DIV/0!</v>
      </c>
      <c r="I6" s="18"/>
      <c r="J6" s="18"/>
      <c r="K6" s="19" t="str">
        <f t="shared" si="2"/>
        <v>#DIV/0!</v>
      </c>
      <c r="L6" s="20"/>
      <c r="M6" s="18"/>
      <c r="N6" s="20" t="str">
        <f t="shared" si="3"/>
        <v>#DIV/0!</v>
      </c>
      <c r="O6" s="18"/>
      <c r="P6" s="18"/>
      <c r="Q6" s="21" t="str">
        <f t="shared" si="4"/>
        <v>#DIV/0!</v>
      </c>
      <c r="R6" s="19"/>
      <c r="S6" s="18"/>
      <c r="T6" s="19"/>
      <c r="U6" s="63"/>
    </row>
    <row r="7" ht="39.75" customHeight="1">
      <c r="A7" s="18"/>
      <c r="B7" s="17"/>
      <c r="C7" s="18"/>
      <c r="D7" s="18"/>
      <c r="E7" s="19"/>
      <c r="F7" s="18"/>
      <c r="G7" s="18"/>
      <c r="H7" s="20" t="str">
        <f t="shared" si="1"/>
        <v>#DIV/0!</v>
      </c>
      <c r="I7" s="18"/>
      <c r="J7" s="18"/>
      <c r="K7" s="19" t="str">
        <f t="shared" si="2"/>
        <v>#DIV/0!</v>
      </c>
      <c r="L7" s="20"/>
      <c r="M7" s="18"/>
      <c r="N7" s="20" t="str">
        <f t="shared" si="3"/>
        <v>#DIV/0!</v>
      </c>
      <c r="O7" s="18"/>
      <c r="P7" s="18"/>
      <c r="Q7" s="21" t="str">
        <f t="shared" si="4"/>
        <v>#DIV/0!</v>
      </c>
      <c r="R7" s="19"/>
      <c r="S7" s="18"/>
      <c r="T7" s="19"/>
      <c r="U7" s="63"/>
    </row>
    <row r="8" ht="39.75" customHeight="1">
      <c r="A8" s="80"/>
      <c r="B8" s="81"/>
      <c r="C8" s="80"/>
      <c r="D8" s="80"/>
      <c r="E8" s="82"/>
      <c r="F8" s="80"/>
      <c r="G8" s="80"/>
      <c r="H8" s="83"/>
      <c r="I8" s="80"/>
      <c r="J8" s="80"/>
      <c r="K8" s="82"/>
      <c r="L8" s="80"/>
      <c r="M8" s="80"/>
      <c r="N8" s="83"/>
      <c r="O8" s="80"/>
      <c r="P8" s="80"/>
      <c r="Q8" s="84"/>
      <c r="R8" s="82"/>
      <c r="S8" s="80"/>
      <c r="T8" s="82"/>
      <c r="U8" s="63"/>
    </row>
    <row r="9" ht="39.75" customHeight="1">
      <c r="A9" s="80"/>
      <c r="B9" s="81"/>
      <c r="C9" s="80"/>
      <c r="D9" s="80"/>
      <c r="E9" s="82"/>
      <c r="F9" s="80"/>
      <c r="G9" s="80"/>
      <c r="H9" s="83"/>
      <c r="I9" s="80"/>
      <c r="J9" s="80"/>
      <c r="K9" s="82"/>
      <c r="L9" s="80"/>
      <c r="M9" s="80"/>
      <c r="N9" s="83"/>
      <c r="O9" s="80"/>
      <c r="P9" s="80"/>
      <c r="Q9" s="84"/>
      <c r="R9" s="82"/>
      <c r="S9" s="80"/>
      <c r="T9" s="82"/>
      <c r="U9" s="63"/>
    </row>
    <row r="10" ht="39.75" customHeight="1">
      <c r="A10" s="80"/>
      <c r="B10" s="81"/>
      <c r="C10" s="80"/>
      <c r="D10" s="80"/>
      <c r="E10" s="82"/>
      <c r="F10" s="80"/>
      <c r="G10" s="80"/>
      <c r="H10" s="83"/>
      <c r="I10" s="80"/>
      <c r="J10" s="80"/>
      <c r="K10" s="82"/>
      <c r="L10" s="80"/>
      <c r="M10" s="80"/>
      <c r="N10" s="83"/>
      <c r="O10" s="80"/>
      <c r="P10" s="80"/>
      <c r="Q10" s="84"/>
      <c r="R10" s="82"/>
      <c r="S10" s="80"/>
      <c r="T10" s="82"/>
      <c r="U10" s="63"/>
    </row>
    <row r="11" ht="39.75" customHeight="1">
      <c r="A11" s="80"/>
      <c r="B11" s="81"/>
      <c r="C11" s="80"/>
      <c r="D11" s="80"/>
      <c r="E11" s="82"/>
      <c r="F11" s="80"/>
      <c r="G11" s="80"/>
      <c r="H11" s="83"/>
      <c r="I11" s="80"/>
      <c r="J11" s="80"/>
      <c r="K11" s="82"/>
      <c r="L11" s="80"/>
      <c r="M11" s="80"/>
      <c r="N11" s="83"/>
      <c r="O11" s="80"/>
      <c r="P11" s="80"/>
      <c r="Q11" s="84"/>
      <c r="R11" s="82"/>
      <c r="S11" s="80"/>
      <c r="T11" s="82"/>
      <c r="U11" s="63"/>
    </row>
    <row r="12" ht="39.75" customHeight="1">
      <c r="A12" s="80"/>
      <c r="B12" s="81"/>
      <c r="C12" s="80"/>
      <c r="D12" s="80"/>
      <c r="E12" s="82"/>
      <c r="F12" s="80"/>
      <c r="G12" s="80"/>
      <c r="H12" s="83"/>
      <c r="I12" s="80"/>
      <c r="J12" s="80"/>
      <c r="K12" s="82"/>
      <c r="L12" s="80"/>
      <c r="M12" s="80"/>
      <c r="N12" s="83"/>
      <c r="O12" s="80"/>
      <c r="P12" s="80"/>
      <c r="Q12" s="84"/>
      <c r="R12" s="82"/>
      <c r="S12" s="80"/>
      <c r="T12" s="82"/>
      <c r="U12" s="63"/>
    </row>
    <row r="13" ht="39.75" customHeight="1">
      <c r="A13" s="80"/>
      <c r="B13" s="81"/>
      <c r="C13" s="80"/>
      <c r="D13" s="80"/>
      <c r="E13" s="82"/>
      <c r="F13" s="80"/>
      <c r="G13" s="80"/>
      <c r="H13" s="83"/>
      <c r="I13" s="80"/>
      <c r="J13" s="80"/>
      <c r="K13" s="82"/>
      <c r="L13" s="80"/>
      <c r="M13" s="80"/>
      <c r="N13" s="83"/>
      <c r="O13" s="80"/>
      <c r="P13" s="80"/>
      <c r="Q13" s="84"/>
      <c r="R13" s="82"/>
      <c r="S13" s="80"/>
      <c r="T13" s="82"/>
      <c r="U13" s="63"/>
    </row>
    <row r="14" ht="39.75" customHeight="1">
      <c r="A14" s="80"/>
      <c r="B14" s="80"/>
      <c r="C14" s="80"/>
      <c r="D14" s="80"/>
      <c r="E14" s="82"/>
      <c r="F14" s="80"/>
      <c r="G14" s="80"/>
      <c r="H14" s="83"/>
      <c r="I14" s="80"/>
      <c r="J14" s="80"/>
      <c r="K14" s="82"/>
      <c r="L14" s="80"/>
      <c r="M14" s="80"/>
      <c r="N14" s="83"/>
      <c r="O14" s="80"/>
      <c r="P14" s="80"/>
      <c r="Q14" s="84"/>
      <c r="R14" s="82"/>
      <c r="S14" s="80"/>
      <c r="T14" s="82"/>
      <c r="U14" s="63"/>
    </row>
    <row r="15" ht="39.75" customHeight="1">
      <c r="A15" s="80"/>
      <c r="B15" s="80"/>
      <c r="C15" s="80"/>
      <c r="D15" s="80"/>
      <c r="E15" s="82"/>
      <c r="F15" s="80"/>
      <c r="G15" s="80"/>
      <c r="H15" s="83"/>
      <c r="I15" s="80"/>
      <c r="J15" s="80"/>
      <c r="K15" s="82"/>
      <c r="L15" s="80"/>
      <c r="M15" s="80"/>
      <c r="N15" s="83"/>
      <c r="O15" s="80"/>
      <c r="P15" s="80"/>
      <c r="Q15" s="84"/>
      <c r="R15" s="82"/>
      <c r="S15" s="80"/>
      <c r="T15" s="82"/>
      <c r="U15" s="63"/>
    </row>
    <row r="16" ht="39.75" customHeight="1">
      <c r="A16" s="80"/>
      <c r="B16" s="80"/>
      <c r="C16" s="80"/>
      <c r="D16" s="80"/>
      <c r="E16" s="82"/>
      <c r="F16" s="80"/>
      <c r="G16" s="80"/>
      <c r="H16" s="83"/>
      <c r="I16" s="80"/>
      <c r="J16" s="80"/>
      <c r="K16" s="82"/>
      <c r="L16" s="80"/>
      <c r="M16" s="80"/>
      <c r="N16" s="83"/>
      <c r="O16" s="80"/>
      <c r="P16" s="80"/>
      <c r="Q16" s="84"/>
      <c r="R16" s="82"/>
      <c r="S16" s="80"/>
      <c r="T16" s="82"/>
      <c r="U16" s="63"/>
    </row>
    <row r="17" ht="39.75" customHeight="1">
      <c r="A17" s="80"/>
      <c r="B17" s="80"/>
      <c r="C17" s="80"/>
      <c r="D17" s="80"/>
      <c r="E17" s="82"/>
      <c r="F17" s="80"/>
      <c r="G17" s="80"/>
      <c r="H17" s="83"/>
      <c r="I17" s="80"/>
      <c r="J17" s="80"/>
      <c r="K17" s="82"/>
      <c r="L17" s="80"/>
      <c r="M17" s="80"/>
      <c r="N17" s="83"/>
      <c r="O17" s="80"/>
      <c r="P17" s="80"/>
      <c r="Q17" s="84"/>
      <c r="R17" s="82"/>
      <c r="S17" s="80"/>
      <c r="T17" s="82"/>
      <c r="U17" s="63"/>
    </row>
    <row r="18" ht="39.75" customHeight="1">
      <c r="A18" s="80"/>
      <c r="B18" s="80"/>
      <c r="C18" s="80"/>
      <c r="D18" s="80"/>
      <c r="E18" s="82"/>
      <c r="F18" s="80"/>
      <c r="G18" s="80"/>
      <c r="H18" s="83"/>
      <c r="I18" s="80"/>
      <c r="J18" s="80"/>
      <c r="K18" s="82"/>
      <c r="L18" s="80"/>
      <c r="M18" s="80"/>
      <c r="N18" s="83"/>
      <c r="O18" s="80"/>
      <c r="P18" s="80"/>
      <c r="Q18" s="84"/>
      <c r="R18" s="82"/>
      <c r="S18" s="80"/>
      <c r="T18" s="82"/>
      <c r="U18" s="63"/>
    </row>
    <row r="19" ht="39.75" customHeight="1">
      <c r="A19" s="80"/>
      <c r="B19" s="80"/>
      <c r="C19" s="80"/>
      <c r="D19" s="80"/>
      <c r="E19" s="82"/>
      <c r="F19" s="80"/>
      <c r="G19" s="80"/>
      <c r="H19" s="83"/>
      <c r="I19" s="80"/>
      <c r="J19" s="80"/>
      <c r="K19" s="82"/>
      <c r="L19" s="80"/>
      <c r="M19" s="80"/>
      <c r="N19" s="83"/>
      <c r="O19" s="80"/>
      <c r="P19" s="80"/>
      <c r="Q19" s="84"/>
      <c r="R19" s="82"/>
      <c r="S19" s="80"/>
      <c r="T19" s="82"/>
      <c r="U19" s="63"/>
    </row>
    <row r="20" ht="39.75" customHeight="1">
      <c r="A20" s="80"/>
      <c r="B20" s="80"/>
      <c r="C20" s="80"/>
      <c r="D20" s="80"/>
      <c r="E20" s="82"/>
      <c r="F20" s="80"/>
      <c r="G20" s="80"/>
      <c r="H20" s="83"/>
      <c r="I20" s="80"/>
      <c r="J20" s="80"/>
      <c r="K20" s="82"/>
      <c r="L20" s="80"/>
      <c r="M20" s="80"/>
      <c r="N20" s="83"/>
      <c r="O20" s="80"/>
      <c r="P20" s="80"/>
      <c r="Q20" s="84"/>
      <c r="R20" s="82"/>
      <c r="S20" s="80"/>
      <c r="T20" s="82"/>
      <c r="U20" s="63"/>
    </row>
    <row r="21" ht="39.75" customHeight="1">
      <c r="A21" s="80"/>
      <c r="B21" s="80"/>
      <c r="C21" s="80"/>
      <c r="D21" s="80"/>
      <c r="E21" s="82"/>
      <c r="F21" s="80"/>
      <c r="G21" s="80"/>
      <c r="H21" s="83"/>
      <c r="I21" s="80"/>
      <c r="J21" s="80"/>
      <c r="K21" s="82"/>
      <c r="L21" s="80"/>
      <c r="M21" s="80"/>
      <c r="N21" s="83"/>
      <c r="O21" s="80"/>
      <c r="P21" s="80"/>
      <c r="Q21" s="84"/>
      <c r="R21" s="82"/>
      <c r="S21" s="80"/>
      <c r="T21" s="82"/>
      <c r="U21" s="63"/>
    </row>
    <row r="22" ht="39.75" customHeight="1">
      <c r="A22" s="50" t="s">
        <v>33</v>
      </c>
      <c r="B22" s="50"/>
      <c r="C22" s="50"/>
      <c r="D22" s="50"/>
      <c r="E22" s="51">
        <f t="shared" ref="E22:U22" si="5">MIN(E4:E21)</f>
        <v>4.54</v>
      </c>
      <c r="F22" s="51">
        <f t="shared" si="5"/>
        <v>4.9</v>
      </c>
      <c r="G22" s="51">
        <f t="shared" si="5"/>
        <v>4.9</v>
      </c>
      <c r="H22" s="51" t="str">
        <f t="shared" si="5"/>
        <v>#DIV/0!</v>
      </c>
      <c r="I22" s="51">
        <f t="shared" si="5"/>
        <v>9.95</v>
      </c>
      <c r="J22" s="51">
        <f t="shared" si="5"/>
        <v>9.95</v>
      </c>
      <c r="K22" s="51" t="str">
        <f t="shared" si="5"/>
        <v>#DIV/0!</v>
      </c>
      <c r="L22" s="51">
        <f t="shared" si="5"/>
        <v>4.8</v>
      </c>
      <c r="M22" s="51">
        <f t="shared" si="5"/>
        <v>4.8</v>
      </c>
      <c r="N22" s="51" t="str">
        <f t="shared" si="5"/>
        <v>#DIV/0!</v>
      </c>
      <c r="O22" s="51">
        <f t="shared" si="5"/>
        <v>2.04</v>
      </c>
      <c r="P22" s="51">
        <f t="shared" si="5"/>
        <v>2.04</v>
      </c>
      <c r="Q22" s="51" t="str">
        <f t="shared" si="5"/>
        <v>#DIV/0!</v>
      </c>
      <c r="R22" s="51">
        <f t="shared" si="5"/>
        <v>33</v>
      </c>
      <c r="S22" s="51">
        <f t="shared" si="5"/>
        <v>19</v>
      </c>
      <c r="T22" s="51">
        <f t="shared" si="5"/>
        <v>0</v>
      </c>
      <c r="U22" s="86">
        <f t="shared" si="5"/>
        <v>0</v>
      </c>
    </row>
    <row r="23" ht="39.75" customHeight="1">
      <c r="A23" s="50" t="s">
        <v>34</v>
      </c>
      <c r="B23" s="50"/>
      <c r="C23" s="50"/>
      <c r="D23" s="50"/>
      <c r="E23" s="51">
        <f t="shared" ref="E23:U23" si="6">MAX(E4:E21)</f>
        <v>4.54</v>
      </c>
      <c r="F23" s="51">
        <f t="shared" si="6"/>
        <v>4.9</v>
      </c>
      <c r="G23" s="51">
        <f t="shared" si="6"/>
        <v>4.9</v>
      </c>
      <c r="H23" s="51" t="str">
        <f t="shared" si="6"/>
        <v>#DIV/0!</v>
      </c>
      <c r="I23" s="51">
        <f t="shared" si="6"/>
        <v>9.95</v>
      </c>
      <c r="J23" s="51">
        <f t="shared" si="6"/>
        <v>9.95</v>
      </c>
      <c r="K23" s="51" t="str">
        <f t="shared" si="6"/>
        <v>#DIV/0!</v>
      </c>
      <c r="L23" s="51">
        <f t="shared" si="6"/>
        <v>4.8</v>
      </c>
      <c r="M23" s="51">
        <f t="shared" si="6"/>
        <v>4.8</v>
      </c>
      <c r="N23" s="51" t="str">
        <f t="shared" si="6"/>
        <v>#DIV/0!</v>
      </c>
      <c r="O23" s="51">
        <f t="shared" si="6"/>
        <v>2.04</v>
      </c>
      <c r="P23" s="51">
        <f t="shared" si="6"/>
        <v>2.04</v>
      </c>
      <c r="Q23" s="51" t="str">
        <f t="shared" si="6"/>
        <v>#DIV/0!</v>
      </c>
      <c r="R23" s="51">
        <f t="shared" si="6"/>
        <v>33</v>
      </c>
      <c r="S23" s="51">
        <f t="shared" si="6"/>
        <v>19</v>
      </c>
      <c r="T23" s="51">
        <f t="shared" si="6"/>
        <v>0</v>
      </c>
      <c r="U23" s="86">
        <f t="shared" si="6"/>
        <v>0</v>
      </c>
    </row>
    <row r="24" ht="39.75" customHeight="1">
      <c r="A24" s="50" t="s">
        <v>35</v>
      </c>
      <c r="B24" s="50"/>
      <c r="C24" s="50"/>
      <c r="D24" s="50"/>
      <c r="E24" s="51">
        <f t="shared" ref="E24:T24" si="7">AVERAGE(E4:E21)</f>
        <v>4.54</v>
      </c>
      <c r="F24" s="51">
        <f t="shared" si="7"/>
        <v>4.9</v>
      </c>
      <c r="G24" s="51">
        <f t="shared" si="7"/>
        <v>4.9</v>
      </c>
      <c r="H24" s="51" t="str">
        <f t="shared" si="7"/>
        <v>#DIV/0!</v>
      </c>
      <c r="I24" s="51">
        <f t="shared" si="7"/>
        <v>9.95</v>
      </c>
      <c r="J24" s="51">
        <f t="shared" si="7"/>
        <v>9.95</v>
      </c>
      <c r="K24" s="51" t="str">
        <f t="shared" si="7"/>
        <v>#DIV/0!</v>
      </c>
      <c r="L24" s="51">
        <f t="shared" si="7"/>
        <v>4.8</v>
      </c>
      <c r="M24" s="51">
        <f t="shared" si="7"/>
        <v>4.8</v>
      </c>
      <c r="N24" s="51" t="str">
        <f t="shared" si="7"/>
        <v>#DIV/0!</v>
      </c>
      <c r="O24" s="51">
        <f t="shared" si="7"/>
        <v>2.04</v>
      </c>
      <c r="P24" s="51">
        <f t="shared" si="7"/>
        <v>2.04</v>
      </c>
      <c r="Q24" s="51" t="str">
        <f t="shared" si="7"/>
        <v>#DIV/0!</v>
      </c>
      <c r="R24" s="51">
        <f t="shared" si="7"/>
        <v>33</v>
      </c>
      <c r="S24" s="51">
        <f t="shared" si="7"/>
        <v>19</v>
      </c>
      <c r="T24" s="51" t="str">
        <f t="shared" si="7"/>
        <v>#DIV/0!</v>
      </c>
      <c r="U24" s="86">
        <f>AVERAGE(U22:U23)</f>
        <v>0</v>
      </c>
    </row>
    <row r="25" ht="26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L2:Q2"/>
    <mergeCell ref="R2:R3"/>
    <mergeCell ref="S2:T2"/>
    <mergeCell ref="U2:U3"/>
    <mergeCell ref="B1:T1"/>
    <mergeCell ref="A2:A3"/>
    <mergeCell ref="B2:B3"/>
    <mergeCell ref="C2:C3"/>
    <mergeCell ref="D2:D3"/>
    <mergeCell ref="E2:E3"/>
    <mergeCell ref="F2:K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prakaiwan</dc:creator>
</cp:coreProperties>
</file>