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1_Raw_data\"/>
    </mc:Choice>
  </mc:AlternateContent>
  <xr:revisionPtr revIDLastSave="0" documentId="13_ncr:1_{5ADADDB0-53C6-4F74-AD2A-692C2C13FA4E}" xr6:coauthVersionLast="47" xr6:coauthVersionMax="47" xr10:uidLastSave="{00000000-0000-0000-0000-000000000000}"/>
  <bookViews>
    <workbookView xWindow="-120" yWindow="-120" windowWidth="29040" windowHeight="15720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3" i="1" l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I139" i="1"/>
  <c r="I138" i="1"/>
  <c r="I145" i="1"/>
  <c r="I144" i="1"/>
  <c r="I143" i="1"/>
  <c r="I142" i="1"/>
  <c r="I141" i="1"/>
  <c r="I140" i="1"/>
  <c r="I137" i="1"/>
  <c r="F139" i="1"/>
  <c r="G138" i="1"/>
  <c r="G139" i="1"/>
  <c r="G140" i="1"/>
  <c r="G141" i="1"/>
  <c r="G142" i="1"/>
  <c r="G143" i="1"/>
  <c r="G144" i="1"/>
  <c r="G145" i="1"/>
  <c r="G137" i="1"/>
  <c r="I136" i="1"/>
  <c r="I134" i="1"/>
  <c r="I132" i="1"/>
  <c r="I131" i="1"/>
  <c r="G133" i="1"/>
  <c r="G132" i="1"/>
  <c r="G131" i="1"/>
  <c r="G130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" i="2"/>
  <c r="G129" i="1"/>
  <c r="G125" i="1"/>
  <c r="G126" i="1"/>
  <c r="G127" i="1"/>
  <c r="G128" i="1"/>
  <c r="G123" i="1"/>
  <c r="G121" i="1"/>
  <c r="G120" i="1"/>
  <c r="G117" i="1"/>
  <c r="G118" i="1"/>
  <c r="G119" i="1"/>
  <c r="G116" i="1"/>
  <c r="G114" i="1"/>
  <c r="G110" i="1"/>
  <c r="G109" i="1"/>
  <c r="F102" i="1"/>
  <c r="G102" i="1" s="1"/>
  <c r="F101" i="1"/>
  <c r="G101" i="1" s="1"/>
  <c r="F100" i="1"/>
  <c r="G10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<sst xmlns="http://schemas.openxmlformats.org/spreadsheetml/2006/main" count="219" uniqueCount="39">
  <si>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</si>
  <si>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</si>
  <si>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</si>
  <si>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</si>
  <si>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</si>
  <si>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</si>
  <si>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</si>
  <si>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</si>
  <si>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</si>
  <si>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</si>
  <si>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</si>
  <si>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</si>
  <si>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</si>
  <si>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</si>
  <si>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</si>
  <si>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</si>
  <si>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</si>
  <si>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</si>
  <si>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</si>
  <si>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</si>
  <si>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</si>
  <si>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</si>
  <si>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</si>
  <si>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</si>
  <si>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</si>
  <si>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</si>
  <si>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</si>
  <si>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Distance_m</t>
  </si>
  <si>
    <t>surface_height</t>
  </si>
  <si>
    <t>CO2_mv</t>
  </si>
  <si>
    <t>Wtdepth (m)</t>
  </si>
  <si>
    <t xml:space="preserve">Well depth </t>
  </si>
  <si>
    <t>Well hiegh(short)</t>
  </si>
  <si>
    <t>Well hieght (long)</t>
  </si>
  <si>
    <t>surface_hieght (short)</t>
  </si>
  <si>
    <t>surface_height (long)</t>
  </si>
  <si>
    <t>5GW8</t>
  </si>
  <si>
    <t>9GW5</t>
  </si>
  <si>
    <t>WT to Well Top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</si>
</sst>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Sheet1!$J:$J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9</xdr:row>
      <xdr:rowOff>138112</xdr:rowOff>
    </xdr:from>
    <xdr:to>
      <xdr:col>19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63"/>
  <sheetViews>
    <sheetView tabSelected="1" workbookViewId="0">
      <pane ySplit="1" topLeftCell="A133" activePane="bottomLeft" state="frozen"/>
      <selection pane="bottomLeft" activeCell="T158" sqref="T158"/>
    </sheetView>
  </sheetViews>
  <sheetFormatPr defaultRowHeight="15" x14ac:dyDescent="0.25"/>
  <cols>
    <col min="1" max="1" width="9.42578125" bestFit="1" customWidth="1"/>
    <col min="5" max="5" width="12.28515625" bestFit="1" customWidth="1"/>
    <col min="6" max="6" width="10.140625" bestFit="1" customWidth="1"/>
    <col min="7" max="7" width="11.85546875" bestFit="1" customWidth="1"/>
    <col min="10" max="10" width="1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38</v>
      </c>
      <c r="G1" t="s">
        <v>30</v>
      </c>
      <c r="H1" t="s">
        <v>4</v>
      </c>
      <c r="I1" t="s">
        <v>29</v>
      </c>
      <c r="J1" t="s">
        <v>26</v>
      </c>
      <c r="K1" t="s">
        <v>5</v>
      </c>
    </row>
    <row r="2" spans="1:11" x14ac:dyDescent="0.2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Sheet1!F2-'RC log'!F2</f>
        <v>-1.34</v>
      </c>
      <c r="H2">
        <v>5.41</v>
      </c>
      <c r="K2">
        <v>26</v>
      </c>
    </row>
    <row r="3" spans="1:11" x14ac:dyDescent="0.2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Sheet1!F3-'RC log'!F3</f>
        <v>-1.05</v>
      </c>
      <c r="H3">
        <v>5.8</v>
      </c>
      <c r="K3">
        <v>26</v>
      </c>
    </row>
    <row r="4" spans="1:11" x14ac:dyDescent="0.2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Sheet1!F4-'RC log'!F4</f>
        <v>-0.495</v>
      </c>
      <c r="H4">
        <v>6.1</v>
      </c>
      <c r="K4">
        <v>26</v>
      </c>
    </row>
    <row r="5" spans="1:11" x14ac:dyDescent="0.2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Sheet1!F5-'RC log'!F5</f>
        <v>-1.39</v>
      </c>
      <c r="H5">
        <v>6.67</v>
      </c>
      <c r="K5">
        <v>26</v>
      </c>
    </row>
    <row r="6" spans="1:11" x14ac:dyDescent="0.2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Sheet1!F6-'RC log'!F6</f>
        <v>-0.10999999999999999</v>
      </c>
      <c r="H6">
        <v>6.2</v>
      </c>
      <c r="K6">
        <v>26</v>
      </c>
    </row>
    <row r="7" spans="1:11" x14ac:dyDescent="0.2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Sheet1!F7-'RC log'!F7</f>
        <v>-1.26</v>
      </c>
      <c r="H7" t="s">
        <v>12</v>
      </c>
      <c r="K7">
        <v>26</v>
      </c>
    </row>
    <row r="8" spans="1:11" x14ac:dyDescent="0.2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Sheet1!F8-'RC log'!F8</f>
        <v>0</v>
      </c>
      <c r="H8" t="s">
        <v>12</v>
      </c>
      <c r="K8">
        <v>26</v>
      </c>
    </row>
    <row r="9" spans="1:11" x14ac:dyDescent="0.2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Sheet1!F9-'RC log'!F9</f>
        <v>-1.0499999999999998</v>
      </c>
      <c r="H9">
        <v>4.76</v>
      </c>
      <c r="K9">
        <v>26</v>
      </c>
    </row>
    <row r="10" spans="1:11" x14ac:dyDescent="0.2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Sheet1!F10-'RC log'!F10</f>
        <v>2.0000000000000018E-2</v>
      </c>
      <c r="H10">
        <v>4.5999999999999996</v>
      </c>
      <c r="K10">
        <v>26</v>
      </c>
    </row>
    <row r="11" spans="1:11" x14ac:dyDescent="0.2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Sheet1!F11-'RC log'!F11</f>
        <v>-1.42</v>
      </c>
      <c r="H11">
        <v>5.0999999999999996</v>
      </c>
      <c r="K11">
        <v>26</v>
      </c>
    </row>
    <row r="12" spans="1:11" x14ac:dyDescent="0.2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Sheet1!F12-'RC log'!F12</f>
        <v>0.36000000000000004</v>
      </c>
      <c r="H12">
        <v>4.7</v>
      </c>
      <c r="K12">
        <v>26</v>
      </c>
    </row>
    <row r="13" spans="1:11" x14ac:dyDescent="0.2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Sheet1!F13-'RC log'!F13</f>
        <v>-1.17</v>
      </c>
      <c r="K13">
        <v>26</v>
      </c>
    </row>
    <row r="14" spans="1:11" x14ac:dyDescent="0.2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Sheet1!F14-'RC log'!F14</f>
        <v>-0.30500000000000005</v>
      </c>
      <c r="H14">
        <v>4.7699999999999996</v>
      </c>
      <c r="K14">
        <v>26</v>
      </c>
    </row>
    <row r="15" spans="1:11" x14ac:dyDescent="0.2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Sheet1!F15-'RC log'!F15</f>
        <v>-0.83</v>
      </c>
      <c r="H15">
        <v>4.72</v>
      </c>
      <c r="K15">
        <v>26</v>
      </c>
    </row>
    <row r="16" spans="1:11" x14ac:dyDescent="0.2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Sheet1!F16-'RC log'!F16</f>
        <v>-1.4100000000000001</v>
      </c>
      <c r="H16">
        <v>4.84</v>
      </c>
      <c r="K16">
        <v>26</v>
      </c>
    </row>
    <row r="17" spans="1:11" x14ac:dyDescent="0.2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Sheet1!F17-'RC log'!F17</f>
        <v>-0.81499999999999995</v>
      </c>
      <c r="H17">
        <v>5.1870000000000003</v>
      </c>
      <c r="K17">
        <v>26</v>
      </c>
    </row>
    <row r="18" spans="1:11" x14ac:dyDescent="0.2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Sheet1!F18-'RC log'!F18</f>
        <v>-1.03</v>
      </c>
      <c r="H18" t="s">
        <v>12</v>
      </c>
      <c r="K18">
        <v>26</v>
      </c>
    </row>
    <row r="19" spans="1:11" x14ac:dyDescent="0.2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2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2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2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2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2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2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2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2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2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2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2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2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2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2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2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2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2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2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2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2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2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2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2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2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2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2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2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2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2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2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2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2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1" x14ac:dyDescent="0.2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2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2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2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2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2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2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2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2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2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2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2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2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2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2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2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2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2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2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2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2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2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2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2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2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2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2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2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2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2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2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2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2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2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2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2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2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2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2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2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2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2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1" x14ac:dyDescent="0.2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2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2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2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2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2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2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2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2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2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2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2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2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2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2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2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2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2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2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9" x14ac:dyDescent="0.2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  <row r="114" spans="1:9" x14ac:dyDescent="0.25">
      <c r="A114" s="1">
        <v>45569</v>
      </c>
      <c r="B114">
        <v>5</v>
      </c>
      <c r="C114">
        <v>1</v>
      </c>
      <c r="D114" t="s">
        <v>6</v>
      </c>
      <c r="E114">
        <v>0.2</v>
      </c>
      <c r="G114">
        <f>6.5/100</f>
        <v>6.5000000000000002E-2</v>
      </c>
      <c r="H114">
        <v>6.6</v>
      </c>
      <c r="I114">
        <v>1000</v>
      </c>
    </row>
    <row r="115" spans="1:9" x14ac:dyDescent="0.25">
      <c r="A115" s="1">
        <v>45569</v>
      </c>
      <c r="B115">
        <v>5</v>
      </c>
      <c r="C115">
        <v>2</v>
      </c>
      <c r="D115" t="s">
        <v>7</v>
      </c>
      <c r="E115">
        <v>0.42</v>
      </c>
      <c r="G115">
        <v>5.7000000000000002E-2</v>
      </c>
      <c r="H115">
        <v>5.97</v>
      </c>
      <c r="I115">
        <v>718</v>
      </c>
    </row>
    <row r="116" spans="1:9" x14ac:dyDescent="0.25">
      <c r="A116" s="1">
        <v>45569</v>
      </c>
      <c r="B116">
        <v>5</v>
      </c>
      <c r="C116">
        <v>3</v>
      </c>
      <c r="D116" t="s">
        <v>8</v>
      </c>
      <c r="E116">
        <v>0.755</v>
      </c>
      <c r="F116">
        <v>0.85</v>
      </c>
      <c r="G116">
        <f>E116-F116</f>
        <v>-9.4999999999999973E-2</v>
      </c>
      <c r="H116">
        <v>5.82</v>
      </c>
      <c r="I116">
        <v>2910</v>
      </c>
    </row>
    <row r="117" spans="1:9" x14ac:dyDescent="0.25">
      <c r="A117" s="1">
        <v>45569</v>
      </c>
      <c r="B117">
        <v>5</v>
      </c>
      <c r="C117">
        <v>4</v>
      </c>
      <c r="D117" t="s">
        <v>9</v>
      </c>
      <c r="E117">
        <v>0.24</v>
      </c>
      <c r="F117">
        <v>1.62</v>
      </c>
      <c r="G117">
        <f t="shared" ref="G117:G121" si="4">E117-F117</f>
        <v>-1.3800000000000001</v>
      </c>
      <c r="H117">
        <v>5.19</v>
      </c>
      <c r="I117">
        <v>2200</v>
      </c>
    </row>
    <row r="118" spans="1:9" x14ac:dyDescent="0.25">
      <c r="A118" s="1">
        <v>45569</v>
      </c>
      <c r="B118">
        <v>5</v>
      </c>
      <c r="C118">
        <v>5</v>
      </c>
      <c r="D118" t="s">
        <v>10</v>
      </c>
      <c r="E118">
        <v>0.75</v>
      </c>
      <c r="F118">
        <v>0.79</v>
      </c>
      <c r="G118">
        <f t="shared" si="4"/>
        <v>-4.0000000000000036E-2</v>
      </c>
      <c r="H118">
        <v>4.2</v>
      </c>
      <c r="I118">
        <v>3400</v>
      </c>
    </row>
    <row r="119" spans="1:9" x14ac:dyDescent="0.25">
      <c r="A119" s="1">
        <v>45569</v>
      </c>
      <c r="B119">
        <v>5</v>
      </c>
      <c r="C119">
        <v>6</v>
      </c>
      <c r="D119" t="s">
        <v>11</v>
      </c>
      <c r="E119">
        <v>7.0000000000000007E-2</v>
      </c>
      <c r="F119">
        <v>1.23</v>
      </c>
      <c r="G119">
        <f t="shared" si="4"/>
        <v>-1.1599999999999999</v>
      </c>
      <c r="H119">
        <v>4.42</v>
      </c>
      <c r="I119">
        <v>4203</v>
      </c>
    </row>
    <row r="120" spans="1:9" x14ac:dyDescent="0.25">
      <c r="A120" s="1">
        <v>45569</v>
      </c>
      <c r="B120">
        <v>5</v>
      </c>
      <c r="C120">
        <v>7</v>
      </c>
      <c r="D120" t="s">
        <v>13</v>
      </c>
      <c r="E120">
        <v>0</v>
      </c>
      <c r="F120">
        <v>0.875</v>
      </c>
      <c r="G120">
        <f t="shared" si="4"/>
        <v>-0.875</v>
      </c>
      <c r="H120">
        <v>6.12</v>
      </c>
    </row>
    <row r="121" spans="1:9" x14ac:dyDescent="0.25">
      <c r="A121" s="1">
        <v>45569</v>
      </c>
      <c r="B121">
        <v>6</v>
      </c>
      <c r="C121">
        <v>1</v>
      </c>
      <c r="D121" t="s">
        <v>14</v>
      </c>
      <c r="E121">
        <v>0.08</v>
      </c>
      <c r="F121">
        <v>0.375</v>
      </c>
      <c r="G121">
        <f t="shared" si="4"/>
        <v>-0.29499999999999998</v>
      </c>
      <c r="H121">
        <v>3.94</v>
      </c>
      <c r="I121">
        <v>1485</v>
      </c>
    </row>
    <row r="122" spans="1:9" x14ac:dyDescent="0.25">
      <c r="A122" s="1">
        <v>45569</v>
      </c>
      <c r="B122">
        <v>6</v>
      </c>
      <c r="C122">
        <v>2</v>
      </c>
      <c r="D122" t="s">
        <v>15</v>
      </c>
      <c r="E122">
        <v>0.84</v>
      </c>
      <c r="G122">
        <v>0.03</v>
      </c>
      <c r="H122">
        <v>4.01</v>
      </c>
      <c r="I122">
        <v>3426</v>
      </c>
    </row>
    <row r="123" spans="1:9" x14ac:dyDescent="0.25">
      <c r="A123" s="1">
        <v>45569</v>
      </c>
      <c r="B123">
        <v>6</v>
      </c>
      <c r="C123">
        <v>3</v>
      </c>
      <c r="D123" t="s">
        <v>16</v>
      </c>
      <c r="E123">
        <v>0</v>
      </c>
      <c r="F123">
        <v>1.345</v>
      </c>
      <c r="G123">
        <f>E123-F123</f>
        <v>-1.345</v>
      </c>
      <c r="H123">
        <v>6.45</v>
      </c>
      <c r="I123">
        <v>1373.6</v>
      </c>
    </row>
    <row r="124" spans="1:9" s="4" customFormat="1" x14ac:dyDescent="0.25">
      <c r="A124" s="3">
        <v>45569</v>
      </c>
      <c r="B124" s="4">
        <v>6</v>
      </c>
      <c r="C124" s="4">
        <v>4</v>
      </c>
      <c r="D124" s="4" t="s">
        <v>17</v>
      </c>
      <c r="E124" s="4">
        <v>0.81</v>
      </c>
      <c r="F124" s="4">
        <v>0.3</v>
      </c>
      <c r="G124" s="4">
        <v>0</v>
      </c>
      <c r="H124" s="4">
        <v>4.29</v>
      </c>
      <c r="I124">
        <v>2755</v>
      </c>
    </row>
    <row r="125" spans="1:9" x14ac:dyDescent="0.25">
      <c r="A125" s="1">
        <v>45569</v>
      </c>
      <c r="B125">
        <v>6</v>
      </c>
      <c r="C125">
        <v>5</v>
      </c>
      <c r="D125" t="s">
        <v>18</v>
      </c>
      <c r="E125">
        <v>1</v>
      </c>
      <c r="F125">
        <v>1.4</v>
      </c>
      <c r="G125">
        <f t="shared" ref="G125:G133" si="5">E125-F125</f>
        <v>-0.39999999999999991</v>
      </c>
      <c r="H125">
        <v>4.1900000000000004</v>
      </c>
      <c r="I125" s="4">
        <v>2249</v>
      </c>
    </row>
    <row r="126" spans="1:9" x14ac:dyDescent="0.25">
      <c r="A126" s="1">
        <v>45569</v>
      </c>
      <c r="B126">
        <v>9</v>
      </c>
      <c r="C126">
        <v>1</v>
      </c>
      <c r="D126" t="s">
        <v>19</v>
      </c>
      <c r="E126">
        <v>0.245</v>
      </c>
      <c r="F126">
        <v>1.0349999999999999</v>
      </c>
      <c r="G126">
        <f t="shared" si="5"/>
        <v>-0.78999999999999992</v>
      </c>
      <c r="H126">
        <v>3.79</v>
      </c>
      <c r="I126">
        <v>833</v>
      </c>
    </row>
    <row r="127" spans="1:9" x14ac:dyDescent="0.25">
      <c r="A127" s="1">
        <v>45569</v>
      </c>
      <c r="B127">
        <v>9</v>
      </c>
      <c r="C127">
        <v>2</v>
      </c>
      <c r="D127" t="s">
        <v>20</v>
      </c>
      <c r="E127">
        <v>0</v>
      </c>
      <c r="F127">
        <v>1.17</v>
      </c>
      <c r="G127">
        <f t="shared" si="5"/>
        <v>-1.17</v>
      </c>
      <c r="H127">
        <v>3.93</v>
      </c>
      <c r="I127">
        <v>3161</v>
      </c>
    </row>
    <row r="128" spans="1:9" x14ac:dyDescent="0.25">
      <c r="A128" s="1">
        <v>45569</v>
      </c>
      <c r="B128">
        <v>9</v>
      </c>
      <c r="C128">
        <v>3</v>
      </c>
      <c r="D128" t="s">
        <v>21</v>
      </c>
      <c r="E128">
        <v>-0.08</v>
      </c>
      <c r="F128">
        <v>1.21</v>
      </c>
      <c r="G128">
        <f t="shared" si="5"/>
        <v>-1.29</v>
      </c>
      <c r="H128">
        <v>3.88</v>
      </c>
      <c r="I128">
        <v>688</v>
      </c>
    </row>
    <row r="129" spans="1:11" x14ac:dyDescent="0.25">
      <c r="A129" s="1">
        <v>45569</v>
      </c>
      <c r="B129">
        <v>9</v>
      </c>
      <c r="C129">
        <v>4</v>
      </c>
      <c r="D129" t="s">
        <v>22</v>
      </c>
      <c r="E129">
        <v>0.34499999999999997</v>
      </c>
      <c r="F129">
        <v>1.8</v>
      </c>
      <c r="G129">
        <f t="shared" si="5"/>
        <v>-1.4550000000000001</v>
      </c>
      <c r="H129">
        <v>4.34</v>
      </c>
      <c r="I129">
        <v>1012</v>
      </c>
    </row>
    <row r="130" spans="1:11" x14ac:dyDescent="0.25">
      <c r="A130" s="1">
        <v>45597</v>
      </c>
      <c r="B130">
        <v>5</v>
      </c>
      <c r="C130">
        <v>1</v>
      </c>
      <c r="D130" t="s">
        <v>6</v>
      </c>
      <c r="E130">
        <v>0.2</v>
      </c>
      <c r="F130">
        <v>0.99199999999999999</v>
      </c>
      <c r="G130">
        <f t="shared" si="5"/>
        <v>-0.79200000000000004</v>
      </c>
      <c r="H130">
        <v>6.48</v>
      </c>
      <c r="K130">
        <v>21</v>
      </c>
    </row>
    <row r="131" spans="1:11" x14ac:dyDescent="0.25">
      <c r="A131" s="1">
        <v>45597</v>
      </c>
      <c r="B131">
        <v>5</v>
      </c>
      <c r="C131">
        <v>2</v>
      </c>
      <c r="D131" t="s">
        <v>7</v>
      </c>
      <c r="E131">
        <v>0.42</v>
      </c>
      <c r="F131">
        <v>0.70499999999999996</v>
      </c>
      <c r="G131">
        <f t="shared" si="5"/>
        <v>-0.28499999999999998</v>
      </c>
      <c r="H131">
        <v>6.22</v>
      </c>
      <c r="I131">
        <f>AVERAGE(937,959,948)</f>
        <v>948</v>
      </c>
      <c r="K131">
        <v>21.5</v>
      </c>
    </row>
    <row r="132" spans="1:11" x14ac:dyDescent="0.25">
      <c r="A132" s="1">
        <v>45597</v>
      </c>
      <c r="B132">
        <v>5</v>
      </c>
      <c r="C132">
        <v>3</v>
      </c>
      <c r="D132" t="s">
        <v>8</v>
      </c>
      <c r="E132">
        <v>0.755</v>
      </c>
      <c r="G132">
        <f t="shared" si="5"/>
        <v>0.755</v>
      </c>
      <c r="H132">
        <v>7.24</v>
      </c>
      <c r="I132">
        <f>AVERAGE(740.5,797.3, 831)</f>
        <v>789.6</v>
      </c>
      <c r="K132">
        <v>21.3</v>
      </c>
    </row>
    <row r="133" spans="1:11" x14ac:dyDescent="0.25">
      <c r="A133" s="1">
        <v>45597</v>
      </c>
      <c r="B133">
        <v>5</v>
      </c>
      <c r="C133">
        <v>4</v>
      </c>
      <c r="D133" t="s">
        <v>9</v>
      </c>
      <c r="E133">
        <v>0.24</v>
      </c>
      <c r="G133">
        <f t="shared" si="5"/>
        <v>0.24</v>
      </c>
      <c r="H133">
        <v>5.24</v>
      </c>
      <c r="I133">
        <v>1342</v>
      </c>
      <c r="K133">
        <v>22.3</v>
      </c>
    </row>
    <row r="134" spans="1:11" x14ac:dyDescent="0.25">
      <c r="A134" s="1">
        <v>45597</v>
      </c>
      <c r="B134">
        <v>5</v>
      </c>
      <c r="C134">
        <v>5</v>
      </c>
      <c r="D134" t="s">
        <v>10</v>
      </c>
      <c r="E134">
        <v>0.75</v>
      </c>
      <c r="H134">
        <v>4.34</v>
      </c>
      <c r="I134">
        <f>AVERAGE(2828,2617,2734)</f>
        <v>2726.3333333333335</v>
      </c>
      <c r="K134">
        <v>21.9</v>
      </c>
    </row>
    <row r="135" spans="1:11" x14ac:dyDescent="0.25">
      <c r="A135" s="1">
        <v>45597</v>
      </c>
      <c r="B135">
        <v>5</v>
      </c>
      <c r="C135">
        <v>6</v>
      </c>
      <c r="D135" t="s">
        <v>11</v>
      </c>
      <c r="E135">
        <v>7.0000000000000007E-2</v>
      </c>
      <c r="H135">
        <v>4.6399999999999997</v>
      </c>
      <c r="K135">
        <v>22.5</v>
      </c>
    </row>
    <row r="136" spans="1:11" x14ac:dyDescent="0.25">
      <c r="A136" s="1">
        <v>45597</v>
      </c>
      <c r="B136">
        <v>5</v>
      </c>
      <c r="C136">
        <v>7</v>
      </c>
      <c r="D136" t="s">
        <v>13</v>
      </c>
      <c r="E136">
        <v>0</v>
      </c>
      <c r="G136">
        <v>0.183</v>
      </c>
      <c r="H136">
        <v>5.97</v>
      </c>
      <c r="I136">
        <f>AVERAGE(572.7,570,549)</f>
        <v>563.9</v>
      </c>
      <c r="K136">
        <v>19.8</v>
      </c>
    </row>
    <row r="137" spans="1:11" x14ac:dyDescent="0.25">
      <c r="A137" s="1">
        <v>45597</v>
      </c>
      <c r="B137">
        <v>6</v>
      </c>
      <c r="C137">
        <v>1</v>
      </c>
      <c r="D137" t="s">
        <v>14</v>
      </c>
      <c r="E137">
        <v>0.08</v>
      </c>
      <c r="F137">
        <v>0.5</v>
      </c>
      <c r="G137">
        <f t="shared" ref="G137:G163" si="6">E137-F137</f>
        <v>-0.42</v>
      </c>
      <c r="H137">
        <v>4.2699999999999996</v>
      </c>
      <c r="I137">
        <f>AVERAGE(2584,2605,2558)</f>
        <v>2582.3333333333335</v>
      </c>
      <c r="K137">
        <v>21.6</v>
      </c>
    </row>
    <row r="138" spans="1:11" x14ac:dyDescent="0.25">
      <c r="A138" s="1">
        <v>45597</v>
      </c>
      <c r="B138">
        <v>6</v>
      </c>
      <c r="C138">
        <v>2</v>
      </c>
      <c r="D138" t="s">
        <v>15</v>
      </c>
      <c r="E138">
        <v>0.84</v>
      </c>
      <c r="F138">
        <v>0.9</v>
      </c>
      <c r="G138">
        <f t="shared" si="6"/>
        <v>-6.0000000000000053E-2</v>
      </c>
      <c r="H138">
        <v>4.42</v>
      </c>
      <c r="I138">
        <f>AVERAGE(1359,1304,1317)</f>
        <v>1326.6666666666667</v>
      </c>
      <c r="K138">
        <v>21.6</v>
      </c>
    </row>
    <row r="139" spans="1:11" x14ac:dyDescent="0.25">
      <c r="A139" s="1">
        <v>45597</v>
      </c>
      <c r="B139">
        <v>6</v>
      </c>
      <c r="C139">
        <v>3</v>
      </c>
      <c r="D139" t="s">
        <v>16</v>
      </c>
      <c r="E139">
        <v>0</v>
      </c>
      <c r="F139">
        <f>1.5-0.815</f>
        <v>0.68500000000000005</v>
      </c>
      <c r="G139">
        <f t="shared" si="6"/>
        <v>-0.68500000000000005</v>
      </c>
      <c r="H139">
        <v>4.4400000000000004</v>
      </c>
      <c r="I139">
        <f>AVERAGE(2273,2284,2224)</f>
        <v>2260.3333333333335</v>
      </c>
      <c r="K139">
        <v>22.2</v>
      </c>
    </row>
    <row r="140" spans="1:11" x14ac:dyDescent="0.25">
      <c r="A140" s="1">
        <v>45597</v>
      </c>
      <c r="B140">
        <v>6</v>
      </c>
      <c r="C140">
        <v>4</v>
      </c>
      <c r="D140" t="s">
        <v>17</v>
      </c>
      <c r="E140" s="4">
        <v>0.81</v>
      </c>
      <c r="F140">
        <v>0.45600000000000002</v>
      </c>
      <c r="G140">
        <f t="shared" si="6"/>
        <v>0.35400000000000004</v>
      </c>
      <c r="H140">
        <v>4.84</v>
      </c>
      <c r="I140">
        <f>AVERAGE(1749,1772,1799)</f>
        <v>1773.3333333333333</v>
      </c>
      <c r="K140">
        <v>21.7</v>
      </c>
    </row>
    <row r="141" spans="1:11" x14ac:dyDescent="0.25">
      <c r="A141" s="1">
        <v>45597</v>
      </c>
      <c r="B141">
        <v>6</v>
      </c>
      <c r="C141">
        <v>5</v>
      </c>
      <c r="D141" t="s">
        <v>18</v>
      </c>
      <c r="E141">
        <v>1</v>
      </c>
      <c r="F141">
        <v>2.3199999999999998</v>
      </c>
      <c r="G141">
        <f t="shared" si="6"/>
        <v>-1.3199999999999998</v>
      </c>
      <c r="H141">
        <v>4.92</v>
      </c>
      <c r="I141">
        <f>AVERAGE(3721,3982,4086,3979)</f>
        <v>3942</v>
      </c>
      <c r="K141">
        <v>22.8</v>
      </c>
    </row>
    <row r="142" spans="1:11" x14ac:dyDescent="0.25">
      <c r="A142" s="1">
        <v>45597</v>
      </c>
      <c r="B142">
        <v>9</v>
      </c>
      <c r="C142">
        <v>1</v>
      </c>
      <c r="D142" t="s">
        <v>19</v>
      </c>
      <c r="E142">
        <v>0.245</v>
      </c>
      <c r="F142">
        <v>0.53800000000000003</v>
      </c>
      <c r="G142">
        <f t="shared" si="6"/>
        <v>-0.29300000000000004</v>
      </c>
      <c r="H142">
        <v>3.89</v>
      </c>
      <c r="I142">
        <f>AVERAGE(2060,2073,2041,2280)</f>
        <v>2113.5</v>
      </c>
      <c r="K142">
        <v>21.5</v>
      </c>
    </row>
    <row r="143" spans="1:11" x14ac:dyDescent="0.25">
      <c r="A143" s="1">
        <v>45597</v>
      </c>
      <c r="B143">
        <v>9</v>
      </c>
      <c r="C143">
        <v>2</v>
      </c>
      <c r="D143" t="s">
        <v>20</v>
      </c>
      <c r="E143">
        <v>0</v>
      </c>
      <c r="F143">
        <v>0.55600000000000005</v>
      </c>
      <c r="G143">
        <f t="shared" si="6"/>
        <v>-0.55600000000000005</v>
      </c>
      <c r="H143">
        <v>4.05</v>
      </c>
      <c r="I143">
        <f>AVERAGE(2259,2255,2260)</f>
        <v>2258</v>
      </c>
      <c r="K143">
        <v>23.3</v>
      </c>
    </row>
    <row r="144" spans="1:11" x14ac:dyDescent="0.25">
      <c r="A144" s="1">
        <v>45597</v>
      </c>
      <c r="B144">
        <v>9</v>
      </c>
      <c r="C144">
        <v>3</v>
      </c>
      <c r="D144" t="s">
        <v>21</v>
      </c>
      <c r="E144">
        <v>-0.08</v>
      </c>
      <c r="F144">
        <v>0.56000000000000005</v>
      </c>
      <c r="G144">
        <f t="shared" si="6"/>
        <v>-0.64</v>
      </c>
      <c r="H144">
        <v>3.98</v>
      </c>
      <c r="I144">
        <f>AVERAGE(3300,3261,3241)</f>
        <v>3267.3333333333335</v>
      </c>
      <c r="K144">
        <v>23.6</v>
      </c>
    </row>
    <row r="145" spans="1:11" x14ac:dyDescent="0.25">
      <c r="A145" s="1">
        <v>45597</v>
      </c>
      <c r="B145">
        <v>9</v>
      </c>
      <c r="C145">
        <v>4</v>
      </c>
      <c r="D145" t="s">
        <v>22</v>
      </c>
      <c r="E145">
        <v>0.34499999999999997</v>
      </c>
      <c r="F145">
        <v>1.18</v>
      </c>
      <c r="G145">
        <f t="shared" si="6"/>
        <v>-0.83499999999999996</v>
      </c>
      <c r="H145">
        <v>4.3600000000000003</v>
      </c>
      <c r="I145">
        <f>AVERAGE(2396,2381,2362)</f>
        <v>2379.6666666666665</v>
      </c>
      <c r="K145">
        <v>22.8</v>
      </c>
    </row>
    <row r="146" spans="1:11" x14ac:dyDescent="0.25">
      <c r="A146" s="1">
        <v>45635</v>
      </c>
      <c r="B146">
        <v>5</v>
      </c>
      <c r="C146">
        <v>1</v>
      </c>
      <c r="D146" t="s">
        <v>6</v>
      </c>
      <c r="E146">
        <v>0.04</v>
      </c>
      <c r="F146">
        <v>1.05</v>
      </c>
      <c r="G146">
        <f t="shared" si="6"/>
        <v>-1.01</v>
      </c>
      <c r="H146">
        <v>6.64</v>
      </c>
      <c r="K146">
        <v>15.9</v>
      </c>
    </row>
    <row r="147" spans="1:11" x14ac:dyDescent="0.25">
      <c r="A147" s="1">
        <v>45635</v>
      </c>
      <c r="B147">
        <v>5</v>
      </c>
      <c r="C147">
        <v>2</v>
      </c>
      <c r="D147" t="s">
        <v>7</v>
      </c>
      <c r="E147">
        <v>0.39</v>
      </c>
      <c r="F147">
        <v>0.64</v>
      </c>
      <c r="G147">
        <f t="shared" si="6"/>
        <v>-0.25</v>
      </c>
      <c r="H147">
        <v>6.36</v>
      </c>
      <c r="K147">
        <v>17</v>
      </c>
    </row>
    <row r="148" spans="1:11" x14ac:dyDescent="0.25">
      <c r="A148" s="1">
        <v>45635</v>
      </c>
      <c r="B148">
        <v>5</v>
      </c>
      <c r="C148">
        <v>3</v>
      </c>
      <c r="D148" t="s">
        <v>8</v>
      </c>
      <c r="E148">
        <v>0.6</v>
      </c>
      <c r="F148">
        <v>1.08</v>
      </c>
      <c r="G148">
        <f t="shared" si="6"/>
        <v>-0.48000000000000009</v>
      </c>
      <c r="H148">
        <v>6.78</v>
      </c>
      <c r="K148">
        <v>15.8</v>
      </c>
    </row>
    <row r="149" spans="1:11" x14ac:dyDescent="0.25">
      <c r="A149" s="1">
        <v>45635</v>
      </c>
      <c r="B149">
        <v>5</v>
      </c>
      <c r="C149">
        <v>4</v>
      </c>
      <c r="D149" t="s">
        <v>9</v>
      </c>
      <c r="E149">
        <v>0.24</v>
      </c>
      <c r="F149">
        <v>1.1000000000000001</v>
      </c>
      <c r="G149">
        <f t="shared" si="6"/>
        <v>-0.8600000000000001</v>
      </c>
      <c r="H149">
        <v>5.13</v>
      </c>
      <c r="K149">
        <v>17.5</v>
      </c>
    </row>
    <row r="150" spans="1:11" x14ac:dyDescent="0.25">
      <c r="A150" s="1">
        <v>45635</v>
      </c>
      <c r="B150">
        <v>5</v>
      </c>
      <c r="C150">
        <v>5</v>
      </c>
      <c r="D150" t="s">
        <v>10</v>
      </c>
      <c r="E150">
        <v>0.11</v>
      </c>
      <c r="F150">
        <v>0.35</v>
      </c>
      <c r="G150">
        <f t="shared" si="6"/>
        <v>-0.24</v>
      </c>
      <c r="H150">
        <v>4.2300000000000004</v>
      </c>
      <c r="K150">
        <v>17.8</v>
      </c>
    </row>
    <row r="151" spans="1:11" x14ac:dyDescent="0.25">
      <c r="A151" s="1">
        <v>45635</v>
      </c>
      <c r="B151">
        <v>5</v>
      </c>
      <c r="C151">
        <v>6</v>
      </c>
      <c r="D151" t="s">
        <v>11</v>
      </c>
      <c r="E151">
        <v>0.74</v>
      </c>
      <c r="F151">
        <v>1.63</v>
      </c>
      <c r="G151">
        <f t="shared" si="6"/>
        <v>-0.8899999999999999</v>
      </c>
      <c r="H151">
        <v>4.9800000000000004</v>
      </c>
      <c r="K151">
        <v>18.5</v>
      </c>
    </row>
    <row r="152" spans="1:11" x14ac:dyDescent="0.25">
      <c r="A152" s="1">
        <v>45635</v>
      </c>
      <c r="B152">
        <v>5</v>
      </c>
      <c r="C152">
        <v>7</v>
      </c>
      <c r="D152" t="s">
        <v>13</v>
      </c>
      <c r="E152">
        <v>1.73</v>
      </c>
      <c r="F152">
        <v>1.94</v>
      </c>
      <c r="G152">
        <f t="shared" si="6"/>
        <v>-0.20999999999999996</v>
      </c>
      <c r="H152">
        <v>5.76</v>
      </c>
      <c r="K152">
        <v>16.899999999999999</v>
      </c>
    </row>
    <row r="153" spans="1:11" x14ac:dyDescent="0.25">
      <c r="A153" s="1">
        <v>45635</v>
      </c>
      <c r="B153">
        <v>5</v>
      </c>
      <c r="C153">
        <v>8</v>
      </c>
      <c r="D153" t="s">
        <v>36</v>
      </c>
      <c r="E153">
        <v>0.81</v>
      </c>
      <c r="F153">
        <v>1.36</v>
      </c>
      <c r="G153">
        <f t="shared" si="6"/>
        <v>-0.55000000000000004</v>
      </c>
      <c r="H153">
        <v>5.89</v>
      </c>
      <c r="K153">
        <v>17.100000000000001</v>
      </c>
    </row>
    <row r="154" spans="1:11" x14ac:dyDescent="0.25">
      <c r="A154" s="1">
        <v>45635</v>
      </c>
      <c r="B154">
        <v>6</v>
      </c>
      <c r="C154">
        <v>1</v>
      </c>
      <c r="D154" t="s">
        <v>14</v>
      </c>
      <c r="E154">
        <v>0.15</v>
      </c>
      <c r="F154">
        <v>1.19</v>
      </c>
      <c r="G154">
        <f t="shared" si="6"/>
        <v>-1.04</v>
      </c>
      <c r="H154">
        <v>4.13</v>
      </c>
      <c r="K154">
        <v>18.899999999999999</v>
      </c>
    </row>
    <row r="155" spans="1:11" x14ac:dyDescent="0.25">
      <c r="A155" s="1">
        <v>45635</v>
      </c>
      <c r="B155">
        <v>6</v>
      </c>
      <c r="C155">
        <v>2</v>
      </c>
      <c r="D155" t="s">
        <v>15</v>
      </c>
      <c r="E155">
        <v>0.8</v>
      </c>
      <c r="F155">
        <v>1.6</v>
      </c>
      <c r="G155">
        <f t="shared" si="6"/>
        <v>-0.8</v>
      </c>
      <c r="H155">
        <v>4.3600000000000003</v>
      </c>
      <c r="K155">
        <v>18.8</v>
      </c>
    </row>
    <row r="156" spans="1:11" x14ac:dyDescent="0.25">
      <c r="A156" s="1">
        <v>45635</v>
      </c>
      <c r="B156">
        <v>6</v>
      </c>
      <c r="C156">
        <v>3</v>
      </c>
      <c r="D156" t="s">
        <v>16</v>
      </c>
      <c r="E156">
        <v>0.02</v>
      </c>
      <c r="F156">
        <v>1.05</v>
      </c>
      <c r="G156">
        <f t="shared" si="6"/>
        <v>-1.03</v>
      </c>
      <c r="H156">
        <v>4.9400000000000004</v>
      </c>
      <c r="K156">
        <v>20.2</v>
      </c>
    </row>
    <row r="157" spans="1:11" x14ac:dyDescent="0.25">
      <c r="A157" s="1">
        <v>45635</v>
      </c>
      <c r="B157">
        <v>6</v>
      </c>
      <c r="C157">
        <v>4</v>
      </c>
      <c r="D157" t="s">
        <v>17</v>
      </c>
      <c r="E157" s="4">
        <v>0.2</v>
      </c>
      <c r="F157">
        <v>0.66</v>
      </c>
      <c r="G157">
        <f t="shared" si="6"/>
        <v>-0.46</v>
      </c>
      <c r="H157">
        <v>4.1100000000000003</v>
      </c>
      <c r="K157">
        <v>19.399999999999999</v>
      </c>
    </row>
    <row r="158" spans="1:11" x14ac:dyDescent="0.25">
      <c r="A158" s="1">
        <v>45635</v>
      </c>
      <c r="B158">
        <v>6</v>
      </c>
      <c r="C158">
        <v>5</v>
      </c>
      <c r="D158" t="s">
        <v>18</v>
      </c>
      <c r="E158">
        <v>1</v>
      </c>
      <c r="F158">
        <v>3.08</v>
      </c>
      <c r="G158">
        <f t="shared" si="6"/>
        <v>-2.08</v>
      </c>
      <c r="H158">
        <v>4.51</v>
      </c>
      <c r="K158">
        <v>21.4</v>
      </c>
    </row>
    <row r="159" spans="1:11" x14ac:dyDescent="0.25">
      <c r="A159" s="1">
        <v>45635</v>
      </c>
      <c r="B159">
        <v>9</v>
      </c>
      <c r="C159">
        <v>1</v>
      </c>
      <c r="D159" t="s">
        <v>19</v>
      </c>
      <c r="E159">
        <v>0.23</v>
      </c>
      <c r="F159">
        <v>0.61</v>
      </c>
      <c r="G159">
        <f t="shared" si="6"/>
        <v>-0.38</v>
      </c>
      <c r="H159">
        <v>4.45</v>
      </c>
      <c r="K159">
        <v>14.8</v>
      </c>
    </row>
    <row r="160" spans="1:11" x14ac:dyDescent="0.25">
      <c r="A160" s="1">
        <v>45635</v>
      </c>
      <c r="B160">
        <v>9</v>
      </c>
      <c r="C160">
        <v>2</v>
      </c>
      <c r="D160" t="s">
        <v>20</v>
      </c>
      <c r="E160">
        <v>0</v>
      </c>
      <c r="F160">
        <v>0.65</v>
      </c>
      <c r="G160">
        <f t="shared" si="6"/>
        <v>-0.65</v>
      </c>
      <c r="H160">
        <v>4.0999999999999996</v>
      </c>
      <c r="K160">
        <v>20</v>
      </c>
    </row>
    <row r="161" spans="1:11" x14ac:dyDescent="0.25">
      <c r="A161" s="1">
        <v>45635</v>
      </c>
      <c r="B161">
        <v>9</v>
      </c>
      <c r="C161">
        <v>3</v>
      </c>
      <c r="D161" t="s">
        <v>21</v>
      </c>
      <c r="E161">
        <v>0.68</v>
      </c>
      <c r="F161">
        <v>1.46</v>
      </c>
      <c r="G161">
        <f t="shared" si="6"/>
        <v>-0.77999999999999992</v>
      </c>
      <c r="H161">
        <v>3.71</v>
      </c>
      <c r="K161">
        <v>19.8</v>
      </c>
    </row>
    <row r="162" spans="1:11" x14ac:dyDescent="0.25">
      <c r="A162" s="1">
        <v>45635</v>
      </c>
      <c r="B162">
        <v>9</v>
      </c>
      <c r="C162">
        <v>4</v>
      </c>
      <c r="D162" t="s">
        <v>22</v>
      </c>
      <c r="E162">
        <v>0.4</v>
      </c>
      <c r="F162">
        <v>1.36</v>
      </c>
      <c r="G162">
        <f t="shared" si="6"/>
        <v>-0.96000000000000008</v>
      </c>
      <c r="H162">
        <v>4.04</v>
      </c>
      <c r="K162">
        <v>18.5</v>
      </c>
    </row>
    <row r="163" spans="1:11" x14ac:dyDescent="0.25">
      <c r="A163" s="1">
        <v>45635</v>
      </c>
      <c r="B163">
        <v>9</v>
      </c>
      <c r="C163">
        <v>5</v>
      </c>
      <c r="D163" t="s">
        <v>37</v>
      </c>
      <c r="E163">
        <v>0.69</v>
      </c>
      <c r="F163">
        <v>1.99</v>
      </c>
      <c r="G163">
        <f t="shared" si="6"/>
        <v>-1.3</v>
      </c>
      <c r="H163">
        <v>4.41</v>
      </c>
      <c r="K163">
        <v>19.2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J297"/>
  <sheetViews>
    <sheetView workbookViewId="0">
      <selection activeCell="F10" sqref="F10"/>
    </sheetView>
  </sheetViews>
  <sheetFormatPr defaultRowHeight="15" x14ac:dyDescent="0.25"/>
  <cols>
    <col min="2" max="2" width="10.42578125" bestFit="1" customWidth="1"/>
    <col min="3" max="3" width="11.28515625" bestFit="1" customWidth="1"/>
    <col min="4" max="4" width="14.28515625" bestFit="1" customWidth="1"/>
    <col min="5" max="5" width="10.7109375" customWidth="1"/>
    <col min="6" max="6" width="12.28515625" bestFit="1" customWidth="1"/>
    <col min="7" max="7" width="9.5703125" customWidth="1"/>
  </cols>
  <sheetData>
    <row r="1" spans="1:10" x14ac:dyDescent="0.25">
      <c r="A1" t="s">
        <v>3</v>
      </c>
      <c r="B1" t="s">
        <v>23</v>
      </c>
      <c r="C1" t="s">
        <v>27</v>
      </c>
      <c r="D1" t="s">
        <v>32</v>
      </c>
      <c r="E1" t="s">
        <v>33</v>
      </c>
      <c r="F1" t="s">
        <v>34</v>
      </c>
      <c r="G1" t="s">
        <v>35</v>
      </c>
      <c r="H1" t="s">
        <v>31</v>
      </c>
      <c r="I1" s="2" t="s">
        <v>24</v>
      </c>
      <c r="J1" s="2" t="s">
        <v>25</v>
      </c>
    </row>
    <row r="2" spans="1:10" x14ac:dyDescent="0.25">
      <c r="A2" t="s">
        <v>6</v>
      </c>
      <c r="B2">
        <v>14</v>
      </c>
      <c r="C2">
        <f>CONVERT(B2,"ft","m")</f>
        <v>4.2671999999999999</v>
      </c>
      <c r="D2">
        <v>1.85</v>
      </c>
      <c r="F2">
        <v>0.2</v>
      </c>
      <c r="H2">
        <f>D2-F2</f>
        <v>1.6500000000000001</v>
      </c>
      <c r="I2">
        <v>532.32979999999998</v>
      </c>
      <c r="J2">
        <v>79.863910000000004</v>
      </c>
    </row>
    <row r="3" spans="1:10" x14ac:dyDescent="0.2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F3">
        <v>0.42</v>
      </c>
      <c r="H3">
        <f t="shared" ref="H3:H66" si="1">D3-F3</f>
        <v>1.6800000000000002</v>
      </c>
      <c r="I3">
        <v>547.30619999999999</v>
      </c>
      <c r="J3">
        <v>76.943730000000002</v>
      </c>
    </row>
    <row r="4" spans="1:10" x14ac:dyDescent="0.25">
      <c r="A4" t="s">
        <v>8</v>
      </c>
      <c r="B4">
        <v>4</v>
      </c>
      <c r="C4">
        <f t="shared" si="0"/>
        <v>1.2192000000000001</v>
      </c>
      <c r="D4">
        <v>1.95</v>
      </c>
      <c r="F4">
        <v>0.755</v>
      </c>
      <c r="H4">
        <f t="shared" si="1"/>
        <v>1.1949999999999998</v>
      </c>
      <c r="I4">
        <v>547.31349999999998</v>
      </c>
      <c r="J4">
        <v>88.202100000000002</v>
      </c>
    </row>
    <row r="5" spans="1:10" x14ac:dyDescent="0.25">
      <c r="A5" t="s">
        <v>9</v>
      </c>
      <c r="B5">
        <v>1</v>
      </c>
      <c r="C5">
        <f t="shared" si="0"/>
        <v>0.30480000000000002</v>
      </c>
      <c r="D5">
        <v>2.25</v>
      </c>
      <c r="F5">
        <v>0.24</v>
      </c>
      <c r="H5">
        <f t="shared" si="1"/>
        <v>2.0099999999999998</v>
      </c>
      <c r="I5">
        <v>577.80020000000002</v>
      </c>
      <c r="J5">
        <v>76.922430000000006</v>
      </c>
    </row>
    <row r="6" spans="1:10" x14ac:dyDescent="0.25">
      <c r="A6" t="s">
        <v>10</v>
      </c>
      <c r="B6">
        <v>16</v>
      </c>
      <c r="C6">
        <f t="shared" si="0"/>
        <v>4.8768000000000002</v>
      </c>
      <c r="D6">
        <v>1.34</v>
      </c>
      <c r="F6">
        <v>0.75</v>
      </c>
      <c r="H6">
        <f t="shared" si="1"/>
        <v>0.59000000000000008</v>
      </c>
      <c r="I6">
        <v>623.08079999999995</v>
      </c>
      <c r="J6">
        <v>92.059330000000003</v>
      </c>
    </row>
    <row r="7" spans="1:10" x14ac:dyDescent="0.25">
      <c r="A7" t="s">
        <v>11</v>
      </c>
      <c r="B7">
        <v>25</v>
      </c>
      <c r="C7">
        <f t="shared" si="0"/>
        <v>7.62</v>
      </c>
      <c r="D7">
        <v>2.02</v>
      </c>
      <c r="F7">
        <v>7.0000000000000007E-2</v>
      </c>
      <c r="H7">
        <f t="shared" si="1"/>
        <v>1.95</v>
      </c>
      <c r="I7">
        <v>653.02340000000004</v>
      </c>
      <c r="J7">
        <v>76.370699999999999</v>
      </c>
    </row>
    <row r="8" spans="1:10" x14ac:dyDescent="0.25">
      <c r="A8" t="s">
        <v>13</v>
      </c>
      <c r="B8">
        <v>40</v>
      </c>
      <c r="C8">
        <f t="shared" si="0"/>
        <v>12.192</v>
      </c>
      <c r="F8">
        <v>0</v>
      </c>
      <c r="H8">
        <f t="shared" si="1"/>
        <v>0</v>
      </c>
      <c r="I8">
        <v>698.30179999999996</v>
      </c>
      <c r="J8">
        <v>93.197450000000003</v>
      </c>
    </row>
    <row r="9" spans="1:10" x14ac:dyDescent="0.25">
      <c r="A9" t="s">
        <v>14</v>
      </c>
      <c r="B9">
        <v>1</v>
      </c>
      <c r="C9">
        <f t="shared" si="0"/>
        <v>0.30480000000000002</v>
      </c>
      <c r="D9">
        <v>1.91</v>
      </c>
      <c r="F9">
        <v>0.08</v>
      </c>
      <c r="H9">
        <f t="shared" si="1"/>
        <v>1.8299999999999998</v>
      </c>
      <c r="I9">
        <v>698.75670000000002</v>
      </c>
      <c r="J9">
        <v>76.815430000000006</v>
      </c>
    </row>
    <row r="10" spans="1:10" x14ac:dyDescent="0.25">
      <c r="A10" t="s">
        <v>15</v>
      </c>
      <c r="B10">
        <v>8</v>
      </c>
      <c r="C10">
        <f t="shared" si="0"/>
        <v>2.4384000000000001</v>
      </c>
      <c r="D10">
        <v>1.47</v>
      </c>
      <c r="F10">
        <v>0.84</v>
      </c>
      <c r="H10">
        <f t="shared" si="1"/>
        <v>0.63</v>
      </c>
      <c r="I10">
        <v>744.30139999999994</v>
      </c>
      <c r="J10">
        <v>76.590829999999997</v>
      </c>
    </row>
    <row r="11" spans="1:10" x14ac:dyDescent="0.25">
      <c r="A11" t="s">
        <v>16</v>
      </c>
      <c r="B11">
        <v>26</v>
      </c>
      <c r="C11">
        <f t="shared" si="0"/>
        <v>7.9248000000000003</v>
      </c>
      <c r="D11">
        <v>2.75</v>
      </c>
      <c r="F11">
        <v>0</v>
      </c>
      <c r="H11">
        <f t="shared" si="1"/>
        <v>2.75</v>
      </c>
      <c r="I11">
        <v>728.80870000000004</v>
      </c>
      <c r="J11">
        <v>76.606219999999993</v>
      </c>
    </row>
    <row r="12" spans="1:10" x14ac:dyDescent="0.25">
      <c r="A12" t="s">
        <v>17</v>
      </c>
      <c r="B12">
        <v>5</v>
      </c>
      <c r="C12">
        <f t="shared" si="0"/>
        <v>1.524</v>
      </c>
      <c r="D12">
        <v>0.73</v>
      </c>
      <c r="F12">
        <v>0.81</v>
      </c>
      <c r="H12">
        <f t="shared" si="1"/>
        <v>-8.0000000000000071E-2</v>
      </c>
      <c r="I12">
        <v>728.81809999999996</v>
      </c>
      <c r="J12">
        <v>76.513019999999997</v>
      </c>
    </row>
    <row r="13" spans="1:10" x14ac:dyDescent="0.25">
      <c r="A13" t="s">
        <v>18</v>
      </c>
      <c r="B13">
        <v>25</v>
      </c>
      <c r="C13">
        <f t="shared" si="0"/>
        <v>7.62</v>
      </c>
      <c r="D13">
        <v>3.38</v>
      </c>
      <c r="F13">
        <v>1</v>
      </c>
      <c r="H13">
        <f t="shared" si="1"/>
        <v>2.38</v>
      </c>
      <c r="I13">
        <v>728.81179999999995</v>
      </c>
      <c r="J13">
        <v>76.622630000000001</v>
      </c>
    </row>
    <row r="14" spans="1:10" x14ac:dyDescent="0.25">
      <c r="A14" t="s">
        <v>19</v>
      </c>
      <c r="B14">
        <v>1</v>
      </c>
      <c r="C14">
        <f t="shared" si="0"/>
        <v>0.30480000000000002</v>
      </c>
      <c r="D14">
        <v>1.85</v>
      </c>
      <c r="F14">
        <v>0.245</v>
      </c>
      <c r="H14">
        <f t="shared" si="1"/>
        <v>1.605</v>
      </c>
      <c r="I14">
        <v>759.42010000000005</v>
      </c>
      <c r="J14">
        <v>66.857730000000004</v>
      </c>
    </row>
    <row r="15" spans="1:10" x14ac:dyDescent="0.25">
      <c r="A15" t="s">
        <v>20</v>
      </c>
      <c r="B15">
        <v>5</v>
      </c>
      <c r="C15">
        <f t="shared" si="0"/>
        <v>1.524</v>
      </c>
      <c r="D15">
        <v>2.1</v>
      </c>
      <c r="F15">
        <v>0</v>
      </c>
      <c r="H15">
        <f t="shared" si="1"/>
        <v>2.1</v>
      </c>
      <c r="I15">
        <v>744.24469999999997</v>
      </c>
      <c r="J15">
        <v>67.045649999999995</v>
      </c>
    </row>
    <row r="16" spans="1:10" x14ac:dyDescent="0.25">
      <c r="A16" t="s">
        <v>21</v>
      </c>
      <c r="B16">
        <v>14</v>
      </c>
      <c r="C16">
        <f t="shared" si="0"/>
        <v>4.2671999999999999</v>
      </c>
      <c r="D16">
        <v>1.95</v>
      </c>
      <c r="F16">
        <v>-0.08</v>
      </c>
      <c r="H16">
        <f t="shared" si="1"/>
        <v>2.0299999999999998</v>
      </c>
      <c r="I16">
        <v>698.35050000000001</v>
      </c>
      <c r="J16">
        <v>67.109120000000004</v>
      </c>
    </row>
    <row r="17" spans="1:10" x14ac:dyDescent="0.25">
      <c r="A17" t="s">
        <v>22</v>
      </c>
      <c r="C17">
        <f t="shared" si="0"/>
        <v>0</v>
      </c>
      <c r="D17">
        <v>2.25</v>
      </c>
      <c r="F17">
        <v>0.34499999999999997</v>
      </c>
      <c r="H17">
        <f t="shared" si="1"/>
        <v>1.905</v>
      </c>
      <c r="I17">
        <v>667.92629999999997</v>
      </c>
      <c r="J17">
        <v>66.502930000000006</v>
      </c>
    </row>
    <row r="18" spans="1:10" x14ac:dyDescent="0.25">
      <c r="H18">
        <f t="shared" si="1"/>
        <v>0</v>
      </c>
      <c r="I18">
        <v>652.93119999999999</v>
      </c>
      <c r="J18">
        <v>66.842190000000002</v>
      </c>
    </row>
    <row r="19" spans="1:10" x14ac:dyDescent="0.25">
      <c r="H19">
        <f t="shared" si="1"/>
        <v>0</v>
      </c>
      <c r="I19">
        <v>653.20910000000003</v>
      </c>
      <c r="J19">
        <v>66.69511</v>
      </c>
    </row>
    <row r="20" spans="1:10" x14ac:dyDescent="0.25">
      <c r="H20">
        <f t="shared" si="1"/>
        <v>0</v>
      </c>
      <c r="I20">
        <v>607.95830000000001</v>
      </c>
      <c r="J20">
        <v>67.072839999999999</v>
      </c>
    </row>
    <row r="21" spans="1:10" x14ac:dyDescent="0.25">
      <c r="H21">
        <f t="shared" si="1"/>
        <v>0</v>
      </c>
      <c r="I21">
        <v>607.56110000000001</v>
      </c>
      <c r="J21">
        <v>66.492159999999998</v>
      </c>
    </row>
    <row r="22" spans="1:10" x14ac:dyDescent="0.25">
      <c r="H22">
        <f t="shared" si="1"/>
        <v>0</v>
      </c>
      <c r="I22">
        <v>638.08180000000004</v>
      </c>
      <c r="J22">
        <v>66.821780000000004</v>
      </c>
    </row>
    <row r="23" spans="1:10" x14ac:dyDescent="0.25">
      <c r="H23">
        <f t="shared" si="1"/>
        <v>0</v>
      </c>
      <c r="I23">
        <v>638.25340000000006</v>
      </c>
      <c r="J23">
        <v>66.970429999999993</v>
      </c>
    </row>
    <row r="24" spans="1:10" x14ac:dyDescent="0.25">
      <c r="H24">
        <f t="shared" si="1"/>
        <v>0</v>
      </c>
      <c r="I24">
        <v>623.13530000000003</v>
      </c>
      <c r="J24">
        <v>66.743210000000005</v>
      </c>
    </row>
    <row r="25" spans="1:10" x14ac:dyDescent="0.25">
      <c r="H25">
        <f t="shared" si="1"/>
        <v>0</v>
      </c>
      <c r="I25">
        <v>607.76750000000004</v>
      </c>
      <c r="J25">
        <v>66.741129999999998</v>
      </c>
    </row>
    <row r="26" spans="1:10" x14ac:dyDescent="0.25">
      <c r="H26">
        <f t="shared" si="1"/>
        <v>0</v>
      </c>
      <c r="I26">
        <v>592.50710000000004</v>
      </c>
      <c r="J26">
        <v>66.642009999999999</v>
      </c>
    </row>
    <row r="27" spans="1:10" x14ac:dyDescent="0.25">
      <c r="H27">
        <f t="shared" si="1"/>
        <v>0</v>
      </c>
      <c r="I27">
        <v>577.47490000000005</v>
      </c>
      <c r="J27">
        <v>66.604929999999996</v>
      </c>
    </row>
    <row r="28" spans="1:10" x14ac:dyDescent="0.25">
      <c r="H28">
        <f t="shared" si="1"/>
        <v>0</v>
      </c>
      <c r="I28">
        <v>562.39620000000002</v>
      </c>
      <c r="J28">
        <v>66.727909999999994</v>
      </c>
    </row>
    <row r="29" spans="1:10" x14ac:dyDescent="0.25">
      <c r="H29">
        <f t="shared" si="1"/>
        <v>0</v>
      </c>
      <c r="I29">
        <v>562.76610000000005</v>
      </c>
      <c r="J29">
        <v>66.755129999999994</v>
      </c>
    </row>
    <row r="30" spans="1:10" x14ac:dyDescent="0.25">
      <c r="H30">
        <f t="shared" si="1"/>
        <v>0</v>
      </c>
      <c r="I30">
        <v>562.50009999999997</v>
      </c>
      <c r="J30">
        <v>66.565960000000004</v>
      </c>
    </row>
    <row r="31" spans="1:10" x14ac:dyDescent="0.25">
      <c r="H31">
        <f t="shared" si="1"/>
        <v>0</v>
      </c>
      <c r="I31">
        <v>562.36329999999998</v>
      </c>
      <c r="J31">
        <v>66.708879999999994</v>
      </c>
    </row>
    <row r="32" spans="1:10" x14ac:dyDescent="0.25">
      <c r="H32">
        <f t="shared" si="1"/>
        <v>0</v>
      </c>
      <c r="I32">
        <v>577.42870000000005</v>
      </c>
      <c r="J32">
        <v>66.438630000000003</v>
      </c>
    </row>
    <row r="33" spans="8:10" x14ac:dyDescent="0.25">
      <c r="H33">
        <f t="shared" si="1"/>
        <v>0</v>
      </c>
      <c r="I33">
        <v>577.51340000000005</v>
      </c>
      <c r="J33">
        <v>66.721999999999994</v>
      </c>
    </row>
    <row r="34" spans="8:10" x14ac:dyDescent="0.25">
      <c r="H34">
        <f t="shared" si="1"/>
        <v>0</v>
      </c>
      <c r="I34">
        <v>622.80349999999999</v>
      </c>
      <c r="J34">
        <v>66.502319999999997</v>
      </c>
    </row>
    <row r="35" spans="8:10" x14ac:dyDescent="0.25">
      <c r="H35">
        <f t="shared" si="1"/>
        <v>0</v>
      </c>
      <c r="I35">
        <v>698.44579999999996</v>
      </c>
      <c r="J35">
        <v>66.603359999999995</v>
      </c>
    </row>
    <row r="36" spans="8:10" x14ac:dyDescent="0.25">
      <c r="H36">
        <f t="shared" si="1"/>
        <v>0</v>
      </c>
      <c r="I36">
        <v>728.82050000000004</v>
      </c>
      <c r="J36">
        <v>66.735640000000004</v>
      </c>
    </row>
    <row r="37" spans="8:10" x14ac:dyDescent="0.25">
      <c r="H37">
        <f t="shared" si="1"/>
        <v>0</v>
      </c>
      <c r="I37">
        <v>744.46180000000004</v>
      </c>
      <c r="J37">
        <v>67.009540000000001</v>
      </c>
    </row>
    <row r="38" spans="8:10" x14ac:dyDescent="0.25">
      <c r="H38">
        <f t="shared" si="1"/>
        <v>0</v>
      </c>
      <c r="I38">
        <v>728.54539999999997</v>
      </c>
      <c r="J38">
        <v>66.730959999999996</v>
      </c>
    </row>
    <row r="39" spans="8:10" x14ac:dyDescent="0.25">
      <c r="H39">
        <f t="shared" si="1"/>
        <v>0</v>
      </c>
      <c r="I39">
        <v>728.59079999999994</v>
      </c>
      <c r="J39">
        <v>66.700519999999997</v>
      </c>
    </row>
    <row r="40" spans="8:10" x14ac:dyDescent="0.25">
      <c r="H40">
        <f t="shared" si="1"/>
        <v>0</v>
      </c>
      <c r="I40">
        <v>728.52480000000003</v>
      </c>
      <c r="J40">
        <v>66.432400000000001</v>
      </c>
    </row>
    <row r="41" spans="8:10" x14ac:dyDescent="0.25">
      <c r="H41">
        <f t="shared" si="1"/>
        <v>0</v>
      </c>
      <c r="I41">
        <v>744.04729999999995</v>
      </c>
      <c r="J41">
        <v>66.440209999999993</v>
      </c>
    </row>
    <row r="42" spans="8:10" x14ac:dyDescent="0.25">
      <c r="H42">
        <f t="shared" si="1"/>
        <v>0</v>
      </c>
      <c r="I42">
        <v>744.07650000000001</v>
      </c>
      <c r="J42">
        <v>66.810680000000005</v>
      </c>
    </row>
    <row r="43" spans="8:10" x14ac:dyDescent="0.25">
      <c r="H43">
        <f t="shared" si="1"/>
        <v>0</v>
      </c>
      <c r="I43">
        <v>759.36440000000005</v>
      </c>
      <c r="J43">
        <v>66.765969999999996</v>
      </c>
    </row>
    <row r="44" spans="8:10" x14ac:dyDescent="0.25">
      <c r="H44">
        <f t="shared" si="1"/>
        <v>0</v>
      </c>
      <c r="I44">
        <v>774.61670000000004</v>
      </c>
      <c r="J44">
        <v>66.688059999999993</v>
      </c>
    </row>
    <row r="45" spans="8:10" x14ac:dyDescent="0.25">
      <c r="H45">
        <f t="shared" si="1"/>
        <v>0</v>
      </c>
      <c r="I45">
        <v>774.67240000000004</v>
      </c>
      <c r="J45">
        <v>66.708640000000003</v>
      </c>
    </row>
    <row r="46" spans="8:10" x14ac:dyDescent="0.25">
      <c r="H46">
        <f t="shared" si="1"/>
        <v>0</v>
      </c>
      <c r="I46">
        <v>789.6807</v>
      </c>
      <c r="J46">
        <v>66.707120000000003</v>
      </c>
    </row>
    <row r="47" spans="8:10" x14ac:dyDescent="0.25">
      <c r="H47">
        <f t="shared" si="1"/>
        <v>0</v>
      </c>
      <c r="I47">
        <v>834.55520000000001</v>
      </c>
      <c r="J47">
        <v>66.699510000000004</v>
      </c>
    </row>
    <row r="48" spans="8:10" x14ac:dyDescent="0.25">
      <c r="H48">
        <f t="shared" si="1"/>
        <v>0</v>
      </c>
      <c r="I48">
        <v>834.96130000000005</v>
      </c>
      <c r="J48">
        <v>67.011229999999998</v>
      </c>
    </row>
    <row r="49" spans="8:10" x14ac:dyDescent="0.25">
      <c r="H49">
        <f t="shared" si="1"/>
        <v>0</v>
      </c>
      <c r="I49">
        <v>850.197</v>
      </c>
      <c r="J49">
        <v>66.578879999999998</v>
      </c>
    </row>
    <row r="50" spans="8:10" x14ac:dyDescent="0.25">
      <c r="H50">
        <f t="shared" si="1"/>
        <v>0</v>
      </c>
      <c r="I50">
        <v>865.02120000000002</v>
      </c>
      <c r="J50">
        <v>66.439570000000003</v>
      </c>
    </row>
    <row r="51" spans="8:10" x14ac:dyDescent="0.25">
      <c r="H51">
        <f t="shared" si="1"/>
        <v>0</v>
      </c>
      <c r="I51">
        <v>865.25400000000002</v>
      </c>
      <c r="J51">
        <v>66.421679999999995</v>
      </c>
    </row>
    <row r="52" spans="8:10" x14ac:dyDescent="0.25">
      <c r="H52">
        <f t="shared" si="1"/>
        <v>0</v>
      </c>
      <c r="I52">
        <v>880.46839999999997</v>
      </c>
      <c r="J52">
        <v>66.699039999999997</v>
      </c>
    </row>
    <row r="53" spans="8:10" x14ac:dyDescent="0.25">
      <c r="H53">
        <f t="shared" si="1"/>
        <v>0</v>
      </c>
      <c r="I53">
        <v>895.39089999999999</v>
      </c>
      <c r="J53">
        <v>66.41798</v>
      </c>
    </row>
    <row r="54" spans="8:10" x14ac:dyDescent="0.25">
      <c r="H54">
        <f t="shared" si="1"/>
        <v>0</v>
      </c>
      <c r="I54">
        <v>895.33799999999997</v>
      </c>
      <c r="J54">
        <v>66.555769999999995</v>
      </c>
    </row>
    <row r="55" spans="8:10" x14ac:dyDescent="0.25">
      <c r="H55">
        <f t="shared" si="1"/>
        <v>0</v>
      </c>
      <c r="I55">
        <v>910.66690000000006</v>
      </c>
      <c r="J55">
        <v>66.713909999999998</v>
      </c>
    </row>
    <row r="56" spans="8:10" x14ac:dyDescent="0.25">
      <c r="H56">
        <f t="shared" si="1"/>
        <v>0</v>
      </c>
      <c r="I56">
        <v>925.98109999999997</v>
      </c>
      <c r="J56">
        <v>66.679460000000006</v>
      </c>
    </row>
    <row r="57" spans="8:10" x14ac:dyDescent="0.25">
      <c r="H57">
        <f t="shared" si="1"/>
        <v>0</v>
      </c>
      <c r="I57">
        <v>940.77919999999995</v>
      </c>
      <c r="J57">
        <v>66.716350000000006</v>
      </c>
    </row>
    <row r="58" spans="8:10" x14ac:dyDescent="0.25">
      <c r="H58">
        <f t="shared" si="1"/>
        <v>0</v>
      </c>
      <c r="I58">
        <v>955.72770000000003</v>
      </c>
      <c r="J58">
        <v>66.600700000000003</v>
      </c>
    </row>
    <row r="59" spans="8:10" x14ac:dyDescent="0.25">
      <c r="H59">
        <f t="shared" si="1"/>
        <v>0</v>
      </c>
      <c r="I59">
        <v>970.87699999999995</v>
      </c>
      <c r="J59">
        <v>67.232489999999999</v>
      </c>
    </row>
    <row r="60" spans="8:10" x14ac:dyDescent="0.25">
      <c r="H60">
        <f t="shared" si="1"/>
        <v>0</v>
      </c>
      <c r="I60">
        <v>986.60170000000005</v>
      </c>
      <c r="J60">
        <v>66.475719999999995</v>
      </c>
    </row>
    <row r="61" spans="8:10" x14ac:dyDescent="0.25">
      <c r="H61">
        <f t="shared" si="1"/>
        <v>0</v>
      </c>
      <c r="I61">
        <v>1001.513</v>
      </c>
      <c r="J61">
        <v>69.48903</v>
      </c>
    </row>
    <row r="62" spans="8:10" x14ac:dyDescent="0.25">
      <c r="H62">
        <f t="shared" si="1"/>
        <v>0</v>
      </c>
      <c r="I62">
        <v>1016.558</v>
      </c>
      <c r="J62">
        <v>66.661689999999993</v>
      </c>
    </row>
    <row r="63" spans="8:10" x14ac:dyDescent="0.25">
      <c r="H63">
        <f t="shared" si="1"/>
        <v>0</v>
      </c>
      <c r="I63">
        <v>1031.5419999999999</v>
      </c>
      <c r="J63">
        <v>77.511840000000007</v>
      </c>
    </row>
    <row r="64" spans="8:10" x14ac:dyDescent="0.25">
      <c r="H64">
        <f t="shared" si="1"/>
        <v>0</v>
      </c>
      <c r="I64">
        <v>1047.2439999999999</v>
      </c>
      <c r="J64">
        <v>66.713200000000001</v>
      </c>
    </row>
    <row r="65" spans="8:10" x14ac:dyDescent="0.25">
      <c r="H65">
        <f t="shared" si="1"/>
        <v>0</v>
      </c>
      <c r="I65">
        <v>1061.7260000000001</v>
      </c>
      <c r="J65">
        <v>80.544539999999998</v>
      </c>
    </row>
    <row r="66" spans="8:10" x14ac:dyDescent="0.25">
      <c r="H66">
        <f t="shared" si="1"/>
        <v>0</v>
      </c>
      <c r="I66">
        <v>1077.3230000000001</v>
      </c>
      <c r="J66">
        <v>66.882890000000003</v>
      </c>
    </row>
    <row r="67" spans="8:10" x14ac:dyDescent="0.25">
      <c r="H67">
        <f t="shared" ref="H67:H130" si="2">D67-F67</f>
        <v>0</v>
      </c>
      <c r="I67">
        <v>1107.306</v>
      </c>
      <c r="J67">
        <v>82.613020000000006</v>
      </c>
    </row>
    <row r="68" spans="8:10" x14ac:dyDescent="0.25">
      <c r="H68">
        <f t="shared" si="2"/>
        <v>0</v>
      </c>
      <c r="I68">
        <v>1122.7550000000001</v>
      </c>
      <c r="J68">
        <v>66.875720000000001</v>
      </c>
    </row>
    <row r="69" spans="8:10" x14ac:dyDescent="0.25">
      <c r="H69">
        <f t="shared" si="2"/>
        <v>0</v>
      </c>
      <c r="I69">
        <v>1167.7729999999999</v>
      </c>
      <c r="J69">
        <v>81.679119999999998</v>
      </c>
    </row>
    <row r="70" spans="8:10" x14ac:dyDescent="0.25">
      <c r="H70">
        <f t="shared" si="2"/>
        <v>0</v>
      </c>
      <c r="I70">
        <v>1183.0219999999999</v>
      </c>
      <c r="J70">
        <v>76.520039999999995</v>
      </c>
    </row>
    <row r="71" spans="8:10" x14ac:dyDescent="0.25">
      <c r="H71">
        <f t="shared" si="2"/>
        <v>0</v>
      </c>
      <c r="I71">
        <v>1183.3119999999999</v>
      </c>
      <c r="J71">
        <v>76.523030000000006</v>
      </c>
    </row>
    <row r="72" spans="8:10" x14ac:dyDescent="0.25">
      <c r="H72">
        <f t="shared" si="2"/>
        <v>0</v>
      </c>
      <c r="I72">
        <v>1198.4190000000001</v>
      </c>
      <c r="J72">
        <v>76.558539999999994</v>
      </c>
    </row>
    <row r="73" spans="8:10" x14ac:dyDescent="0.25">
      <c r="H73">
        <f t="shared" si="2"/>
        <v>0</v>
      </c>
      <c r="I73">
        <v>1213.2</v>
      </c>
      <c r="J73">
        <v>76.322270000000003</v>
      </c>
    </row>
    <row r="74" spans="8:10" x14ac:dyDescent="0.25">
      <c r="H74">
        <f t="shared" si="2"/>
        <v>0</v>
      </c>
      <c r="I74">
        <v>1213.443</v>
      </c>
      <c r="J74">
        <v>76.840400000000002</v>
      </c>
    </row>
    <row r="75" spans="8:10" x14ac:dyDescent="0.25">
      <c r="H75">
        <f t="shared" si="2"/>
        <v>0</v>
      </c>
      <c r="I75">
        <v>1228.8979999999999</v>
      </c>
      <c r="J75">
        <v>76.866280000000003</v>
      </c>
    </row>
    <row r="76" spans="8:10" x14ac:dyDescent="0.25">
      <c r="H76">
        <f t="shared" si="2"/>
        <v>0</v>
      </c>
      <c r="I76">
        <v>1244.1220000000001</v>
      </c>
      <c r="J76">
        <v>76.297600000000003</v>
      </c>
    </row>
    <row r="77" spans="8:10" x14ac:dyDescent="0.25">
      <c r="H77">
        <f t="shared" si="2"/>
        <v>0</v>
      </c>
      <c r="I77">
        <v>1259.123</v>
      </c>
      <c r="J77">
        <v>76.881839999999997</v>
      </c>
    </row>
    <row r="78" spans="8:10" x14ac:dyDescent="0.25">
      <c r="H78">
        <f t="shared" si="2"/>
        <v>0</v>
      </c>
      <c r="I78">
        <v>1258.752</v>
      </c>
      <c r="J78">
        <v>76.468999999999994</v>
      </c>
    </row>
    <row r="79" spans="8:10" x14ac:dyDescent="0.25">
      <c r="H79">
        <f t="shared" si="2"/>
        <v>0</v>
      </c>
      <c r="I79">
        <v>1304.1369999999999</v>
      </c>
      <c r="J79">
        <v>76.618129999999994</v>
      </c>
    </row>
    <row r="80" spans="8:10" x14ac:dyDescent="0.25">
      <c r="H80">
        <f t="shared" si="2"/>
        <v>0</v>
      </c>
      <c r="I80">
        <v>1349.9849999999999</v>
      </c>
      <c r="J80">
        <v>76.480620000000002</v>
      </c>
    </row>
    <row r="81" spans="8:10" x14ac:dyDescent="0.25">
      <c r="H81">
        <f t="shared" si="2"/>
        <v>0</v>
      </c>
      <c r="I81">
        <v>1350.0229999999999</v>
      </c>
      <c r="J81">
        <v>76.648570000000007</v>
      </c>
    </row>
    <row r="82" spans="8:10" x14ac:dyDescent="0.25">
      <c r="H82">
        <f t="shared" si="2"/>
        <v>0</v>
      </c>
      <c r="I82">
        <v>1364.8150000000001</v>
      </c>
      <c r="J82">
        <v>76.311499999999995</v>
      </c>
    </row>
    <row r="83" spans="8:10" x14ac:dyDescent="0.25">
      <c r="H83">
        <f t="shared" si="2"/>
        <v>0</v>
      </c>
      <c r="I83">
        <v>1380.152</v>
      </c>
      <c r="J83">
        <v>76.679150000000007</v>
      </c>
    </row>
    <row r="84" spans="8:10" x14ac:dyDescent="0.25">
      <c r="H84">
        <f t="shared" si="2"/>
        <v>0</v>
      </c>
      <c r="I84">
        <v>1380.086</v>
      </c>
      <c r="J84">
        <v>76.621639999999999</v>
      </c>
    </row>
    <row r="85" spans="8:10" x14ac:dyDescent="0.25">
      <c r="H85">
        <f t="shared" si="2"/>
        <v>0</v>
      </c>
      <c r="I85">
        <v>1379.7149999999999</v>
      </c>
      <c r="J85">
        <v>76.371279999999999</v>
      </c>
    </row>
    <row r="86" spans="8:10" x14ac:dyDescent="0.25">
      <c r="H86">
        <f t="shared" si="2"/>
        <v>0</v>
      </c>
      <c r="I86">
        <v>1394.9970000000001</v>
      </c>
      <c r="J86">
        <v>76.636949999999999</v>
      </c>
    </row>
    <row r="87" spans="8:10" x14ac:dyDescent="0.25">
      <c r="H87">
        <f t="shared" si="2"/>
        <v>0</v>
      </c>
      <c r="I87">
        <v>1410.3409999999999</v>
      </c>
      <c r="J87">
        <v>76.882059999999996</v>
      </c>
    </row>
    <row r="88" spans="8:10" x14ac:dyDescent="0.25">
      <c r="H88">
        <f t="shared" si="2"/>
        <v>0</v>
      </c>
      <c r="I88">
        <v>1425.6030000000001</v>
      </c>
      <c r="J88">
        <v>76.91395</v>
      </c>
    </row>
    <row r="89" spans="8:10" x14ac:dyDescent="0.25">
      <c r="H89">
        <f t="shared" si="2"/>
        <v>0</v>
      </c>
      <c r="I89">
        <v>1409.979</v>
      </c>
      <c r="J89">
        <v>76.394909999999996</v>
      </c>
    </row>
    <row r="90" spans="8:10" x14ac:dyDescent="0.25">
      <c r="H90">
        <f t="shared" si="2"/>
        <v>0</v>
      </c>
      <c r="I90">
        <v>1410.248</v>
      </c>
      <c r="J90">
        <v>76.664580000000001</v>
      </c>
    </row>
    <row r="91" spans="8:10" x14ac:dyDescent="0.25">
      <c r="H91">
        <f t="shared" si="2"/>
        <v>0</v>
      </c>
      <c r="I91">
        <v>1455.58</v>
      </c>
      <c r="J91">
        <v>76.792010000000005</v>
      </c>
    </row>
    <row r="92" spans="8:10" x14ac:dyDescent="0.25">
      <c r="H92">
        <f t="shared" si="2"/>
        <v>0</v>
      </c>
      <c r="I92">
        <v>1486.2159999999999</v>
      </c>
      <c r="J92">
        <v>86.622889999999998</v>
      </c>
    </row>
    <row r="93" spans="8:10" x14ac:dyDescent="0.25">
      <c r="H93">
        <f t="shared" si="2"/>
        <v>0</v>
      </c>
      <c r="I93">
        <v>1485.806</v>
      </c>
      <c r="J93">
        <v>86.426929999999999</v>
      </c>
    </row>
    <row r="94" spans="8:10" x14ac:dyDescent="0.25">
      <c r="H94">
        <f t="shared" si="2"/>
        <v>0</v>
      </c>
      <c r="I94">
        <v>1516.0709999999999</v>
      </c>
      <c r="J94">
        <v>86.291049999999998</v>
      </c>
    </row>
    <row r="95" spans="8:10" x14ac:dyDescent="0.25">
      <c r="H95">
        <f t="shared" si="2"/>
        <v>0</v>
      </c>
      <c r="I95">
        <v>1515.9280000000001</v>
      </c>
      <c r="J95">
        <v>86.616039999999998</v>
      </c>
    </row>
    <row r="96" spans="8:10" x14ac:dyDescent="0.25">
      <c r="H96">
        <f t="shared" si="2"/>
        <v>0</v>
      </c>
      <c r="I96">
        <v>1516.348</v>
      </c>
      <c r="J96">
        <v>86.725769999999997</v>
      </c>
    </row>
    <row r="97" spans="8:10" x14ac:dyDescent="0.25">
      <c r="H97">
        <f t="shared" si="2"/>
        <v>0</v>
      </c>
      <c r="I97">
        <v>1531.32</v>
      </c>
      <c r="J97">
        <v>86.364840000000001</v>
      </c>
    </row>
    <row r="98" spans="8:10" x14ac:dyDescent="0.25">
      <c r="H98">
        <f t="shared" si="2"/>
        <v>0</v>
      </c>
      <c r="I98">
        <v>1531.4570000000001</v>
      </c>
      <c r="J98">
        <v>86.454610000000002</v>
      </c>
    </row>
    <row r="99" spans="8:10" x14ac:dyDescent="0.25">
      <c r="H99">
        <f t="shared" si="2"/>
        <v>0</v>
      </c>
      <c r="I99">
        <v>1531.6220000000001</v>
      </c>
      <c r="J99">
        <v>86.403989999999993</v>
      </c>
    </row>
    <row r="100" spans="8:10" x14ac:dyDescent="0.25">
      <c r="H100">
        <f t="shared" si="2"/>
        <v>0</v>
      </c>
      <c r="I100">
        <v>1531.232</v>
      </c>
      <c r="J100">
        <v>86.471239999999995</v>
      </c>
    </row>
    <row r="101" spans="8:10" x14ac:dyDescent="0.25">
      <c r="H101">
        <f t="shared" si="2"/>
        <v>0</v>
      </c>
      <c r="I101">
        <v>1531.4369999999999</v>
      </c>
      <c r="J101">
        <v>86.733379999999997</v>
      </c>
    </row>
    <row r="102" spans="8:10" x14ac:dyDescent="0.25">
      <c r="H102">
        <f t="shared" si="2"/>
        <v>0</v>
      </c>
      <c r="I102">
        <v>1531.0519999999999</v>
      </c>
      <c r="J102">
        <v>86.402079999999998</v>
      </c>
    </row>
    <row r="103" spans="8:10" x14ac:dyDescent="0.25">
      <c r="H103">
        <f t="shared" si="2"/>
        <v>0</v>
      </c>
      <c r="I103">
        <v>1531.268</v>
      </c>
      <c r="J103">
        <v>86.439710000000005</v>
      </c>
    </row>
    <row r="104" spans="8:10" x14ac:dyDescent="0.25">
      <c r="H104">
        <f t="shared" si="2"/>
        <v>0</v>
      </c>
      <c r="I104">
        <v>1546.579</v>
      </c>
      <c r="J104">
        <v>86.730919999999998</v>
      </c>
    </row>
    <row r="105" spans="8:10" x14ac:dyDescent="0.25">
      <c r="H105">
        <f t="shared" si="2"/>
        <v>0</v>
      </c>
      <c r="I105">
        <v>1546.319</v>
      </c>
      <c r="J105">
        <v>86.136409999999998</v>
      </c>
    </row>
    <row r="106" spans="8:10" x14ac:dyDescent="0.25">
      <c r="H106">
        <f t="shared" si="2"/>
        <v>0</v>
      </c>
      <c r="I106">
        <v>1576.8009999999999</v>
      </c>
      <c r="J106">
        <v>86.486429999999999</v>
      </c>
    </row>
    <row r="107" spans="8:10" x14ac:dyDescent="0.25">
      <c r="H107">
        <f t="shared" si="2"/>
        <v>0</v>
      </c>
      <c r="I107">
        <v>1591.886</v>
      </c>
      <c r="J107">
        <v>86.408940000000001</v>
      </c>
    </row>
    <row r="108" spans="8:10" x14ac:dyDescent="0.25">
      <c r="H108">
        <f t="shared" si="2"/>
        <v>0</v>
      </c>
      <c r="I108">
        <v>1607.3309999999999</v>
      </c>
      <c r="J108">
        <v>86.266360000000006</v>
      </c>
    </row>
    <row r="109" spans="8:10" x14ac:dyDescent="0.25">
      <c r="H109">
        <f t="shared" si="2"/>
        <v>0</v>
      </c>
      <c r="I109">
        <v>1607.1669999999999</v>
      </c>
      <c r="J109">
        <v>96.321259999999995</v>
      </c>
    </row>
    <row r="110" spans="8:10" x14ac:dyDescent="0.25">
      <c r="H110">
        <f t="shared" si="2"/>
        <v>0</v>
      </c>
      <c r="I110">
        <v>1622.027</v>
      </c>
      <c r="J110">
        <v>95.994619999999998</v>
      </c>
    </row>
    <row r="111" spans="8:10" x14ac:dyDescent="0.25">
      <c r="H111">
        <f t="shared" si="2"/>
        <v>0</v>
      </c>
      <c r="I111">
        <v>1622.26</v>
      </c>
      <c r="J111">
        <v>96.47484</v>
      </c>
    </row>
    <row r="112" spans="8:10" x14ac:dyDescent="0.25">
      <c r="H112">
        <f t="shared" si="2"/>
        <v>0</v>
      </c>
      <c r="I112">
        <v>1637.01</v>
      </c>
      <c r="J112">
        <v>96.487459999999999</v>
      </c>
    </row>
    <row r="113" spans="8:10" x14ac:dyDescent="0.25">
      <c r="H113">
        <f t="shared" si="2"/>
        <v>0</v>
      </c>
      <c r="I113">
        <v>1637.1120000000001</v>
      </c>
      <c r="J113">
        <v>95.942539999999994</v>
      </c>
    </row>
    <row r="114" spans="8:10" x14ac:dyDescent="0.25">
      <c r="H114">
        <f t="shared" si="2"/>
        <v>0</v>
      </c>
      <c r="I114">
        <v>1652.441</v>
      </c>
      <c r="J114">
        <v>96.212249999999997</v>
      </c>
    </row>
    <row r="115" spans="8:10" x14ac:dyDescent="0.25">
      <c r="H115">
        <f t="shared" si="2"/>
        <v>0</v>
      </c>
      <c r="I115">
        <v>1652.6880000000001</v>
      </c>
      <c r="J115">
        <v>96.16</v>
      </c>
    </row>
    <row r="116" spans="8:10" x14ac:dyDescent="0.25">
      <c r="H116">
        <f t="shared" si="2"/>
        <v>0</v>
      </c>
      <c r="I116">
        <v>1652.4690000000001</v>
      </c>
      <c r="J116">
        <v>96.532060000000001</v>
      </c>
    </row>
    <row r="117" spans="8:10" x14ac:dyDescent="0.25">
      <c r="H117">
        <f t="shared" si="2"/>
        <v>0</v>
      </c>
      <c r="I117">
        <v>1667.163</v>
      </c>
      <c r="J117">
        <v>96.261859999999999</v>
      </c>
    </row>
    <row r="118" spans="8:10" x14ac:dyDescent="0.25">
      <c r="H118">
        <f t="shared" si="2"/>
        <v>0</v>
      </c>
      <c r="I118">
        <v>1682.24</v>
      </c>
      <c r="J118">
        <v>96.204570000000004</v>
      </c>
    </row>
    <row r="119" spans="8:10" x14ac:dyDescent="0.25">
      <c r="H119">
        <f t="shared" si="2"/>
        <v>0</v>
      </c>
      <c r="I119">
        <v>1682.7049999999999</v>
      </c>
      <c r="J119">
        <v>95.947130000000001</v>
      </c>
    </row>
    <row r="120" spans="8:10" x14ac:dyDescent="0.25">
      <c r="H120">
        <f t="shared" si="2"/>
        <v>0</v>
      </c>
      <c r="I120">
        <v>1697.7449999999999</v>
      </c>
      <c r="J120">
        <v>102.5564</v>
      </c>
    </row>
    <row r="121" spans="8:10" x14ac:dyDescent="0.25">
      <c r="H121">
        <f t="shared" si="2"/>
        <v>0</v>
      </c>
      <c r="I121">
        <v>1697.4570000000001</v>
      </c>
      <c r="J121">
        <v>96.26979</v>
      </c>
    </row>
    <row r="122" spans="8:10" x14ac:dyDescent="0.25">
      <c r="H122">
        <f t="shared" si="2"/>
        <v>0</v>
      </c>
      <c r="I122">
        <v>1697.8979999999999</v>
      </c>
      <c r="J122">
        <v>107.5222</v>
      </c>
    </row>
    <row r="123" spans="8:10" x14ac:dyDescent="0.25">
      <c r="H123">
        <f t="shared" si="2"/>
        <v>0</v>
      </c>
      <c r="I123">
        <v>1713.067</v>
      </c>
      <c r="J123">
        <v>96.174220000000005</v>
      </c>
    </row>
    <row r="124" spans="8:10" x14ac:dyDescent="0.25">
      <c r="H124">
        <f t="shared" si="2"/>
        <v>0</v>
      </c>
      <c r="I124">
        <v>1713.4069999999999</v>
      </c>
      <c r="J124">
        <v>111.3181</v>
      </c>
    </row>
    <row r="125" spans="8:10" x14ac:dyDescent="0.25">
      <c r="H125">
        <f t="shared" si="2"/>
        <v>0</v>
      </c>
      <c r="I125">
        <v>1713.269</v>
      </c>
      <c r="J125">
        <v>96.214839999999995</v>
      </c>
    </row>
    <row r="126" spans="8:10" x14ac:dyDescent="0.25">
      <c r="H126">
        <f t="shared" si="2"/>
        <v>0</v>
      </c>
      <c r="I126">
        <v>1742.9939999999999</v>
      </c>
      <c r="J126">
        <v>122.13800000000001</v>
      </c>
    </row>
    <row r="127" spans="8:10" x14ac:dyDescent="0.25">
      <c r="H127">
        <f t="shared" si="2"/>
        <v>0</v>
      </c>
      <c r="I127">
        <v>1773.7049999999999</v>
      </c>
      <c r="J127">
        <v>105.7696</v>
      </c>
    </row>
    <row r="128" spans="8:10" x14ac:dyDescent="0.25">
      <c r="H128">
        <f t="shared" si="2"/>
        <v>0</v>
      </c>
      <c r="I128">
        <v>1788.712</v>
      </c>
      <c r="J128">
        <v>106.3018</v>
      </c>
    </row>
    <row r="129" spans="8:10" x14ac:dyDescent="0.25">
      <c r="H129">
        <f t="shared" si="2"/>
        <v>0</v>
      </c>
      <c r="I129">
        <v>1803.973</v>
      </c>
      <c r="J129">
        <v>106.0164</v>
      </c>
    </row>
    <row r="130" spans="8:10" x14ac:dyDescent="0.25">
      <c r="H130">
        <f t="shared" si="2"/>
        <v>0</v>
      </c>
      <c r="I130">
        <v>1803.799</v>
      </c>
      <c r="J130">
        <v>106.0008</v>
      </c>
    </row>
    <row r="131" spans="8:10" x14ac:dyDescent="0.25">
      <c r="H131">
        <f t="shared" ref="H131:H194" si="3">D131-F131</f>
        <v>0</v>
      </c>
      <c r="I131">
        <v>1788.7460000000001</v>
      </c>
      <c r="J131">
        <v>106.2757</v>
      </c>
    </row>
    <row r="132" spans="8:10" x14ac:dyDescent="0.25">
      <c r="H132">
        <f t="shared" si="3"/>
        <v>0</v>
      </c>
      <c r="I132">
        <v>1803.846</v>
      </c>
      <c r="J132">
        <v>105.7705</v>
      </c>
    </row>
    <row r="133" spans="8:10" x14ac:dyDescent="0.25">
      <c r="H133">
        <f t="shared" si="3"/>
        <v>0</v>
      </c>
      <c r="I133">
        <v>1788.356</v>
      </c>
      <c r="J133">
        <v>106.0813</v>
      </c>
    </row>
    <row r="134" spans="8:10" x14ac:dyDescent="0.25">
      <c r="H134">
        <f t="shared" si="3"/>
        <v>0</v>
      </c>
      <c r="I134">
        <v>1773.8130000000001</v>
      </c>
      <c r="J134">
        <v>106.3004</v>
      </c>
    </row>
    <row r="135" spans="8:10" x14ac:dyDescent="0.25">
      <c r="H135">
        <f t="shared" si="3"/>
        <v>0</v>
      </c>
      <c r="I135">
        <v>1773.46</v>
      </c>
      <c r="J135">
        <v>105.8387</v>
      </c>
    </row>
    <row r="136" spans="8:10" x14ac:dyDescent="0.25">
      <c r="H136">
        <f t="shared" si="3"/>
        <v>0</v>
      </c>
      <c r="I136">
        <v>1773.855</v>
      </c>
      <c r="J136">
        <v>106.3312</v>
      </c>
    </row>
    <row r="137" spans="8:10" x14ac:dyDescent="0.25">
      <c r="H137">
        <f t="shared" si="3"/>
        <v>0</v>
      </c>
      <c r="I137">
        <v>1758.252</v>
      </c>
      <c r="J137">
        <v>105.94289999999999</v>
      </c>
    </row>
    <row r="138" spans="8:10" x14ac:dyDescent="0.25">
      <c r="H138">
        <f t="shared" si="3"/>
        <v>0</v>
      </c>
      <c r="I138">
        <v>1758.42</v>
      </c>
      <c r="J138">
        <v>105.88379999999999</v>
      </c>
    </row>
    <row r="139" spans="8:10" x14ac:dyDescent="0.25">
      <c r="H139">
        <f t="shared" si="3"/>
        <v>0</v>
      </c>
      <c r="I139">
        <v>1743.6389999999999</v>
      </c>
      <c r="J139">
        <v>105.9689</v>
      </c>
    </row>
    <row r="140" spans="8:10" x14ac:dyDescent="0.25">
      <c r="H140">
        <f t="shared" si="3"/>
        <v>0</v>
      </c>
      <c r="I140">
        <v>1743.116</v>
      </c>
      <c r="J140">
        <v>106.07550000000001</v>
      </c>
    </row>
    <row r="141" spans="8:10" x14ac:dyDescent="0.25">
      <c r="H141">
        <f t="shared" si="3"/>
        <v>0</v>
      </c>
      <c r="I141">
        <v>1743.41</v>
      </c>
      <c r="J141">
        <v>105.9944</v>
      </c>
    </row>
    <row r="142" spans="8:10" x14ac:dyDescent="0.25">
      <c r="H142">
        <f t="shared" si="3"/>
        <v>0</v>
      </c>
      <c r="I142">
        <v>1758.229</v>
      </c>
      <c r="J142">
        <v>105.9682</v>
      </c>
    </row>
    <row r="143" spans="8:10" x14ac:dyDescent="0.25">
      <c r="H143">
        <f t="shared" si="3"/>
        <v>0</v>
      </c>
      <c r="I143">
        <v>1758.6110000000001</v>
      </c>
      <c r="J143">
        <v>106.0844</v>
      </c>
    </row>
    <row r="144" spans="8:10" x14ac:dyDescent="0.25">
      <c r="H144">
        <f t="shared" si="3"/>
        <v>0</v>
      </c>
      <c r="I144">
        <v>1758.502</v>
      </c>
      <c r="J144">
        <v>106.253</v>
      </c>
    </row>
    <row r="145" spans="8:10" x14ac:dyDescent="0.25">
      <c r="H145">
        <f t="shared" si="3"/>
        <v>0</v>
      </c>
      <c r="I145">
        <v>1758.336</v>
      </c>
      <c r="J145">
        <v>105.9712</v>
      </c>
    </row>
    <row r="146" spans="8:10" x14ac:dyDescent="0.25">
      <c r="H146">
        <f t="shared" si="3"/>
        <v>0</v>
      </c>
      <c r="I146">
        <v>1743.46</v>
      </c>
      <c r="J146">
        <v>105.7208</v>
      </c>
    </row>
    <row r="147" spans="8:10" x14ac:dyDescent="0.25">
      <c r="H147">
        <f t="shared" si="3"/>
        <v>0</v>
      </c>
      <c r="I147">
        <v>1743.7249999999999</v>
      </c>
      <c r="J147">
        <v>106.00369999999999</v>
      </c>
    </row>
    <row r="148" spans="8:10" x14ac:dyDescent="0.25">
      <c r="H148">
        <f t="shared" si="3"/>
        <v>0</v>
      </c>
      <c r="I148">
        <v>1743.2550000000001</v>
      </c>
      <c r="J148">
        <v>105.74850000000001</v>
      </c>
    </row>
    <row r="149" spans="8:10" x14ac:dyDescent="0.25">
      <c r="H149">
        <f t="shared" si="3"/>
        <v>0</v>
      </c>
      <c r="I149">
        <v>1743.2</v>
      </c>
      <c r="J149">
        <v>105.6892</v>
      </c>
    </row>
    <row r="150" spans="8:10" x14ac:dyDescent="0.25">
      <c r="H150">
        <f t="shared" si="3"/>
        <v>0</v>
      </c>
      <c r="I150">
        <v>1743.645</v>
      </c>
      <c r="J150">
        <v>115.9367</v>
      </c>
    </row>
    <row r="151" spans="8:10" x14ac:dyDescent="0.25">
      <c r="H151">
        <f t="shared" si="3"/>
        <v>0</v>
      </c>
      <c r="I151">
        <v>1743.6010000000001</v>
      </c>
      <c r="J151">
        <v>115.7723</v>
      </c>
    </row>
    <row r="152" spans="8:10" x14ac:dyDescent="0.25">
      <c r="H152">
        <f t="shared" si="3"/>
        <v>0</v>
      </c>
      <c r="I152">
        <v>1743.2650000000001</v>
      </c>
      <c r="J152">
        <v>115.5065</v>
      </c>
    </row>
    <row r="153" spans="8:10" x14ac:dyDescent="0.25">
      <c r="H153">
        <f t="shared" si="3"/>
        <v>0</v>
      </c>
      <c r="I153">
        <v>1743.1210000000001</v>
      </c>
      <c r="J153">
        <v>116.05670000000001</v>
      </c>
    </row>
    <row r="154" spans="8:10" x14ac:dyDescent="0.25">
      <c r="H154">
        <f t="shared" si="3"/>
        <v>0</v>
      </c>
      <c r="I154">
        <v>1743.5830000000001</v>
      </c>
      <c r="J154">
        <v>115.9269</v>
      </c>
    </row>
    <row r="155" spans="8:10" x14ac:dyDescent="0.25">
      <c r="H155">
        <f t="shared" si="3"/>
        <v>0</v>
      </c>
      <c r="I155">
        <v>1743.1949999999999</v>
      </c>
      <c r="J155">
        <v>115.9965</v>
      </c>
    </row>
    <row r="156" spans="8:10" x14ac:dyDescent="0.25">
      <c r="H156">
        <f t="shared" si="3"/>
        <v>0</v>
      </c>
      <c r="I156">
        <v>1758.404</v>
      </c>
      <c r="J156">
        <v>115.4991</v>
      </c>
    </row>
    <row r="157" spans="8:10" x14ac:dyDescent="0.25">
      <c r="H157">
        <f t="shared" si="3"/>
        <v>0</v>
      </c>
      <c r="I157">
        <v>1743.6780000000001</v>
      </c>
      <c r="J157">
        <v>115.5228</v>
      </c>
    </row>
    <row r="158" spans="8:10" x14ac:dyDescent="0.25">
      <c r="H158">
        <f t="shared" si="3"/>
        <v>0</v>
      </c>
      <c r="I158">
        <v>1743.75</v>
      </c>
      <c r="J158">
        <v>115.83710000000001</v>
      </c>
    </row>
    <row r="159" spans="8:10" x14ac:dyDescent="0.25">
      <c r="H159">
        <f t="shared" si="3"/>
        <v>0</v>
      </c>
      <c r="I159">
        <v>1743.4010000000001</v>
      </c>
      <c r="J159">
        <v>115.67700000000001</v>
      </c>
    </row>
    <row r="160" spans="8:10" x14ac:dyDescent="0.25">
      <c r="H160">
        <f t="shared" si="3"/>
        <v>0</v>
      </c>
      <c r="I160">
        <v>1758.3130000000001</v>
      </c>
      <c r="J160">
        <v>115.5472</v>
      </c>
    </row>
    <row r="161" spans="8:10" x14ac:dyDescent="0.25">
      <c r="H161">
        <f t="shared" si="3"/>
        <v>0</v>
      </c>
      <c r="I161">
        <v>1758.4659999999999</v>
      </c>
      <c r="J161">
        <v>116.02809999999999</v>
      </c>
    </row>
    <row r="162" spans="8:10" x14ac:dyDescent="0.25">
      <c r="H162">
        <f t="shared" si="3"/>
        <v>0</v>
      </c>
      <c r="I162">
        <v>1758.309</v>
      </c>
      <c r="J162">
        <v>115.7191</v>
      </c>
    </row>
    <row r="163" spans="8:10" x14ac:dyDescent="0.25">
      <c r="H163">
        <f t="shared" si="3"/>
        <v>0</v>
      </c>
      <c r="I163">
        <v>1758.383</v>
      </c>
      <c r="J163">
        <v>115.8503</v>
      </c>
    </row>
    <row r="164" spans="8:10" x14ac:dyDescent="0.25">
      <c r="H164">
        <f t="shared" si="3"/>
        <v>0</v>
      </c>
      <c r="I164">
        <v>1758.7819999999999</v>
      </c>
      <c r="J164">
        <v>116.01349999999999</v>
      </c>
    </row>
    <row r="165" spans="8:10" x14ac:dyDescent="0.25">
      <c r="H165">
        <f t="shared" si="3"/>
        <v>0</v>
      </c>
      <c r="I165">
        <v>1788.462</v>
      </c>
      <c r="J165">
        <v>116.0718</v>
      </c>
    </row>
    <row r="166" spans="8:10" x14ac:dyDescent="0.25">
      <c r="H166">
        <f t="shared" si="3"/>
        <v>0</v>
      </c>
      <c r="I166">
        <v>1804.0540000000001</v>
      </c>
      <c r="J166">
        <v>115.88200000000001</v>
      </c>
    </row>
    <row r="167" spans="8:10" x14ac:dyDescent="0.25">
      <c r="H167">
        <f t="shared" si="3"/>
        <v>0</v>
      </c>
      <c r="I167">
        <v>1804.001</v>
      </c>
      <c r="J167">
        <v>115.82640000000001</v>
      </c>
    </row>
    <row r="168" spans="8:10" x14ac:dyDescent="0.25">
      <c r="H168">
        <f t="shared" si="3"/>
        <v>0</v>
      </c>
      <c r="I168">
        <v>1818.5730000000001</v>
      </c>
      <c r="J168">
        <v>116.0414</v>
      </c>
    </row>
    <row r="169" spans="8:10" x14ac:dyDescent="0.25">
      <c r="H169">
        <f t="shared" si="3"/>
        <v>0</v>
      </c>
      <c r="I169">
        <v>1818.624</v>
      </c>
      <c r="J169">
        <v>115.7786</v>
      </c>
    </row>
    <row r="170" spans="8:10" x14ac:dyDescent="0.25">
      <c r="H170">
        <f t="shared" si="3"/>
        <v>0</v>
      </c>
      <c r="I170">
        <v>1818.7860000000001</v>
      </c>
      <c r="J170">
        <v>115.92440000000001</v>
      </c>
    </row>
    <row r="171" spans="8:10" x14ac:dyDescent="0.25">
      <c r="H171">
        <f t="shared" si="3"/>
        <v>0</v>
      </c>
      <c r="I171">
        <v>1834.075</v>
      </c>
      <c r="J171">
        <v>116.0988</v>
      </c>
    </row>
    <row r="172" spans="8:10" x14ac:dyDescent="0.25">
      <c r="H172">
        <f t="shared" si="3"/>
        <v>0</v>
      </c>
      <c r="I172">
        <v>1834.6020000000001</v>
      </c>
      <c r="J172">
        <v>115.9281</v>
      </c>
    </row>
    <row r="173" spans="8:10" x14ac:dyDescent="0.25">
      <c r="H173">
        <f t="shared" si="3"/>
        <v>0</v>
      </c>
      <c r="I173">
        <v>1834.0730000000001</v>
      </c>
      <c r="J173">
        <v>115.8377</v>
      </c>
    </row>
    <row r="174" spans="8:10" x14ac:dyDescent="0.25">
      <c r="H174">
        <f t="shared" si="3"/>
        <v>0</v>
      </c>
      <c r="I174">
        <v>1834.4480000000001</v>
      </c>
      <c r="J174">
        <v>116.0936</v>
      </c>
    </row>
    <row r="175" spans="8:10" x14ac:dyDescent="0.25">
      <c r="H175">
        <f t="shared" si="3"/>
        <v>0</v>
      </c>
      <c r="I175">
        <v>1834.4960000000001</v>
      </c>
      <c r="J175">
        <v>115.8402</v>
      </c>
    </row>
    <row r="176" spans="8:10" x14ac:dyDescent="0.25">
      <c r="H176">
        <f t="shared" si="3"/>
        <v>0</v>
      </c>
      <c r="I176">
        <v>1849.4380000000001</v>
      </c>
      <c r="J176">
        <v>116.17019999999999</v>
      </c>
    </row>
    <row r="177" spans="8:10" x14ac:dyDescent="0.25">
      <c r="H177">
        <f t="shared" si="3"/>
        <v>0</v>
      </c>
      <c r="I177">
        <v>1864.201</v>
      </c>
      <c r="J177">
        <v>115.6253</v>
      </c>
    </row>
    <row r="178" spans="8:10" x14ac:dyDescent="0.25">
      <c r="H178">
        <f t="shared" si="3"/>
        <v>0</v>
      </c>
      <c r="I178">
        <v>1864.7149999999999</v>
      </c>
      <c r="J178">
        <v>116.0719</v>
      </c>
    </row>
    <row r="179" spans="8:10" x14ac:dyDescent="0.25">
      <c r="H179">
        <f t="shared" si="3"/>
        <v>0</v>
      </c>
      <c r="I179">
        <v>1879.3689999999999</v>
      </c>
      <c r="J179">
        <v>116.3058</v>
      </c>
    </row>
    <row r="180" spans="8:10" x14ac:dyDescent="0.25">
      <c r="H180">
        <f t="shared" si="3"/>
        <v>0</v>
      </c>
      <c r="I180">
        <v>1894.5129999999999</v>
      </c>
      <c r="J180">
        <v>115.8853</v>
      </c>
    </row>
    <row r="181" spans="8:10" x14ac:dyDescent="0.25">
      <c r="H181">
        <f t="shared" si="3"/>
        <v>0</v>
      </c>
      <c r="I181">
        <v>1894.61</v>
      </c>
      <c r="J181">
        <v>116.38339999999999</v>
      </c>
    </row>
    <row r="182" spans="8:10" x14ac:dyDescent="0.25">
      <c r="H182">
        <f t="shared" si="3"/>
        <v>0</v>
      </c>
      <c r="I182">
        <v>1895.0039999999999</v>
      </c>
      <c r="J182">
        <v>116.1009</v>
      </c>
    </row>
    <row r="183" spans="8:10" x14ac:dyDescent="0.25">
      <c r="H183">
        <f t="shared" si="3"/>
        <v>0</v>
      </c>
      <c r="I183">
        <v>1909.9960000000001</v>
      </c>
      <c r="J183">
        <v>126.40130000000001</v>
      </c>
    </row>
    <row r="184" spans="8:10" x14ac:dyDescent="0.25">
      <c r="H184">
        <f t="shared" si="3"/>
        <v>0</v>
      </c>
      <c r="I184">
        <v>1909.953</v>
      </c>
      <c r="J184">
        <v>115.6763</v>
      </c>
    </row>
    <row r="185" spans="8:10" x14ac:dyDescent="0.25">
      <c r="H185">
        <f t="shared" si="3"/>
        <v>0</v>
      </c>
      <c r="I185">
        <v>1909.9480000000001</v>
      </c>
      <c r="J185">
        <v>128.953</v>
      </c>
    </row>
    <row r="186" spans="8:10" x14ac:dyDescent="0.25">
      <c r="H186">
        <f t="shared" si="3"/>
        <v>0</v>
      </c>
      <c r="I186">
        <v>1925.124</v>
      </c>
      <c r="J186">
        <v>115.9194</v>
      </c>
    </row>
    <row r="187" spans="8:10" x14ac:dyDescent="0.25">
      <c r="H187">
        <f t="shared" si="3"/>
        <v>0</v>
      </c>
      <c r="I187">
        <v>1924.905</v>
      </c>
      <c r="J187">
        <v>131.6455</v>
      </c>
    </row>
    <row r="188" spans="8:10" x14ac:dyDescent="0.25">
      <c r="H188">
        <f t="shared" si="3"/>
        <v>0</v>
      </c>
      <c r="I188">
        <v>1939.692</v>
      </c>
      <c r="J188">
        <v>115.86109999999999</v>
      </c>
    </row>
    <row r="189" spans="8:10" x14ac:dyDescent="0.25">
      <c r="H189">
        <f t="shared" si="3"/>
        <v>0</v>
      </c>
      <c r="I189">
        <v>1939.9169999999999</v>
      </c>
      <c r="J189">
        <v>115.68819999999999</v>
      </c>
    </row>
    <row r="190" spans="8:10" x14ac:dyDescent="0.25">
      <c r="H190">
        <f t="shared" si="3"/>
        <v>0</v>
      </c>
      <c r="I190">
        <v>1955.596</v>
      </c>
      <c r="J190">
        <v>116.19329999999999</v>
      </c>
    </row>
    <row r="191" spans="8:10" x14ac:dyDescent="0.25">
      <c r="H191">
        <f t="shared" si="3"/>
        <v>0</v>
      </c>
      <c r="I191">
        <v>1970.683</v>
      </c>
      <c r="J191">
        <v>116.134</v>
      </c>
    </row>
    <row r="192" spans="8:10" x14ac:dyDescent="0.25">
      <c r="H192">
        <f t="shared" si="3"/>
        <v>0</v>
      </c>
      <c r="I192">
        <v>1970.617</v>
      </c>
      <c r="J192">
        <v>116.1763</v>
      </c>
    </row>
    <row r="193" spans="8:10" x14ac:dyDescent="0.25">
      <c r="H193">
        <f t="shared" si="3"/>
        <v>0</v>
      </c>
      <c r="I193">
        <v>1970.1420000000001</v>
      </c>
      <c r="J193">
        <v>116.0438</v>
      </c>
    </row>
    <row r="194" spans="8:10" x14ac:dyDescent="0.25">
      <c r="H194">
        <f t="shared" si="3"/>
        <v>0</v>
      </c>
      <c r="I194">
        <v>1985.317</v>
      </c>
      <c r="J194">
        <v>115.9259</v>
      </c>
    </row>
    <row r="195" spans="8:10" x14ac:dyDescent="0.25">
      <c r="H195">
        <f t="shared" ref="H195:H258" si="4">D195-F195</f>
        <v>0</v>
      </c>
      <c r="I195">
        <v>1985.1020000000001</v>
      </c>
      <c r="J195">
        <v>116.0008</v>
      </c>
    </row>
    <row r="196" spans="8:10" x14ac:dyDescent="0.25">
      <c r="H196">
        <f t="shared" si="4"/>
        <v>0</v>
      </c>
      <c r="I196">
        <v>2000.7739999999999</v>
      </c>
      <c r="J196">
        <v>116.0121</v>
      </c>
    </row>
    <row r="197" spans="8:10" x14ac:dyDescent="0.25">
      <c r="H197">
        <f t="shared" si="4"/>
        <v>0</v>
      </c>
      <c r="I197">
        <v>2000.3019999999999</v>
      </c>
      <c r="J197">
        <v>115.7264</v>
      </c>
    </row>
    <row r="198" spans="8:10" x14ac:dyDescent="0.25">
      <c r="H198">
        <f t="shared" si="4"/>
        <v>0</v>
      </c>
      <c r="I198">
        <v>2015.693</v>
      </c>
      <c r="J198">
        <v>115.9374</v>
      </c>
    </row>
    <row r="199" spans="8:10" x14ac:dyDescent="0.25">
      <c r="H199">
        <f t="shared" si="4"/>
        <v>0</v>
      </c>
      <c r="I199">
        <v>2030.57</v>
      </c>
      <c r="J199">
        <v>115.91459999999999</v>
      </c>
    </row>
    <row r="200" spans="8:10" x14ac:dyDescent="0.25">
      <c r="H200">
        <f t="shared" si="4"/>
        <v>0</v>
      </c>
      <c r="I200">
        <v>2046.1120000000001</v>
      </c>
      <c r="J200">
        <v>115.63939999999999</v>
      </c>
    </row>
    <row r="201" spans="8:10" x14ac:dyDescent="0.25">
      <c r="H201">
        <f t="shared" si="4"/>
        <v>0</v>
      </c>
      <c r="I201">
        <v>2076.0819999999999</v>
      </c>
      <c r="J201">
        <v>116.1581</v>
      </c>
    </row>
    <row r="202" spans="8:10" x14ac:dyDescent="0.25">
      <c r="H202">
        <f t="shared" si="4"/>
        <v>0</v>
      </c>
      <c r="I202">
        <v>2091.7159999999999</v>
      </c>
      <c r="J202">
        <v>115.8416</v>
      </c>
    </row>
    <row r="203" spans="8:10" x14ac:dyDescent="0.25">
      <c r="H203">
        <f t="shared" si="4"/>
        <v>0</v>
      </c>
      <c r="I203">
        <v>2106.19</v>
      </c>
      <c r="J203">
        <v>115.8566</v>
      </c>
    </row>
    <row r="204" spans="8:10" x14ac:dyDescent="0.25">
      <c r="H204">
        <f t="shared" si="4"/>
        <v>0</v>
      </c>
      <c r="I204">
        <v>2106.2840000000001</v>
      </c>
      <c r="J204">
        <v>115.8509</v>
      </c>
    </row>
    <row r="205" spans="8:10" x14ac:dyDescent="0.25">
      <c r="H205">
        <f t="shared" si="4"/>
        <v>0</v>
      </c>
      <c r="I205">
        <v>2121.7220000000002</v>
      </c>
      <c r="J205">
        <v>115.8514</v>
      </c>
    </row>
    <row r="206" spans="8:10" x14ac:dyDescent="0.25">
      <c r="H206">
        <f t="shared" si="4"/>
        <v>0</v>
      </c>
      <c r="I206">
        <v>2136.712</v>
      </c>
      <c r="J206">
        <v>125.86709999999999</v>
      </c>
    </row>
    <row r="207" spans="8:10" x14ac:dyDescent="0.25">
      <c r="H207">
        <f t="shared" si="4"/>
        <v>0</v>
      </c>
      <c r="I207">
        <v>2136.752</v>
      </c>
      <c r="J207">
        <v>125.4483</v>
      </c>
    </row>
    <row r="208" spans="8:10" x14ac:dyDescent="0.25">
      <c r="H208">
        <f t="shared" si="4"/>
        <v>0</v>
      </c>
      <c r="I208">
        <v>2136.913</v>
      </c>
      <c r="J208">
        <v>125.4024</v>
      </c>
    </row>
    <row r="209" spans="8:10" x14ac:dyDescent="0.25">
      <c r="H209">
        <f t="shared" si="4"/>
        <v>0</v>
      </c>
      <c r="I209">
        <v>2167.261</v>
      </c>
      <c r="J209">
        <v>125.7238</v>
      </c>
    </row>
    <row r="210" spans="8:10" x14ac:dyDescent="0.25">
      <c r="H210">
        <f t="shared" si="4"/>
        <v>0</v>
      </c>
      <c r="I210">
        <v>2181.7249999999999</v>
      </c>
      <c r="J210">
        <v>125.682</v>
      </c>
    </row>
    <row r="211" spans="8:10" x14ac:dyDescent="0.25">
      <c r="H211">
        <f t="shared" si="4"/>
        <v>0</v>
      </c>
      <c r="I211">
        <v>2182.0329999999999</v>
      </c>
      <c r="J211">
        <v>125.6857</v>
      </c>
    </row>
    <row r="212" spans="8:10" x14ac:dyDescent="0.25">
      <c r="H212">
        <f t="shared" si="4"/>
        <v>0</v>
      </c>
      <c r="I212">
        <v>2197.1640000000002</v>
      </c>
      <c r="J212">
        <v>125.4738</v>
      </c>
    </row>
    <row r="213" spans="8:10" x14ac:dyDescent="0.25">
      <c r="H213">
        <f t="shared" si="4"/>
        <v>0</v>
      </c>
      <c r="I213">
        <v>2212.6770000000001</v>
      </c>
      <c r="J213">
        <v>125.9331</v>
      </c>
    </row>
    <row r="214" spans="8:10" x14ac:dyDescent="0.25">
      <c r="H214">
        <f t="shared" si="4"/>
        <v>0</v>
      </c>
      <c r="I214">
        <v>2227.3980000000001</v>
      </c>
      <c r="J214">
        <v>125.37139999999999</v>
      </c>
    </row>
    <row r="215" spans="8:10" x14ac:dyDescent="0.25">
      <c r="H215">
        <f t="shared" si="4"/>
        <v>0</v>
      </c>
      <c r="I215">
        <v>2242.422</v>
      </c>
      <c r="J215">
        <v>125.9153</v>
      </c>
    </row>
    <row r="216" spans="8:10" x14ac:dyDescent="0.25">
      <c r="H216">
        <f t="shared" si="4"/>
        <v>0</v>
      </c>
      <c r="I216">
        <v>2257.8890000000001</v>
      </c>
      <c r="J216">
        <v>125.6576</v>
      </c>
    </row>
    <row r="217" spans="8:10" x14ac:dyDescent="0.25">
      <c r="H217">
        <f t="shared" si="4"/>
        <v>0</v>
      </c>
      <c r="I217">
        <v>2272.59</v>
      </c>
      <c r="J217">
        <v>125.5729</v>
      </c>
    </row>
    <row r="218" spans="8:10" x14ac:dyDescent="0.25">
      <c r="H218">
        <f t="shared" si="4"/>
        <v>0</v>
      </c>
      <c r="I218">
        <v>2288.2159999999999</v>
      </c>
      <c r="J218">
        <v>125.9589</v>
      </c>
    </row>
    <row r="219" spans="8:10" x14ac:dyDescent="0.25">
      <c r="H219">
        <f t="shared" si="4"/>
        <v>0</v>
      </c>
      <c r="I219">
        <v>2302.7950000000001</v>
      </c>
      <c r="J219">
        <v>135.2037</v>
      </c>
    </row>
    <row r="220" spans="8:10" x14ac:dyDescent="0.25">
      <c r="H220">
        <f t="shared" si="4"/>
        <v>0</v>
      </c>
      <c r="I220">
        <v>2318.6460000000002</v>
      </c>
      <c r="J220">
        <v>135.52789999999999</v>
      </c>
    </row>
    <row r="221" spans="8:10" x14ac:dyDescent="0.25">
      <c r="H221">
        <f t="shared" si="4"/>
        <v>0</v>
      </c>
      <c r="I221">
        <v>2333.2890000000002</v>
      </c>
      <c r="J221">
        <v>135.4736</v>
      </c>
    </row>
    <row r="222" spans="8:10" x14ac:dyDescent="0.25">
      <c r="H222">
        <f t="shared" si="4"/>
        <v>0</v>
      </c>
      <c r="I222">
        <v>2348.8989999999999</v>
      </c>
      <c r="J222">
        <v>135.52209999999999</v>
      </c>
    </row>
    <row r="223" spans="8:10" x14ac:dyDescent="0.25">
      <c r="H223">
        <f t="shared" si="4"/>
        <v>0</v>
      </c>
      <c r="I223">
        <v>2363.453</v>
      </c>
      <c r="J223">
        <v>135.203</v>
      </c>
    </row>
    <row r="224" spans="8:10" x14ac:dyDescent="0.25">
      <c r="H224">
        <f t="shared" si="4"/>
        <v>0</v>
      </c>
      <c r="I224">
        <v>2379.2429999999999</v>
      </c>
      <c r="J224">
        <v>135.62870000000001</v>
      </c>
    </row>
    <row r="225" spans="8:10" x14ac:dyDescent="0.25">
      <c r="H225">
        <f t="shared" si="4"/>
        <v>0</v>
      </c>
      <c r="I225">
        <v>2378.7959999999998</v>
      </c>
      <c r="J225">
        <v>135.7516</v>
      </c>
    </row>
    <row r="226" spans="8:10" x14ac:dyDescent="0.25">
      <c r="H226">
        <f t="shared" si="4"/>
        <v>0</v>
      </c>
      <c r="I226">
        <v>2379.1619999999998</v>
      </c>
      <c r="J226">
        <v>135.196</v>
      </c>
    </row>
    <row r="227" spans="8:10" x14ac:dyDescent="0.25">
      <c r="H227">
        <f t="shared" si="4"/>
        <v>0</v>
      </c>
      <c r="I227">
        <v>2363.471</v>
      </c>
      <c r="J227">
        <v>135.72149999999999</v>
      </c>
    </row>
    <row r="228" spans="8:10" x14ac:dyDescent="0.25">
      <c r="H228">
        <f t="shared" si="4"/>
        <v>0</v>
      </c>
      <c r="I228">
        <v>2318.3110000000001</v>
      </c>
      <c r="J228">
        <v>135.15219999999999</v>
      </c>
    </row>
    <row r="229" spans="8:10" x14ac:dyDescent="0.25">
      <c r="H229">
        <f t="shared" si="4"/>
        <v>0</v>
      </c>
      <c r="I229">
        <v>2303.3679999999999</v>
      </c>
      <c r="J229">
        <v>135.52850000000001</v>
      </c>
    </row>
    <row r="230" spans="8:10" x14ac:dyDescent="0.25">
      <c r="H230">
        <f t="shared" si="4"/>
        <v>0</v>
      </c>
      <c r="I230">
        <v>2303.4119999999998</v>
      </c>
      <c r="J230">
        <v>135.50040000000001</v>
      </c>
    </row>
    <row r="231" spans="8:10" x14ac:dyDescent="0.25">
      <c r="H231">
        <f t="shared" si="4"/>
        <v>0</v>
      </c>
      <c r="I231">
        <v>2272.797</v>
      </c>
      <c r="J231">
        <v>135.14279999999999</v>
      </c>
    </row>
    <row r="232" spans="8:10" x14ac:dyDescent="0.25">
      <c r="H232">
        <f t="shared" si="4"/>
        <v>0</v>
      </c>
      <c r="I232">
        <v>2257.855</v>
      </c>
      <c r="J232">
        <v>135.7586</v>
      </c>
    </row>
    <row r="233" spans="8:10" x14ac:dyDescent="0.25">
      <c r="H233">
        <f t="shared" si="4"/>
        <v>0</v>
      </c>
      <c r="I233">
        <v>2257.732</v>
      </c>
      <c r="J233">
        <v>135.2062</v>
      </c>
    </row>
    <row r="234" spans="8:10" x14ac:dyDescent="0.25">
      <c r="H234">
        <f t="shared" si="4"/>
        <v>0</v>
      </c>
      <c r="I234">
        <v>2243.0100000000002</v>
      </c>
      <c r="J234">
        <v>135.19049999999999</v>
      </c>
    </row>
    <row r="235" spans="8:10" x14ac:dyDescent="0.25">
      <c r="H235">
        <f t="shared" si="4"/>
        <v>0</v>
      </c>
      <c r="I235">
        <v>2227.8380000000002</v>
      </c>
      <c r="J235">
        <v>135.5018</v>
      </c>
    </row>
    <row r="236" spans="8:10" x14ac:dyDescent="0.25">
      <c r="H236">
        <f t="shared" si="4"/>
        <v>0</v>
      </c>
      <c r="I236">
        <v>2227.8609999999999</v>
      </c>
      <c r="J236">
        <v>135.70230000000001</v>
      </c>
    </row>
    <row r="237" spans="8:10" x14ac:dyDescent="0.25">
      <c r="H237">
        <f t="shared" si="4"/>
        <v>0</v>
      </c>
      <c r="I237">
        <v>2227.7280000000001</v>
      </c>
      <c r="J237">
        <v>135.14320000000001</v>
      </c>
    </row>
    <row r="238" spans="8:10" x14ac:dyDescent="0.25">
      <c r="H238">
        <f t="shared" si="4"/>
        <v>0</v>
      </c>
      <c r="I238">
        <v>2212.5929999999998</v>
      </c>
      <c r="J238">
        <v>135.9186</v>
      </c>
    </row>
    <row r="239" spans="8:10" x14ac:dyDescent="0.25">
      <c r="H239">
        <f t="shared" si="4"/>
        <v>0</v>
      </c>
      <c r="I239">
        <v>2212.4630000000002</v>
      </c>
      <c r="J239">
        <v>135.1687</v>
      </c>
    </row>
    <row r="240" spans="8:10" x14ac:dyDescent="0.25">
      <c r="H240">
        <f t="shared" si="4"/>
        <v>0</v>
      </c>
      <c r="I240">
        <v>2197.69</v>
      </c>
      <c r="J240">
        <v>136.13910000000001</v>
      </c>
    </row>
    <row r="241" spans="8:10" x14ac:dyDescent="0.25">
      <c r="H241">
        <f t="shared" si="4"/>
        <v>0</v>
      </c>
      <c r="I241">
        <v>2197.442</v>
      </c>
      <c r="J241">
        <v>135.43340000000001</v>
      </c>
    </row>
    <row r="242" spans="8:10" x14ac:dyDescent="0.25">
      <c r="H242">
        <f t="shared" si="4"/>
        <v>0</v>
      </c>
      <c r="I242">
        <v>2197.8220000000001</v>
      </c>
      <c r="J242">
        <v>146.0427</v>
      </c>
    </row>
    <row r="243" spans="8:10" x14ac:dyDescent="0.25">
      <c r="H243">
        <f t="shared" si="4"/>
        <v>0</v>
      </c>
      <c r="I243">
        <v>2181.6410000000001</v>
      </c>
      <c r="J243">
        <v>135.41380000000001</v>
      </c>
    </row>
    <row r="244" spans="8:10" x14ac:dyDescent="0.25">
      <c r="H244">
        <f t="shared" si="4"/>
        <v>0</v>
      </c>
      <c r="I244">
        <v>2181.77</v>
      </c>
      <c r="J244">
        <v>148.27549999999999</v>
      </c>
    </row>
    <row r="245" spans="8:10" x14ac:dyDescent="0.25">
      <c r="H245">
        <f t="shared" si="4"/>
        <v>0</v>
      </c>
      <c r="I245">
        <v>2182.2109999999998</v>
      </c>
      <c r="J245">
        <v>135.7269</v>
      </c>
    </row>
    <row r="246" spans="8:10" x14ac:dyDescent="0.25">
      <c r="H246">
        <f t="shared" si="4"/>
        <v>0</v>
      </c>
      <c r="I246">
        <v>2166.9209999999998</v>
      </c>
      <c r="J246">
        <v>150.4016</v>
      </c>
    </row>
    <row r="247" spans="8:10" x14ac:dyDescent="0.25">
      <c r="H247">
        <f t="shared" si="4"/>
        <v>0</v>
      </c>
      <c r="I247">
        <v>2167.4630000000002</v>
      </c>
      <c r="J247">
        <v>135.68629999999999</v>
      </c>
    </row>
    <row r="248" spans="8:10" x14ac:dyDescent="0.25">
      <c r="H248">
        <f t="shared" si="4"/>
        <v>0</v>
      </c>
      <c r="I248">
        <v>2166.9349999999999</v>
      </c>
      <c r="J248">
        <v>149.3246</v>
      </c>
    </row>
    <row r="249" spans="8:10" x14ac:dyDescent="0.25">
      <c r="H249">
        <f t="shared" si="4"/>
        <v>0</v>
      </c>
      <c r="I249">
        <v>2152.0659999999998</v>
      </c>
      <c r="J249">
        <v>135.16829999999999</v>
      </c>
    </row>
    <row r="250" spans="8:10" x14ac:dyDescent="0.25">
      <c r="H250">
        <f t="shared" si="4"/>
        <v>0</v>
      </c>
      <c r="I250">
        <v>2151.8969999999999</v>
      </c>
      <c r="J250">
        <v>135.63730000000001</v>
      </c>
    </row>
    <row r="251" spans="8:10" x14ac:dyDescent="0.25">
      <c r="H251">
        <f t="shared" si="4"/>
        <v>0</v>
      </c>
      <c r="I251">
        <v>2151.701</v>
      </c>
      <c r="J251">
        <v>135.42089999999999</v>
      </c>
    </row>
    <row r="252" spans="8:10" x14ac:dyDescent="0.25">
      <c r="H252">
        <f t="shared" si="4"/>
        <v>0</v>
      </c>
      <c r="I252">
        <v>2152.1179999999999</v>
      </c>
      <c r="J252">
        <v>135.44110000000001</v>
      </c>
    </row>
    <row r="253" spans="8:10" x14ac:dyDescent="0.25">
      <c r="H253">
        <f t="shared" si="4"/>
        <v>0</v>
      </c>
      <c r="I253">
        <v>2137.1120000000001</v>
      </c>
      <c r="J253">
        <v>135.73140000000001</v>
      </c>
    </row>
    <row r="254" spans="8:10" x14ac:dyDescent="0.25">
      <c r="H254">
        <f t="shared" si="4"/>
        <v>0</v>
      </c>
      <c r="I254">
        <v>2152.1480000000001</v>
      </c>
      <c r="J254">
        <v>135.52979999999999</v>
      </c>
    </row>
    <row r="255" spans="8:10" x14ac:dyDescent="0.25">
      <c r="H255">
        <f t="shared" si="4"/>
        <v>0</v>
      </c>
      <c r="I255">
        <v>2136.7139999999999</v>
      </c>
      <c r="J255">
        <v>135.16589999999999</v>
      </c>
    </row>
    <row r="256" spans="8:10" x14ac:dyDescent="0.25">
      <c r="H256">
        <f t="shared" si="4"/>
        <v>0</v>
      </c>
      <c r="I256">
        <v>2136.7220000000002</v>
      </c>
      <c r="J256">
        <v>135.43109999999999</v>
      </c>
    </row>
    <row r="257" spans="8:10" x14ac:dyDescent="0.25">
      <c r="H257">
        <f t="shared" si="4"/>
        <v>0</v>
      </c>
      <c r="I257">
        <v>2137.1190000000001</v>
      </c>
      <c r="J257">
        <v>135.6944</v>
      </c>
    </row>
    <row r="258" spans="8:10" x14ac:dyDescent="0.25">
      <c r="H258">
        <f t="shared" si="4"/>
        <v>0</v>
      </c>
      <c r="I258">
        <v>2137.2060000000001</v>
      </c>
      <c r="J258">
        <v>135.5111</v>
      </c>
    </row>
    <row r="259" spans="8:10" x14ac:dyDescent="0.25">
      <c r="H259">
        <f t="shared" ref="H259:H297" si="5">D259-F259</f>
        <v>0</v>
      </c>
      <c r="I259">
        <v>2137.136</v>
      </c>
      <c r="J259">
        <v>135.74529999999999</v>
      </c>
    </row>
    <row r="260" spans="8:10" x14ac:dyDescent="0.25">
      <c r="H260">
        <f t="shared" si="5"/>
        <v>0</v>
      </c>
      <c r="I260">
        <v>2136.998</v>
      </c>
      <c r="J260">
        <v>135.589</v>
      </c>
    </row>
    <row r="261" spans="8:10" x14ac:dyDescent="0.25">
      <c r="H261">
        <f t="shared" si="5"/>
        <v>0</v>
      </c>
      <c r="I261">
        <v>2137.0430000000001</v>
      </c>
      <c r="J261">
        <v>135.4787</v>
      </c>
    </row>
    <row r="262" spans="8:10" x14ac:dyDescent="0.25">
      <c r="H262">
        <f t="shared" si="5"/>
        <v>0</v>
      </c>
      <c r="I262">
        <v>2136.9940000000001</v>
      </c>
      <c r="J262">
        <v>135.501</v>
      </c>
    </row>
    <row r="263" spans="8:10" x14ac:dyDescent="0.25">
      <c r="H263">
        <f t="shared" si="5"/>
        <v>0</v>
      </c>
      <c r="I263">
        <v>2151.7600000000002</v>
      </c>
      <c r="J263">
        <v>135.68340000000001</v>
      </c>
    </row>
    <row r="264" spans="8:10" x14ac:dyDescent="0.25">
      <c r="H264">
        <f t="shared" si="5"/>
        <v>0</v>
      </c>
      <c r="I264">
        <v>2136.674</v>
      </c>
      <c r="J264">
        <v>135.40479999999999</v>
      </c>
    </row>
    <row r="265" spans="8:10" x14ac:dyDescent="0.25">
      <c r="H265">
        <f t="shared" si="5"/>
        <v>0</v>
      </c>
      <c r="I265">
        <v>2151.973</v>
      </c>
      <c r="J265">
        <v>135.34440000000001</v>
      </c>
    </row>
    <row r="266" spans="8:10" x14ac:dyDescent="0.25">
      <c r="H266">
        <f t="shared" si="5"/>
        <v>0</v>
      </c>
      <c r="I266">
        <v>2151.9319999999998</v>
      </c>
      <c r="J266">
        <v>135.4581</v>
      </c>
    </row>
    <row r="267" spans="8:10" x14ac:dyDescent="0.25">
      <c r="H267">
        <f t="shared" si="5"/>
        <v>0</v>
      </c>
      <c r="I267">
        <v>2151.9209999999998</v>
      </c>
      <c r="J267">
        <v>135.1977</v>
      </c>
    </row>
    <row r="268" spans="8:10" x14ac:dyDescent="0.25">
      <c r="H268">
        <f t="shared" si="5"/>
        <v>0</v>
      </c>
      <c r="I268">
        <v>2151.9989999999998</v>
      </c>
      <c r="J268">
        <v>135.34399999999999</v>
      </c>
    </row>
    <row r="269" spans="8:10" x14ac:dyDescent="0.25">
      <c r="H269">
        <f t="shared" si="5"/>
        <v>0</v>
      </c>
      <c r="I269">
        <v>2166.6460000000002</v>
      </c>
      <c r="J269">
        <v>135.76349999999999</v>
      </c>
    </row>
    <row r="270" spans="8:10" x14ac:dyDescent="0.25">
      <c r="H270">
        <f t="shared" si="5"/>
        <v>0</v>
      </c>
      <c r="I270">
        <v>2152.134</v>
      </c>
      <c r="J270">
        <v>135.49199999999999</v>
      </c>
    </row>
    <row r="271" spans="8:10" x14ac:dyDescent="0.25">
      <c r="H271">
        <f t="shared" si="5"/>
        <v>0</v>
      </c>
      <c r="I271">
        <v>2167.125</v>
      </c>
      <c r="J271">
        <v>135.47919999999999</v>
      </c>
    </row>
    <row r="272" spans="8:10" x14ac:dyDescent="0.25">
      <c r="H272">
        <f t="shared" si="5"/>
        <v>0</v>
      </c>
      <c r="I272">
        <v>2166.8739999999998</v>
      </c>
      <c r="J272">
        <v>135.7834</v>
      </c>
    </row>
    <row r="273" spans="8:10" x14ac:dyDescent="0.25">
      <c r="H273">
        <f t="shared" si="5"/>
        <v>0</v>
      </c>
      <c r="I273">
        <v>2182.17</v>
      </c>
      <c r="J273">
        <v>135.50450000000001</v>
      </c>
    </row>
    <row r="274" spans="8:10" x14ac:dyDescent="0.25">
      <c r="H274">
        <f t="shared" si="5"/>
        <v>0</v>
      </c>
      <c r="I274">
        <v>2182.067</v>
      </c>
      <c r="J274">
        <v>135.22200000000001</v>
      </c>
    </row>
    <row r="275" spans="8:10" x14ac:dyDescent="0.25">
      <c r="H275">
        <f t="shared" si="5"/>
        <v>0</v>
      </c>
      <c r="I275">
        <v>2197.5309999999999</v>
      </c>
      <c r="J275">
        <v>135.49209999999999</v>
      </c>
    </row>
    <row r="276" spans="8:10" x14ac:dyDescent="0.25">
      <c r="H276">
        <f t="shared" si="5"/>
        <v>0</v>
      </c>
      <c r="I276">
        <v>2197.299</v>
      </c>
      <c r="J276">
        <v>135.19800000000001</v>
      </c>
    </row>
    <row r="277" spans="8:10" x14ac:dyDescent="0.25">
      <c r="H277">
        <f t="shared" si="5"/>
        <v>0</v>
      </c>
      <c r="I277">
        <v>2212.5549999999998</v>
      </c>
      <c r="J277">
        <v>135.47669999999999</v>
      </c>
    </row>
    <row r="278" spans="8:10" x14ac:dyDescent="0.25">
      <c r="H278">
        <f t="shared" si="5"/>
        <v>0</v>
      </c>
      <c r="I278">
        <v>2227.5909999999999</v>
      </c>
      <c r="J278">
        <v>135.24359999999999</v>
      </c>
    </row>
    <row r="279" spans="8:10" x14ac:dyDescent="0.25">
      <c r="H279">
        <f t="shared" si="5"/>
        <v>0</v>
      </c>
      <c r="I279">
        <v>2242.674</v>
      </c>
      <c r="J279">
        <v>135.78200000000001</v>
      </c>
    </row>
    <row r="280" spans="8:10" x14ac:dyDescent="0.25">
      <c r="H280">
        <f t="shared" si="5"/>
        <v>0</v>
      </c>
      <c r="I280">
        <v>2242.6320000000001</v>
      </c>
      <c r="J280">
        <v>135.61869999999999</v>
      </c>
    </row>
    <row r="281" spans="8:10" x14ac:dyDescent="0.25">
      <c r="H281">
        <f t="shared" si="5"/>
        <v>0</v>
      </c>
      <c r="I281">
        <v>2257.8119999999999</v>
      </c>
      <c r="J281">
        <v>135.5112</v>
      </c>
    </row>
    <row r="282" spans="8:10" x14ac:dyDescent="0.25">
      <c r="H282">
        <f t="shared" si="5"/>
        <v>0</v>
      </c>
      <c r="I282">
        <v>2257.9879999999998</v>
      </c>
      <c r="J282">
        <v>135.25960000000001</v>
      </c>
    </row>
    <row r="283" spans="8:10" x14ac:dyDescent="0.25">
      <c r="H283">
        <f t="shared" si="5"/>
        <v>0</v>
      </c>
      <c r="I283">
        <v>2273.31</v>
      </c>
      <c r="J283">
        <v>135.57429999999999</v>
      </c>
    </row>
    <row r="284" spans="8:10" x14ac:dyDescent="0.25">
      <c r="H284">
        <f t="shared" si="5"/>
        <v>0</v>
      </c>
      <c r="I284">
        <v>2272.7620000000002</v>
      </c>
      <c r="J284">
        <v>135.48140000000001</v>
      </c>
    </row>
    <row r="285" spans="8:10" x14ac:dyDescent="0.25">
      <c r="H285">
        <f t="shared" si="5"/>
        <v>0</v>
      </c>
      <c r="I285">
        <v>2272.7910000000002</v>
      </c>
      <c r="J285">
        <v>135.24860000000001</v>
      </c>
    </row>
    <row r="286" spans="8:10" x14ac:dyDescent="0.25">
      <c r="H286">
        <f t="shared" si="5"/>
        <v>0</v>
      </c>
      <c r="I286">
        <v>2303.0889999999999</v>
      </c>
      <c r="J286">
        <v>135.2543</v>
      </c>
    </row>
    <row r="287" spans="8:10" x14ac:dyDescent="0.25">
      <c r="H287">
        <f t="shared" si="5"/>
        <v>0</v>
      </c>
      <c r="I287">
        <v>2318.8209999999999</v>
      </c>
      <c r="J287">
        <v>135.78460000000001</v>
      </c>
    </row>
    <row r="288" spans="8:10" x14ac:dyDescent="0.25">
      <c r="H288">
        <f t="shared" si="5"/>
        <v>0</v>
      </c>
      <c r="I288">
        <v>2334.0030000000002</v>
      </c>
      <c r="J288">
        <v>135.56190000000001</v>
      </c>
    </row>
    <row r="289" spans="8:10" x14ac:dyDescent="0.25">
      <c r="H289">
        <f t="shared" si="5"/>
        <v>0</v>
      </c>
      <c r="I289">
        <v>2348.922</v>
      </c>
      <c r="J289">
        <v>135.61609999999999</v>
      </c>
    </row>
    <row r="290" spans="8:10" x14ac:dyDescent="0.25">
      <c r="H290">
        <f t="shared" si="5"/>
        <v>0</v>
      </c>
      <c r="I290">
        <v>2348.8249999999998</v>
      </c>
      <c r="J290">
        <v>135.52010000000001</v>
      </c>
    </row>
    <row r="291" spans="8:10" x14ac:dyDescent="0.25">
      <c r="H291">
        <f t="shared" si="5"/>
        <v>0</v>
      </c>
      <c r="I291">
        <v>2348.7159999999999</v>
      </c>
      <c r="J291">
        <v>135.76300000000001</v>
      </c>
    </row>
    <row r="292" spans="8:10" x14ac:dyDescent="0.25">
      <c r="H292">
        <f t="shared" si="5"/>
        <v>0</v>
      </c>
      <c r="I292">
        <v>2363.6129999999998</v>
      </c>
      <c r="J292">
        <v>135.53290000000001</v>
      </c>
    </row>
    <row r="293" spans="8:10" x14ac:dyDescent="0.25">
      <c r="H293">
        <f t="shared" si="5"/>
        <v>0</v>
      </c>
      <c r="I293">
        <v>2378.8510000000001</v>
      </c>
      <c r="J293">
        <v>135.28210000000001</v>
      </c>
    </row>
    <row r="294" spans="8:10" x14ac:dyDescent="0.25">
      <c r="H294">
        <f t="shared" si="5"/>
        <v>0</v>
      </c>
      <c r="I294">
        <v>2379.19</v>
      </c>
      <c r="J294">
        <v>135.48609999999999</v>
      </c>
    </row>
    <row r="295" spans="8:10" x14ac:dyDescent="0.25">
      <c r="H295">
        <f t="shared" si="5"/>
        <v>0</v>
      </c>
      <c r="I295">
        <v>2394.2730000000001</v>
      </c>
      <c r="J295">
        <v>135.55950000000001</v>
      </c>
    </row>
    <row r="296" spans="8:10" x14ac:dyDescent="0.25">
      <c r="H296">
        <f t="shared" si="5"/>
        <v>0</v>
      </c>
      <c r="I296">
        <v>2393.9299999999998</v>
      </c>
      <c r="J296">
        <v>135.2533</v>
      </c>
    </row>
    <row r="297" spans="8:10" x14ac:dyDescent="0.25">
      <c r="H297">
        <f t="shared" si="5"/>
        <v>0</v>
      </c>
      <c r="I297">
        <v>2394.2550000000001</v>
      </c>
      <c r="J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2025-01-13T17:01:41Z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