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amanthahowley\Desktop\Howley_Bradford_Streams\04_Output\"/>
    </mc:Choice>
  </mc:AlternateContent>
  <xr:revisionPtr revIDLastSave="0" documentId="13_ncr:1_{A32BC8FE-C517-463B-AF04-3B578AC745CB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13" sheetId="1" r:id="rId1"/>
    <sheet name="15" sheetId="2" r:id="rId2"/>
    <sheet name="3" sheetId="3" r:id="rId3"/>
    <sheet name="5" sheetId="4" r:id="rId4"/>
    <sheet name="5a" sheetId="5" r:id="rId5"/>
    <sheet name="6" sheetId="6" r:id="rId6"/>
    <sheet name="6a" sheetId="7" r:id="rId7"/>
    <sheet name="7" sheetId="8" r:id="rId8"/>
    <sheet name="9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2" i="2"/>
  <c r="N3" i="9"/>
  <c r="N4" i="9"/>
  <c r="N5" i="9"/>
  <c r="N6" i="9"/>
  <c r="N7" i="9"/>
  <c r="N8" i="9"/>
  <c r="N9" i="9"/>
  <c r="N10" i="9"/>
  <c r="N11" i="9"/>
  <c r="N12" i="9"/>
  <c r="N13" i="9"/>
  <c r="N2" i="9"/>
  <c r="N3" i="8"/>
  <c r="N4" i="8"/>
  <c r="N5" i="8"/>
  <c r="N6" i="8"/>
  <c r="N7" i="8"/>
  <c r="N8" i="8"/>
  <c r="N9" i="8"/>
  <c r="N2" i="8"/>
  <c r="N3" i="7"/>
  <c r="N4" i="7"/>
  <c r="N5" i="7"/>
  <c r="N6" i="7"/>
  <c r="N2" i="7"/>
  <c r="N3" i="6"/>
  <c r="N4" i="6"/>
  <c r="N5" i="6"/>
  <c r="N6" i="6"/>
  <c r="N7" i="6"/>
  <c r="N8" i="6"/>
  <c r="N9" i="6"/>
  <c r="N10" i="6"/>
  <c r="N11" i="6"/>
  <c r="N12" i="6"/>
  <c r="N13" i="6"/>
  <c r="N14" i="6"/>
  <c r="N15" i="6"/>
  <c r="N2" i="6"/>
  <c r="N3" i="5"/>
  <c r="N4" i="5"/>
  <c r="N5" i="5"/>
  <c r="N6" i="5"/>
  <c r="N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2" i="4"/>
  <c r="N3" i="3"/>
  <c r="N4" i="3"/>
  <c r="N5" i="3"/>
  <c r="N6" i="3"/>
  <c r="N7" i="3"/>
  <c r="N8" i="3"/>
  <c r="N2" i="3"/>
  <c r="N3" i="1"/>
  <c r="N4" i="1"/>
  <c r="N5" i="1"/>
  <c r="N6" i="1"/>
  <c r="N7" i="1"/>
  <c r="N8" i="1"/>
  <c r="N2" i="1"/>
  <c r="M3" i="9"/>
  <c r="M4" i="9"/>
  <c r="M5" i="9"/>
  <c r="M6" i="9"/>
  <c r="M7" i="9"/>
  <c r="M8" i="9"/>
  <c r="M9" i="9"/>
  <c r="M10" i="9"/>
  <c r="M11" i="9"/>
  <c r="M12" i="9"/>
  <c r="M13" i="9"/>
  <c r="M2" i="9"/>
  <c r="M3" i="8"/>
  <c r="M4" i="8"/>
  <c r="M5" i="8"/>
  <c r="M6" i="8"/>
  <c r="M7" i="8"/>
  <c r="M8" i="8"/>
  <c r="M9" i="8"/>
  <c r="M2" i="8"/>
  <c r="M3" i="7"/>
  <c r="M4" i="7"/>
  <c r="M5" i="7"/>
  <c r="M6" i="7"/>
  <c r="M2" i="7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2" i="6"/>
  <c r="M3" i="5"/>
  <c r="M4" i="5"/>
  <c r="M5" i="5"/>
  <c r="M6" i="5"/>
  <c r="M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2" i="4"/>
  <c r="M3" i="3"/>
  <c r="M4" i="3"/>
  <c r="M5" i="3"/>
  <c r="M6" i="3"/>
  <c r="M7" i="3"/>
  <c r="M8" i="3"/>
  <c r="M2" i="3"/>
  <c r="M3" i="2"/>
  <c r="M4" i="2"/>
  <c r="M5" i="2"/>
  <c r="M6" i="2"/>
  <c r="M7" i="2"/>
  <c r="M8" i="2"/>
  <c r="M9" i="2"/>
  <c r="M10" i="2"/>
  <c r="M11" i="2"/>
  <c r="M2" i="2"/>
  <c r="M3" i="1"/>
  <c r="M4" i="1"/>
  <c r="M5" i="1"/>
  <c r="M6" i="1"/>
  <c r="M7" i="1"/>
  <c r="M8" i="1"/>
  <c r="M2" i="1"/>
</calcChain>
</file>

<file path=xl/sharedStrings.xml><?xml version="1.0" encoding="utf-8"?>
<sst xmlns="http://schemas.openxmlformats.org/spreadsheetml/2006/main" count="210" uniqueCount="23">
  <si>
    <t>Date</t>
  </si>
  <si>
    <t>ID</t>
  </si>
  <si>
    <t>CO2</t>
  </si>
  <si>
    <t>CO2_enviro</t>
  </si>
  <si>
    <t>depth</t>
  </si>
  <si>
    <t>Q</t>
  </si>
  <si>
    <t>Temp</t>
  </si>
  <si>
    <t>KCO2_dh</t>
  </si>
  <si>
    <t>k600_dh</t>
  </si>
  <si>
    <t>KCO2_1d</t>
  </si>
  <si>
    <t>logQ</t>
  </si>
  <si>
    <t>log_K600</t>
  </si>
  <si>
    <t>13</t>
  </si>
  <si>
    <t>15</t>
  </si>
  <si>
    <t>3</t>
  </si>
  <si>
    <t>5</t>
  </si>
  <si>
    <t>5a</t>
  </si>
  <si>
    <t>6</t>
  </si>
  <si>
    <t>6a</t>
  </si>
  <si>
    <t>7</t>
  </si>
  <si>
    <t>9</t>
  </si>
  <si>
    <t>mean</t>
  </si>
  <si>
    <t>sd_k600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</si>
</sst>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workbookViewId="0">
      <selection activeCell="N1" sqref="N1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  <c r="N1" t="s">
        <v>22</v>
      </c>
    </row>
    <row r="2" spans="1:14" x14ac:dyDescent="0.25">
      <c r="A2" s="1">
        <v>45231.643750000003</v>
      </c>
      <c r="B2" t="s">
        <v>12</v>
      </c>
      <c r="C2">
        <v>861.60841666666704</v>
      </c>
      <c r="D2">
        <v>4695.2049999999999</v>
      </c>
      <c r="E2">
        <v>9.6741420654558305E-2</v>
      </c>
      <c r="F2">
        <v>11.645584669675101</v>
      </c>
      <c r="G2">
        <v>68.241833333333304</v>
      </c>
      <c r="H2">
        <v>-2.3294976165444799E-2</v>
      </c>
      <c r="I2">
        <v>2.3846125037819001E-2</v>
      </c>
      <c r="J2">
        <v>2.3294976165444799E-2</v>
      </c>
      <c r="K2">
        <v>2.4549271098625498</v>
      </c>
      <c r="L2">
        <v>-3.7361335470566699</v>
      </c>
      <c r="M2">
        <f>AVERAGE(I:I)</f>
        <v>2.6171490785429567E-2</v>
      </c>
      <c r="N2">
        <f>_xlfn.STDEV.P(I:I)</f>
        <v>1.1669123048760234E-2</v>
      </c>
    </row>
    <row r="3" spans="1:14" x14ac:dyDescent="0.25">
      <c r="A3" s="1">
        <v>45279.638888888898</v>
      </c>
      <c r="B3" t="s">
        <v>12</v>
      </c>
      <c r="C3">
        <v>682.46505000000002</v>
      </c>
      <c r="D3">
        <v>4360.4979999999996</v>
      </c>
      <c r="E3">
        <v>0.535585069806503</v>
      </c>
      <c r="F3">
        <v>170.37625534230901</v>
      </c>
      <c r="G3">
        <v>58.136791666666703</v>
      </c>
      <c r="H3">
        <v>-3.3927945946732298E-2</v>
      </c>
      <c r="I3">
        <v>4.16356543733956E-2</v>
      </c>
      <c r="J3">
        <v>3.3927945946732298E-2</v>
      </c>
      <c r="K3">
        <v>5.1380092581028904</v>
      </c>
      <c r="L3">
        <v>-3.1787984025115201</v>
      </c>
      <c r="M3">
        <f t="shared" ref="M3:M8" si="0">AVERAGE(I:I)</f>
        <v>2.6171490785429567E-2</v>
      </c>
      <c r="N3">
        <f t="shared" ref="N3:N8" si="1">_xlfn.STDEV.P(I:I)</f>
        <v>1.1669123048760234E-2</v>
      </c>
    </row>
    <row r="4" spans="1:14" x14ac:dyDescent="0.25">
      <c r="A4" s="1">
        <v>45331.546296296299</v>
      </c>
      <c r="B4" t="s">
        <v>12</v>
      </c>
      <c r="C4">
        <v>841.73281919999999</v>
      </c>
      <c r="D4">
        <v>2525.2719999999999</v>
      </c>
      <c r="E4">
        <v>0.173458550098919</v>
      </c>
      <c r="F4">
        <v>25.528660174141699</v>
      </c>
      <c r="G4">
        <v>58.711833333333303</v>
      </c>
      <c r="H4">
        <v>5.4401628671565296</v>
      </c>
      <c r="K4">
        <v>3.2398017494274298</v>
      </c>
      <c r="L4">
        <v>1.88783004174554</v>
      </c>
      <c r="M4">
        <f t="shared" si="0"/>
        <v>2.6171490785429567E-2</v>
      </c>
      <c r="N4">
        <f t="shared" si="1"/>
        <v>1.1669123048760234E-2</v>
      </c>
    </row>
    <row r="5" spans="1:14" x14ac:dyDescent="0.25">
      <c r="A5" s="1">
        <v>45442.611111111102</v>
      </c>
      <c r="B5" t="s">
        <v>12</v>
      </c>
      <c r="C5">
        <v>749.64344000000006</v>
      </c>
      <c r="D5">
        <v>4081.7310000000002</v>
      </c>
      <c r="E5">
        <v>2.1803076333425399E-2</v>
      </c>
      <c r="F5">
        <v>0.80426230095528795</v>
      </c>
      <c r="G5">
        <v>73.386250000000004</v>
      </c>
      <c r="H5">
        <v>-7.2230120683586304E-3</v>
      </c>
      <c r="I5">
        <v>6.7770495933372303E-3</v>
      </c>
      <c r="J5">
        <v>7.2230120683586304E-3</v>
      </c>
      <c r="K5">
        <v>-0.217829818040225</v>
      </c>
      <c r="L5">
        <v>-4.9942134349654204</v>
      </c>
      <c r="M5">
        <f t="shared" si="0"/>
        <v>2.6171490785429567E-2</v>
      </c>
      <c r="N5">
        <f t="shared" si="1"/>
        <v>1.1669123048760234E-2</v>
      </c>
    </row>
    <row r="6" spans="1:14" x14ac:dyDescent="0.25">
      <c r="A6" s="1">
        <v>45569.592476851903</v>
      </c>
      <c r="B6" t="s">
        <v>12</v>
      </c>
      <c r="C6">
        <v>410.82921599999997</v>
      </c>
      <c r="D6">
        <v>4180.3980000000001</v>
      </c>
      <c r="E6">
        <v>7.2829882932493206E-2</v>
      </c>
      <c r="F6">
        <v>5.9255578069466397</v>
      </c>
      <c r="G6">
        <v>75.485124999999996</v>
      </c>
      <c r="H6">
        <v>-2.7360058733056799E-2</v>
      </c>
      <c r="I6">
        <v>2.47946706179097E-2</v>
      </c>
      <c r="J6">
        <v>2.7360058733056799E-2</v>
      </c>
      <c r="K6">
        <v>1.7792748272222101</v>
      </c>
      <c r="L6">
        <v>-3.6971265433434399</v>
      </c>
      <c r="M6">
        <f t="shared" si="0"/>
        <v>2.6171490785429567E-2</v>
      </c>
      <c r="N6">
        <f t="shared" si="1"/>
        <v>1.1669123048760234E-2</v>
      </c>
    </row>
    <row r="7" spans="1:14" x14ac:dyDescent="0.25">
      <c r="A7" s="1">
        <v>45590.559143518498</v>
      </c>
      <c r="B7" t="s">
        <v>12</v>
      </c>
      <c r="C7">
        <v>380.73329999999999</v>
      </c>
      <c r="D7">
        <v>4180.3980000000001</v>
      </c>
      <c r="E7">
        <v>9.2027430068846006E-2</v>
      </c>
      <c r="F7">
        <v>8.7927060696889594</v>
      </c>
      <c r="G7">
        <v>68.770458333333295</v>
      </c>
      <c r="H7">
        <v>-3.33313008490599E-2</v>
      </c>
      <c r="I7">
        <v>3.3803954304686301E-2</v>
      </c>
      <c r="J7">
        <v>3.33313008490599E-2</v>
      </c>
      <c r="K7">
        <v>2.17392252207617</v>
      </c>
      <c r="L7">
        <v>-3.3871774920731998</v>
      </c>
      <c r="M7">
        <f t="shared" si="0"/>
        <v>2.6171490785429567E-2</v>
      </c>
      <c r="N7">
        <f t="shared" si="1"/>
        <v>1.1669123048760234E-2</v>
      </c>
    </row>
    <row r="8" spans="1:14" x14ac:dyDescent="0.25">
      <c r="A8" s="1">
        <v>45639.626736111102</v>
      </c>
      <c r="B8" t="s">
        <v>12</v>
      </c>
      <c r="C8">
        <v>350.53264000000001</v>
      </c>
      <c r="D8">
        <v>1004.816</v>
      </c>
      <c r="E8">
        <v>5.6819055456292601E-2</v>
      </c>
      <c r="F8">
        <v>3.9102083694124099</v>
      </c>
      <c r="G8">
        <v>56.352833333333301</v>
      </c>
      <c r="H8">
        <v>-0.18731814069170799</v>
      </c>
      <c r="J8">
        <v>0.18731814069170799</v>
      </c>
      <c r="K8">
        <v>1.36359066398716</v>
      </c>
      <c r="L8">
        <v>-1.4369020994466399</v>
      </c>
      <c r="M8">
        <f t="shared" si="0"/>
        <v>2.6171490785429567E-2</v>
      </c>
      <c r="N8">
        <f t="shared" si="1"/>
        <v>1.1669123048760234E-2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zoomScale="150" zoomScaleNormal="150" workbookViewId="0">
      <selection activeCell="N1" sqref="N1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  <c r="N1" t="s">
        <v>22</v>
      </c>
    </row>
    <row r="2" spans="1:14" x14ac:dyDescent="0.25">
      <c r="A2" s="1">
        <v>45279.458796296298</v>
      </c>
      <c r="B2" t="s">
        <v>13</v>
      </c>
      <c r="C2">
        <v>743.79520000000002</v>
      </c>
      <c r="D2">
        <v>8757.5570000000007</v>
      </c>
      <c r="E2">
        <v>0.50826006985347305</v>
      </c>
      <c r="F2">
        <v>697.91479401277002</v>
      </c>
      <c r="G2">
        <v>57.950125</v>
      </c>
      <c r="H2">
        <v>-0.14126099627199201</v>
      </c>
      <c r="I2">
        <v>0.173934288769413</v>
      </c>
      <c r="J2">
        <v>0.14126099627199201</v>
      </c>
      <c r="K2">
        <v>6.54809702369608</v>
      </c>
      <c r="L2">
        <v>-1.7490777018461099</v>
      </c>
      <c r="M2">
        <f>AVERAGE(I:I)</f>
        <v>0.34487962272478007</v>
      </c>
      <c r="N2">
        <f>_xlfn.STDEV.P(I:I)</f>
        <v>0.29237660777889274</v>
      </c>
    </row>
    <row r="3" spans="1:14" x14ac:dyDescent="0.25">
      <c r="A3" s="1">
        <v>45296.476041666698</v>
      </c>
      <c r="B3" t="s">
        <v>13</v>
      </c>
      <c r="C3">
        <v>638.45846666666705</v>
      </c>
      <c r="D3">
        <v>8509.2270000000008</v>
      </c>
      <c r="E3">
        <v>0.19585224806813301</v>
      </c>
      <c r="F3">
        <v>24.3034926825508</v>
      </c>
      <c r="G3">
        <v>53.767708333333303</v>
      </c>
      <c r="H3">
        <v>-1.9154349794311701E-2</v>
      </c>
      <c r="I3">
        <v>2.5524128899415702E-2</v>
      </c>
      <c r="J3">
        <v>1.9154349794311701E-2</v>
      </c>
      <c r="K3">
        <v>3.1906200718102902</v>
      </c>
      <c r="L3">
        <v>-3.6681310428627998</v>
      </c>
      <c r="M3">
        <f t="shared" ref="M3:M11" si="0">AVERAGE(I:I)</f>
        <v>0.34487962272478007</v>
      </c>
      <c r="N3">
        <f t="shared" ref="N3:N11" si="1">_xlfn.STDEV.P(I:I)</f>
        <v>0.29237660777889274</v>
      </c>
    </row>
    <row r="4" spans="1:14" x14ac:dyDescent="0.25">
      <c r="A4" s="1">
        <v>45484.508796296301</v>
      </c>
      <c r="B4" t="s">
        <v>13</v>
      </c>
      <c r="C4">
        <v>792.39509999999996</v>
      </c>
      <c r="D4">
        <v>8306.5229999999992</v>
      </c>
      <c r="E4">
        <v>0.21609790544256399</v>
      </c>
      <c r="F4">
        <v>34.413560705227098</v>
      </c>
      <c r="G4">
        <v>76.441249999999997</v>
      </c>
      <c r="H4">
        <v>-0.37328004715152302</v>
      </c>
      <c r="I4">
        <v>0.33304642862635703</v>
      </c>
      <c r="J4">
        <v>0.37328004715152302</v>
      </c>
      <c r="K4">
        <v>3.5384506932476598</v>
      </c>
      <c r="L4">
        <v>-1.0994733734161199</v>
      </c>
      <c r="M4">
        <f t="shared" si="0"/>
        <v>0.34487962272478007</v>
      </c>
      <c r="N4">
        <f t="shared" si="1"/>
        <v>0.29237660777889274</v>
      </c>
    </row>
    <row r="5" spans="1:14" x14ac:dyDescent="0.25">
      <c r="A5" s="1">
        <v>45502.467245370397</v>
      </c>
      <c r="B5" t="s">
        <v>13</v>
      </c>
      <c r="C5">
        <v>801.76949999999999</v>
      </c>
      <c r="D5">
        <v>4026.08</v>
      </c>
      <c r="E5">
        <v>0.29201786247728301</v>
      </c>
      <c r="F5">
        <v>99.192565071371106</v>
      </c>
      <c r="G5">
        <v>76.383166666666696</v>
      </c>
      <c r="H5">
        <v>1.40185787623314</v>
      </c>
      <c r="J5">
        <v>1.40185787623314</v>
      </c>
      <c r="K5">
        <v>4.5970630626047102</v>
      </c>
      <c r="L5">
        <v>0.22463191194150001</v>
      </c>
      <c r="M5">
        <f t="shared" si="0"/>
        <v>0.34487962272478007</v>
      </c>
      <c r="N5">
        <f t="shared" si="1"/>
        <v>0.29237660777889274</v>
      </c>
    </row>
    <row r="6" spans="1:14" x14ac:dyDescent="0.25">
      <c r="A6" s="1">
        <v>45569.420833333301</v>
      </c>
      <c r="B6" t="s">
        <v>13</v>
      </c>
      <c r="C6">
        <v>693.87467000000004</v>
      </c>
      <c r="D6">
        <v>6443.8360000000002</v>
      </c>
      <c r="E6">
        <v>0.22996315545078599</v>
      </c>
      <c r="F6">
        <v>42.788239065963701</v>
      </c>
      <c r="G6">
        <v>76.3036666666667</v>
      </c>
      <c r="H6">
        <v>-2.7299788409758401</v>
      </c>
      <c r="J6">
        <v>2.7299788409758401</v>
      </c>
      <c r="K6">
        <v>3.7562632766481401</v>
      </c>
      <c r="L6">
        <v>0.89259542059838703</v>
      </c>
      <c r="M6">
        <f t="shared" si="0"/>
        <v>0.34487962272478007</v>
      </c>
      <c r="N6">
        <f t="shared" si="1"/>
        <v>0.29237660777889274</v>
      </c>
    </row>
    <row r="7" spans="1:14" x14ac:dyDescent="0.25">
      <c r="A7" s="1">
        <v>45590.410069444399</v>
      </c>
      <c r="B7" t="s">
        <v>13</v>
      </c>
      <c r="C7">
        <v>546.66366000000005</v>
      </c>
      <c r="D7">
        <v>1413.367</v>
      </c>
      <c r="E7">
        <v>0.14324969531057899</v>
      </c>
      <c r="F7">
        <v>8.1262160020957896</v>
      </c>
      <c r="G7">
        <v>69.349500000000006</v>
      </c>
      <c r="H7">
        <v>0.90568158280436795</v>
      </c>
      <c r="I7">
        <v>0.90949515581084905</v>
      </c>
      <c r="J7">
        <v>0.90568158280436795</v>
      </c>
      <c r="K7">
        <v>2.0950953788139999</v>
      </c>
      <c r="L7">
        <v>-9.4865607249415299E-2</v>
      </c>
      <c r="M7">
        <f t="shared" si="0"/>
        <v>0.34487962272478007</v>
      </c>
      <c r="N7">
        <f t="shared" si="1"/>
        <v>0.29237660777889274</v>
      </c>
    </row>
    <row r="8" spans="1:14" x14ac:dyDescent="0.25">
      <c r="A8" s="1">
        <v>45639.483333333301</v>
      </c>
      <c r="B8" t="s">
        <v>13</v>
      </c>
      <c r="C8">
        <v>660.91974000000005</v>
      </c>
      <c r="D8">
        <v>4022.2620000000002</v>
      </c>
      <c r="E8">
        <v>8.0274044883753906E-2</v>
      </c>
      <c r="F8">
        <v>1.05537477713385</v>
      </c>
      <c r="G8">
        <v>55.5208333333333</v>
      </c>
      <c r="H8">
        <v>-0.34169991599597399</v>
      </c>
      <c r="I8">
        <v>0.44035281996381798</v>
      </c>
      <c r="J8">
        <v>0.34169991599597399</v>
      </c>
      <c r="K8">
        <v>5.3895942835032497E-2</v>
      </c>
      <c r="L8">
        <v>-0.82017900983651904</v>
      </c>
      <c r="M8">
        <f t="shared" si="0"/>
        <v>0.34487962272478007</v>
      </c>
      <c r="N8">
        <f t="shared" si="1"/>
        <v>0.29237660777889274</v>
      </c>
    </row>
    <row r="9" spans="1:14" x14ac:dyDescent="0.25">
      <c r="A9" s="1">
        <v>45684.479050925896</v>
      </c>
      <c r="B9" t="s">
        <v>13</v>
      </c>
      <c r="C9">
        <v>351.12894</v>
      </c>
      <c r="D9">
        <v>1052.144</v>
      </c>
      <c r="E9">
        <v>0.274027142180158</v>
      </c>
      <c r="F9">
        <v>79.264098932679701</v>
      </c>
      <c r="G9">
        <v>52.302624999999999</v>
      </c>
      <c r="H9">
        <v>-0.37772542751245602</v>
      </c>
      <c r="I9">
        <v>0.51755443495451803</v>
      </c>
      <c r="J9">
        <v>0.37772542751245602</v>
      </c>
      <c r="K9">
        <v>4.3727853014475704</v>
      </c>
      <c r="L9">
        <v>-0.65864057105660601</v>
      </c>
      <c r="M9">
        <f t="shared" si="0"/>
        <v>0.34487962272478007</v>
      </c>
      <c r="N9">
        <f t="shared" si="1"/>
        <v>0.29237660777889274</v>
      </c>
    </row>
    <row r="10" spans="1:14" x14ac:dyDescent="0.25">
      <c r="A10" s="1">
        <v>45742.4440972222</v>
      </c>
      <c r="B10" t="s">
        <v>13</v>
      </c>
      <c r="C10">
        <v>395.79908</v>
      </c>
      <c r="D10">
        <v>3992.6460000000002</v>
      </c>
      <c r="E10">
        <v>0.20887010627168101</v>
      </c>
      <c r="F10">
        <v>31.8524402167807</v>
      </c>
      <c r="G10">
        <v>63.575625000000002</v>
      </c>
      <c r="H10">
        <v>-1.28246078003676E-2</v>
      </c>
      <c r="I10">
        <v>1.42501020490897E-2</v>
      </c>
      <c r="J10">
        <v>1.28246078003676E-2</v>
      </c>
      <c r="K10">
        <v>3.4611139949948102</v>
      </c>
      <c r="L10">
        <v>-4.2509912109534902</v>
      </c>
      <c r="M10">
        <f t="shared" si="0"/>
        <v>0.34487962272478007</v>
      </c>
      <c r="N10">
        <f t="shared" si="1"/>
        <v>0.29237660777889274</v>
      </c>
    </row>
    <row r="11" spans="1:14" x14ac:dyDescent="0.25">
      <c r="A11" s="1">
        <v>45763.530902777798</v>
      </c>
      <c r="B11" t="s">
        <v>13</v>
      </c>
      <c r="C11">
        <v>350.41699999999997</v>
      </c>
      <c r="M11">
        <f t="shared" si="0"/>
        <v>0.34487962272478007</v>
      </c>
      <c r="N11">
        <f t="shared" si="1"/>
        <v>0.29237660777889274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zoomScale="150" zoomScaleNormal="150" workbookViewId="0">
      <selection activeCell="N1" sqref="N1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  <c r="N1" t="s">
        <v>22</v>
      </c>
    </row>
    <row r="2" spans="1:14" x14ac:dyDescent="0.25">
      <c r="A2" s="1">
        <v>45231.505902777797</v>
      </c>
      <c r="B2" t="s">
        <v>14</v>
      </c>
      <c r="C2">
        <v>714.04719999999998</v>
      </c>
      <c r="D2">
        <v>6744.4539999999997</v>
      </c>
      <c r="E2">
        <v>0.32324005414038398</v>
      </c>
      <c r="F2">
        <v>28.768093258691401</v>
      </c>
      <c r="G2">
        <v>67.208513227513194</v>
      </c>
      <c r="H2">
        <v>-9.7979610448898605E-4</v>
      </c>
      <c r="I2">
        <v>1.02097823373577E-3</v>
      </c>
      <c r="J2">
        <v>9.7979610448898605E-4</v>
      </c>
      <c r="K2">
        <v>3.35926690003491</v>
      </c>
      <c r="L2">
        <v>-6.8869940586010197</v>
      </c>
      <c r="M2">
        <f>AVERAGE(I:I)</f>
        <v>8.8826030580449938E-2</v>
      </c>
      <c r="N2">
        <f>_xlfn.STDEV.P(I:I)</f>
        <v>8.9110816575696306E-2</v>
      </c>
    </row>
    <row r="3" spans="1:14" x14ac:dyDescent="0.25">
      <c r="A3" s="1">
        <v>45279.458796296298</v>
      </c>
      <c r="B3" t="s">
        <v>14</v>
      </c>
      <c r="C3">
        <v>743.79520000000002</v>
      </c>
      <c r="D3">
        <v>8053.1170000000002</v>
      </c>
      <c r="E3">
        <v>0.87871579907905895</v>
      </c>
      <c r="F3">
        <v>589.47237797650905</v>
      </c>
      <c r="G3">
        <v>58.628998122065703</v>
      </c>
      <c r="H3">
        <v>-0.16449777024491999</v>
      </c>
      <c r="I3">
        <v>0.200053915250054</v>
      </c>
      <c r="J3">
        <v>0.16449777024491999</v>
      </c>
      <c r="K3">
        <v>6.3792278621815797</v>
      </c>
      <c r="L3">
        <v>-1.6091683725129799</v>
      </c>
      <c r="M3">
        <f t="shared" ref="M3:M8" si="0">AVERAGE(I:I)</f>
        <v>8.8826030580449938E-2</v>
      </c>
      <c r="N3">
        <f t="shared" ref="N3:N8" si="1">_xlfn.STDEV.P(I:I)</f>
        <v>8.9110816575696306E-2</v>
      </c>
    </row>
    <row r="4" spans="1:14" x14ac:dyDescent="0.25">
      <c r="A4" s="1">
        <v>45296.610069444403</v>
      </c>
      <c r="B4" t="s">
        <v>14</v>
      </c>
      <c r="C4">
        <v>456.12386666666703</v>
      </c>
      <c r="D4">
        <v>6443.8360000000002</v>
      </c>
      <c r="E4">
        <v>0.422753905123254</v>
      </c>
      <c r="F4">
        <v>64.624768581672697</v>
      </c>
      <c r="G4">
        <v>54.832595600676797</v>
      </c>
      <c r="H4">
        <v>-1.2190181706383399E-3</v>
      </c>
      <c r="I4">
        <v>1.5919612545879001E-3</v>
      </c>
      <c r="J4">
        <v>1.2190181706383399E-3</v>
      </c>
      <c r="K4">
        <v>4.1685977518809496</v>
      </c>
      <c r="L4">
        <v>-6.4427885294265197</v>
      </c>
      <c r="M4">
        <f t="shared" si="0"/>
        <v>8.8826030580449938E-2</v>
      </c>
      <c r="N4">
        <f t="shared" si="1"/>
        <v>8.9110816575696306E-2</v>
      </c>
    </row>
    <row r="5" spans="1:14" x14ac:dyDescent="0.25">
      <c r="A5" s="1">
        <v>45569.462962963</v>
      </c>
      <c r="B5" t="s">
        <v>14</v>
      </c>
      <c r="C5">
        <v>395.82371999999998</v>
      </c>
      <c r="D5">
        <v>3225.154</v>
      </c>
      <c r="E5">
        <v>0.39510332832113498</v>
      </c>
      <c r="F5">
        <v>52.727192086974298</v>
      </c>
      <c r="G5">
        <v>75.436222222222199</v>
      </c>
      <c r="H5">
        <v>-0.23707665961172</v>
      </c>
      <c r="I5">
        <v>0.21503761105255101</v>
      </c>
      <c r="J5">
        <v>0.23707665961172</v>
      </c>
      <c r="K5">
        <v>3.9651313013559601</v>
      </c>
      <c r="L5">
        <v>-1.5369423310257</v>
      </c>
      <c r="M5">
        <f t="shared" si="0"/>
        <v>8.8826030580449938E-2</v>
      </c>
      <c r="N5">
        <f t="shared" si="1"/>
        <v>8.9110816575696306E-2</v>
      </c>
    </row>
    <row r="6" spans="1:14" x14ac:dyDescent="0.25">
      <c r="A6" s="1">
        <v>45590.473611111098</v>
      </c>
      <c r="B6" t="s">
        <v>14</v>
      </c>
      <c r="C6">
        <v>411.06707999999998</v>
      </c>
      <c r="D6">
        <v>5182.0039999999999</v>
      </c>
      <c r="E6">
        <v>0.363585946262801</v>
      </c>
      <c r="F6">
        <v>41.014586930914497</v>
      </c>
      <c r="G6">
        <v>68.4775833333333</v>
      </c>
      <c r="H6">
        <v>-3.0937090530974799E-2</v>
      </c>
      <c r="I6">
        <v>3.1531697631642701E-2</v>
      </c>
      <c r="J6">
        <v>3.0937090530974799E-2</v>
      </c>
      <c r="K6">
        <v>3.71392778223283</v>
      </c>
      <c r="L6">
        <v>-3.4567619650844601</v>
      </c>
      <c r="M6">
        <f t="shared" si="0"/>
        <v>8.8826030580449938E-2</v>
      </c>
      <c r="N6">
        <f t="shared" si="1"/>
        <v>8.9110816575696306E-2</v>
      </c>
    </row>
    <row r="7" spans="1:14" x14ac:dyDescent="0.25">
      <c r="A7" s="1">
        <v>45639.526967592603</v>
      </c>
      <c r="B7" t="s">
        <v>14</v>
      </c>
      <c r="C7">
        <v>365.80829999999997</v>
      </c>
      <c r="D7">
        <v>3344.355</v>
      </c>
      <c r="E7">
        <v>0.11668969198078299</v>
      </c>
      <c r="F7">
        <v>1.35927936760901</v>
      </c>
      <c r="G7">
        <v>54.87</v>
      </c>
      <c r="H7">
        <v>-0.11659482634669301</v>
      </c>
      <c r="I7">
        <v>0.15210983764305899</v>
      </c>
      <c r="J7">
        <v>0.11659482634669301</v>
      </c>
      <c r="K7">
        <v>0.30695468255557801</v>
      </c>
      <c r="L7">
        <v>-1.88315240302439</v>
      </c>
      <c r="M7">
        <f t="shared" si="0"/>
        <v>8.8826030580449938E-2</v>
      </c>
      <c r="N7">
        <f t="shared" si="1"/>
        <v>8.9110816575696306E-2</v>
      </c>
    </row>
    <row r="8" spans="1:14" x14ac:dyDescent="0.25">
      <c r="A8" s="1">
        <v>45684.528587963003</v>
      </c>
      <c r="B8" t="s">
        <v>14</v>
      </c>
      <c r="C8">
        <v>329.19088799999997</v>
      </c>
      <c r="D8">
        <v>5860.433</v>
      </c>
      <c r="E8">
        <v>0.51440368670947101</v>
      </c>
      <c r="F8">
        <v>117.025266996404</v>
      </c>
      <c r="G8">
        <v>52.1867083333333</v>
      </c>
      <c r="H8">
        <v>-1.4878933413551501E-2</v>
      </c>
      <c r="I8">
        <v>2.0436212997519201E-2</v>
      </c>
      <c r="J8">
        <v>1.4878933413551501E-2</v>
      </c>
      <c r="K8">
        <v>4.7623898687165704</v>
      </c>
      <c r="L8">
        <v>-3.8904468049059702</v>
      </c>
      <c r="M8">
        <f t="shared" si="0"/>
        <v>8.8826030580449938E-2</v>
      </c>
      <c r="N8">
        <f t="shared" si="1"/>
        <v>8.9110816575696306E-2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"/>
  <sheetViews>
    <sheetView zoomScale="160" zoomScaleNormal="160" workbookViewId="0">
      <selection activeCell="N1" sqref="N1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  <c r="N1" t="s">
        <v>22</v>
      </c>
    </row>
    <row r="2" spans="1:14" x14ac:dyDescent="0.25">
      <c r="A2" s="1">
        <v>45266.452662037002</v>
      </c>
      <c r="B2" t="s">
        <v>15</v>
      </c>
      <c r="C2">
        <v>409.7124</v>
      </c>
      <c r="D2">
        <v>4325.9719999999998</v>
      </c>
      <c r="E2">
        <v>0.20071662604863699</v>
      </c>
      <c r="F2">
        <v>126.53856877099599</v>
      </c>
      <c r="G2">
        <v>62.968666666666699</v>
      </c>
      <c r="H2">
        <v>-3.3764745220472098E-2</v>
      </c>
      <c r="I2">
        <v>3.7932408519058297E-2</v>
      </c>
      <c r="J2">
        <v>3.3764745220472098E-2</v>
      </c>
      <c r="K2">
        <v>4.8405471531679396</v>
      </c>
      <c r="L2">
        <v>-3.2719494262448898</v>
      </c>
      <c r="M2">
        <f>AVERAGE(I:I)</f>
        <v>0.21911789895744341</v>
      </c>
      <c r="N2">
        <f>_xlfn.STDEV.P(I:I)</f>
        <v>0.27515513148828169</v>
      </c>
    </row>
    <row r="3" spans="1:14" x14ac:dyDescent="0.25">
      <c r="A3" s="1">
        <v>45279.417939814797</v>
      </c>
      <c r="B3" t="s">
        <v>15</v>
      </c>
      <c r="C3">
        <v>444.28</v>
      </c>
      <c r="D3">
        <v>3363.2</v>
      </c>
      <c r="E3">
        <v>0.75658739105356998</v>
      </c>
      <c r="F3">
        <v>486.50833081461201</v>
      </c>
      <c r="G3">
        <v>59.392708333333303</v>
      </c>
      <c r="H3">
        <v>-5.58319172827028E-2</v>
      </c>
      <c r="I3">
        <v>6.6934508597743303E-2</v>
      </c>
      <c r="J3">
        <v>5.58319172827028E-2</v>
      </c>
      <c r="K3">
        <v>6.1872540254560402</v>
      </c>
      <c r="L3">
        <v>-2.7040406212555999</v>
      </c>
      <c r="M3">
        <f t="shared" ref="M3:M16" si="0">AVERAGE(I:I)</f>
        <v>0.21911789895744341</v>
      </c>
      <c r="N3">
        <f t="shared" ref="N3:N16" si="1">_xlfn.STDEV.P(I:I)</f>
        <v>0.27515513148828169</v>
      </c>
    </row>
    <row r="4" spans="1:14" x14ac:dyDescent="0.25">
      <c r="A4" s="1">
        <v>45296.400694444397</v>
      </c>
      <c r="B4" t="s">
        <v>15</v>
      </c>
      <c r="C4">
        <v>426.60744999999997</v>
      </c>
      <c r="D4">
        <v>3375.2420000000002</v>
      </c>
      <c r="E4">
        <v>0.285012367816944</v>
      </c>
      <c r="F4">
        <v>180.62249394423401</v>
      </c>
      <c r="G4">
        <v>54.871041666666699</v>
      </c>
      <c r="H4">
        <v>-4.31584480439927E-2</v>
      </c>
      <c r="I4">
        <v>5.6304595414703E-2</v>
      </c>
      <c r="J4">
        <v>4.31584480439927E-2</v>
      </c>
      <c r="K4">
        <v>5.1964091844132598</v>
      </c>
      <c r="L4">
        <v>-2.8769791234605502</v>
      </c>
      <c r="M4">
        <f t="shared" si="0"/>
        <v>0.21911789895744341</v>
      </c>
      <c r="N4">
        <f t="shared" si="1"/>
        <v>0.27515513148828169</v>
      </c>
    </row>
    <row r="5" spans="1:14" x14ac:dyDescent="0.25">
      <c r="A5" s="1">
        <v>45442.334837962997</v>
      </c>
      <c r="B5" t="s">
        <v>15</v>
      </c>
      <c r="C5">
        <v>892.51250000000005</v>
      </c>
      <c r="D5">
        <v>2142.973</v>
      </c>
      <c r="E5">
        <v>3.8657298433478003E-2</v>
      </c>
      <c r="F5">
        <v>23.785233645707201</v>
      </c>
      <c r="G5">
        <v>72.257625000000004</v>
      </c>
      <c r="H5">
        <v>-3.23566680786452E-2</v>
      </c>
      <c r="I5">
        <v>3.09288241918769E-2</v>
      </c>
      <c r="J5">
        <v>3.23566680786452E-2</v>
      </c>
      <c r="K5">
        <v>3.1690649530736299</v>
      </c>
      <c r="L5">
        <v>-3.4760667081426702</v>
      </c>
      <c r="M5">
        <f t="shared" si="0"/>
        <v>0.21911789895744341</v>
      </c>
      <c r="N5">
        <f t="shared" si="1"/>
        <v>0.27515513148828169</v>
      </c>
    </row>
    <row r="6" spans="1:14" x14ac:dyDescent="0.25">
      <c r="A6" s="1">
        <v>45484.417592592603</v>
      </c>
      <c r="B6" t="s">
        <v>15</v>
      </c>
      <c r="C6">
        <v>2034.8627879999999</v>
      </c>
      <c r="D6">
        <v>6961.3969999999999</v>
      </c>
      <c r="E6">
        <v>0.31670942796431001</v>
      </c>
      <c r="F6">
        <v>201.03278335540099</v>
      </c>
      <c r="G6">
        <v>76.579041666666697</v>
      </c>
      <c r="H6">
        <v>-5.60087554457162E-2</v>
      </c>
      <c r="I6">
        <v>4.9854762303598699E-2</v>
      </c>
      <c r="J6">
        <v>5.60087554457162E-2</v>
      </c>
      <c r="K6">
        <v>5.3034679960301601</v>
      </c>
      <c r="L6">
        <v>-2.9986412544672598</v>
      </c>
      <c r="M6">
        <f t="shared" si="0"/>
        <v>0.21911789895744341</v>
      </c>
      <c r="N6">
        <f t="shared" si="1"/>
        <v>0.27515513148828169</v>
      </c>
    </row>
    <row r="7" spans="1:14" x14ac:dyDescent="0.25">
      <c r="A7" s="1">
        <v>45502.410763888904</v>
      </c>
      <c r="B7" t="s">
        <v>15</v>
      </c>
      <c r="C7">
        <v>1722.98714</v>
      </c>
      <c r="D7">
        <v>6713.1440000000002</v>
      </c>
      <c r="E7">
        <v>0.47694777291652501</v>
      </c>
      <c r="F7">
        <v>304.59536066895402</v>
      </c>
      <c r="G7">
        <v>76.361791666666704</v>
      </c>
      <c r="H7">
        <v>-2.6257155135099901E-2</v>
      </c>
      <c r="I7">
        <v>2.3454575425552002E-2</v>
      </c>
      <c r="J7">
        <v>2.6257155135099901E-2</v>
      </c>
      <c r="K7">
        <v>5.71898420944866</v>
      </c>
      <c r="L7">
        <v>-3.7526896890260999</v>
      </c>
      <c r="M7">
        <f t="shared" si="0"/>
        <v>0.21911789895744341</v>
      </c>
      <c r="N7">
        <f t="shared" si="1"/>
        <v>0.27515513148828169</v>
      </c>
    </row>
    <row r="8" spans="1:14" x14ac:dyDescent="0.25">
      <c r="A8" s="1">
        <v>45569.336458333302</v>
      </c>
      <c r="B8" t="s">
        <v>15</v>
      </c>
      <c r="C8">
        <v>520.15418799999998</v>
      </c>
      <c r="D8">
        <v>8379.9380000000001</v>
      </c>
      <c r="E8">
        <v>0.13001805807807401</v>
      </c>
      <c r="F8">
        <v>81.441506230339598</v>
      </c>
      <c r="G8">
        <v>75.600666666666697</v>
      </c>
      <c r="H8">
        <v>-5.7577800276754501E-3</v>
      </c>
      <c r="I8">
        <v>5.2086852237835102E-3</v>
      </c>
      <c r="J8">
        <v>5.7577800276754501E-3</v>
      </c>
      <c r="K8">
        <v>4.3998850476009697</v>
      </c>
      <c r="L8">
        <v>-5.2574278113436197</v>
      </c>
      <c r="M8">
        <f t="shared" si="0"/>
        <v>0.21911789895744341</v>
      </c>
      <c r="N8">
        <f t="shared" si="1"/>
        <v>0.27515513148828169</v>
      </c>
    </row>
    <row r="9" spans="1:14" x14ac:dyDescent="0.25">
      <c r="A9" s="1">
        <v>45590.352199074099</v>
      </c>
      <c r="B9" t="s">
        <v>15</v>
      </c>
      <c r="C9">
        <v>551.09719199999995</v>
      </c>
      <c r="D9">
        <v>8635.2430000000004</v>
      </c>
      <c r="E9">
        <v>5.6975516888096697E-2</v>
      </c>
      <c r="F9">
        <v>35.252642693858398</v>
      </c>
      <c r="G9">
        <v>69.506833333333304</v>
      </c>
      <c r="H9">
        <v>-2.05466990492898E-2</v>
      </c>
      <c r="I9">
        <v>2.05761348096275E-2</v>
      </c>
      <c r="J9">
        <v>2.05466990492898E-2</v>
      </c>
      <c r="K9">
        <v>3.5625404964867</v>
      </c>
      <c r="L9">
        <v>-3.8836233791585602</v>
      </c>
      <c r="M9">
        <f t="shared" si="0"/>
        <v>0.21911789895744341</v>
      </c>
      <c r="N9">
        <f t="shared" si="1"/>
        <v>0.27515513148828169</v>
      </c>
    </row>
    <row r="10" spans="1:14" x14ac:dyDescent="0.25">
      <c r="A10" s="1">
        <v>45597.357986111099</v>
      </c>
      <c r="B10" t="s">
        <v>15</v>
      </c>
      <c r="C10">
        <v>628.45452</v>
      </c>
      <c r="D10">
        <v>4564.3429999999998</v>
      </c>
      <c r="E10">
        <v>4.2176871323439502E-2</v>
      </c>
      <c r="F10">
        <v>25.980004093593902</v>
      </c>
      <c r="G10">
        <v>69.6570416666667</v>
      </c>
      <c r="H10">
        <v>1.6433163391097401</v>
      </c>
      <c r="J10">
        <v>1.6433163391097401</v>
      </c>
      <c r="K10">
        <v>3.25732716880957</v>
      </c>
      <c r="L10">
        <v>0.49568848640730401</v>
      </c>
      <c r="M10">
        <f t="shared" si="0"/>
        <v>0.21911789895744341</v>
      </c>
      <c r="N10">
        <f t="shared" si="1"/>
        <v>0.27515513148828169</v>
      </c>
    </row>
    <row r="11" spans="1:14" x14ac:dyDescent="0.25">
      <c r="A11" s="1">
        <v>45618.398726851898</v>
      </c>
      <c r="B11" t="s">
        <v>15</v>
      </c>
      <c r="C11">
        <v>3118.5123840000001</v>
      </c>
      <c r="D11">
        <v>2542.5239999999999</v>
      </c>
      <c r="E11">
        <v>3.4511311120524399E-2</v>
      </c>
      <c r="F11">
        <v>21.1939138978648</v>
      </c>
      <c r="G11">
        <v>62.832875000000001</v>
      </c>
      <c r="H11">
        <v>0.56366732080101301</v>
      </c>
      <c r="I11">
        <v>0.63468059732398197</v>
      </c>
      <c r="J11">
        <v>0.56366732080101301</v>
      </c>
      <c r="K11">
        <v>3.0537140601731299</v>
      </c>
      <c r="L11">
        <v>-0.45463340297472599</v>
      </c>
      <c r="M11">
        <f t="shared" si="0"/>
        <v>0.21911789895744341</v>
      </c>
      <c r="N11">
        <f t="shared" si="1"/>
        <v>0.27515513148828169</v>
      </c>
    </row>
    <row r="12" spans="1:14" x14ac:dyDescent="0.25">
      <c r="A12" s="1">
        <v>45635.392824074101</v>
      </c>
      <c r="B12" t="s">
        <v>15</v>
      </c>
      <c r="C12">
        <v>2329.1665200000002</v>
      </c>
      <c r="D12">
        <v>2353.895</v>
      </c>
      <c r="E12">
        <v>3.9109156854677397E-2</v>
      </c>
      <c r="F12">
        <v>24.062123859764501</v>
      </c>
      <c r="G12">
        <v>56.872333333333302</v>
      </c>
      <c r="H12">
        <v>2.152726136449</v>
      </c>
      <c r="J12">
        <v>2.152726136449</v>
      </c>
      <c r="K12">
        <v>3.1806389801238302</v>
      </c>
      <c r="L12">
        <v>0.99498189876823395</v>
      </c>
      <c r="M12">
        <f t="shared" si="0"/>
        <v>0.21911789895744341</v>
      </c>
      <c r="N12">
        <f t="shared" si="1"/>
        <v>0.27515513148828169</v>
      </c>
    </row>
    <row r="13" spans="1:14" x14ac:dyDescent="0.25">
      <c r="A13" s="1">
        <v>45660.411574074104</v>
      </c>
      <c r="B13" t="s">
        <v>15</v>
      </c>
      <c r="C13">
        <v>552.81111999999996</v>
      </c>
      <c r="D13">
        <v>3976.076</v>
      </c>
      <c r="E13">
        <v>5.9249035421147699E-2</v>
      </c>
      <c r="F13">
        <v>36.681435442351599</v>
      </c>
      <c r="G13">
        <v>58.6762916666667</v>
      </c>
      <c r="H13">
        <v>-0.69249876487298101</v>
      </c>
      <c r="I13">
        <v>0.84133921279000901</v>
      </c>
      <c r="J13">
        <v>0.69249876487298101</v>
      </c>
      <c r="K13">
        <v>3.6022707808196901</v>
      </c>
      <c r="L13">
        <v>-0.17276035575285201</v>
      </c>
      <c r="M13">
        <f t="shared" si="0"/>
        <v>0.21911789895744341</v>
      </c>
      <c r="N13">
        <f t="shared" si="1"/>
        <v>0.27515513148828169</v>
      </c>
    </row>
    <row r="14" spans="1:14" x14ac:dyDescent="0.25">
      <c r="A14" s="1">
        <v>45684.409837963001</v>
      </c>
      <c r="B14" t="s">
        <v>15</v>
      </c>
      <c r="C14">
        <v>560.08052399999997</v>
      </c>
      <c r="D14">
        <v>3799.5210000000002</v>
      </c>
      <c r="E14">
        <v>0.216853459021603</v>
      </c>
      <c r="F14">
        <v>136.86948922984999</v>
      </c>
      <c r="G14">
        <v>53.521625</v>
      </c>
      <c r="H14">
        <v>-0.12881644181349999</v>
      </c>
      <c r="I14">
        <v>0.17242135645319001</v>
      </c>
      <c r="J14">
        <v>0.12881644181349999</v>
      </c>
      <c r="K14">
        <v>4.9190278384258299</v>
      </c>
      <c r="L14">
        <v>-1.7578140510860201</v>
      </c>
      <c r="M14">
        <f t="shared" si="0"/>
        <v>0.21911789895744341</v>
      </c>
      <c r="N14">
        <f t="shared" si="1"/>
        <v>0.27515513148828169</v>
      </c>
    </row>
    <row r="15" spans="1:14" x14ac:dyDescent="0.25">
      <c r="A15" s="1">
        <v>45742.371412036999</v>
      </c>
      <c r="B15" t="s">
        <v>15</v>
      </c>
      <c r="C15">
        <v>335.30592000000001</v>
      </c>
      <c r="D15">
        <v>2805.3159999999998</v>
      </c>
      <c r="E15">
        <v>0.106979611271476</v>
      </c>
      <c r="F15">
        <v>66.816132668238495</v>
      </c>
      <c r="G15">
        <v>63.225333333333303</v>
      </c>
      <c r="H15">
        <v>-0.53520797229477701</v>
      </c>
      <c r="I15">
        <v>0.59835790323903604</v>
      </c>
      <c r="J15">
        <v>0.53520797229477701</v>
      </c>
      <c r="K15">
        <v>4.2019445583940396</v>
      </c>
      <c r="L15">
        <v>-0.51356620366171402</v>
      </c>
      <c r="M15">
        <f t="shared" si="0"/>
        <v>0.21911789895744341</v>
      </c>
      <c r="N15">
        <f t="shared" si="1"/>
        <v>0.27515513148828169</v>
      </c>
    </row>
    <row r="16" spans="1:14" x14ac:dyDescent="0.25">
      <c r="A16" s="1">
        <v>45763.334143518499</v>
      </c>
      <c r="B16" t="s">
        <v>15</v>
      </c>
      <c r="C16">
        <v>354.50755500000002</v>
      </c>
      <c r="D16">
        <v>2805.3159999999998</v>
      </c>
      <c r="E16">
        <v>6.0014183168862097E-2</v>
      </c>
      <c r="G16">
        <v>65.204999999999998</v>
      </c>
      <c r="H16">
        <v>-0.28774476883222599</v>
      </c>
      <c r="I16">
        <v>0.310539122154604</v>
      </c>
      <c r="J16">
        <v>0.28774476883222599</v>
      </c>
      <c r="L16">
        <v>-1.16944538826829</v>
      </c>
      <c r="M16">
        <f t="shared" si="0"/>
        <v>0.21911789895744341</v>
      </c>
      <c r="N16">
        <f t="shared" si="1"/>
        <v>0.27515513148828169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"/>
  <sheetViews>
    <sheetView workbookViewId="0">
      <selection activeCell="N1" sqref="N1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  <c r="N1" t="s">
        <v>22</v>
      </c>
    </row>
    <row r="2" spans="1:14" x14ac:dyDescent="0.25">
      <c r="A2" s="1">
        <v>45231.413888888899</v>
      </c>
      <c r="B2" t="s">
        <v>16</v>
      </c>
      <c r="C2">
        <v>434.69794999999999</v>
      </c>
      <c r="D2">
        <v>17383.669999999998</v>
      </c>
      <c r="E2">
        <v>0.45326953896332001</v>
      </c>
      <c r="F2">
        <v>14.1949526530613</v>
      </c>
      <c r="G2">
        <v>67.299833333333297</v>
      </c>
      <c r="H2">
        <v>-1.2215882003802799E-2</v>
      </c>
      <c r="I2">
        <v>1.27094099773852E-2</v>
      </c>
      <c r="J2">
        <v>1.2215882003802799E-2</v>
      </c>
      <c r="K2">
        <v>2.6528864544534501</v>
      </c>
      <c r="L2">
        <v>-4.3654126167792198</v>
      </c>
      <c r="M2">
        <f>AVERAGE(I:I)</f>
        <v>0.10592607582249888</v>
      </c>
      <c r="N2">
        <f>_xlfn.STDEV.P(I:I)</f>
        <v>0.10053694390274144</v>
      </c>
    </row>
    <row r="3" spans="1:14" x14ac:dyDescent="0.25">
      <c r="A3" s="1">
        <v>45296.434953703698</v>
      </c>
      <c r="B3" t="s">
        <v>16</v>
      </c>
      <c r="C3">
        <v>618.29094999999995</v>
      </c>
      <c r="D3">
        <v>5480.4530000000004</v>
      </c>
      <c r="E3">
        <v>0.52599051773861105</v>
      </c>
      <c r="F3">
        <v>23.486515987919301</v>
      </c>
      <c r="G3">
        <v>55.262291666666698</v>
      </c>
      <c r="H3">
        <v>-2.2810224388765399E-2</v>
      </c>
      <c r="I3">
        <v>2.95461493180833E-2</v>
      </c>
      <c r="J3">
        <v>2.2810224388765399E-2</v>
      </c>
      <c r="K3">
        <v>3.1564264687228101</v>
      </c>
      <c r="L3">
        <v>-3.5218018543459699</v>
      </c>
      <c r="M3">
        <f t="shared" ref="M3:M6" si="0">AVERAGE(I:I)</f>
        <v>0.10592607582249888</v>
      </c>
      <c r="N3">
        <f t="shared" ref="N3:N6" si="1">_xlfn.STDEV.P(I:I)</f>
        <v>0.10053694390274144</v>
      </c>
    </row>
    <row r="4" spans="1:14" x14ac:dyDescent="0.25">
      <c r="A4" s="1">
        <v>45569.400115740696</v>
      </c>
      <c r="B4" t="s">
        <v>16</v>
      </c>
      <c r="C4">
        <v>555.11051999999995</v>
      </c>
      <c r="D4">
        <v>14306.2</v>
      </c>
      <c r="E4">
        <v>0.48690939353906698</v>
      </c>
      <c r="F4">
        <v>18.0792633709287</v>
      </c>
      <c r="G4">
        <v>75.319166666666703</v>
      </c>
      <c r="H4">
        <v>-0.126352936677328</v>
      </c>
      <c r="I4">
        <v>0.114810057389193</v>
      </c>
      <c r="J4">
        <v>0.126352936677328</v>
      </c>
      <c r="K4">
        <v>2.8947656113756599</v>
      </c>
      <c r="L4">
        <v>-2.1644761910142201</v>
      </c>
      <c r="M4">
        <f t="shared" si="0"/>
        <v>0.10592607582249888</v>
      </c>
      <c r="N4">
        <f t="shared" si="1"/>
        <v>0.10053694390274144</v>
      </c>
    </row>
    <row r="5" spans="1:14" x14ac:dyDescent="0.25">
      <c r="A5" s="1">
        <v>45590.382638888899</v>
      </c>
      <c r="B5" t="s">
        <v>16</v>
      </c>
      <c r="C5">
        <v>921.71709999999996</v>
      </c>
      <c r="D5">
        <v>4210.08</v>
      </c>
      <c r="E5">
        <v>0.45046535211951499</v>
      </c>
      <c r="F5">
        <v>13.881694135153399</v>
      </c>
      <c r="G5">
        <v>68.263083333333299</v>
      </c>
      <c r="H5">
        <v>-0.62628271367326904</v>
      </c>
      <c r="J5">
        <v>0.62628271367326904</v>
      </c>
      <c r="K5">
        <v>2.63057100347724</v>
      </c>
      <c r="L5">
        <v>-0.44519085004674103</v>
      </c>
      <c r="M5">
        <f t="shared" si="0"/>
        <v>0.10592607582249888</v>
      </c>
      <c r="N5">
        <f t="shared" si="1"/>
        <v>0.10053694390274144</v>
      </c>
    </row>
    <row r="6" spans="1:14" x14ac:dyDescent="0.25">
      <c r="A6" s="1">
        <v>45684.449305555601</v>
      </c>
      <c r="B6" t="s">
        <v>16</v>
      </c>
      <c r="C6">
        <v>438.31808999999998</v>
      </c>
      <c r="D6">
        <v>4929.4979999999996</v>
      </c>
      <c r="E6">
        <v>0.51969792065458198</v>
      </c>
      <c r="F6">
        <v>22.550048418024101</v>
      </c>
      <c r="G6">
        <v>53.172249999999998</v>
      </c>
      <c r="H6">
        <v>-0.197842978098901</v>
      </c>
      <c r="I6">
        <v>0.26663868660533402</v>
      </c>
      <c r="J6">
        <v>0.197842978098901</v>
      </c>
      <c r="K6">
        <v>3.1157372130871401</v>
      </c>
      <c r="L6">
        <v>-1.32186077071735</v>
      </c>
      <c r="M6">
        <f t="shared" si="0"/>
        <v>0.10592607582249888</v>
      </c>
      <c r="N6">
        <f t="shared" si="1"/>
        <v>0.10053694390274144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6"/>
  <sheetViews>
    <sheetView workbookViewId="0">
      <selection activeCell="N1" sqref="N1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  <c r="N1" t="s">
        <v>22</v>
      </c>
    </row>
    <row r="2" spans="1:14" x14ac:dyDescent="0.25">
      <c r="A2" s="1">
        <v>45266.611111111102</v>
      </c>
      <c r="B2" t="s">
        <v>17</v>
      </c>
      <c r="C2">
        <v>615.23294999999996</v>
      </c>
      <c r="D2">
        <v>10319.43</v>
      </c>
      <c r="E2">
        <v>0.234268725880109</v>
      </c>
      <c r="F2">
        <v>28.539624448278001</v>
      </c>
      <c r="G2">
        <v>63.182749999999999</v>
      </c>
      <c r="H2">
        <v>-9.2342488193686706E-3</v>
      </c>
      <c r="I2">
        <v>1.0333831699921499E-2</v>
      </c>
      <c r="J2">
        <v>9.2342488193686706E-3</v>
      </c>
      <c r="K2">
        <v>3.3512934531771799</v>
      </c>
      <c r="L2">
        <v>-4.5723321353034301</v>
      </c>
      <c r="M2">
        <f>AVERAGE(I:I)</f>
        <v>0.11332978666409303</v>
      </c>
      <c r="N2">
        <f>_xlfn.STDEV.P(I:I)</f>
        <v>0.16386765526403613</v>
      </c>
    </row>
    <row r="3" spans="1:14" x14ac:dyDescent="0.25">
      <c r="A3" s="1">
        <v>45296.650231481501</v>
      </c>
      <c r="B3" t="s">
        <v>17</v>
      </c>
      <c r="C3">
        <v>612.31027500000005</v>
      </c>
      <c r="D3">
        <v>7115.5159999999996</v>
      </c>
      <c r="E3">
        <v>0.44772677954446899</v>
      </c>
      <c r="F3">
        <v>187.93417675073701</v>
      </c>
      <c r="G3">
        <v>57.347416666666703</v>
      </c>
      <c r="H3">
        <v>-2.7545495641895699E-2</v>
      </c>
      <c r="I3">
        <v>3.4306204774390801E-2</v>
      </c>
      <c r="J3">
        <v>2.7545495641895699E-2</v>
      </c>
      <c r="K3">
        <v>5.2360917778560596</v>
      </c>
      <c r="L3">
        <v>-3.3724290439576099</v>
      </c>
      <c r="M3">
        <f t="shared" ref="M3:M16" si="0">AVERAGE(I:I)</f>
        <v>0.11332978666409303</v>
      </c>
      <c r="N3">
        <f t="shared" ref="N3:N15" si="1">_xlfn.STDEV.P(I:I)</f>
        <v>0.16386765526403613</v>
      </c>
    </row>
    <row r="4" spans="1:14" x14ac:dyDescent="0.25">
      <c r="A4" s="1">
        <v>45331.457060185203</v>
      </c>
      <c r="B4" t="s">
        <v>17</v>
      </c>
      <c r="C4">
        <v>504.21780863999999</v>
      </c>
      <c r="D4">
        <v>12721.81</v>
      </c>
      <c r="E4">
        <v>0.34695286733230901</v>
      </c>
      <c r="F4">
        <v>89.654753749752999</v>
      </c>
      <c r="G4">
        <v>56.771625</v>
      </c>
      <c r="H4">
        <v>-7.8857717580850806E-2</v>
      </c>
      <c r="I4">
        <v>9.9277292154952998E-2</v>
      </c>
      <c r="J4">
        <v>7.8857717580850806E-2</v>
      </c>
      <c r="K4">
        <v>4.4959662242979004</v>
      </c>
      <c r="L4">
        <v>-2.30983841328699</v>
      </c>
      <c r="M4">
        <f t="shared" si="0"/>
        <v>0.11332978666409303</v>
      </c>
      <c r="N4">
        <f t="shared" si="1"/>
        <v>0.16386765526403613</v>
      </c>
    </row>
    <row r="5" spans="1:14" x14ac:dyDescent="0.25">
      <c r="A5" s="1">
        <v>45442.515972222202</v>
      </c>
      <c r="B5" t="s">
        <v>17</v>
      </c>
      <c r="C5">
        <v>664.44209999999998</v>
      </c>
      <c r="D5">
        <v>13636.37</v>
      </c>
      <c r="E5">
        <v>5.9138536458891298E-2</v>
      </c>
      <c r="F5">
        <v>0.53953030067585805</v>
      </c>
      <c r="G5">
        <v>69.956999999999994</v>
      </c>
      <c r="H5">
        <v>-1.2026837343753901E-2</v>
      </c>
      <c r="I5">
        <v>1.19519645480923E-2</v>
      </c>
      <c r="J5">
        <v>1.2026837343753901E-2</v>
      </c>
      <c r="K5">
        <v>-0.61705633149436401</v>
      </c>
      <c r="L5">
        <v>-4.42685961678648</v>
      </c>
      <c r="M5">
        <f t="shared" si="0"/>
        <v>0.11332978666409303</v>
      </c>
      <c r="N5">
        <f t="shared" si="1"/>
        <v>0.16386765526403613</v>
      </c>
    </row>
    <row r="6" spans="1:14" x14ac:dyDescent="0.25">
      <c r="A6" s="1">
        <v>45484.550925925898</v>
      </c>
      <c r="B6" t="s">
        <v>17</v>
      </c>
      <c r="C6">
        <v>20118.913499999999</v>
      </c>
      <c r="D6">
        <v>9438.768</v>
      </c>
      <c r="E6">
        <v>0.146682711547242</v>
      </c>
      <c r="F6">
        <v>7.4821242321530796</v>
      </c>
      <c r="G6">
        <v>73.537000000000006</v>
      </c>
      <c r="H6">
        <v>1.8467246153386201</v>
      </c>
      <c r="J6">
        <v>1.8467246153386201</v>
      </c>
      <c r="K6">
        <v>2.0125167399251098</v>
      </c>
      <c r="L6">
        <v>0.54699555951163803</v>
      </c>
      <c r="M6">
        <f t="shared" si="0"/>
        <v>0.11332978666409303</v>
      </c>
      <c r="N6">
        <f t="shared" si="1"/>
        <v>0.16386765526403613</v>
      </c>
    </row>
    <row r="7" spans="1:14" x14ac:dyDescent="0.25">
      <c r="A7" s="1">
        <v>45502.5288194444</v>
      </c>
      <c r="B7" t="s">
        <v>17</v>
      </c>
      <c r="C7">
        <v>2747.5827119999999</v>
      </c>
      <c r="D7">
        <v>9438.768</v>
      </c>
      <c r="E7">
        <v>0.30285820571641198</v>
      </c>
      <c r="F7">
        <v>60.429220662836499</v>
      </c>
      <c r="G7">
        <v>74.329666666666697</v>
      </c>
      <c r="H7">
        <v>-0.23328053058185999</v>
      </c>
      <c r="I7">
        <v>0.215449086397794</v>
      </c>
      <c r="J7">
        <v>0.23328053058185999</v>
      </c>
      <c r="K7">
        <v>4.1014727737627004</v>
      </c>
      <c r="L7">
        <v>-1.5350306553665301</v>
      </c>
      <c r="M7">
        <f t="shared" si="0"/>
        <v>0.11332978666409303</v>
      </c>
      <c r="N7">
        <f t="shared" si="1"/>
        <v>0.16386765526403613</v>
      </c>
    </row>
    <row r="8" spans="1:14" x14ac:dyDescent="0.25">
      <c r="A8" s="1">
        <v>45569.486458333296</v>
      </c>
      <c r="B8" t="s">
        <v>17</v>
      </c>
      <c r="C8">
        <v>1103.890144</v>
      </c>
      <c r="D8">
        <v>10445.418</v>
      </c>
      <c r="E8">
        <v>0.42756115791951899</v>
      </c>
      <c r="F8">
        <v>165.10934080357401</v>
      </c>
      <c r="G8">
        <v>75.326458333333306</v>
      </c>
      <c r="H8">
        <v>-3.5218972221151799E-2</v>
      </c>
      <c r="I8">
        <v>3.20015690036934E-2</v>
      </c>
      <c r="J8">
        <v>3.5218972221151799E-2</v>
      </c>
      <c r="K8">
        <v>5.1066079259675599</v>
      </c>
      <c r="L8">
        <v>-3.4419703460189899</v>
      </c>
      <c r="M8">
        <f t="shared" si="0"/>
        <v>0.11332978666409303</v>
      </c>
      <c r="N8">
        <f t="shared" si="1"/>
        <v>0.16386765526403613</v>
      </c>
    </row>
    <row r="9" spans="1:14" x14ac:dyDescent="0.25">
      <c r="A9" s="1">
        <v>45590.509490740696</v>
      </c>
      <c r="B9" t="s">
        <v>17</v>
      </c>
      <c r="C9">
        <v>509.79309000000001</v>
      </c>
      <c r="D9">
        <v>11548.536</v>
      </c>
      <c r="E9">
        <v>0.37002135752523302</v>
      </c>
      <c r="F9">
        <v>108.04415257551901</v>
      </c>
      <c r="G9">
        <v>68.863500000000002</v>
      </c>
      <c r="H9">
        <v>-0.195137400329535</v>
      </c>
      <c r="I9">
        <v>0.19759869761570001</v>
      </c>
      <c r="J9">
        <v>0.195137400329535</v>
      </c>
      <c r="K9">
        <v>4.6825399637237304</v>
      </c>
      <c r="L9">
        <v>-1.6215170847037499</v>
      </c>
      <c r="M9">
        <f t="shared" si="0"/>
        <v>0.11332978666409303</v>
      </c>
      <c r="N9">
        <f t="shared" si="1"/>
        <v>0.16386765526403613</v>
      </c>
    </row>
    <row r="10" spans="1:14" x14ac:dyDescent="0.25">
      <c r="A10" s="1">
        <v>45597.442013888904</v>
      </c>
      <c r="B10" t="s">
        <v>17</v>
      </c>
      <c r="C10">
        <v>709.25940000000003</v>
      </c>
      <c r="D10">
        <v>10979.754000000001</v>
      </c>
      <c r="E10">
        <v>0.30001852958251402</v>
      </c>
      <c r="F10">
        <v>58.692552936783898</v>
      </c>
      <c r="G10">
        <v>69.199291666666696</v>
      </c>
      <c r="H10">
        <v>-2.4587062321850501</v>
      </c>
      <c r="J10">
        <v>2.4587062321850501</v>
      </c>
      <c r="K10">
        <v>4.0723128522914998</v>
      </c>
      <c r="L10">
        <v>0.906302649027806</v>
      </c>
      <c r="M10">
        <f t="shared" si="0"/>
        <v>0.11332978666409303</v>
      </c>
      <c r="N10">
        <f t="shared" si="1"/>
        <v>0.16386765526403613</v>
      </c>
    </row>
    <row r="11" spans="1:14" x14ac:dyDescent="0.25">
      <c r="A11" s="1">
        <v>45618.515393518501</v>
      </c>
      <c r="B11" t="s">
        <v>17</v>
      </c>
      <c r="C11">
        <v>2030.428296</v>
      </c>
      <c r="D11">
        <v>6021.7740000000003</v>
      </c>
      <c r="E11">
        <v>0.18724196474367</v>
      </c>
      <c r="F11">
        <v>15.2013972009324</v>
      </c>
      <c r="G11">
        <v>65.922749999999994</v>
      </c>
      <c r="H11">
        <v>-2.6054422986912802</v>
      </c>
      <c r="J11">
        <v>2.6054422986912802</v>
      </c>
      <c r="K11">
        <v>2.7213873447417201</v>
      </c>
      <c r="L11">
        <v>1.0211381469548899</v>
      </c>
      <c r="M11">
        <f t="shared" si="0"/>
        <v>0.11332978666409303</v>
      </c>
      <c r="N11">
        <f t="shared" si="1"/>
        <v>0.16386765526403613</v>
      </c>
    </row>
    <row r="12" spans="1:14" x14ac:dyDescent="0.25">
      <c r="A12" s="1">
        <v>45639.551041666702</v>
      </c>
      <c r="B12" t="s">
        <v>17</v>
      </c>
      <c r="C12">
        <v>526.36743999999999</v>
      </c>
      <c r="D12">
        <v>1090.6469999999999</v>
      </c>
      <c r="E12">
        <v>0.14840614156752799</v>
      </c>
      <c r="F12">
        <v>7.5786622463844298</v>
      </c>
      <c r="G12">
        <v>61.354750000000003</v>
      </c>
      <c r="H12">
        <v>0.50225871766377705</v>
      </c>
      <c r="I12">
        <v>0.58086027463756795</v>
      </c>
      <c r="J12">
        <v>0.50225871766377705</v>
      </c>
      <c r="K12">
        <v>2.0253366994331801</v>
      </c>
      <c r="L12">
        <v>-0.54324504221023096</v>
      </c>
      <c r="M12">
        <f t="shared" si="0"/>
        <v>0.11332978666409303</v>
      </c>
      <c r="N12">
        <f t="shared" si="1"/>
        <v>0.16386765526403613</v>
      </c>
    </row>
    <row r="13" spans="1:14" x14ac:dyDescent="0.25">
      <c r="A13" s="1">
        <v>45660.526851851901</v>
      </c>
      <c r="B13" t="s">
        <v>17</v>
      </c>
      <c r="C13">
        <v>350.63274000000001</v>
      </c>
      <c r="D13">
        <v>12349.884</v>
      </c>
      <c r="E13">
        <v>0.12874386448073599</v>
      </c>
      <c r="F13">
        <v>5.0141113348335997</v>
      </c>
      <c r="G13">
        <v>60.610833333333296</v>
      </c>
      <c r="H13">
        <v>-2.48130778879441E-2</v>
      </c>
      <c r="I13">
        <v>2.90951118423101E-2</v>
      </c>
      <c r="J13">
        <v>2.48130778879441E-2</v>
      </c>
      <c r="K13">
        <v>1.6122562042828801</v>
      </c>
      <c r="L13">
        <v>-3.53718509684205</v>
      </c>
      <c r="M13">
        <f t="shared" si="0"/>
        <v>0.11332978666409303</v>
      </c>
      <c r="N13">
        <f t="shared" si="1"/>
        <v>0.16386765526403613</v>
      </c>
    </row>
    <row r="14" spans="1:14" x14ac:dyDescent="0.25">
      <c r="A14" s="1">
        <v>45684.584027777797</v>
      </c>
      <c r="B14" t="s">
        <v>17</v>
      </c>
      <c r="C14">
        <v>345.56297999999998</v>
      </c>
      <c r="D14">
        <v>7013.68</v>
      </c>
      <c r="E14">
        <v>0.39129596301150699</v>
      </c>
      <c r="F14">
        <v>127.14743063651601</v>
      </c>
      <c r="G14">
        <v>53.251916666666702</v>
      </c>
      <c r="H14">
        <v>-1.4364999865905699E-2</v>
      </c>
      <c r="I14">
        <v>1.9326891841915099E-2</v>
      </c>
      <c r="J14">
        <v>1.4364999865905699E-2</v>
      </c>
      <c r="K14">
        <v>4.8453472843223597</v>
      </c>
      <c r="L14">
        <v>-3.94625779321141</v>
      </c>
      <c r="M14">
        <f t="shared" si="0"/>
        <v>0.11332978666409303</v>
      </c>
      <c r="N14">
        <f t="shared" si="1"/>
        <v>0.16386765526403613</v>
      </c>
    </row>
    <row r="15" spans="1:14" x14ac:dyDescent="0.25">
      <c r="A15" s="1">
        <v>45742.522453703699</v>
      </c>
      <c r="B15" t="s">
        <v>17</v>
      </c>
      <c r="C15">
        <v>342.608475</v>
      </c>
      <c r="D15">
        <v>7473.47</v>
      </c>
      <c r="E15">
        <v>0.26084640141308302</v>
      </c>
      <c r="G15">
        <v>61.619416666666702</v>
      </c>
      <c r="H15">
        <v>-1.42738229065186E-2</v>
      </c>
      <c r="I15">
        <v>1.6426728788685299E-2</v>
      </c>
      <c r="J15">
        <v>1.42738229065186E-2</v>
      </c>
      <c r="L15">
        <v>-4.1088454666534</v>
      </c>
      <c r="M15">
        <f t="shared" si="0"/>
        <v>0.11332978666409303</v>
      </c>
      <c r="N15">
        <f t="shared" si="1"/>
        <v>0.16386765526403613</v>
      </c>
    </row>
    <row r="16" spans="1:14" x14ac:dyDescent="0.25">
      <c r="A16" s="1">
        <v>45763.568518518499</v>
      </c>
      <c r="B16" t="s">
        <v>17</v>
      </c>
      <c r="C16">
        <v>380.63817</v>
      </c>
      <c r="M16">
        <f t="shared" si="0"/>
        <v>0.11332978666409303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"/>
  <sheetViews>
    <sheetView workbookViewId="0">
      <selection activeCell="N1" sqref="N1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  <c r="N1" t="s">
        <v>22</v>
      </c>
    </row>
    <row r="2" spans="1:14" x14ac:dyDescent="0.25">
      <c r="A2" s="1">
        <v>45279.534722222197</v>
      </c>
      <c r="B2" t="s">
        <v>18</v>
      </c>
      <c r="C2">
        <v>811.21124999999995</v>
      </c>
      <c r="D2">
        <v>7747.7939999999999</v>
      </c>
      <c r="E2">
        <v>0.58613206590049605</v>
      </c>
      <c r="G2">
        <v>57.410541666666703</v>
      </c>
      <c r="H2">
        <v>-1.5068415282105199E-3</v>
      </c>
      <c r="I2">
        <v>1.87415413273145E-3</v>
      </c>
      <c r="J2">
        <v>1.5068415282105199E-3</v>
      </c>
      <c r="L2">
        <v>-6.2795978505590497</v>
      </c>
      <c r="M2">
        <f>AVERAGE(I:I)</f>
        <v>0.28980508581652814</v>
      </c>
      <c r="N2">
        <f>_xlfn.STDEV.P(I:I)</f>
        <v>0.18228919660150089</v>
      </c>
    </row>
    <row r="3" spans="1:14" x14ac:dyDescent="0.25">
      <c r="A3" s="1">
        <v>45296.649884259299</v>
      </c>
      <c r="B3" t="s">
        <v>18</v>
      </c>
      <c r="C3">
        <v>637.03409999999997</v>
      </c>
      <c r="D3">
        <v>1245.8230000000001</v>
      </c>
      <c r="E3">
        <v>0.23937442308451001</v>
      </c>
      <c r="G3">
        <v>52.158749999999998</v>
      </c>
      <c r="H3">
        <v>-0.33001104403172099</v>
      </c>
      <c r="I3">
        <v>0.45342657131430503</v>
      </c>
      <c r="J3">
        <v>0.33001104403172099</v>
      </c>
      <c r="L3">
        <v>-0.79092193805088995</v>
      </c>
      <c r="M3">
        <f t="shared" ref="M3:M6" si="0">AVERAGE(I:I)</f>
        <v>0.28980508581652814</v>
      </c>
      <c r="N3">
        <f t="shared" ref="N3:N6" si="1">_xlfn.STDEV.P(I:I)</f>
        <v>0.18228919660150089</v>
      </c>
    </row>
    <row r="4" spans="1:14" x14ac:dyDescent="0.25">
      <c r="A4" s="1">
        <v>45502.510416666701</v>
      </c>
      <c r="B4" t="s">
        <v>18</v>
      </c>
      <c r="C4">
        <v>718.57919000000004</v>
      </c>
      <c r="D4">
        <v>1573.1279999999999</v>
      </c>
      <c r="E4">
        <v>0.29234008845640103</v>
      </c>
      <c r="G4">
        <v>76.433750000000003</v>
      </c>
      <c r="H4">
        <v>-0.49319429387923502</v>
      </c>
      <c r="I4">
        <v>0.44003583756701897</v>
      </c>
      <c r="J4">
        <v>0.49319429387923502</v>
      </c>
      <c r="L4">
        <v>-0.82089910637066998</v>
      </c>
      <c r="M4">
        <f t="shared" si="0"/>
        <v>0.28980508581652814</v>
      </c>
      <c r="N4">
        <f t="shared" si="1"/>
        <v>0.18228919660150089</v>
      </c>
    </row>
    <row r="5" spans="1:14" x14ac:dyDescent="0.25">
      <c r="A5" s="1">
        <v>45590.492476851898</v>
      </c>
      <c r="B5" t="s">
        <v>18</v>
      </c>
      <c r="C5">
        <v>505.04641199999998</v>
      </c>
      <c r="D5">
        <v>12559.68</v>
      </c>
      <c r="E5">
        <v>0.23014485917083699</v>
      </c>
      <c r="G5">
        <v>67.998583333333301</v>
      </c>
      <c r="H5">
        <v>-0.256744343569899</v>
      </c>
      <c r="I5">
        <v>0.263883780252057</v>
      </c>
      <c r="J5">
        <v>0.256744343569899</v>
      </c>
      <c r="L5">
        <v>-1.3322464990818399</v>
      </c>
      <c r="M5">
        <f t="shared" si="0"/>
        <v>0.28980508581652814</v>
      </c>
      <c r="N5">
        <f t="shared" si="1"/>
        <v>0.18228919660150089</v>
      </c>
    </row>
    <row r="6" spans="1:14" x14ac:dyDescent="0.25">
      <c r="A6" s="1">
        <v>45684.6167824074</v>
      </c>
      <c r="B6" t="s">
        <v>18</v>
      </c>
      <c r="C6">
        <v>450.50428799999997</v>
      </c>
      <c r="D6">
        <v>1244.816</v>
      </c>
      <c r="E6">
        <v>0.30386676206507501</v>
      </c>
      <c r="G6">
        <v>49.510666666666701</v>
      </c>
      <c r="H6">
        <v>-1.09548953548564</v>
      </c>
      <c r="J6">
        <v>1.09548953548564</v>
      </c>
      <c r="L6">
        <v>0.459882469592234</v>
      </c>
      <c r="M6">
        <f t="shared" si="0"/>
        <v>0.28980508581652814</v>
      </c>
      <c r="N6">
        <f t="shared" si="1"/>
        <v>0.18228919660150089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"/>
  <sheetViews>
    <sheetView workbookViewId="0">
      <selection activeCell="N1" sqref="N1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  <c r="N1" t="s">
        <v>22</v>
      </c>
    </row>
    <row r="2" spans="1:14" x14ac:dyDescent="0.25">
      <c r="A2" s="1">
        <v>45231.5222222222</v>
      </c>
      <c r="B2" t="s">
        <v>19</v>
      </c>
      <c r="C2">
        <v>744.31614999999999</v>
      </c>
      <c r="D2">
        <v>4485.2950000000001</v>
      </c>
      <c r="E2">
        <v>0.13055244711888001</v>
      </c>
      <c r="F2">
        <v>1.9348746162310799</v>
      </c>
      <c r="G2">
        <v>68.842375000000004</v>
      </c>
      <c r="H2">
        <v>-2.00045800791511E-2</v>
      </c>
      <c r="I2">
        <v>2.02631658657456E-2</v>
      </c>
      <c r="J2">
        <v>2.00045800791511E-2</v>
      </c>
      <c r="K2">
        <v>0.66004252656888096</v>
      </c>
      <c r="L2">
        <v>-3.89895053048641</v>
      </c>
      <c r="M2">
        <f>AVERAGE(I:I)</f>
        <v>6.7957257746074209E-2</v>
      </c>
      <c r="N2">
        <f>_xlfn.STDEV.P(I:I)</f>
        <v>7.162905879313583E-2</v>
      </c>
    </row>
    <row r="3" spans="1:14" x14ac:dyDescent="0.25">
      <c r="A3" s="1">
        <v>45279.418749999997</v>
      </c>
      <c r="B3" t="s">
        <v>19</v>
      </c>
      <c r="C3">
        <v>452.6567</v>
      </c>
      <c r="D3">
        <v>9377.6460000000006</v>
      </c>
      <c r="E3">
        <v>0.72138680186451298</v>
      </c>
      <c r="F3">
        <v>743.27851864173499</v>
      </c>
      <c r="G3">
        <v>60.173708333333302</v>
      </c>
      <c r="H3">
        <v>-1.7867765253196301E-2</v>
      </c>
      <c r="I3">
        <v>2.11178428187733E-2</v>
      </c>
      <c r="J3">
        <v>1.7867765253196301E-2</v>
      </c>
      <c r="K3">
        <v>6.6110708313294202</v>
      </c>
      <c r="L3">
        <v>-3.85763696462327</v>
      </c>
      <c r="M3">
        <f t="shared" ref="M3:M9" si="0">AVERAGE(I:I)</f>
        <v>6.7957257746074209E-2</v>
      </c>
      <c r="N3">
        <f t="shared" ref="N3:N9" si="1">_xlfn.STDEV.P(I:I)</f>
        <v>7.162905879313583E-2</v>
      </c>
    </row>
    <row r="4" spans="1:14" x14ac:dyDescent="0.25">
      <c r="A4" s="1">
        <v>45296.551157407397</v>
      </c>
      <c r="B4" t="s">
        <v>19</v>
      </c>
      <c r="C4">
        <v>669.22050000000002</v>
      </c>
      <c r="D4">
        <v>8812.9509999999991</v>
      </c>
      <c r="E4">
        <v>0.23229443381963699</v>
      </c>
      <c r="F4">
        <v>14.448294498683101</v>
      </c>
      <c r="G4">
        <v>57.088374999999999</v>
      </c>
      <c r="H4">
        <v>-1.7669774219275299E-2</v>
      </c>
      <c r="I4">
        <v>2.2110586942343101E-2</v>
      </c>
      <c r="J4">
        <v>1.7669774219275299E-2</v>
      </c>
      <c r="K4">
        <v>2.6705763798198201</v>
      </c>
      <c r="L4">
        <v>-3.81169873800004</v>
      </c>
      <c r="M4">
        <f t="shared" si="0"/>
        <v>6.7957257746074209E-2</v>
      </c>
      <c r="N4">
        <f t="shared" si="1"/>
        <v>7.162905879313583E-2</v>
      </c>
    </row>
    <row r="5" spans="1:14" x14ac:dyDescent="0.25">
      <c r="A5" s="1">
        <v>45569.448379629597</v>
      </c>
      <c r="B5" t="s">
        <v>19</v>
      </c>
      <c r="C5">
        <v>373.09719000000001</v>
      </c>
      <c r="D5">
        <v>1077.366</v>
      </c>
      <c r="E5">
        <v>0.253452518093848</v>
      </c>
      <c r="F5">
        <v>19.4830675459072</v>
      </c>
      <c r="G5">
        <v>76.006291666666698</v>
      </c>
      <c r="H5">
        <v>-0.247807878923372</v>
      </c>
      <c r="I5">
        <v>0.22266258013392901</v>
      </c>
      <c r="J5">
        <v>0.247807878923372</v>
      </c>
      <c r="K5">
        <v>2.9695457573728601</v>
      </c>
      <c r="L5">
        <v>-1.50209774697395</v>
      </c>
      <c r="M5">
        <f t="shared" si="0"/>
        <v>6.7957257746074209E-2</v>
      </c>
      <c r="N5">
        <f t="shared" si="1"/>
        <v>7.162905879313583E-2</v>
      </c>
    </row>
    <row r="6" spans="1:14" x14ac:dyDescent="0.25">
      <c r="A6" s="1">
        <v>45590.450462963003</v>
      </c>
      <c r="B6" t="s">
        <v>19</v>
      </c>
      <c r="C6">
        <v>441.72498000000002</v>
      </c>
      <c r="D6">
        <v>2233.951</v>
      </c>
      <c r="E6">
        <v>0.20831663046725299</v>
      </c>
      <c r="F6">
        <v>9.8345107413557908</v>
      </c>
      <c r="G6">
        <v>69.406999999999996</v>
      </c>
      <c r="H6">
        <v>-5.1208046458898503E-2</v>
      </c>
      <c r="I6">
        <v>5.1376184809108202E-2</v>
      </c>
      <c r="J6">
        <v>5.1208046458898503E-2</v>
      </c>
      <c r="K6">
        <v>2.2858977039188999</v>
      </c>
      <c r="L6">
        <v>-2.9685805444538902</v>
      </c>
      <c r="M6">
        <f t="shared" si="0"/>
        <v>6.7957257746074209E-2</v>
      </c>
      <c r="N6">
        <f t="shared" si="1"/>
        <v>7.162905879313583E-2</v>
      </c>
    </row>
    <row r="7" spans="1:14" x14ac:dyDescent="0.25">
      <c r="A7" s="1">
        <v>45684.551504629599</v>
      </c>
      <c r="B7" t="s">
        <v>19</v>
      </c>
      <c r="C7">
        <v>395.99175600000001</v>
      </c>
      <c r="D7">
        <v>7475.9049999999997</v>
      </c>
      <c r="E7">
        <v>0.32786079628103298</v>
      </c>
      <c r="F7">
        <v>47.780668829864602</v>
      </c>
      <c r="G7">
        <v>52.709458333333302</v>
      </c>
      <c r="H7">
        <v>-0.55263832284044401</v>
      </c>
      <c r="J7">
        <v>0.55263832284044401</v>
      </c>
      <c r="K7">
        <v>3.86662113991322</v>
      </c>
      <c r="L7">
        <v>-0.286030625393914</v>
      </c>
      <c r="M7">
        <f t="shared" si="0"/>
        <v>6.7957257746074209E-2</v>
      </c>
      <c r="N7">
        <f t="shared" si="1"/>
        <v>7.162905879313583E-2</v>
      </c>
    </row>
    <row r="8" spans="1:14" x14ac:dyDescent="0.25">
      <c r="A8" s="1">
        <v>45742.479282407403</v>
      </c>
      <c r="B8" t="s">
        <v>19</v>
      </c>
      <c r="C8">
        <v>362.407284</v>
      </c>
      <c r="D8">
        <v>11964.4</v>
      </c>
      <c r="E8">
        <v>0.199539004922166</v>
      </c>
      <c r="F8">
        <v>8.4491882225159092</v>
      </c>
      <c r="G8">
        <v>63.168416666666701</v>
      </c>
      <c r="H8">
        <v>-6.2742073597595302E-2</v>
      </c>
      <c r="I8">
        <v>7.0213185906546002E-2</v>
      </c>
      <c r="J8">
        <v>6.2742073597595302E-2</v>
      </c>
      <c r="K8">
        <v>2.1340703684129099</v>
      </c>
      <c r="L8">
        <v>-2.6562191521622802</v>
      </c>
      <c r="M8">
        <f t="shared" si="0"/>
        <v>6.7957257746074209E-2</v>
      </c>
      <c r="N8">
        <f t="shared" si="1"/>
        <v>7.162905879313583E-2</v>
      </c>
    </row>
    <row r="9" spans="1:14" x14ac:dyDescent="0.25">
      <c r="A9" s="1">
        <v>45763.530902777798</v>
      </c>
      <c r="B9" t="s">
        <v>19</v>
      </c>
      <c r="C9">
        <v>350.41699999999997</v>
      </c>
      <c r="M9">
        <f t="shared" si="0"/>
        <v>6.7957257746074209E-2</v>
      </c>
      <c r="N9">
        <f t="shared" si="1"/>
        <v>7.162905879313583E-2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3"/>
  <sheetViews>
    <sheetView tabSelected="1" workbookViewId="0">
      <selection activeCell="P12" sqref="P12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  <c r="N1" t="s">
        <v>22</v>
      </c>
    </row>
    <row r="2" spans="1:14" x14ac:dyDescent="0.25">
      <c r="A2" s="1">
        <v>45266.638425925899</v>
      </c>
      <c r="B2" t="s">
        <v>20</v>
      </c>
      <c r="C2">
        <v>711.255675</v>
      </c>
      <c r="D2">
        <v>3986.5630000000001</v>
      </c>
      <c r="E2">
        <v>9.2948582820242806E-2</v>
      </c>
      <c r="F2">
        <v>1.8507918811930499</v>
      </c>
      <c r="G2">
        <v>57.605125000000001</v>
      </c>
      <c r="H2">
        <v>-6.7749825617792999E-3</v>
      </c>
      <c r="I2">
        <v>8.3953767192955202E-3</v>
      </c>
      <c r="J2">
        <v>6.7749825617792999E-3</v>
      </c>
      <c r="K2">
        <v>0.61561359139371596</v>
      </c>
      <c r="L2">
        <v>-4.7800741152134103</v>
      </c>
      <c r="M2">
        <f>AVERAGE(I:I)</f>
        <v>5.6712953735995913E-2</v>
      </c>
      <c r="N2">
        <f>_xlfn.STDEV.P(I:I)</f>
        <v>5.8748895691836701E-2</v>
      </c>
    </row>
    <row r="3" spans="1:14" x14ac:dyDescent="0.25">
      <c r="A3" s="1">
        <v>45296.691319444399</v>
      </c>
      <c r="B3" t="s">
        <v>20</v>
      </c>
      <c r="C3">
        <v>680.57703333333302</v>
      </c>
      <c r="D3">
        <v>4167.0529999999999</v>
      </c>
      <c r="E3">
        <v>0.304619300450722</v>
      </c>
      <c r="F3">
        <v>64.160963220889599</v>
      </c>
      <c r="G3">
        <v>52.267458333333302</v>
      </c>
      <c r="H3">
        <v>-4.1153993632000299E-2</v>
      </c>
      <c r="I3">
        <v>5.6427577340035402E-2</v>
      </c>
      <c r="J3">
        <v>4.1153993632000299E-2</v>
      </c>
      <c r="K3">
        <v>4.16139497623998</v>
      </c>
      <c r="L3">
        <v>-2.8747972800503701</v>
      </c>
      <c r="M3">
        <f t="shared" ref="M3:M13" si="0">AVERAGE(I:I)</f>
        <v>5.6712953735995913E-2</v>
      </c>
      <c r="N3">
        <f t="shared" ref="N3:N13" si="1">_xlfn.STDEV.P(I:I)</f>
        <v>5.8748895691836701E-2</v>
      </c>
    </row>
    <row r="4" spans="1:14" x14ac:dyDescent="0.25">
      <c r="A4" s="1">
        <v>45331.513657407399</v>
      </c>
      <c r="B4" t="s">
        <v>20</v>
      </c>
      <c r="C4">
        <v>464.2354962</v>
      </c>
      <c r="D4">
        <v>3784.3</v>
      </c>
      <c r="E4">
        <v>0.26214009253193299</v>
      </c>
      <c r="F4">
        <v>41.006683216447897</v>
      </c>
      <c r="G4">
        <v>55.680374999999998</v>
      </c>
      <c r="H4">
        <v>-1.4668428620366101</v>
      </c>
      <c r="J4">
        <v>1.4668428620366101</v>
      </c>
      <c r="K4">
        <v>3.7137350586996098</v>
      </c>
      <c r="L4">
        <v>0.63369843435726703</v>
      </c>
      <c r="M4">
        <f t="shared" si="0"/>
        <v>5.6712953735995913E-2</v>
      </c>
      <c r="N4">
        <f t="shared" si="1"/>
        <v>5.8748895691836701E-2</v>
      </c>
    </row>
    <row r="5" spans="1:14" x14ac:dyDescent="0.25">
      <c r="A5" s="1">
        <v>45502.6175925926</v>
      </c>
      <c r="B5" t="s">
        <v>20</v>
      </c>
      <c r="C5">
        <v>703.29944999999998</v>
      </c>
      <c r="D5">
        <v>5518.3209999999999</v>
      </c>
      <c r="E5">
        <v>0.14969712289074899</v>
      </c>
      <c r="F5">
        <v>7.7407951713826604</v>
      </c>
      <c r="G5">
        <v>77.678708333333304</v>
      </c>
      <c r="H5">
        <v>-0.11499012465521399</v>
      </c>
      <c r="I5">
        <v>0.100544975455905</v>
      </c>
      <c r="J5">
        <v>0.11499012465521399</v>
      </c>
      <c r="K5">
        <v>2.0465044176454801</v>
      </c>
      <c r="L5">
        <v>-2.2971501346146801</v>
      </c>
      <c r="M5">
        <f t="shared" si="0"/>
        <v>5.6712953735995913E-2</v>
      </c>
      <c r="N5">
        <f t="shared" si="1"/>
        <v>5.8748895691836701E-2</v>
      </c>
    </row>
    <row r="6" spans="1:14" x14ac:dyDescent="0.25">
      <c r="A6" s="1">
        <v>45569.557407407403</v>
      </c>
      <c r="B6" t="s">
        <v>20</v>
      </c>
      <c r="C6">
        <v>403.84739999999999</v>
      </c>
      <c r="D6">
        <v>8906.6890000000003</v>
      </c>
      <c r="E6">
        <v>0.19368252554686899</v>
      </c>
      <c r="F6">
        <v>16.600096724586301</v>
      </c>
      <c r="G6">
        <v>76.782666666666699</v>
      </c>
      <c r="H6">
        <v>-2.8478304234839501E-2</v>
      </c>
      <c r="I6">
        <v>2.5267627188960799E-2</v>
      </c>
      <c r="J6">
        <v>2.8478304234839501E-2</v>
      </c>
      <c r="K6">
        <v>2.8094085221278302</v>
      </c>
      <c r="L6">
        <v>-3.6782312603302598</v>
      </c>
      <c r="M6">
        <f t="shared" si="0"/>
        <v>5.6712953735995913E-2</v>
      </c>
      <c r="N6">
        <f t="shared" si="1"/>
        <v>5.8748895691836701E-2</v>
      </c>
    </row>
    <row r="7" spans="1:14" x14ac:dyDescent="0.25">
      <c r="A7" s="1">
        <v>45590.536805555603</v>
      </c>
      <c r="B7" t="s">
        <v>20</v>
      </c>
      <c r="C7">
        <v>385.73862000000003</v>
      </c>
      <c r="D7">
        <v>11406.38</v>
      </c>
      <c r="E7">
        <v>0.189070453385662</v>
      </c>
      <c r="F7">
        <v>15.4378007004605</v>
      </c>
      <c r="G7">
        <v>67.770875000000004</v>
      </c>
      <c r="H7">
        <v>-1.7721333548753701E-2</v>
      </c>
      <c r="I7">
        <v>1.8288066770139E-2</v>
      </c>
      <c r="J7">
        <v>1.7721333548753701E-2</v>
      </c>
      <c r="K7">
        <v>2.7368190927708298</v>
      </c>
      <c r="L7">
        <v>-4.0015065209007501</v>
      </c>
      <c r="M7">
        <f t="shared" si="0"/>
        <v>5.6712953735995913E-2</v>
      </c>
      <c r="N7">
        <f t="shared" si="1"/>
        <v>5.8748895691836701E-2</v>
      </c>
    </row>
    <row r="8" spans="1:14" x14ac:dyDescent="0.25">
      <c r="A8" s="1">
        <v>45597.512847222199</v>
      </c>
      <c r="B8" t="s">
        <v>20</v>
      </c>
      <c r="C8">
        <v>366.03865999999999</v>
      </c>
      <c r="D8">
        <v>3957.6080000000002</v>
      </c>
      <c r="E8">
        <v>0.14022503226824601</v>
      </c>
      <c r="F8">
        <v>6.3228362211664404</v>
      </c>
      <c r="G8">
        <v>68.742208333333295</v>
      </c>
      <c r="H8">
        <v>-3.4980738563410198E-2</v>
      </c>
      <c r="I8">
        <v>3.5498747068957698E-2</v>
      </c>
      <c r="J8">
        <v>3.4980738563410198E-2</v>
      </c>
      <c r="K8">
        <v>1.8441678766639</v>
      </c>
      <c r="L8">
        <v>-3.3382578769557898</v>
      </c>
      <c r="M8">
        <f t="shared" si="0"/>
        <v>5.6712953735995913E-2</v>
      </c>
      <c r="N8">
        <f t="shared" si="1"/>
        <v>5.8748895691836701E-2</v>
      </c>
    </row>
    <row r="9" spans="1:14" x14ac:dyDescent="0.25">
      <c r="A9" s="1">
        <v>45618.559143518498</v>
      </c>
      <c r="B9" t="s">
        <v>20</v>
      </c>
      <c r="C9">
        <v>2122.394256</v>
      </c>
      <c r="D9">
        <v>3764.232</v>
      </c>
      <c r="E9">
        <v>7.67954910734997E-2</v>
      </c>
      <c r="F9">
        <v>1.04965068409908</v>
      </c>
      <c r="G9">
        <v>56.827624999999998</v>
      </c>
      <c r="H9">
        <v>-1.0375902024202499</v>
      </c>
      <c r="J9">
        <v>1.0375902024202499</v>
      </c>
      <c r="K9">
        <v>4.84574270081604E-2</v>
      </c>
      <c r="L9">
        <v>0.26616004187793002</v>
      </c>
      <c r="M9">
        <f t="shared" si="0"/>
        <v>5.6712953735995913E-2</v>
      </c>
      <c r="N9">
        <f t="shared" si="1"/>
        <v>5.8748895691836701E-2</v>
      </c>
    </row>
    <row r="10" spans="1:14" x14ac:dyDescent="0.25">
      <c r="A10" s="1">
        <v>45639.595601851797</v>
      </c>
      <c r="B10" t="s">
        <v>20</v>
      </c>
      <c r="C10">
        <v>335.75364000000002</v>
      </c>
      <c r="E10">
        <v>5.5228227659252498E-2</v>
      </c>
      <c r="F10">
        <v>0.39629401292160898</v>
      </c>
      <c r="G10">
        <v>51.593166666666697</v>
      </c>
      <c r="K10">
        <v>-0.92559888633966103</v>
      </c>
      <c r="M10">
        <f t="shared" si="0"/>
        <v>5.6712953735995913E-2</v>
      </c>
      <c r="N10">
        <f t="shared" si="1"/>
        <v>5.8748895691836701E-2</v>
      </c>
    </row>
    <row r="11" spans="1:14" x14ac:dyDescent="0.25">
      <c r="A11" s="1">
        <v>45660.5559027778</v>
      </c>
      <c r="B11" t="s">
        <v>20</v>
      </c>
      <c r="C11">
        <v>335.25396000000001</v>
      </c>
      <c r="D11">
        <v>3903.2759999999998</v>
      </c>
      <c r="E11">
        <v>5.0095874737204102E-2</v>
      </c>
      <c r="F11">
        <v>0.295964793657363</v>
      </c>
      <c r="G11">
        <v>50.861624999999997</v>
      </c>
      <c r="H11">
        <v>-2.6571209433532701E-2</v>
      </c>
      <c r="I11">
        <v>3.7428936539669E-2</v>
      </c>
      <c r="J11">
        <v>2.6571209433532701E-2</v>
      </c>
      <c r="K11">
        <v>-1.21751477207879</v>
      </c>
      <c r="L11">
        <v>-3.2853111694472799</v>
      </c>
      <c r="M11">
        <f t="shared" si="0"/>
        <v>5.6712953735995913E-2</v>
      </c>
      <c r="N11">
        <f t="shared" si="1"/>
        <v>5.8748895691836701E-2</v>
      </c>
    </row>
    <row r="12" spans="1:14" x14ac:dyDescent="0.25">
      <c r="A12" s="1">
        <v>45684.6496527778</v>
      </c>
      <c r="B12" t="s">
        <v>20</v>
      </c>
      <c r="C12">
        <v>365.76996000000003</v>
      </c>
      <c r="D12">
        <v>3393.52</v>
      </c>
      <c r="E12">
        <v>0.196666010534818</v>
      </c>
      <c r="F12">
        <v>17.3515434504375</v>
      </c>
      <c r="G12">
        <v>50.617791666666697</v>
      </c>
      <c r="H12">
        <v>-0.14566217357103201</v>
      </c>
      <c r="I12">
        <v>0.20618270723144499</v>
      </c>
      <c r="J12">
        <v>0.14566217357103201</v>
      </c>
      <c r="K12">
        <v>2.8536814621155799</v>
      </c>
      <c r="L12">
        <v>-1.57899257497307</v>
      </c>
      <c r="M12">
        <f t="shared" si="0"/>
        <v>5.6712953735995913E-2</v>
      </c>
      <c r="N12">
        <f t="shared" si="1"/>
        <v>5.8748895691836701E-2</v>
      </c>
    </row>
    <row r="13" spans="1:14" x14ac:dyDescent="0.25">
      <c r="A13" s="1">
        <v>45742.576273148203</v>
      </c>
      <c r="B13" t="s">
        <v>20</v>
      </c>
      <c r="C13">
        <v>350.31240000000003</v>
      </c>
      <c r="D13">
        <v>2824.8310000000001</v>
      </c>
      <c r="E13">
        <v>0.109133966298236</v>
      </c>
      <c r="G13">
        <v>62.7820416666667</v>
      </c>
      <c r="H13">
        <v>-1.98588897560266E-2</v>
      </c>
      <c r="I13">
        <v>2.2382569309555799E-2</v>
      </c>
      <c r="J13">
        <v>1.98588897560266E-2</v>
      </c>
      <c r="L13">
        <v>-3.7994727788649398</v>
      </c>
      <c r="M13">
        <f t="shared" si="0"/>
        <v>5.6712953735995913E-2</v>
      </c>
      <c r="N13">
        <f t="shared" si="1"/>
        <v>5.8748895691836701E-2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13</vt:lpstr>
      <vt:lpstr>15</vt:lpstr>
      <vt:lpstr>3</vt:lpstr>
      <vt:lpstr>5</vt:lpstr>
      <vt:lpstr>5a</vt:lpstr>
      <vt:lpstr>6</vt:lpstr>
      <vt:lpstr>6a</vt:lpstr>
      <vt:lpstr>7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samanthahowley</dc:creator>
  <cp:lastModifiedBy>Howley,Samantha T</cp:lastModifiedBy>
  <dcterms:created xsi:type="dcterms:W3CDTF">2025-04-26T11:44:00Z</dcterms:created>
  <dcterms:modified xsi:type="dcterms:W3CDTF">2025-04-27T12:50:01Z</dcterms:modified>
</cp:coreProperties>
</file>