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13\"/>
    </mc:Choice>
  </mc:AlternateContent>
  <xr:revisionPtr revIDLastSave="0" documentId="8_{025F5CAF-8194-4CFD-90E5-B8CF98C8FC64}" xr6:coauthVersionLast="45" xr6:coauthVersionMax="45" xr10:uidLastSave="{00000000-0000-0000-0000-000000000000}"/>
  <bookViews>
    <workbookView xWindow="-120" yWindow="-120" windowWidth="29040" windowHeight="15840" xr2:uid="{EA742960-0122-4782-8442-9A5A4A379C20}"/>
  </bookViews>
  <sheets>
    <sheet name="DG_13_2021_04_1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E9" i="1" s="1"/>
  <c r="F9" i="1" s="1"/>
  <c r="D10" i="1"/>
  <c r="D11" i="1"/>
  <c r="D12" i="1"/>
  <c r="D13" i="1"/>
  <c r="D14" i="1"/>
  <c r="D15" i="1"/>
  <c r="D16" i="1"/>
  <c r="D17" i="1"/>
  <c r="E17" i="1" s="1"/>
  <c r="F17" i="1" s="1"/>
  <c r="D18" i="1"/>
  <c r="D19" i="1"/>
  <c r="D20" i="1"/>
  <c r="D21" i="1"/>
  <c r="D22" i="1"/>
  <c r="D23" i="1"/>
  <c r="D24" i="1"/>
  <c r="D25" i="1"/>
  <c r="E25" i="1" s="1"/>
  <c r="F25" i="1" s="1"/>
  <c r="D26" i="1"/>
  <c r="D27" i="1"/>
  <c r="D28" i="1"/>
  <c r="D29" i="1"/>
  <c r="D30" i="1"/>
  <c r="D31" i="1"/>
  <c r="D32" i="1"/>
  <c r="D33" i="1"/>
  <c r="E33" i="1" s="1"/>
  <c r="F33" i="1" s="1"/>
  <c r="D34" i="1"/>
  <c r="D35" i="1"/>
  <c r="D36" i="1"/>
  <c r="D37" i="1"/>
  <c r="D38" i="1"/>
  <c r="D39" i="1"/>
  <c r="E39" i="1" s="1"/>
  <c r="F39" i="1" s="1"/>
  <c r="D40" i="1"/>
  <c r="D41" i="1"/>
  <c r="E41" i="1" s="1"/>
  <c r="F41" i="1" s="1"/>
  <c r="D42" i="1"/>
  <c r="D43" i="1"/>
  <c r="D44" i="1"/>
  <c r="E44" i="1" s="1"/>
  <c r="F44" i="1" s="1"/>
  <c r="D45" i="1"/>
  <c r="D46" i="1"/>
  <c r="D47" i="1"/>
  <c r="D48" i="1"/>
  <c r="D49" i="1"/>
  <c r="E49" i="1" s="1"/>
  <c r="F49" i="1" s="1"/>
  <c r="D50" i="1"/>
  <c r="D51" i="1"/>
  <c r="D52" i="1"/>
  <c r="E52" i="1" s="1"/>
  <c r="F52" i="1" s="1"/>
  <c r="D53" i="1"/>
  <c r="D54" i="1"/>
  <c r="D55" i="1"/>
  <c r="E55" i="1" s="1"/>
  <c r="F55" i="1" s="1"/>
  <c r="D56" i="1"/>
  <c r="D57" i="1"/>
  <c r="E57" i="1" s="1"/>
  <c r="F57" i="1" s="1"/>
  <c r="D58" i="1"/>
  <c r="D59" i="1"/>
  <c r="D60" i="1"/>
  <c r="D61" i="1"/>
  <c r="D62" i="1"/>
  <c r="D63" i="1"/>
  <c r="E63" i="1" s="1"/>
  <c r="F63" i="1" s="1"/>
  <c r="D64" i="1"/>
  <c r="D65" i="1"/>
  <c r="E65" i="1" s="1"/>
  <c r="F65" i="1" s="1"/>
  <c r="D66" i="1"/>
  <c r="D67" i="1"/>
  <c r="D68" i="1"/>
  <c r="D69" i="1"/>
  <c r="D70" i="1"/>
  <c r="D71" i="1"/>
  <c r="E71" i="1" s="1"/>
  <c r="F71" i="1" s="1"/>
  <c r="D72" i="1"/>
  <c r="D73" i="1"/>
  <c r="E73" i="1" s="1"/>
  <c r="F73" i="1" s="1"/>
  <c r="D74" i="1"/>
  <c r="D75" i="1"/>
  <c r="D76" i="1"/>
  <c r="E76" i="1" s="1"/>
  <c r="F76" i="1" s="1"/>
  <c r="D77" i="1"/>
  <c r="D78" i="1"/>
  <c r="D79" i="1"/>
  <c r="D80" i="1"/>
  <c r="D81" i="1"/>
  <c r="E81" i="1" s="1"/>
  <c r="F81" i="1" s="1"/>
  <c r="D82" i="1"/>
  <c r="D83" i="1"/>
  <c r="D84" i="1"/>
  <c r="E84" i="1" s="1"/>
  <c r="F84" i="1" s="1"/>
  <c r="D85" i="1"/>
  <c r="D86" i="1"/>
  <c r="D87" i="1"/>
  <c r="D88" i="1"/>
  <c r="D89" i="1"/>
  <c r="E89" i="1" s="1"/>
  <c r="F89" i="1" s="1"/>
  <c r="D90" i="1"/>
  <c r="D91" i="1"/>
  <c r="D92" i="1"/>
  <c r="E92" i="1" s="1"/>
  <c r="F92" i="1" s="1"/>
  <c r="D93" i="1"/>
  <c r="D94" i="1"/>
  <c r="D95" i="1"/>
  <c r="D96" i="1"/>
  <c r="D97" i="1"/>
  <c r="E97" i="1" s="1"/>
  <c r="F97" i="1" s="1"/>
  <c r="D98" i="1"/>
  <c r="D99" i="1"/>
  <c r="D100" i="1"/>
  <c r="E100" i="1" s="1"/>
  <c r="F100" i="1" s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E113" i="1" s="1"/>
  <c r="F113" i="1" s="1"/>
  <c r="D114" i="1"/>
  <c r="D115" i="1"/>
  <c r="D116" i="1"/>
  <c r="E116" i="1" s="1"/>
  <c r="F116" i="1" s="1"/>
  <c r="D117" i="1"/>
  <c r="D118" i="1"/>
  <c r="D119" i="1"/>
  <c r="D120" i="1"/>
  <c r="D121" i="1"/>
  <c r="E121" i="1" s="1"/>
  <c r="F121" i="1" s="1"/>
  <c r="D122" i="1"/>
  <c r="D123" i="1"/>
  <c r="D124" i="1"/>
  <c r="D2" i="1"/>
  <c r="E2" i="1" s="1"/>
  <c r="F2" i="1" s="1"/>
  <c r="E38" i="1"/>
  <c r="F38" i="1" s="1"/>
  <c r="H38" i="1"/>
  <c r="H39" i="1"/>
  <c r="E40" i="1"/>
  <c r="F40" i="1" s="1"/>
  <c r="H40" i="1"/>
  <c r="H41" i="1"/>
  <c r="E42" i="1"/>
  <c r="F42" i="1" s="1"/>
  <c r="H42" i="1"/>
  <c r="E43" i="1"/>
  <c r="F43" i="1" s="1"/>
  <c r="H43" i="1"/>
  <c r="H44" i="1"/>
  <c r="E45" i="1"/>
  <c r="F45" i="1" s="1"/>
  <c r="H45" i="1"/>
  <c r="E46" i="1"/>
  <c r="F46" i="1" s="1"/>
  <c r="H46" i="1"/>
  <c r="E47" i="1"/>
  <c r="F47" i="1" s="1"/>
  <c r="H47" i="1"/>
  <c r="E48" i="1"/>
  <c r="F48" i="1" s="1"/>
  <c r="H48" i="1"/>
  <c r="H49" i="1"/>
  <c r="E50" i="1"/>
  <c r="F50" i="1" s="1"/>
  <c r="H50" i="1"/>
  <c r="E51" i="1"/>
  <c r="F51" i="1" s="1"/>
  <c r="H51" i="1"/>
  <c r="H52" i="1"/>
  <c r="E53" i="1"/>
  <c r="F53" i="1" s="1"/>
  <c r="H53" i="1"/>
  <c r="E54" i="1"/>
  <c r="F54" i="1" s="1"/>
  <c r="H54" i="1"/>
  <c r="H55" i="1"/>
  <c r="E56" i="1"/>
  <c r="F56" i="1" s="1"/>
  <c r="H56" i="1"/>
  <c r="H57" i="1"/>
  <c r="E58" i="1"/>
  <c r="F58" i="1" s="1"/>
  <c r="H58" i="1"/>
  <c r="E59" i="1"/>
  <c r="F59" i="1" s="1"/>
  <c r="H59" i="1"/>
  <c r="E60" i="1"/>
  <c r="F60" i="1" s="1"/>
  <c r="H60" i="1"/>
  <c r="E61" i="1"/>
  <c r="F61" i="1" s="1"/>
  <c r="H61" i="1"/>
  <c r="E62" i="1"/>
  <c r="F62" i="1" s="1"/>
  <c r="H62" i="1"/>
  <c r="H63" i="1"/>
  <c r="E64" i="1"/>
  <c r="F64" i="1" s="1"/>
  <c r="H64" i="1"/>
  <c r="H65" i="1"/>
  <c r="E66" i="1"/>
  <c r="F66" i="1" s="1"/>
  <c r="H66" i="1"/>
  <c r="E67" i="1"/>
  <c r="F67" i="1" s="1"/>
  <c r="H67" i="1"/>
  <c r="E68" i="1"/>
  <c r="F68" i="1" s="1"/>
  <c r="H68" i="1"/>
  <c r="E69" i="1"/>
  <c r="F69" i="1" s="1"/>
  <c r="H69" i="1"/>
  <c r="E70" i="1"/>
  <c r="F70" i="1" s="1"/>
  <c r="H70" i="1"/>
  <c r="H71" i="1"/>
  <c r="E72" i="1"/>
  <c r="F72" i="1" s="1"/>
  <c r="H72" i="1"/>
  <c r="H73" i="1"/>
  <c r="E74" i="1"/>
  <c r="F74" i="1" s="1"/>
  <c r="H74" i="1"/>
  <c r="E75" i="1"/>
  <c r="F75" i="1" s="1"/>
  <c r="H75" i="1"/>
  <c r="H76" i="1"/>
  <c r="E77" i="1"/>
  <c r="F77" i="1" s="1"/>
  <c r="H77" i="1"/>
  <c r="E78" i="1"/>
  <c r="F78" i="1" s="1"/>
  <c r="H78" i="1"/>
  <c r="E79" i="1"/>
  <c r="F79" i="1" s="1"/>
  <c r="H79" i="1"/>
  <c r="E80" i="1"/>
  <c r="F80" i="1" s="1"/>
  <c r="H80" i="1"/>
  <c r="H81" i="1"/>
  <c r="E82" i="1"/>
  <c r="F82" i="1" s="1"/>
  <c r="H82" i="1"/>
  <c r="E83" i="1"/>
  <c r="F83" i="1" s="1"/>
  <c r="H83" i="1"/>
  <c r="H84" i="1"/>
  <c r="E85" i="1"/>
  <c r="F85" i="1" s="1"/>
  <c r="H85" i="1"/>
  <c r="E86" i="1"/>
  <c r="F86" i="1" s="1"/>
  <c r="H86" i="1"/>
  <c r="E87" i="1"/>
  <c r="F87" i="1" s="1"/>
  <c r="H87" i="1"/>
  <c r="E88" i="1"/>
  <c r="F88" i="1" s="1"/>
  <c r="H88" i="1"/>
  <c r="H89" i="1"/>
  <c r="E90" i="1"/>
  <c r="F90" i="1" s="1"/>
  <c r="H90" i="1"/>
  <c r="E91" i="1"/>
  <c r="F91" i="1" s="1"/>
  <c r="H91" i="1"/>
  <c r="H92" i="1"/>
  <c r="E93" i="1"/>
  <c r="F93" i="1" s="1"/>
  <c r="H93" i="1"/>
  <c r="E94" i="1"/>
  <c r="F94" i="1" s="1"/>
  <c r="H94" i="1"/>
  <c r="E95" i="1"/>
  <c r="F95" i="1" s="1"/>
  <c r="H95" i="1"/>
  <c r="E96" i="1"/>
  <c r="F96" i="1" s="1"/>
  <c r="H96" i="1"/>
  <c r="H97" i="1"/>
  <c r="E98" i="1"/>
  <c r="F98" i="1" s="1"/>
  <c r="H98" i="1"/>
  <c r="E99" i="1"/>
  <c r="F99" i="1" s="1"/>
  <c r="H99" i="1"/>
  <c r="H100" i="1"/>
  <c r="E101" i="1"/>
  <c r="F101" i="1" s="1"/>
  <c r="H101" i="1"/>
  <c r="E102" i="1"/>
  <c r="F102" i="1" s="1"/>
  <c r="H102" i="1"/>
  <c r="E103" i="1"/>
  <c r="F103" i="1" s="1"/>
  <c r="H103" i="1"/>
  <c r="E104" i="1"/>
  <c r="F104" i="1" s="1"/>
  <c r="H104" i="1"/>
  <c r="E105" i="1"/>
  <c r="F105" i="1" s="1"/>
  <c r="H105" i="1"/>
  <c r="E106" i="1"/>
  <c r="F106" i="1" s="1"/>
  <c r="H106" i="1"/>
  <c r="E107" i="1"/>
  <c r="F107" i="1" s="1"/>
  <c r="H107" i="1"/>
  <c r="E108" i="1"/>
  <c r="F108" i="1" s="1"/>
  <c r="H108" i="1"/>
  <c r="E109" i="1"/>
  <c r="F109" i="1" s="1"/>
  <c r="H109" i="1"/>
  <c r="E110" i="1"/>
  <c r="F110" i="1" s="1"/>
  <c r="H110" i="1"/>
  <c r="E111" i="1"/>
  <c r="F111" i="1" s="1"/>
  <c r="H111" i="1"/>
  <c r="E112" i="1"/>
  <c r="F112" i="1" s="1"/>
  <c r="H112" i="1"/>
  <c r="H113" i="1"/>
  <c r="E114" i="1"/>
  <c r="F114" i="1" s="1"/>
  <c r="H114" i="1"/>
  <c r="E115" i="1"/>
  <c r="F115" i="1" s="1"/>
  <c r="H115" i="1"/>
  <c r="H116" i="1"/>
  <c r="E117" i="1"/>
  <c r="F117" i="1" s="1"/>
  <c r="H117" i="1"/>
  <c r="E118" i="1"/>
  <c r="F118" i="1" s="1"/>
  <c r="H118" i="1"/>
  <c r="E119" i="1"/>
  <c r="F119" i="1"/>
  <c r="H119" i="1"/>
  <c r="E120" i="1"/>
  <c r="F120" i="1" s="1"/>
  <c r="H120" i="1"/>
  <c r="H121" i="1"/>
  <c r="E122" i="1"/>
  <c r="F122" i="1" s="1"/>
  <c r="H122" i="1"/>
  <c r="E123" i="1"/>
  <c r="F123" i="1" s="1"/>
  <c r="H123" i="1"/>
  <c r="E124" i="1"/>
  <c r="F124" i="1" s="1"/>
  <c r="H124" i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G2" i="1" l="1"/>
  <c r="K8" i="1"/>
  <c r="K7" i="1"/>
  <c r="K1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K9" i="1"/>
  <c r="K10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tc={4208E9CE-8D84-4D86-9DAE-0849D79B48B3}</author>
    <author>tc={217818E8-DCF0-4FE4-83B1-49DA9E92A6EF}</author>
    <author>tc={57C2D7CE-9F4E-4253-8673-57C95956613F}</author>
    <author>tc={A0DB1BEE-3AF3-4A63-AA02-1CC26EBD946F}</author>
    <author>tc={54181368-8DB1-43BA-8379-3E5CFE9AAB44}</author>
    <author>tc={C33E5C26-32B7-4F06-B848-DBF2E31BA9EB}</author>
    <author>tc={6749B135-3235-4FF7-B035-4EC6ACC7C77E}</author>
    <author>tc={C116281E-00A9-47E0-9D0C-AF3176171F03}</author>
    <author>tc={DDA9EFAD-75AB-4318-8C36-7F016805587F}</author>
  </authors>
  <commentList>
    <comment ref="K4" authorId="0" shapeId="0" xr:uid="{4208E9CE-8D84-4D86-9DAE-0849D79B48B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217818E8-DCF0-4FE4-83B1-49DA9E92A6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57C2D7CE-9F4E-4253-8673-57C95956613F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A0DB1BEE-3AF3-4A63-AA02-1CC26EBD946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54181368-8DB1-43BA-8379-3E5CFE9AAB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33E5C26-32B7-4F06-B848-DBF2E31BA9EB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6749B135-3235-4FF7-B035-4EC6ACC7C77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C116281E-00A9-47E0-9D0C-AF3176171F0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DDA9EFAD-75AB-4318-8C36-7F0168055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<sst xmlns="http://schemas.openxmlformats.org/spreadsheetml/2006/main" count="63" uniqueCount="46">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</sst>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3" borderId="0" xfId="0" applyFont="1" applyFill="1"/>
    <xf numFmtId="0" fontId="8" fillId="7" borderId="0" xfId="0" applyFont="1" applyFill="1"/>
    <xf numFmtId="0" fontId="8" fillId="4" borderId="0" xfId="0" applyFont="1" applyFill="1"/>
    <xf numFmtId="0" fontId="0" fillId="4" borderId="0" xfId="0" applyFill="1"/>
    <xf numFmtId="0" fontId="8" fillId="8" borderId="0" xfId="0" applyFont="1" applyFill="1"/>
    <xf numFmtId="0" fontId="8" fillId="5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DG_13_2021_04_13!$E$1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DG_13_2021_04_13!$A$2:$A$2011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</c:numCache>
            </c:numRef>
          </c:xVal>
          <c:yVal>
            <c:numRef>
              <c:f>DG_13_2021_04_13!$E$2:$E$2011</c:f>
              <c:numCache>
                <c:formatCode>0.00</c:formatCode>
                <c:ptCount val="2010"/>
                <c:pt idx="0">
                  <c:v>-1.0200000000005219E-2</c:v>
                </c:pt>
                <c:pt idx="1">
                  <c:v>4.0799999999991884E-2</c:v>
                </c:pt>
                <c:pt idx="2">
                  <c:v>4.0799999999991884E-2</c:v>
                </c:pt>
                <c:pt idx="3">
                  <c:v>-1.0200000000005219E-2</c:v>
                </c:pt>
                <c:pt idx="4">
                  <c:v>-1.0200000000005219E-2</c:v>
                </c:pt>
                <c:pt idx="5">
                  <c:v>4.0799999999991884E-2</c:v>
                </c:pt>
                <c:pt idx="6">
                  <c:v>-1.0200000000005219E-2</c:v>
                </c:pt>
                <c:pt idx="7">
                  <c:v>-1.0200000000005219E-2</c:v>
                </c:pt>
                <c:pt idx="8">
                  <c:v>-1.0200000000005219E-2</c:v>
                </c:pt>
                <c:pt idx="9">
                  <c:v>-1.0200000000005219E-2</c:v>
                </c:pt>
                <c:pt idx="10">
                  <c:v>-1.0200000000005219E-2</c:v>
                </c:pt>
                <c:pt idx="11">
                  <c:v>-1.0200000000005219E-2</c:v>
                </c:pt>
                <c:pt idx="12">
                  <c:v>-1.0200000000005219E-2</c:v>
                </c:pt>
                <c:pt idx="13">
                  <c:v>-1.0200000000005219E-2</c:v>
                </c:pt>
                <c:pt idx="14">
                  <c:v>-1.0200000000005219E-2</c:v>
                </c:pt>
                <c:pt idx="15">
                  <c:v>-1.0200000000005219E-2</c:v>
                </c:pt>
                <c:pt idx="16">
                  <c:v>-6.1200000000016817E-2</c:v>
                </c:pt>
                <c:pt idx="17">
                  <c:v>0.19379999999998318</c:v>
                </c:pt>
                <c:pt idx="18">
                  <c:v>5.1917999999999891</c:v>
                </c:pt>
                <c:pt idx="19">
                  <c:v>6.3647999999999945</c:v>
                </c:pt>
                <c:pt idx="20">
                  <c:v>41.605799999999995</c:v>
                </c:pt>
                <c:pt idx="21">
                  <c:v>59.812800000000003</c:v>
                </c:pt>
                <c:pt idx="22">
                  <c:v>76.744799999999998</c:v>
                </c:pt>
                <c:pt idx="23">
                  <c:v>99.337800000000001</c:v>
                </c:pt>
                <c:pt idx="24">
                  <c:v>105.35579999999997</c:v>
                </c:pt>
                <c:pt idx="25">
                  <c:v>100.1028</c:v>
                </c:pt>
                <c:pt idx="26">
                  <c:v>91.075799999999973</c:v>
                </c:pt>
                <c:pt idx="27">
                  <c:v>79.090799999999973</c:v>
                </c:pt>
                <c:pt idx="28">
                  <c:v>74.551799999999986</c:v>
                </c:pt>
                <c:pt idx="29">
                  <c:v>66.646799999999985</c:v>
                </c:pt>
                <c:pt idx="30">
                  <c:v>60.424799999999998</c:v>
                </c:pt>
                <c:pt idx="31">
                  <c:v>50.122799999999998</c:v>
                </c:pt>
                <c:pt idx="32">
                  <c:v>45.889799999999994</c:v>
                </c:pt>
                <c:pt idx="33">
                  <c:v>38.188799999999986</c:v>
                </c:pt>
                <c:pt idx="34">
                  <c:v>33.088799999999985</c:v>
                </c:pt>
                <c:pt idx="35">
                  <c:v>30.028799999999983</c:v>
                </c:pt>
                <c:pt idx="36">
                  <c:v>26.662799999999987</c:v>
                </c:pt>
                <c:pt idx="37">
                  <c:v>26.152799999999985</c:v>
                </c:pt>
                <c:pt idx="38">
                  <c:v>22.327799999999986</c:v>
                </c:pt>
                <c:pt idx="39">
                  <c:v>19.318799999999982</c:v>
                </c:pt>
                <c:pt idx="40">
                  <c:v>16.462799999999987</c:v>
                </c:pt>
                <c:pt idx="41">
                  <c:v>16.717799999999986</c:v>
                </c:pt>
                <c:pt idx="42">
                  <c:v>13.708799999999984</c:v>
                </c:pt>
                <c:pt idx="43">
                  <c:v>12.58679999999999</c:v>
                </c:pt>
                <c:pt idx="44">
                  <c:v>12.382799999999987</c:v>
                </c:pt>
                <c:pt idx="45">
                  <c:v>10.699799999999994</c:v>
                </c:pt>
                <c:pt idx="46">
                  <c:v>10.036799999999989</c:v>
                </c:pt>
                <c:pt idx="47">
                  <c:v>8.8127999999999869</c:v>
                </c:pt>
                <c:pt idx="48">
                  <c:v>8.3537999999999837</c:v>
                </c:pt>
                <c:pt idx="49">
                  <c:v>7.0787999999999833</c:v>
                </c:pt>
                <c:pt idx="50">
                  <c:v>6.1607999999999921</c:v>
                </c:pt>
                <c:pt idx="51">
                  <c:v>5.7017999999999889</c:v>
                </c:pt>
                <c:pt idx="52">
                  <c:v>5.2937999999999832</c:v>
                </c:pt>
                <c:pt idx="53">
                  <c:v>4.5797999999999952</c:v>
                </c:pt>
                <c:pt idx="54">
                  <c:v>4.2737999999999836</c:v>
                </c:pt>
                <c:pt idx="55">
                  <c:v>4.1717999999999886</c:v>
                </c:pt>
                <c:pt idx="56">
                  <c:v>3.8657999999999921</c:v>
                </c:pt>
                <c:pt idx="57">
                  <c:v>3.508799999999983</c:v>
                </c:pt>
                <c:pt idx="58">
                  <c:v>2.9477999999999862</c:v>
                </c:pt>
                <c:pt idx="59">
                  <c:v>2.9987999999999833</c:v>
                </c:pt>
                <c:pt idx="60">
                  <c:v>2.6417999999999888</c:v>
                </c:pt>
                <c:pt idx="61">
                  <c:v>2.080799999999992</c:v>
                </c:pt>
                <c:pt idx="62">
                  <c:v>2.080799999999992</c:v>
                </c:pt>
                <c:pt idx="63">
                  <c:v>2.1827999999999861</c:v>
                </c:pt>
                <c:pt idx="64">
                  <c:v>1.621799999999989</c:v>
                </c:pt>
                <c:pt idx="65">
                  <c:v>1.8257999999999919</c:v>
                </c:pt>
                <c:pt idx="66">
                  <c:v>1.4177999999999862</c:v>
                </c:pt>
                <c:pt idx="67">
                  <c:v>1.4177999999999862</c:v>
                </c:pt>
                <c:pt idx="68">
                  <c:v>1.2647999999999948</c:v>
                </c:pt>
                <c:pt idx="69">
                  <c:v>1.2137999999999831</c:v>
                </c:pt>
                <c:pt idx="70">
                  <c:v>1.0097999999999947</c:v>
                </c:pt>
                <c:pt idx="71">
                  <c:v>1.0097999999999947</c:v>
                </c:pt>
                <c:pt idx="72">
                  <c:v>1.0097999999999947</c:v>
                </c:pt>
                <c:pt idx="73">
                  <c:v>0.90779999999998606</c:v>
                </c:pt>
                <c:pt idx="74">
                  <c:v>0.85679999999998901</c:v>
                </c:pt>
                <c:pt idx="75">
                  <c:v>0.85679999999998901</c:v>
                </c:pt>
                <c:pt idx="76">
                  <c:v>0.75479999999999481</c:v>
                </c:pt>
                <c:pt idx="77">
                  <c:v>0.75479999999999481</c:v>
                </c:pt>
                <c:pt idx="78">
                  <c:v>0.65279999999998606</c:v>
                </c:pt>
                <c:pt idx="79">
                  <c:v>0.65279999999998606</c:v>
                </c:pt>
                <c:pt idx="80">
                  <c:v>0.65279999999998606</c:v>
                </c:pt>
                <c:pt idx="81">
                  <c:v>0.55079999999999185</c:v>
                </c:pt>
                <c:pt idx="82">
                  <c:v>0.55079999999999185</c:v>
                </c:pt>
                <c:pt idx="83">
                  <c:v>0.55079999999999185</c:v>
                </c:pt>
                <c:pt idx="84">
                  <c:v>0.4997999999999948</c:v>
                </c:pt>
                <c:pt idx="85">
                  <c:v>0.4997999999999948</c:v>
                </c:pt>
                <c:pt idx="86">
                  <c:v>0.4997999999999948</c:v>
                </c:pt>
                <c:pt idx="87">
                  <c:v>0.4997999999999948</c:v>
                </c:pt>
                <c:pt idx="88">
                  <c:v>0.44879999999998321</c:v>
                </c:pt>
                <c:pt idx="89">
                  <c:v>0.39779999999998611</c:v>
                </c:pt>
                <c:pt idx="90">
                  <c:v>0.39779999999998611</c:v>
                </c:pt>
                <c:pt idx="91">
                  <c:v>0.39779999999998611</c:v>
                </c:pt>
                <c:pt idx="92">
                  <c:v>0.34679999999998901</c:v>
                </c:pt>
                <c:pt idx="93">
                  <c:v>0.34679999999998901</c:v>
                </c:pt>
                <c:pt idx="94">
                  <c:v>0.34679999999998901</c:v>
                </c:pt>
                <c:pt idx="95">
                  <c:v>0.34679999999998901</c:v>
                </c:pt>
                <c:pt idx="96">
                  <c:v>0.34679999999998901</c:v>
                </c:pt>
                <c:pt idx="97">
                  <c:v>0.2957999999999919</c:v>
                </c:pt>
                <c:pt idx="98">
                  <c:v>0.2957999999999919</c:v>
                </c:pt>
                <c:pt idx="99">
                  <c:v>0.2957999999999919</c:v>
                </c:pt>
                <c:pt idx="100">
                  <c:v>0.2957999999999919</c:v>
                </c:pt>
                <c:pt idx="101">
                  <c:v>0.2447999999999948</c:v>
                </c:pt>
                <c:pt idx="102">
                  <c:v>0.2447999999999948</c:v>
                </c:pt>
                <c:pt idx="103">
                  <c:v>0.2447999999999948</c:v>
                </c:pt>
                <c:pt idx="104">
                  <c:v>0.2447999999999948</c:v>
                </c:pt>
                <c:pt idx="105">
                  <c:v>0.2447999999999948</c:v>
                </c:pt>
                <c:pt idx="106">
                  <c:v>0.19379999999998318</c:v>
                </c:pt>
                <c:pt idx="107">
                  <c:v>0.2447999999999948</c:v>
                </c:pt>
                <c:pt idx="108">
                  <c:v>0.2447999999999948</c:v>
                </c:pt>
                <c:pt idx="109">
                  <c:v>0.2447999999999948</c:v>
                </c:pt>
                <c:pt idx="110">
                  <c:v>0.2447999999999948</c:v>
                </c:pt>
                <c:pt idx="111">
                  <c:v>0.14279999999998608</c:v>
                </c:pt>
                <c:pt idx="112">
                  <c:v>0.14279999999998608</c:v>
                </c:pt>
                <c:pt idx="113">
                  <c:v>0.19379999999998318</c:v>
                </c:pt>
                <c:pt idx="114">
                  <c:v>0.14279999999998608</c:v>
                </c:pt>
                <c:pt idx="115">
                  <c:v>0.14279999999998608</c:v>
                </c:pt>
                <c:pt idx="116">
                  <c:v>0.14279999999998608</c:v>
                </c:pt>
                <c:pt idx="117">
                  <c:v>9.1799999999988988E-2</c:v>
                </c:pt>
                <c:pt idx="118">
                  <c:v>0.14279999999998608</c:v>
                </c:pt>
                <c:pt idx="119">
                  <c:v>0.14279999999998608</c:v>
                </c:pt>
                <c:pt idx="120">
                  <c:v>0.14279999999998608</c:v>
                </c:pt>
                <c:pt idx="121">
                  <c:v>0.14279999999998608</c:v>
                </c:pt>
                <c:pt idx="122">
                  <c:v>9.1799999999988988E-2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C-4F06-AE97-6516E097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DG_13_2021_04_13!$B$1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DG_13_2021_04_13!$A$2:$A$2011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DG_13_2021_04_13!$B$2:$B$2011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44299.606944444444</c:v>
                      </c:pt>
                      <c:pt idx="1">
                        <c:v>44299.607002314813</c:v>
                      </c:pt>
                      <c:pt idx="2">
                        <c:v>44299.607060185182</c:v>
                      </c:pt>
                      <c:pt idx="3">
                        <c:v>44299.607118055559</c:v>
                      </c:pt>
                      <c:pt idx="4">
                        <c:v>44299.607175925928</c:v>
                      </c:pt>
                      <c:pt idx="5">
                        <c:v>44299.607233796298</c:v>
                      </c:pt>
                      <c:pt idx="6">
                        <c:v>44299.607291666667</c:v>
                      </c:pt>
                      <c:pt idx="7">
                        <c:v>44299.607349537036</c:v>
                      </c:pt>
                      <c:pt idx="8">
                        <c:v>44299.607407407406</c:v>
                      </c:pt>
                      <c:pt idx="9">
                        <c:v>44299.607465277775</c:v>
                      </c:pt>
                      <c:pt idx="10">
                        <c:v>44299.607523148145</c:v>
                      </c:pt>
                      <c:pt idx="11">
                        <c:v>44299.607581018521</c:v>
                      </c:pt>
                      <c:pt idx="12">
                        <c:v>44299.607638888891</c:v>
                      </c:pt>
                      <c:pt idx="13">
                        <c:v>44299.60769675926</c:v>
                      </c:pt>
                      <c:pt idx="14">
                        <c:v>44299.607754629629</c:v>
                      </c:pt>
                      <c:pt idx="15">
                        <c:v>44299.607812499999</c:v>
                      </c:pt>
                      <c:pt idx="16">
                        <c:v>44299.607870370368</c:v>
                      </c:pt>
                      <c:pt idx="17">
                        <c:v>44299.607928240737</c:v>
                      </c:pt>
                      <c:pt idx="18">
                        <c:v>44299.607986111114</c:v>
                      </c:pt>
                      <c:pt idx="19">
                        <c:v>44299.608043981483</c:v>
                      </c:pt>
                      <c:pt idx="20">
                        <c:v>44299.608101851853</c:v>
                      </c:pt>
                      <c:pt idx="21">
                        <c:v>44299.608159722222</c:v>
                      </c:pt>
                      <c:pt idx="22">
                        <c:v>44299.608217592591</c:v>
                      </c:pt>
                      <c:pt idx="23">
                        <c:v>44299.608275462961</c:v>
                      </c:pt>
                      <c:pt idx="24">
                        <c:v>44299.60833333333</c:v>
                      </c:pt>
                      <c:pt idx="25">
                        <c:v>44299.608391203707</c:v>
                      </c:pt>
                      <c:pt idx="26">
                        <c:v>44299.608449074076</c:v>
                      </c:pt>
                      <c:pt idx="27">
                        <c:v>44299.608506944445</c:v>
                      </c:pt>
                      <c:pt idx="28">
                        <c:v>44299.608564814815</c:v>
                      </c:pt>
                      <c:pt idx="29">
                        <c:v>44299.608622685184</c:v>
                      </c:pt>
                      <c:pt idx="30">
                        <c:v>44299.608680555553</c:v>
                      </c:pt>
                      <c:pt idx="31">
                        <c:v>44299.608738425923</c:v>
                      </c:pt>
                      <c:pt idx="32">
                        <c:v>44299.608796296299</c:v>
                      </c:pt>
                      <c:pt idx="33">
                        <c:v>44299.608854166669</c:v>
                      </c:pt>
                      <c:pt idx="34">
                        <c:v>44299.608912037038</c:v>
                      </c:pt>
                      <c:pt idx="35">
                        <c:v>44299.608969907407</c:v>
                      </c:pt>
                      <c:pt idx="36">
                        <c:v>44299.609027777777</c:v>
                      </c:pt>
                      <c:pt idx="37">
                        <c:v>44299.609085648146</c:v>
                      </c:pt>
                      <c:pt idx="38">
                        <c:v>44299.609143518515</c:v>
                      </c:pt>
                      <c:pt idx="39">
                        <c:v>44299.609201388892</c:v>
                      </c:pt>
                      <c:pt idx="40">
                        <c:v>44299.609259259261</c:v>
                      </c:pt>
                      <c:pt idx="41">
                        <c:v>44299.609317129631</c:v>
                      </c:pt>
                      <c:pt idx="42">
                        <c:v>44299.609375</c:v>
                      </c:pt>
                      <c:pt idx="43">
                        <c:v>44299.609432870369</c:v>
                      </c:pt>
                      <c:pt idx="44">
                        <c:v>44299.609490740739</c:v>
                      </c:pt>
                      <c:pt idx="45">
                        <c:v>44299.609548611108</c:v>
                      </c:pt>
                      <c:pt idx="46">
                        <c:v>44299.609606481485</c:v>
                      </c:pt>
                      <c:pt idx="47">
                        <c:v>44299.609664351854</c:v>
                      </c:pt>
                      <c:pt idx="48">
                        <c:v>44299.609722222223</c:v>
                      </c:pt>
                      <c:pt idx="49">
                        <c:v>44299.609780092593</c:v>
                      </c:pt>
                      <c:pt idx="50">
                        <c:v>44299.609837962962</c:v>
                      </c:pt>
                      <c:pt idx="51">
                        <c:v>44299.609895833331</c:v>
                      </c:pt>
                      <c:pt idx="52">
                        <c:v>44299.609953703701</c:v>
                      </c:pt>
                      <c:pt idx="53">
                        <c:v>44299.610011574077</c:v>
                      </c:pt>
                      <c:pt idx="54">
                        <c:v>44299.610069444447</c:v>
                      </c:pt>
                      <c:pt idx="55">
                        <c:v>44299.610127314816</c:v>
                      </c:pt>
                      <c:pt idx="56">
                        <c:v>44299.610185185185</c:v>
                      </c:pt>
                      <c:pt idx="57">
                        <c:v>44299.610243055555</c:v>
                      </c:pt>
                      <c:pt idx="58">
                        <c:v>44299.610300925924</c:v>
                      </c:pt>
                      <c:pt idx="59">
                        <c:v>44299.610358796293</c:v>
                      </c:pt>
                      <c:pt idx="60">
                        <c:v>44299.61041666667</c:v>
                      </c:pt>
                      <c:pt idx="61">
                        <c:v>44299.610474537039</c:v>
                      </c:pt>
                      <c:pt idx="62">
                        <c:v>44299.610532407409</c:v>
                      </c:pt>
                      <c:pt idx="63">
                        <c:v>44299.610590277778</c:v>
                      </c:pt>
                      <c:pt idx="64">
                        <c:v>44299.610648148147</c:v>
                      </c:pt>
                      <c:pt idx="65">
                        <c:v>44299.610706018517</c:v>
                      </c:pt>
                      <c:pt idx="66">
                        <c:v>44299.610763888886</c:v>
                      </c:pt>
                      <c:pt idx="67">
                        <c:v>44299.610821759263</c:v>
                      </c:pt>
                      <c:pt idx="68">
                        <c:v>44299.610879629632</c:v>
                      </c:pt>
                      <c:pt idx="69">
                        <c:v>44299.610937500001</c:v>
                      </c:pt>
                      <c:pt idx="70">
                        <c:v>44299.610995370371</c:v>
                      </c:pt>
                      <c:pt idx="71">
                        <c:v>44299.61105324074</c:v>
                      </c:pt>
                      <c:pt idx="72">
                        <c:v>44299.611111111109</c:v>
                      </c:pt>
                      <c:pt idx="73">
                        <c:v>44299.611168981479</c:v>
                      </c:pt>
                      <c:pt idx="74">
                        <c:v>44299.611226851855</c:v>
                      </c:pt>
                      <c:pt idx="75">
                        <c:v>44299.611284722225</c:v>
                      </c:pt>
                      <c:pt idx="76">
                        <c:v>44299.611342592594</c:v>
                      </c:pt>
                      <c:pt idx="77">
                        <c:v>44299.611400462964</c:v>
                      </c:pt>
                      <c:pt idx="78">
                        <c:v>44299.611458333333</c:v>
                      </c:pt>
                      <c:pt idx="79">
                        <c:v>44299.611516203702</c:v>
                      </c:pt>
                      <c:pt idx="80">
                        <c:v>44299.611574074072</c:v>
                      </c:pt>
                      <c:pt idx="81">
                        <c:v>44299.611631944441</c:v>
                      </c:pt>
                      <c:pt idx="82">
                        <c:v>44299.611689814818</c:v>
                      </c:pt>
                      <c:pt idx="83">
                        <c:v>44299.611747685187</c:v>
                      </c:pt>
                      <c:pt idx="84">
                        <c:v>44299.611805555556</c:v>
                      </c:pt>
                      <c:pt idx="85">
                        <c:v>44299.611863425926</c:v>
                      </c:pt>
                      <c:pt idx="86">
                        <c:v>44299.611921296295</c:v>
                      </c:pt>
                      <c:pt idx="87">
                        <c:v>44299.611979166664</c:v>
                      </c:pt>
                      <c:pt idx="88">
                        <c:v>44299.612037037034</c:v>
                      </c:pt>
                      <c:pt idx="89">
                        <c:v>44299.61209490741</c:v>
                      </c:pt>
                      <c:pt idx="90">
                        <c:v>44299.61215277778</c:v>
                      </c:pt>
                      <c:pt idx="91">
                        <c:v>44299.612210648149</c:v>
                      </c:pt>
                      <c:pt idx="92">
                        <c:v>44299.612268518518</c:v>
                      </c:pt>
                      <c:pt idx="93">
                        <c:v>44299.612326388888</c:v>
                      </c:pt>
                      <c:pt idx="94">
                        <c:v>44299.612384259257</c:v>
                      </c:pt>
                      <c:pt idx="95">
                        <c:v>44299.612442129626</c:v>
                      </c:pt>
                      <c:pt idx="96">
                        <c:v>44299.612500000003</c:v>
                      </c:pt>
                      <c:pt idx="97">
                        <c:v>44299.612557870372</c:v>
                      </c:pt>
                      <c:pt idx="98">
                        <c:v>44299.612615740742</c:v>
                      </c:pt>
                      <c:pt idx="99">
                        <c:v>44299.612673611111</c:v>
                      </c:pt>
                      <c:pt idx="100">
                        <c:v>44299.61273148148</c:v>
                      </c:pt>
                      <c:pt idx="101">
                        <c:v>44299.61278935185</c:v>
                      </c:pt>
                      <c:pt idx="102">
                        <c:v>44299.612847222219</c:v>
                      </c:pt>
                      <c:pt idx="103">
                        <c:v>44299.612905092596</c:v>
                      </c:pt>
                      <c:pt idx="104">
                        <c:v>44299.612962962965</c:v>
                      </c:pt>
                      <c:pt idx="105">
                        <c:v>44299.613020833334</c:v>
                      </c:pt>
                      <c:pt idx="106">
                        <c:v>44299.613078703704</c:v>
                      </c:pt>
                      <c:pt idx="107">
                        <c:v>44299.613136574073</c:v>
                      </c:pt>
                      <c:pt idx="108">
                        <c:v>44299.613194444442</c:v>
                      </c:pt>
                      <c:pt idx="109">
                        <c:v>44299.613252314812</c:v>
                      </c:pt>
                      <c:pt idx="110">
                        <c:v>44299.613310185188</c:v>
                      </c:pt>
                      <c:pt idx="111">
                        <c:v>44299.613368055558</c:v>
                      </c:pt>
                      <c:pt idx="112">
                        <c:v>44299.613425925927</c:v>
                      </c:pt>
                      <c:pt idx="113">
                        <c:v>44299.613483796296</c:v>
                      </c:pt>
                      <c:pt idx="114">
                        <c:v>44299.613541666666</c:v>
                      </c:pt>
                      <c:pt idx="115">
                        <c:v>44299.613599537035</c:v>
                      </c:pt>
                      <c:pt idx="116">
                        <c:v>44299.613657407404</c:v>
                      </c:pt>
                      <c:pt idx="117">
                        <c:v>44299.613715277781</c:v>
                      </c:pt>
                      <c:pt idx="118">
                        <c:v>44299.61377314815</c:v>
                      </c:pt>
                      <c:pt idx="119">
                        <c:v>44299.61383101852</c:v>
                      </c:pt>
                      <c:pt idx="120">
                        <c:v>44299.613888888889</c:v>
                      </c:pt>
                      <c:pt idx="121">
                        <c:v>44299.613946759258</c:v>
                      </c:pt>
                      <c:pt idx="122">
                        <c:v>44299.614004629628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9CC-4F06-AE97-6516E097D86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DG_13_2021_04_13!$C$1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157.80000000000001</c:v>
                      </c:pt>
                      <c:pt idx="1">
                        <c:v>157.9</c:v>
                      </c:pt>
                      <c:pt idx="2">
                        <c:v>157.9</c:v>
                      </c:pt>
                      <c:pt idx="3">
                        <c:v>157.80000000000001</c:v>
                      </c:pt>
                      <c:pt idx="4">
                        <c:v>157.80000000000001</c:v>
                      </c:pt>
                      <c:pt idx="5">
                        <c:v>157.9</c:v>
                      </c:pt>
                      <c:pt idx="6">
                        <c:v>157.80000000000001</c:v>
                      </c:pt>
                      <c:pt idx="7">
                        <c:v>157.80000000000001</c:v>
                      </c:pt>
                      <c:pt idx="8">
                        <c:v>157.80000000000001</c:v>
                      </c:pt>
                      <c:pt idx="9">
                        <c:v>157.80000000000001</c:v>
                      </c:pt>
                      <c:pt idx="10">
                        <c:v>157.80000000000001</c:v>
                      </c:pt>
                      <c:pt idx="11">
                        <c:v>157.80000000000001</c:v>
                      </c:pt>
                      <c:pt idx="12">
                        <c:v>157.80000000000001</c:v>
                      </c:pt>
                      <c:pt idx="13">
                        <c:v>157.80000000000001</c:v>
                      </c:pt>
                      <c:pt idx="14">
                        <c:v>157.80000000000001</c:v>
                      </c:pt>
                      <c:pt idx="15">
                        <c:v>157.80000000000001</c:v>
                      </c:pt>
                      <c:pt idx="16">
                        <c:v>157.69999999999999</c:v>
                      </c:pt>
                      <c:pt idx="17">
                        <c:v>158.19999999999999</c:v>
                      </c:pt>
                      <c:pt idx="18">
                        <c:v>168</c:v>
                      </c:pt>
                      <c:pt idx="19">
                        <c:v>170.3</c:v>
                      </c:pt>
                      <c:pt idx="20">
                        <c:v>239.4</c:v>
                      </c:pt>
                      <c:pt idx="21">
                        <c:v>275.10000000000002</c:v>
                      </c:pt>
                      <c:pt idx="22">
                        <c:v>308.3</c:v>
                      </c:pt>
                      <c:pt idx="23">
                        <c:v>352.6</c:v>
                      </c:pt>
                      <c:pt idx="24">
                        <c:v>364.4</c:v>
                      </c:pt>
                      <c:pt idx="25">
                        <c:v>354.1</c:v>
                      </c:pt>
                      <c:pt idx="26">
                        <c:v>336.4</c:v>
                      </c:pt>
                      <c:pt idx="27">
                        <c:v>312.89999999999998</c:v>
                      </c:pt>
                      <c:pt idx="28">
                        <c:v>304</c:v>
                      </c:pt>
                      <c:pt idx="29">
                        <c:v>288.5</c:v>
                      </c:pt>
                      <c:pt idx="30">
                        <c:v>276.3</c:v>
                      </c:pt>
                      <c:pt idx="31">
                        <c:v>256.10000000000002</c:v>
                      </c:pt>
                      <c:pt idx="32">
                        <c:v>247.8</c:v>
                      </c:pt>
                      <c:pt idx="33">
                        <c:v>232.7</c:v>
                      </c:pt>
                      <c:pt idx="34">
                        <c:v>222.7</c:v>
                      </c:pt>
                      <c:pt idx="35">
                        <c:v>216.7</c:v>
                      </c:pt>
                      <c:pt idx="36">
                        <c:v>210.1</c:v>
                      </c:pt>
                      <c:pt idx="37">
                        <c:v>209.1</c:v>
                      </c:pt>
                      <c:pt idx="38">
                        <c:v>201.6</c:v>
                      </c:pt>
                      <c:pt idx="39">
                        <c:v>195.7</c:v>
                      </c:pt>
                      <c:pt idx="40">
                        <c:v>190.1</c:v>
                      </c:pt>
                      <c:pt idx="41">
                        <c:v>190.6</c:v>
                      </c:pt>
                      <c:pt idx="42">
                        <c:v>184.7</c:v>
                      </c:pt>
                      <c:pt idx="43">
                        <c:v>182.5</c:v>
                      </c:pt>
                      <c:pt idx="44">
                        <c:v>182.1</c:v>
                      </c:pt>
                      <c:pt idx="45">
                        <c:v>178.8</c:v>
                      </c:pt>
                      <c:pt idx="46">
                        <c:v>177.5</c:v>
                      </c:pt>
                      <c:pt idx="47">
                        <c:v>175.1</c:v>
                      </c:pt>
                      <c:pt idx="48">
                        <c:v>174.2</c:v>
                      </c:pt>
                      <c:pt idx="49">
                        <c:v>171.7</c:v>
                      </c:pt>
                      <c:pt idx="50">
                        <c:v>169.9</c:v>
                      </c:pt>
                      <c:pt idx="51">
                        <c:v>169</c:v>
                      </c:pt>
                      <c:pt idx="52">
                        <c:v>168.2</c:v>
                      </c:pt>
                      <c:pt idx="53">
                        <c:v>166.8</c:v>
                      </c:pt>
                      <c:pt idx="54">
                        <c:v>166.2</c:v>
                      </c:pt>
                      <c:pt idx="55">
                        <c:v>166</c:v>
                      </c:pt>
                      <c:pt idx="56">
                        <c:v>165.4</c:v>
                      </c:pt>
                      <c:pt idx="57">
                        <c:v>164.7</c:v>
                      </c:pt>
                      <c:pt idx="58">
                        <c:v>163.6</c:v>
                      </c:pt>
                      <c:pt idx="59">
                        <c:v>163.69999999999999</c:v>
                      </c:pt>
                      <c:pt idx="60">
                        <c:v>163</c:v>
                      </c:pt>
                      <c:pt idx="61">
                        <c:v>161.9</c:v>
                      </c:pt>
                      <c:pt idx="62">
                        <c:v>161.9</c:v>
                      </c:pt>
                      <c:pt idx="63">
                        <c:v>162.1</c:v>
                      </c:pt>
                      <c:pt idx="64">
                        <c:v>161</c:v>
                      </c:pt>
                      <c:pt idx="65">
                        <c:v>161.4</c:v>
                      </c:pt>
                      <c:pt idx="66">
                        <c:v>160.6</c:v>
                      </c:pt>
                      <c:pt idx="67">
                        <c:v>160.6</c:v>
                      </c:pt>
                      <c:pt idx="68">
                        <c:v>160.30000000000001</c:v>
                      </c:pt>
                      <c:pt idx="69">
                        <c:v>160.19999999999999</c:v>
                      </c:pt>
                      <c:pt idx="70">
                        <c:v>159.80000000000001</c:v>
                      </c:pt>
                      <c:pt idx="71">
                        <c:v>159.80000000000001</c:v>
                      </c:pt>
                      <c:pt idx="72">
                        <c:v>159.80000000000001</c:v>
                      </c:pt>
                      <c:pt idx="73">
                        <c:v>159.6</c:v>
                      </c:pt>
                      <c:pt idx="74">
                        <c:v>159.5</c:v>
                      </c:pt>
                      <c:pt idx="75">
                        <c:v>159.5</c:v>
                      </c:pt>
                      <c:pt idx="76">
                        <c:v>159.30000000000001</c:v>
                      </c:pt>
                      <c:pt idx="77">
                        <c:v>159.30000000000001</c:v>
                      </c:pt>
                      <c:pt idx="78">
                        <c:v>159.1</c:v>
                      </c:pt>
                      <c:pt idx="79">
                        <c:v>159.1</c:v>
                      </c:pt>
                      <c:pt idx="80">
                        <c:v>159.1</c:v>
                      </c:pt>
                      <c:pt idx="81">
                        <c:v>158.9</c:v>
                      </c:pt>
                      <c:pt idx="82">
                        <c:v>158.9</c:v>
                      </c:pt>
                      <c:pt idx="83">
                        <c:v>158.9</c:v>
                      </c:pt>
                      <c:pt idx="84">
                        <c:v>158.80000000000001</c:v>
                      </c:pt>
                      <c:pt idx="85">
                        <c:v>158.80000000000001</c:v>
                      </c:pt>
                      <c:pt idx="86">
                        <c:v>158.80000000000001</c:v>
                      </c:pt>
                      <c:pt idx="87">
                        <c:v>158.80000000000001</c:v>
                      </c:pt>
                      <c:pt idx="88">
                        <c:v>158.69999999999999</c:v>
                      </c:pt>
                      <c:pt idx="89">
                        <c:v>158.6</c:v>
                      </c:pt>
                      <c:pt idx="90">
                        <c:v>158.6</c:v>
                      </c:pt>
                      <c:pt idx="91">
                        <c:v>158.6</c:v>
                      </c:pt>
                      <c:pt idx="92">
                        <c:v>158.5</c:v>
                      </c:pt>
                      <c:pt idx="93">
                        <c:v>158.5</c:v>
                      </c:pt>
                      <c:pt idx="94">
                        <c:v>158.5</c:v>
                      </c:pt>
                      <c:pt idx="95">
                        <c:v>158.5</c:v>
                      </c:pt>
                      <c:pt idx="96">
                        <c:v>158.5</c:v>
                      </c:pt>
                      <c:pt idx="97">
                        <c:v>158.4</c:v>
                      </c:pt>
                      <c:pt idx="98">
                        <c:v>158.4</c:v>
                      </c:pt>
                      <c:pt idx="99">
                        <c:v>158.4</c:v>
                      </c:pt>
                      <c:pt idx="100">
                        <c:v>158.4</c:v>
                      </c:pt>
                      <c:pt idx="101">
                        <c:v>158.30000000000001</c:v>
                      </c:pt>
                      <c:pt idx="102">
                        <c:v>158.30000000000001</c:v>
                      </c:pt>
                      <c:pt idx="103">
                        <c:v>158.30000000000001</c:v>
                      </c:pt>
                      <c:pt idx="104">
                        <c:v>158.30000000000001</c:v>
                      </c:pt>
                      <c:pt idx="105">
                        <c:v>158.30000000000001</c:v>
                      </c:pt>
                      <c:pt idx="106">
                        <c:v>158.19999999999999</c:v>
                      </c:pt>
                      <c:pt idx="107">
                        <c:v>158.30000000000001</c:v>
                      </c:pt>
                      <c:pt idx="108">
                        <c:v>158.30000000000001</c:v>
                      </c:pt>
                      <c:pt idx="109">
                        <c:v>158.30000000000001</c:v>
                      </c:pt>
                      <c:pt idx="110">
                        <c:v>158.30000000000001</c:v>
                      </c:pt>
                      <c:pt idx="111">
                        <c:v>158.1</c:v>
                      </c:pt>
                      <c:pt idx="112">
                        <c:v>158.1</c:v>
                      </c:pt>
                      <c:pt idx="113">
                        <c:v>158.19999999999999</c:v>
                      </c:pt>
                      <c:pt idx="114">
                        <c:v>158.1</c:v>
                      </c:pt>
                      <c:pt idx="115">
                        <c:v>158.1</c:v>
                      </c:pt>
                      <c:pt idx="116">
                        <c:v>158.1</c:v>
                      </c:pt>
                      <c:pt idx="117">
                        <c:v>158</c:v>
                      </c:pt>
                      <c:pt idx="118">
                        <c:v>158.1</c:v>
                      </c:pt>
                      <c:pt idx="119">
                        <c:v>158.1</c:v>
                      </c:pt>
                      <c:pt idx="120">
                        <c:v>158.1</c:v>
                      </c:pt>
                      <c:pt idx="121">
                        <c:v>158.1</c:v>
                      </c:pt>
                      <c:pt idx="122">
                        <c:v>158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CC-4F06-AE97-6516E097D8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DG_13_2021_04_13!$D$1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-2.0000000000010232E-2</c:v>
                      </c:pt>
                      <c:pt idx="1">
                        <c:v>7.9999999999984084E-2</c:v>
                      </c:pt>
                      <c:pt idx="2">
                        <c:v>7.9999999999984084E-2</c:v>
                      </c:pt>
                      <c:pt idx="3">
                        <c:v>-2.0000000000010232E-2</c:v>
                      </c:pt>
                      <c:pt idx="4">
                        <c:v>-2.0000000000010232E-2</c:v>
                      </c:pt>
                      <c:pt idx="5">
                        <c:v>7.9999999999984084E-2</c:v>
                      </c:pt>
                      <c:pt idx="6">
                        <c:v>-2.0000000000010232E-2</c:v>
                      </c:pt>
                      <c:pt idx="7">
                        <c:v>-2.0000000000010232E-2</c:v>
                      </c:pt>
                      <c:pt idx="8">
                        <c:v>-2.0000000000010232E-2</c:v>
                      </c:pt>
                      <c:pt idx="9">
                        <c:v>-2.0000000000010232E-2</c:v>
                      </c:pt>
                      <c:pt idx="10">
                        <c:v>-2.0000000000010232E-2</c:v>
                      </c:pt>
                      <c:pt idx="11">
                        <c:v>-2.0000000000010232E-2</c:v>
                      </c:pt>
                      <c:pt idx="12">
                        <c:v>-2.0000000000010232E-2</c:v>
                      </c:pt>
                      <c:pt idx="13">
                        <c:v>-2.0000000000010232E-2</c:v>
                      </c:pt>
                      <c:pt idx="14">
                        <c:v>-2.0000000000010232E-2</c:v>
                      </c:pt>
                      <c:pt idx="15">
                        <c:v>-2.0000000000010232E-2</c:v>
                      </c:pt>
                      <c:pt idx="16">
                        <c:v>-0.12000000000003297</c:v>
                      </c:pt>
                      <c:pt idx="17">
                        <c:v>0.37999999999996703</c:v>
                      </c:pt>
                      <c:pt idx="18">
                        <c:v>10.179999999999978</c:v>
                      </c:pt>
                      <c:pt idx="19">
                        <c:v>12.47999999999999</c:v>
                      </c:pt>
                      <c:pt idx="20">
                        <c:v>81.579999999999984</c:v>
                      </c:pt>
                      <c:pt idx="21">
                        <c:v>117.28</c:v>
                      </c:pt>
                      <c:pt idx="22">
                        <c:v>150.47999999999999</c:v>
                      </c:pt>
                      <c:pt idx="23">
                        <c:v>194.78</c:v>
                      </c:pt>
                      <c:pt idx="24">
                        <c:v>206.57999999999996</c:v>
                      </c:pt>
                      <c:pt idx="25">
                        <c:v>196.28</c:v>
                      </c:pt>
                      <c:pt idx="26">
                        <c:v>178.57999999999996</c:v>
                      </c:pt>
                      <c:pt idx="27">
                        <c:v>155.07999999999996</c:v>
                      </c:pt>
                      <c:pt idx="28">
                        <c:v>146.17999999999998</c:v>
                      </c:pt>
                      <c:pt idx="29">
                        <c:v>130.67999999999998</c:v>
                      </c:pt>
                      <c:pt idx="30">
                        <c:v>118.47999999999999</c:v>
                      </c:pt>
                      <c:pt idx="31">
                        <c:v>98.28</c:v>
                      </c:pt>
                      <c:pt idx="32">
                        <c:v>89.97999999999999</c:v>
                      </c:pt>
                      <c:pt idx="33">
                        <c:v>74.879999999999967</c:v>
                      </c:pt>
                      <c:pt idx="34">
                        <c:v>64.879999999999967</c:v>
                      </c:pt>
                      <c:pt idx="35">
                        <c:v>58.879999999999967</c:v>
                      </c:pt>
                      <c:pt idx="36">
                        <c:v>52.279999999999973</c:v>
                      </c:pt>
                      <c:pt idx="37">
                        <c:v>51.279999999999973</c:v>
                      </c:pt>
                      <c:pt idx="38">
                        <c:v>43.779999999999973</c:v>
                      </c:pt>
                      <c:pt idx="39">
                        <c:v>37.879999999999967</c:v>
                      </c:pt>
                      <c:pt idx="40">
                        <c:v>32.279999999999973</c:v>
                      </c:pt>
                      <c:pt idx="41">
                        <c:v>32.779999999999973</c:v>
                      </c:pt>
                      <c:pt idx="42">
                        <c:v>26.879999999999967</c:v>
                      </c:pt>
                      <c:pt idx="43">
                        <c:v>24.679999999999978</c:v>
                      </c:pt>
                      <c:pt idx="44">
                        <c:v>24.279999999999973</c:v>
                      </c:pt>
                      <c:pt idx="45">
                        <c:v>20.97999999999999</c:v>
                      </c:pt>
                      <c:pt idx="46">
                        <c:v>19.679999999999978</c:v>
                      </c:pt>
                      <c:pt idx="47">
                        <c:v>17.279999999999973</c:v>
                      </c:pt>
                      <c:pt idx="48">
                        <c:v>16.379999999999967</c:v>
                      </c:pt>
                      <c:pt idx="49">
                        <c:v>13.879999999999967</c:v>
                      </c:pt>
                      <c:pt idx="50">
                        <c:v>12.079999999999984</c:v>
                      </c:pt>
                      <c:pt idx="51">
                        <c:v>11.179999999999978</c:v>
                      </c:pt>
                      <c:pt idx="52">
                        <c:v>10.379999999999967</c:v>
                      </c:pt>
                      <c:pt idx="53">
                        <c:v>8.9799999999999898</c:v>
                      </c:pt>
                      <c:pt idx="54">
                        <c:v>8.379999999999967</c:v>
                      </c:pt>
                      <c:pt idx="55">
                        <c:v>8.1799999999999784</c:v>
                      </c:pt>
                      <c:pt idx="56">
                        <c:v>7.5799999999999841</c:v>
                      </c:pt>
                      <c:pt idx="57">
                        <c:v>6.879999999999967</c:v>
                      </c:pt>
                      <c:pt idx="58">
                        <c:v>5.7799999999999727</c:v>
                      </c:pt>
                      <c:pt idx="59">
                        <c:v>5.879999999999967</c:v>
                      </c:pt>
                      <c:pt idx="60">
                        <c:v>5.1799999999999784</c:v>
                      </c:pt>
                      <c:pt idx="61">
                        <c:v>4.0799999999999841</c:v>
                      </c:pt>
                      <c:pt idx="62">
                        <c:v>4.0799999999999841</c:v>
                      </c:pt>
                      <c:pt idx="63">
                        <c:v>4.2799999999999727</c:v>
                      </c:pt>
                      <c:pt idx="64">
                        <c:v>3.1799999999999784</c:v>
                      </c:pt>
                      <c:pt idx="65">
                        <c:v>3.5799999999999841</c:v>
                      </c:pt>
                      <c:pt idx="66">
                        <c:v>2.7799999999999727</c:v>
                      </c:pt>
                      <c:pt idx="67">
                        <c:v>2.7799999999999727</c:v>
                      </c:pt>
                      <c:pt idx="68">
                        <c:v>2.4799999999999898</c:v>
                      </c:pt>
                      <c:pt idx="69">
                        <c:v>2.379999999999967</c:v>
                      </c:pt>
                      <c:pt idx="70">
                        <c:v>1.9799999999999898</c:v>
                      </c:pt>
                      <c:pt idx="71">
                        <c:v>1.9799999999999898</c:v>
                      </c:pt>
                      <c:pt idx="72">
                        <c:v>1.9799999999999898</c:v>
                      </c:pt>
                      <c:pt idx="73">
                        <c:v>1.7799999999999727</c:v>
                      </c:pt>
                      <c:pt idx="74">
                        <c:v>1.6799999999999784</c:v>
                      </c:pt>
                      <c:pt idx="75">
                        <c:v>1.6799999999999784</c:v>
                      </c:pt>
                      <c:pt idx="76">
                        <c:v>1.4799999999999898</c:v>
                      </c:pt>
                      <c:pt idx="77">
                        <c:v>1.4799999999999898</c:v>
                      </c:pt>
                      <c:pt idx="78">
                        <c:v>1.2799999999999727</c:v>
                      </c:pt>
                      <c:pt idx="79">
                        <c:v>1.2799999999999727</c:v>
                      </c:pt>
                      <c:pt idx="80">
                        <c:v>1.2799999999999727</c:v>
                      </c:pt>
                      <c:pt idx="81">
                        <c:v>1.0799999999999841</c:v>
                      </c:pt>
                      <c:pt idx="82">
                        <c:v>1.0799999999999841</c:v>
                      </c:pt>
                      <c:pt idx="83">
                        <c:v>1.0799999999999841</c:v>
                      </c:pt>
                      <c:pt idx="84">
                        <c:v>0.97999999999998977</c:v>
                      </c:pt>
                      <c:pt idx="85">
                        <c:v>0.97999999999998977</c:v>
                      </c:pt>
                      <c:pt idx="86">
                        <c:v>0.97999999999998977</c:v>
                      </c:pt>
                      <c:pt idx="87">
                        <c:v>0.97999999999998977</c:v>
                      </c:pt>
                      <c:pt idx="88">
                        <c:v>0.87999999999996703</c:v>
                      </c:pt>
                      <c:pt idx="89">
                        <c:v>0.77999999999997272</c:v>
                      </c:pt>
                      <c:pt idx="90">
                        <c:v>0.77999999999997272</c:v>
                      </c:pt>
                      <c:pt idx="91">
                        <c:v>0.77999999999997272</c:v>
                      </c:pt>
                      <c:pt idx="92">
                        <c:v>0.6799999999999784</c:v>
                      </c:pt>
                      <c:pt idx="93">
                        <c:v>0.6799999999999784</c:v>
                      </c:pt>
                      <c:pt idx="94">
                        <c:v>0.6799999999999784</c:v>
                      </c:pt>
                      <c:pt idx="95">
                        <c:v>0.6799999999999784</c:v>
                      </c:pt>
                      <c:pt idx="96">
                        <c:v>0.6799999999999784</c:v>
                      </c:pt>
                      <c:pt idx="97">
                        <c:v>0.57999999999998408</c:v>
                      </c:pt>
                      <c:pt idx="98">
                        <c:v>0.57999999999998408</c:v>
                      </c:pt>
                      <c:pt idx="99">
                        <c:v>0.57999999999998408</c:v>
                      </c:pt>
                      <c:pt idx="100">
                        <c:v>0.57999999999998408</c:v>
                      </c:pt>
                      <c:pt idx="101">
                        <c:v>0.47999999999998977</c:v>
                      </c:pt>
                      <c:pt idx="102">
                        <c:v>0.47999999999998977</c:v>
                      </c:pt>
                      <c:pt idx="103">
                        <c:v>0.47999999999998977</c:v>
                      </c:pt>
                      <c:pt idx="104">
                        <c:v>0.47999999999998977</c:v>
                      </c:pt>
                      <c:pt idx="105">
                        <c:v>0.47999999999998977</c:v>
                      </c:pt>
                      <c:pt idx="106">
                        <c:v>0.37999999999996703</c:v>
                      </c:pt>
                      <c:pt idx="107">
                        <c:v>0.47999999999998977</c:v>
                      </c:pt>
                      <c:pt idx="108">
                        <c:v>0.47999999999998977</c:v>
                      </c:pt>
                      <c:pt idx="109">
                        <c:v>0.47999999999998977</c:v>
                      </c:pt>
                      <c:pt idx="110">
                        <c:v>0.47999999999998977</c:v>
                      </c:pt>
                      <c:pt idx="111">
                        <c:v>0.27999999999997272</c:v>
                      </c:pt>
                      <c:pt idx="112">
                        <c:v>0.27999999999997272</c:v>
                      </c:pt>
                      <c:pt idx="113">
                        <c:v>0.37999999999996703</c:v>
                      </c:pt>
                      <c:pt idx="114">
                        <c:v>0.27999999999997272</c:v>
                      </c:pt>
                      <c:pt idx="115">
                        <c:v>0.27999999999997272</c:v>
                      </c:pt>
                      <c:pt idx="116">
                        <c:v>0.27999999999997272</c:v>
                      </c:pt>
                      <c:pt idx="117">
                        <c:v>0.1799999999999784</c:v>
                      </c:pt>
                      <c:pt idx="118">
                        <c:v>0.27999999999997272</c:v>
                      </c:pt>
                      <c:pt idx="119">
                        <c:v>0.27999999999997272</c:v>
                      </c:pt>
                      <c:pt idx="120">
                        <c:v>0.27999999999997272</c:v>
                      </c:pt>
                      <c:pt idx="121">
                        <c:v>0.27999999999997272</c:v>
                      </c:pt>
                      <c:pt idx="122">
                        <c:v>0.1799999999999784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9CC-4F06-AE97-6516E097D8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DG_13_2021_04_13!$F$1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0.20399999999995944</c:v>
                      </c:pt>
                      <c:pt idx="2">
                        <c:v>0.40799999999991887</c:v>
                      </c:pt>
                      <c:pt idx="3">
                        <c:v>-0.1530000000000783</c:v>
                      </c:pt>
                      <c:pt idx="4">
                        <c:v>-0.20400000000010438</c:v>
                      </c:pt>
                      <c:pt idx="5">
                        <c:v>1.0199999999997971</c:v>
                      </c:pt>
                      <c:pt idx="6">
                        <c:v>-0.30600000000015659</c:v>
                      </c:pt>
                      <c:pt idx="7">
                        <c:v>-0.35700000000018267</c:v>
                      </c:pt>
                      <c:pt idx="8">
                        <c:v>-0.40800000000020875</c:v>
                      </c:pt>
                      <c:pt idx="9">
                        <c:v>-0.45900000000023483</c:v>
                      </c:pt>
                      <c:pt idx="10">
                        <c:v>-0.51000000000026091</c:v>
                      </c:pt>
                      <c:pt idx="11">
                        <c:v>-0.56100000000028705</c:v>
                      </c:pt>
                      <c:pt idx="12">
                        <c:v>-0.61200000000031318</c:v>
                      </c:pt>
                      <c:pt idx="13">
                        <c:v>-0.66300000000033921</c:v>
                      </c:pt>
                      <c:pt idx="14">
                        <c:v>-0.71400000000036534</c:v>
                      </c:pt>
                      <c:pt idx="15">
                        <c:v>-0.76500000000039137</c:v>
                      </c:pt>
                      <c:pt idx="16">
                        <c:v>-4.8960000000013455</c:v>
                      </c:pt>
                      <c:pt idx="17">
                        <c:v>16.472999999998571</c:v>
                      </c:pt>
                      <c:pt idx="18">
                        <c:v>467.26199999999903</c:v>
                      </c:pt>
                      <c:pt idx="19">
                        <c:v>604.65599999999949</c:v>
                      </c:pt>
                      <c:pt idx="20">
                        <c:v>4160.58</c:v>
                      </c:pt>
                      <c:pt idx="21">
                        <c:v>6280.3440000000001</c:v>
                      </c:pt>
                      <c:pt idx="22">
                        <c:v>8441.9279999999999</c:v>
                      </c:pt>
                      <c:pt idx="23">
                        <c:v>11423.847</c:v>
                      </c:pt>
                      <c:pt idx="24">
                        <c:v>12642.695999999996</c:v>
                      </c:pt>
                      <c:pt idx="25">
                        <c:v>12512.85</c:v>
                      </c:pt>
                      <c:pt idx="26">
                        <c:v>11839.853999999996</c:v>
                      </c:pt>
                      <c:pt idx="27">
                        <c:v>10677.257999999996</c:v>
                      </c:pt>
                      <c:pt idx="28">
                        <c:v>10437.251999999999</c:v>
                      </c:pt>
                      <c:pt idx="29">
                        <c:v>9663.7859999999982</c:v>
                      </c:pt>
                      <c:pt idx="30">
                        <c:v>9063.7199999999993</c:v>
                      </c:pt>
                      <c:pt idx="31">
                        <c:v>7769.0339999999997</c:v>
                      </c:pt>
                      <c:pt idx="32">
                        <c:v>7342.3679999999986</c:v>
                      </c:pt>
                      <c:pt idx="33">
                        <c:v>6301.1519999999973</c:v>
                      </c:pt>
                      <c:pt idx="34">
                        <c:v>5625.0959999999977</c:v>
                      </c:pt>
                      <c:pt idx="35">
                        <c:v>5255.0399999999972</c:v>
                      </c:pt>
                      <c:pt idx="36">
                        <c:v>4799.3039999999974</c:v>
                      </c:pt>
                      <c:pt idx="37">
                        <c:v>4838.2679999999973</c:v>
                      </c:pt>
                      <c:pt idx="38">
                        <c:v>4242.2819999999974</c:v>
                      </c:pt>
                      <c:pt idx="39">
                        <c:v>3767.1659999999965</c:v>
                      </c:pt>
                      <c:pt idx="40">
                        <c:v>3292.5599999999977</c:v>
                      </c:pt>
                      <c:pt idx="41">
                        <c:v>3427.1489999999972</c:v>
                      </c:pt>
                      <c:pt idx="42">
                        <c:v>2878.8479999999968</c:v>
                      </c:pt>
                      <c:pt idx="43">
                        <c:v>2706.1619999999975</c:v>
                      </c:pt>
                      <c:pt idx="44">
                        <c:v>2724.2159999999972</c:v>
                      </c:pt>
                      <c:pt idx="45">
                        <c:v>2407.4549999999986</c:v>
                      </c:pt>
                      <c:pt idx="46">
                        <c:v>2308.4639999999972</c:v>
                      </c:pt>
                      <c:pt idx="47">
                        <c:v>2071.0079999999971</c:v>
                      </c:pt>
                      <c:pt idx="48">
                        <c:v>2004.9119999999962</c:v>
                      </c:pt>
                      <c:pt idx="49">
                        <c:v>1734.3059999999959</c:v>
                      </c:pt>
                      <c:pt idx="50">
                        <c:v>1540.199999999998</c:v>
                      </c:pt>
                      <c:pt idx="51">
                        <c:v>1453.9589999999971</c:v>
                      </c:pt>
                      <c:pt idx="52">
                        <c:v>1376.3879999999956</c:v>
                      </c:pt>
                      <c:pt idx="53">
                        <c:v>1213.6469999999988</c:v>
                      </c:pt>
                      <c:pt idx="54">
                        <c:v>1153.9259999999956</c:v>
                      </c:pt>
                      <c:pt idx="55">
                        <c:v>1147.2449999999969</c:v>
                      </c:pt>
                      <c:pt idx="56">
                        <c:v>1082.4239999999977</c:v>
                      </c:pt>
                      <c:pt idx="57">
                        <c:v>1000.0079999999951</c:v>
                      </c:pt>
                      <c:pt idx="58">
                        <c:v>854.86199999999599</c:v>
                      </c:pt>
                      <c:pt idx="59">
                        <c:v>884.64599999999507</c:v>
                      </c:pt>
                      <c:pt idx="60">
                        <c:v>792.53999999999667</c:v>
                      </c:pt>
                      <c:pt idx="61">
                        <c:v>634.6439999999975</c:v>
                      </c:pt>
                      <c:pt idx="62">
                        <c:v>645.0479999999975</c:v>
                      </c:pt>
                      <c:pt idx="63">
                        <c:v>687.58199999999556</c:v>
                      </c:pt>
                      <c:pt idx="64">
                        <c:v>518.97599999999647</c:v>
                      </c:pt>
                      <c:pt idx="65">
                        <c:v>593.38499999999738</c:v>
                      </c:pt>
                      <c:pt idx="66">
                        <c:v>467.87399999999542</c:v>
                      </c:pt>
                      <c:pt idx="67">
                        <c:v>474.96299999999536</c:v>
                      </c:pt>
                      <c:pt idx="68">
                        <c:v>430.03199999999822</c:v>
                      </c:pt>
                      <c:pt idx="69">
                        <c:v>418.76099999999417</c:v>
                      </c:pt>
                      <c:pt idx="70">
                        <c:v>353.42999999999813</c:v>
                      </c:pt>
                      <c:pt idx="71">
                        <c:v>358.47899999999811</c:v>
                      </c:pt>
                      <c:pt idx="72">
                        <c:v>363.52799999999809</c:v>
                      </c:pt>
                      <c:pt idx="73">
                        <c:v>331.34699999999492</c:v>
                      </c:pt>
                      <c:pt idx="74">
                        <c:v>317.01599999999593</c:v>
                      </c:pt>
                      <c:pt idx="75">
                        <c:v>321.29999999999586</c:v>
                      </c:pt>
                      <c:pt idx="76">
                        <c:v>286.82399999999802</c:v>
                      </c:pt>
                      <c:pt idx="77">
                        <c:v>290.59799999999802</c:v>
                      </c:pt>
                      <c:pt idx="78">
                        <c:v>254.59199999999456</c:v>
                      </c:pt>
                      <c:pt idx="79">
                        <c:v>257.85599999999448</c:v>
                      </c:pt>
                      <c:pt idx="80">
                        <c:v>261.11999999999443</c:v>
                      </c:pt>
                      <c:pt idx="81">
                        <c:v>223.07399999999669</c:v>
                      </c:pt>
                      <c:pt idx="82">
                        <c:v>225.82799999999665</c:v>
                      </c:pt>
                      <c:pt idx="83">
                        <c:v>228.58199999999661</c:v>
                      </c:pt>
                      <c:pt idx="84">
                        <c:v>209.91599999999781</c:v>
                      </c:pt>
                      <c:pt idx="85">
                        <c:v>212.4149999999978</c:v>
                      </c:pt>
                      <c:pt idx="86">
                        <c:v>214.91399999999777</c:v>
                      </c:pt>
                      <c:pt idx="87">
                        <c:v>217.41299999999774</c:v>
                      </c:pt>
                      <c:pt idx="88">
                        <c:v>197.47199999999262</c:v>
                      </c:pt>
                      <c:pt idx="89">
                        <c:v>177.02099999999382</c:v>
                      </c:pt>
                      <c:pt idx="90">
                        <c:v>179.00999999999374</c:v>
                      </c:pt>
                      <c:pt idx="91">
                        <c:v>180.99899999999369</c:v>
                      </c:pt>
                      <c:pt idx="92">
                        <c:v>159.52799999999493</c:v>
                      </c:pt>
                      <c:pt idx="93">
                        <c:v>161.26199999999488</c:v>
                      </c:pt>
                      <c:pt idx="94">
                        <c:v>162.99599999999484</c:v>
                      </c:pt>
                      <c:pt idx="95">
                        <c:v>164.72999999999479</c:v>
                      </c:pt>
                      <c:pt idx="96">
                        <c:v>166.46399999999471</c:v>
                      </c:pt>
                      <c:pt idx="97">
                        <c:v>143.46299999999607</c:v>
                      </c:pt>
                      <c:pt idx="98">
                        <c:v>144.94199999999603</c:v>
                      </c:pt>
                      <c:pt idx="99">
                        <c:v>146.42099999999598</c:v>
                      </c:pt>
                      <c:pt idx="100">
                        <c:v>147.89999999999594</c:v>
                      </c:pt>
                      <c:pt idx="101">
                        <c:v>123.62399999999738</c:v>
                      </c:pt>
                      <c:pt idx="102">
                        <c:v>124.84799999999734</c:v>
                      </c:pt>
                      <c:pt idx="103">
                        <c:v>126.07199999999732</c:v>
                      </c:pt>
                      <c:pt idx="104">
                        <c:v>127.29599999999729</c:v>
                      </c:pt>
                      <c:pt idx="105">
                        <c:v>128.51999999999728</c:v>
                      </c:pt>
                      <c:pt idx="106">
                        <c:v>102.71399999999109</c:v>
                      </c:pt>
                      <c:pt idx="107">
                        <c:v>130.9679999999972</c:v>
                      </c:pt>
                      <c:pt idx="108">
                        <c:v>132.19199999999719</c:v>
                      </c:pt>
                      <c:pt idx="109">
                        <c:v>133.41599999999715</c:v>
                      </c:pt>
                      <c:pt idx="110">
                        <c:v>134.63999999999714</c:v>
                      </c:pt>
                      <c:pt idx="111">
                        <c:v>79.253999999992274</c:v>
                      </c:pt>
                      <c:pt idx="112">
                        <c:v>79.967999999992202</c:v>
                      </c:pt>
                      <c:pt idx="113">
                        <c:v>109.49699999999049</c:v>
                      </c:pt>
                      <c:pt idx="114">
                        <c:v>81.395999999992057</c:v>
                      </c:pt>
                      <c:pt idx="115">
                        <c:v>82.109999999991999</c:v>
                      </c:pt>
                      <c:pt idx="116">
                        <c:v>82.823999999991926</c:v>
                      </c:pt>
                      <c:pt idx="117">
                        <c:v>53.702999999993558</c:v>
                      </c:pt>
                      <c:pt idx="118">
                        <c:v>84.251999999991781</c:v>
                      </c:pt>
                      <c:pt idx="119">
                        <c:v>84.965999999991709</c:v>
                      </c:pt>
                      <c:pt idx="120">
                        <c:v>85.679999999991651</c:v>
                      </c:pt>
                      <c:pt idx="121">
                        <c:v>86.393999999991578</c:v>
                      </c:pt>
                      <c:pt idx="122">
                        <c:v>55.997999999993283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9CC-4F06-AE97-6516E097D8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DG_13_2021_04_13!$G$1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-5.1000000000026094E-2</c:v>
                      </c:pt>
                      <c:pt idx="1">
                        <c:v>0.15299999999993336</c:v>
                      </c:pt>
                      <c:pt idx="2">
                        <c:v>0.35699999999989279</c:v>
                      </c:pt>
                      <c:pt idx="3">
                        <c:v>0.30599999999986671</c:v>
                      </c:pt>
                      <c:pt idx="4">
                        <c:v>0.25499999999984063</c:v>
                      </c:pt>
                      <c:pt idx="5">
                        <c:v>0.45899999999980007</c:v>
                      </c:pt>
                      <c:pt idx="6">
                        <c:v>0.40799999999977399</c:v>
                      </c:pt>
                      <c:pt idx="7">
                        <c:v>0.35699999999974791</c:v>
                      </c:pt>
                      <c:pt idx="8">
                        <c:v>0.30599999999972183</c:v>
                      </c:pt>
                      <c:pt idx="9">
                        <c:v>0.25499999999969575</c:v>
                      </c:pt>
                      <c:pt idx="10">
                        <c:v>0.20399999999966967</c:v>
                      </c:pt>
                      <c:pt idx="11">
                        <c:v>0.15299999999964359</c:v>
                      </c:pt>
                      <c:pt idx="12">
                        <c:v>0.10199999999961749</c:v>
                      </c:pt>
                      <c:pt idx="13">
                        <c:v>5.09999999995914E-2</c:v>
                      </c:pt>
                      <c:pt idx="14">
                        <c:v>-4.3469394750417223E-13</c:v>
                      </c:pt>
                      <c:pt idx="15">
                        <c:v>-5.1000000000460788E-2</c:v>
                      </c:pt>
                      <c:pt idx="16">
                        <c:v>-0.35700000000054488</c:v>
                      </c:pt>
                      <c:pt idx="17">
                        <c:v>0.61199999999937105</c:v>
                      </c:pt>
                      <c:pt idx="18">
                        <c:v>26.570999999999316</c:v>
                      </c:pt>
                      <c:pt idx="19">
                        <c:v>58.394999999999285</c:v>
                      </c:pt>
                      <c:pt idx="20">
                        <c:v>266.42399999999924</c:v>
                      </c:pt>
                      <c:pt idx="21">
                        <c:v>565.48799999999926</c:v>
                      </c:pt>
                      <c:pt idx="22">
                        <c:v>949.21199999999931</c:v>
                      </c:pt>
                      <c:pt idx="23">
                        <c:v>1445.9009999999994</c:v>
                      </c:pt>
                      <c:pt idx="24">
                        <c:v>1972.6799999999994</c:v>
                      </c:pt>
                      <c:pt idx="25">
                        <c:v>2473.1939999999995</c:v>
                      </c:pt>
                      <c:pt idx="26">
                        <c:v>2928.5729999999994</c:v>
                      </c:pt>
                      <c:pt idx="27">
                        <c:v>3324.0269999999991</c:v>
                      </c:pt>
                      <c:pt idx="28">
                        <c:v>3696.7859999999991</c:v>
                      </c:pt>
                      <c:pt idx="29">
                        <c:v>4030.0199999999991</c:v>
                      </c:pt>
                      <c:pt idx="30">
                        <c:v>4332.1439999999993</c:v>
                      </c:pt>
                      <c:pt idx="31">
                        <c:v>4582.7579999999989</c:v>
                      </c:pt>
                      <c:pt idx="32">
                        <c:v>4812.2069999999985</c:v>
                      </c:pt>
                      <c:pt idx="33">
                        <c:v>5003.150999999998</c:v>
                      </c:pt>
                      <c:pt idx="34">
                        <c:v>5168.5949999999975</c:v>
                      </c:pt>
                      <c:pt idx="35">
                        <c:v>5318.7389999999978</c:v>
                      </c:pt>
                      <c:pt idx="36">
                        <c:v>5452.0529999999981</c:v>
                      </c:pt>
                      <c:pt idx="37">
                        <c:v>5582.8169999999982</c:v>
                      </c:pt>
                      <c:pt idx="38">
                        <c:v>5694.4559999999983</c:v>
                      </c:pt>
                      <c:pt idx="39">
                        <c:v>5791.0499999999984</c:v>
                      </c:pt>
                      <c:pt idx="40">
                        <c:v>5873.3639999999987</c:v>
                      </c:pt>
                      <c:pt idx="41">
                        <c:v>5956.9529999999986</c:v>
                      </c:pt>
                      <c:pt idx="42">
                        <c:v>6025.4969999999985</c:v>
                      </c:pt>
                      <c:pt idx="43">
                        <c:v>6088.4309999999987</c:v>
                      </c:pt>
                      <c:pt idx="44">
                        <c:v>6150.3449999999984</c:v>
                      </c:pt>
                      <c:pt idx="45">
                        <c:v>6203.8439999999982</c:v>
                      </c:pt>
                      <c:pt idx="46">
                        <c:v>6254.0279999999984</c:v>
                      </c:pt>
                      <c:pt idx="47">
                        <c:v>6298.0919999999987</c:v>
                      </c:pt>
                      <c:pt idx="48">
                        <c:v>6339.860999999999</c:v>
                      </c:pt>
                      <c:pt idx="49">
                        <c:v>6375.2549999999992</c:v>
                      </c:pt>
                      <c:pt idx="50">
                        <c:v>6406.0589999999993</c:v>
                      </c:pt>
                      <c:pt idx="51">
                        <c:v>6434.5679999999993</c:v>
                      </c:pt>
                      <c:pt idx="52">
                        <c:v>6461.0369999999994</c:v>
                      </c:pt>
                      <c:pt idx="53">
                        <c:v>6483.9359999999997</c:v>
                      </c:pt>
                      <c:pt idx="54">
                        <c:v>6505.3049999999994</c:v>
                      </c:pt>
                      <c:pt idx="55">
                        <c:v>6526.1639999999998</c:v>
                      </c:pt>
                      <c:pt idx="56">
                        <c:v>6545.4929999999995</c:v>
                      </c:pt>
                      <c:pt idx="57">
                        <c:v>6563.0369999999994</c:v>
                      </c:pt>
                      <c:pt idx="58">
                        <c:v>6577.7759999999989</c:v>
                      </c:pt>
                      <c:pt idx="59">
                        <c:v>6592.7699999999986</c:v>
                      </c:pt>
                      <c:pt idx="60">
                        <c:v>6605.9789999999985</c:v>
                      </c:pt>
                      <c:pt idx="61">
                        <c:v>6616.382999999998</c:v>
                      </c:pt>
                      <c:pt idx="62">
                        <c:v>6626.7869999999975</c:v>
                      </c:pt>
                      <c:pt idx="63">
                        <c:v>6637.7009999999973</c:v>
                      </c:pt>
                      <c:pt idx="64">
                        <c:v>6645.8099999999977</c:v>
                      </c:pt>
                      <c:pt idx="65">
                        <c:v>6654.9389999999976</c:v>
                      </c:pt>
                      <c:pt idx="66">
                        <c:v>6662.0279999999975</c:v>
                      </c:pt>
                      <c:pt idx="67">
                        <c:v>6669.1169999999975</c:v>
                      </c:pt>
                      <c:pt idx="68">
                        <c:v>6675.4409999999971</c:v>
                      </c:pt>
                      <c:pt idx="69">
                        <c:v>6681.5099999999966</c:v>
                      </c:pt>
                      <c:pt idx="70">
                        <c:v>6686.5589999999966</c:v>
                      </c:pt>
                      <c:pt idx="71">
                        <c:v>6691.6079999999965</c:v>
                      </c:pt>
                      <c:pt idx="72">
                        <c:v>6696.6569999999965</c:v>
                      </c:pt>
                      <c:pt idx="73">
                        <c:v>6701.1959999999963</c:v>
                      </c:pt>
                      <c:pt idx="74">
                        <c:v>6705.4799999999959</c:v>
                      </c:pt>
                      <c:pt idx="75">
                        <c:v>6709.7639999999956</c:v>
                      </c:pt>
                      <c:pt idx="76">
                        <c:v>6713.5379999999959</c:v>
                      </c:pt>
                      <c:pt idx="77">
                        <c:v>6717.3119999999963</c:v>
                      </c:pt>
                      <c:pt idx="78">
                        <c:v>6720.5759999999964</c:v>
                      </c:pt>
                      <c:pt idx="79">
                        <c:v>6723.8399999999965</c:v>
                      </c:pt>
                      <c:pt idx="80">
                        <c:v>6727.1039999999966</c:v>
                      </c:pt>
                      <c:pt idx="81">
                        <c:v>6729.8579999999965</c:v>
                      </c:pt>
                      <c:pt idx="82">
                        <c:v>6732.6119999999964</c:v>
                      </c:pt>
                      <c:pt idx="83">
                        <c:v>6735.3659999999963</c:v>
                      </c:pt>
                      <c:pt idx="84">
                        <c:v>6737.8649999999961</c:v>
                      </c:pt>
                      <c:pt idx="85">
                        <c:v>6740.3639999999959</c:v>
                      </c:pt>
                      <c:pt idx="86">
                        <c:v>6742.8629999999957</c:v>
                      </c:pt>
                      <c:pt idx="87">
                        <c:v>6745.3619999999955</c:v>
                      </c:pt>
                      <c:pt idx="88">
                        <c:v>6747.6059999999952</c:v>
                      </c:pt>
                      <c:pt idx="89">
                        <c:v>6749.5949999999948</c:v>
                      </c:pt>
                      <c:pt idx="90">
                        <c:v>6751.5839999999944</c:v>
                      </c:pt>
                      <c:pt idx="91">
                        <c:v>6753.572999999994</c:v>
                      </c:pt>
                      <c:pt idx="92">
                        <c:v>6755.3069999999943</c:v>
                      </c:pt>
                      <c:pt idx="93">
                        <c:v>6757.0409999999947</c:v>
                      </c:pt>
                      <c:pt idx="94">
                        <c:v>6758.7749999999951</c:v>
                      </c:pt>
                      <c:pt idx="95">
                        <c:v>6760.5089999999955</c:v>
                      </c:pt>
                      <c:pt idx="96">
                        <c:v>6762.2429999999958</c:v>
                      </c:pt>
                      <c:pt idx="97">
                        <c:v>6763.7219999999961</c:v>
                      </c:pt>
                      <c:pt idx="98">
                        <c:v>6765.2009999999964</c:v>
                      </c:pt>
                      <c:pt idx="99">
                        <c:v>6766.6799999999967</c:v>
                      </c:pt>
                      <c:pt idx="100">
                        <c:v>6768.1589999999969</c:v>
                      </c:pt>
                      <c:pt idx="101">
                        <c:v>6769.3829999999971</c:v>
                      </c:pt>
                      <c:pt idx="102">
                        <c:v>6770.6069999999972</c:v>
                      </c:pt>
                      <c:pt idx="103">
                        <c:v>6771.8309999999974</c:v>
                      </c:pt>
                      <c:pt idx="104">
                        <c:v>6773.0549999999976</c:v>
                      </c:pt>
                      <c:pt idx="105">
                        <c:v>6774.2789999999977</c:v>
                      </c:pt>
                      <c:pt idx="106">
                        <c:v>6775.2479999999978</c:v>
                      </c:pt>
                      <c:pt idx="107">
                        <c:v>6776.4719999999979</c:v>
                      </c:pt>
                      <c:pt idx="108">
                        <c:v>6777.6959999999981</c:v>
                      </c:pt>
                      <c:pt idx="109">
                        <c:v>6778.9199999999983</c:v>
                      </c:pt>
                      <c:pt idx="110">
                        <c:v>6780.1439999999984</c:v>
                      </c:pt>
                      <c:pt idx="111">
                        <c:v>6780.8579999999984</c:v>
                      </c:pt>
                      <c:pt idx="112">
                        <c:v>6781.5719999999983</c:v>
                      </c:pt>
                      <c:pt idx="113">
                        <c:v>6782.5409999999983</c:v>
                      </c:pt>
                      <c:pt idx="114">
                        <c:v>6783.2549999999983</c:v>
                      </c:pt>
                      <c:pt idx="115">
                        <c:v>6783.9689999999982</c:v>
                      </c:pt>
                      <c:pt idx="116">
                        <c:v>6784.6829999999982</c:v>
                      </c:pt>
                      <c:pt idx="117">
                        <c:v>6785.141999999998</c:v>
                      </c:pt>
                      <c:pt idx="118">
                        <c:v>6785.8559999999979</c:v>
                      </c:pt>
                      <c:pt idx="119">
                        <c:v>6786.5699999999979</c:v>
                      </c:pt>
                      <c:pt idx="120">
                        <c:v>6787.2839999999978</c:v>
                      </c:pt>
                      <c:pt idx="121">
                        <c:v>6787.9979999999978</c:v>
                      </c:pt>
                      <c:pt idx="122">
                        <c:v>6788.4569999999976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9CC-4F06-AE97-6516E097D86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DG_13_2021_04_13!$H$1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DG_13_2021_04_13!$H$2:$H$2011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9CC-4F06-AE97-6516E097D86F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F926D-56D1-4C5E-B50A-BB67ED4BA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Jules/Bradford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43979F4E-71F0-48D6-9CBE-DF6105C2BB9F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43979F4E-71F0-48D6-9CBE-DF6105C2BB9F}" id="{4208E9CE-8D84-4D86-9DAE-0849D79B48B3}">
    <text>Add mass of salt in grams</text>
  </threadedComment>
  <threadedComment ref="K5" dT="2020-11-09T19:28:27.98" personId="{43979F4E-71F0-48D6-9CBE-DF6105C2BB9F}" id="{217818E8-DCF0-4FE4-83B1-49DA9E92A6EF}">
    <text>Reach length (in meters)</text>
  </threadedComment>
  <threadedComment ref="K6" dT="2020-11-09T19:28:10.02" personId="{43979F4E-71F0-48D6-9CBE-DF6105C2BB9F}" id="{57C2D7CE-9F4E-4253-8673-57C95956613F}">
    <text>Median travel time = time at which 50% of the total mass has passed the sensor (column G).  It is obtained from the time series.</text>
  </threadedComment>
  <threadedComment ref="K7" dT="2021-04-07T17:22:38.54" personId="{43979F4E-71F0-48D6-9CBE-DF6105C2BB9F}" id="{A0DB1BEE-3AF3-4A63-AA02-1CC26EBD946F}">
    <text>Computed zeroth moment of the breakthrough curve</text>
  </threadedComment>
  <threadedComment ref="K8" dT="2021-04-07T17:22:53.10" personId="{43979F4E-71F0-48D6-9CBE-DF6105C2BB9F}" id="{54181368-8DB1-43BA-8379-3E5CFE9AAB44}">
    <text>Computed first moment of the breakthrough curve</text>
  </threadedComment>
  <threadedComment ref="K9" dT="2021-04-07T17:23:07.52" personId="{43979F4E-71F0-48D6-9CBE-DF6105C2BB9F}" id="{C33E5C26-32B7-4F06-B848-DBF2E31BA9EB}">
    <text>mean travel time</text>
  </threadedComment>
  <threadedComment ref="K10" dT="2021-04-07T17:23:53.38" personId="{43979F4E-71F0-48D6-9CBE-DF6105C2BB9F}" id="{6749B135-3235-4FF7-B035-4EC6ACC7C77E}">
    <text>Computed mean velocity</text>
  </threadedComment>
  <threadedComment ref="K11" dT="2021-04-07T17:24:11.61" personId="{43979F4E-71F0-48D6-9CBE-DF6105C2BB9F}" id="{C116281E-00A9-47E0-9D0C-AF3176171F03}">
    <text>Computed median velocity</text>
  </threadedComment>
  <threadedComment ref="K12" dT="2021-04-07T17:24:23.49" personId="{43979F4E-71F0-48D6-9CBE-DF6105C2BB9F}" id="{DDA9EFAD-75AB-4318-8C36-7F016805587F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6A2C-4D56-4945-B429-5C5D1E6A79AD}">
  <dimension ref="A1:Z2011"/>
  <sheetViews>
    <sheetView tabSelected="1" workbookViewId="0">
      <selection activeCell="B30" sqref="B30"/>
    </sheetView>
  </sheetViews>
  <sheetFormatPr defaultRowHeight="15" x14ac:dyDescent="0.25"/>
  <cols>
    <col min="1" max="1" width="10.5703125" style="5" bestFit="1" customWidth="1"/>
    <col min="2" max="2" width="17.85546875" customWidth="1"/>
    <col min="3" max="3" width="11.7109375" style="35" bestFit="1" customWidth="1"/>
    <col min="4" max="4" width="9.140625" style="7"/>
    <col min="5" max="5" width="11.5703125" style="7" bestFit="1" customWidth="1"/>
    <col min="6" max="6" width="13.7109375" style="7" bestFit="1" customWidth="1"/>
    <col min="7" max="7" width="12.85546875" style="7" bestFit="1" customWidth="1"/>
    <col min="8" max="8" width="10.5703125" style="5" bestFit="1" customWidth="1"/>
    <col min="9" max="9" width="10.5703125" style="5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0</v>
      </c>
      <c r="I1" s="1"/>
    </row>
    <row r="2" spans="1:12" x14ac:dyDescent="0.25">
      <c r="A2" s="5">
        <v>0</v>
      </c>
      <c r="B2" s="36">
        <v>44299.606944444444</v>
      </c>
      <c r="C2" s="37">
        <v>157.80000000000001</v>
      </c>
      <c r="D2" s="7">
        <f>C2-AVERAGE($C$2:$C$16)</f>
        <v>-2.0000000000010232E-2</v>
      </c>
      <c r="E2" s="7">
        <f>D2*0.51</f>
        <v>-1.0200000000005219E-2</v>
      </c>
      <c r="F2" s="7">
        <f>E2*A2</f>
        <v>0</v>
      </c>
      <c r="G2" s="7">
        <f>E2*5</f>
        <v>-5.1000000000026094E-2</v>
      </c>
      <c r="H2" s="5">
        <f>A2</f>
        <v>0</v>
      </c>
    </row>
    <row r="3" spans="1:12" x14ac:dyDescent="0.25">
      <c r="A3" s="5">
        <v>5</v>
      </c>
      <c r="B3" s="36">
        <v>44299.607002314813</v>
      </c>
      <c r="C3" s="37">
        <v>157.9</v>
      </c>
      <c r="D3" s="7">
        <f t="shared" ref="D3:D66" si="0">C3-AVERAGE($C$2:$C$16)</f>
        <v>7.9999999999984084E-2</v>
      </c>
      <c r="E3" s="7">
        <f t="shared" ref="E3:E66" si="1">D3*0.51</f>
        <v>4.0799999999991884E-2</v>
      </c>
      <c r="F3" s="7">
        <f>E3*A3</f>
        <v>0.20399999999995944</v>
      </c>
      <c r="G3" s="7">
        <f>G2+E3*5</f>
        <v>0.15299999999993336</v>
      </c>
      <c r="H3" s="5">
        <f>A3</f>
        <v>5</v>
      </c>
      <c r="J3" s="8" t="s">
        <v>7</v>
      </c>
      <c r="K3" s="9"/>
      <c r="L3" s="10"/>
    </row>
    <row r="4" spans="1:12" x14ac:dyDescent="0.25">
      <c r="A4" s="5">
        <v>10</v>
      </c>
      <c r="B4" s="36">
        <v>44299.607060185182</v>
      </c>
      <c r="C4" s="37">
        <v>157.9</v>
      </c>
      <c r="D4" s="7">
        <f t="shared" si="0"/>
        <v>7.9999999999984084E-2</v>
      </c>
      <c r="E4" s="7">
        <f t="shared" si="1"/>
        <v>4.0799999999991884E-2</v>
      </c>
      <c r="F4" s="7">
        <f>E4*A4</f>
        <v>0.40799999999991887</v>
      </c>
      <c r="G4" s="7">
        <f>G3+E4*5</f>
        <v>0.35699999999989279</v>
      </c>
      <c r="H4" s="5">
        <f>A4</f>
        <v>10</v>
      </c>
      <c r="J4" s="11" t="s">
        <v>8</v>
      </c>
      <c r="K4" s="12">
        <v>100</v>
      </c>
      <c r="L4" s="11" t="s">
        <v>9</v>
      </c>
    </row>
    <row r="5" spans="1:12" x14ac:dyDescent="0.25">
      <c r="A5" s="5">
        <v>15</v>
      </c>
      <c r="B5" s="36">
        <v>44299.607118055559</v>
      </c>
      <c r="C5" s="37">
        <v>157.80000000000001</v>
      </c>
      <c r="D5" s="7">
        <f t="shared" si="0"/>
        <v>-2.0000000000010232E-2</v>
      </c>
      <c r="E5" s="7">
        <f t="shared" si="1"/>
        <v>-1.0200000000005219E-2</v>
      </c>
      <c r="F5" s="7">
        <f>E5*A5</f>
        <v>-0.1530000000000783</v>
      </c>
      <c r="G5" s="7">
        <f>G4+E5*5</f>
        <v>0.30599999999986671</v>
      </c>
      <c r="H5" s="5">
        <f>A5</f>
        <v>15</v>
      </c>
      <c r="J5" s="13" t="s">
        <v>10</v>
      </c>
      <c r="K5" s="12">
        <v>20.117044623262618</v>
      </c>
      <c r="L5" s="14" t="s">
        <v>11</v>
      </c>
    </row>
    <row r="6" spans="1:12" ht="15.75" x14ac:dyDescent="0.3">
      <c r="A6" s="5">
        <v>20</v>
      </c>
      <c r="B6" s="36">
        <v>44299.607175925928</v>
      </c>
      <c r="C6" s="37">
        <v>157.80000000000001</v>
      </c>
      <c r="D6" s="7">
        <f t="shared" si="0"/>
        <v>-2.0000000000010232E-2</v>
      </c>
      <c r="E6" s="7">
        <f t="shared" si="1"/>
        <v>-1.0200000000005219E-2</v>
      </c>
      <c r="F6" s="7">
        <f>E6*A6</f>
        <v>-0.20400000000010438</v>
      </c>
      <c r="G6" s="7">
        <f>G5+E6*5</f>
        <v>0.25499999999984063</v>
      </c>
      <c r="H6" s="5">
        <f>A6</f>
        <v>20</v>
      </c>
      <c r="J6" s="15" t="s">
        <v>12</v>
      </c>
      <c r="K6" s="16">
        <f>VLOOKUP(MAX(G:G)/2,$G:$H,2,TRUE)</f>
        <v>135</v>
      </c>
      <c r="L6" s="11" t="s">
        <v>13</v>
      </c>
    </row>
    <row r="7" spans="1:12" x14ac:dyDescent="0.25">
      <c r="A7" s="5">
        <v>25</v>
      </c>
      <c r="B7" s="36">
        <v>44299.607233796298</v>
      </c>
      <c r="C7" s="37">
        <v>157.9</v>
      </c>
      <c r="D7" s="7">
        <f t="shared" si="0"/>
        <v>7.9999999999984084E-2</v>
      </c>
      <c r="E7" s="7">
        <f t="shared" si="1"/>
        <v>4.0799999999991884E-2</v>
      </c>
      <c r="F7" s="7">
        <f>E7*A7</f>
        <v>1.0199999999997971</v>
      </c>
      <c r="G7" s="7">
        <f>G6+E7*5</f>
        <v>0.45899999999980007</v>
      </c>
      <c r="H7" s="5">
        <f>A7</f>
        <v>25</v>
      </c>
      <c r="J7" s="11" t="s">
        <v>14</v>
      </c>
      <c r="K7" s="17">
        <f>SUM(E2:E331)*(A3-A2)</f>
        <v>6788.4570000000003</v>
      </c>
      <c r="L7" s="18" t="s">
        <v>15</v>
      </c>
    </row>
    <row r="8" spans="1:12" x14ac:dyDescent="0.25">
      <c r="A8" s="5">
        <v>30</v>
      </c>
      <c r="B8" s="36">
        <v>44299.607291666667</v>
      </c>
      <c r="C8" s="37">
        <v>157.80000000000001</v>
      </c>
      <c r="D8" s="7">
        <f t="shared" si="0"/>
        <v>-2.0000000000010232E-2</v>
      </c>
      <c r="E8" s="7">
        <f t="shared" si="1"/>
        <v>-1.0200000000005219E-2</v>
      </c>
      <c r="F8" s="7">
        <f>E8*A8</f>
        <v>-0.30600000000015659</v>
      </c>
      <c r="G8" s="7">
        <f t="shared" ref="G8:G71" si="2">G7+E8*5</f>
        <v>0.40799999999977399</v>
      </c>
      <c r="H8" s="5">
        <f>A8</f>
        <v>30</v>
      </c>
      <c r="J8" s="11" t="s">
        <v>16</v>
      </c>
      <c r="K8" s="17">
        <f>SUM(F2:F331)*(A3-A2)</f>
        <v>1051901.0099999981</v>
      </c>
      <c r="L8" s="18" t="s">
        <v>17</v>
      </c>
    </row>
    <row r="9" spans="1:12" x14ac:dyDescent="0.25">
      <c r="A9" s="5">
        <v>35</v>
      </c>
      <c r="B9" s="36">
        <v>44299.607349537036</v>
      </c>
      <c r="C9" s="37">
        <v>157.80000000000001</v>
      </c>
      <c r="D9" s="7">
        <f t="shared" si="0"/>
        <v>-2.0000000000010232E-2</v>
      </c>
      <c r="E9" s="7">
        <f t="shared" si="1"/>
        <v>-1.0200000000005219E-2</v>
      </c>
      <c r="F9" s="7">
        <f>E9*A9</f>
        <v>-0.35700000000018267</v>
      </c>
      <c r="G9" s="7">
        <f t="shared" si="2"/>
        <v>0.35699999999974791</v>
      </c>
      <c r="H9" s="5">
        <f>A9</f>
        <v>35</v>
      </c>
      <c r="J9" s="19" t="s">
        <v>18</v>
      </c>
      <c r="K9" s="17">
        <f>K8/K7</f>
        <v>154.95436002614409</v>
      </c>
      <c r="L9" s="11" t="s">
        <v>13</v>
      </c>
    </row>
    <row r="10" spans="1:12" x14ac:dyDescent="0.25">
      <c r="A10" s="5">
        <v>40</v>
      </c>
      <c r="B10" s="36">
        <v>44299.607407407406</v>
      </c>
      <c r="C10" s="37">
        <v>157.80000000000001</v>
      </c>
      <c r="D10" s="7">
        <f t="shared" si="0"/>
        <v>-2.0000000000010232E-2</v>
      </c>
      <c r="E10" s="7">
        <f t="shared" si="1"/>
        <v>-1.0200000000005219E-2</v>
      </c>
      <c r="F10" s="7">
        <f>E10*A10</f>
        <v>-0.40800000000020875</v>
      </c>
      <c r="G10" s="7">
        <f t="shared" si="2"/>
        <v>0.30599999999972183</v>
      </c>
      <c r="H10" s="5">
        <f>A10</f>
        <v>40</v>
      </c>
      <c r="J10" s="13" t="s">
        <v>19</v>
      </c>
      <c r="K10" s="20">
        <f>K5/K9</f>
        <v>0.12982561200516363</v>
      </c>
      <c r="L10" s="14" t="s">
        <v>20</v>
      </c>
    </row>
    <row r="11" spans="1:12" x14ac:dyDescent="0.25">
      <c r="A11" s="5">
        <v>45</v>
      </c>
      <c r="B11" s="36">
        <v>44299.607465277775</v>
      </c>
      <c r="C11" s="37">
        <v>157.80000000000001</v>
      </c>
      <c r="D11" s="7">
        <f t="shared" si="0"/>
        <v>-2.0000000000010232E-2</v>
      </c>
      <c r="E11" s="7">
        <f t="shared" si="1"/>
        <v>-1.0200000000005219E-2</v>
      </c>
      <c r="F11" s="7">
        <f>E11*A11</f>
        <v>-0.45900000000023483</v>
      </c>
      <c r="G11" s="7">
        <f t="shared" si="2"/>
        <v>0.25499999999969575</v>
      </c>
      <c r="H11" s="5">
        <f>A11</f>
        <v>45</v>
      </c>
      <c r="J11" s="13" t="s">
        <v>21</v>
      </c>
      <c r="K11" s="20">
        <f>K5/K6</f>
        <v>0.14901514535750088</v>
      </c>
      <c r="L11" s="14" t="s">
        <v>20</v>
      </c>
    </row>
    <row r="12" spans="1:12" x14ac:dyDescent="0.25">
      <c r="A12" s="5">
        <v>50</v>
      </c>
      <c r="B12" s="36">
        <v>44299.607523148145</v>
      </c>
      <c r="C12" s="37">
        <v>157.80000000000001</v>
      </c>
      <c r="D12" s="7">
        <f t="shared" si="0"/>
        <v>-2.0000000000010232E-2</v>
      </c>
      <c r="E12" s="7">
        <f t="shared" si="1"/>
        <v>-1.0200000000005219E-2</v>
      </c>
      <c r="F12" s="7">
        <f>E12*A12</f>
        <v>-0.51000000000026091</v>
      </c>
      <c r="G12" s="7">
        <f t="shared" si="2"/>
        <v>0.20399999999966967</v>
      </c>
      <c r="H12" s="5">
        <f>A12</f>
        <v>50</v>
      </c>
      <c r="J12" s="11" t="s">
        <v>22</v>
      </c>
      <c r="K12" s="21">
        <f>K4*1000/K7</f>
        <v>14.730888035381236</v>
      </c>
      <c r="L12" s="11" t="s">
        <v>23</v>
      </c>
    </row>
    <row r="13" spans="1:12" x14ac:dyDescent="0.25">
      <c r="A13" s="5">
        <v>55</v>
      </c>
      <c r="B13" s="36">
        <v>44299.607581018521</v>
      </c>
      <c r="C13" s="37">
        <v>157.80000000000001</v>
      </c>
      <c r="D13" s="7">
        <f t="shared" si="0"/>
        <v>-2.0000000000010232E-2</v>
      </c>
      <c r="E13" s="7">
        <f t="shared" si="1"/>
        <v>-1.0200000000005219E-2</v>
      </c>
      <c r="F13" s="7">
        <f>E13*A13</f>
        <v>-0.56100000000028705</v>
      </c>
      <c r="G13" s="7">
        <f t="shared" si="2"/>
        <v>0.15299999999964359</v>
      </c>
      <c r="H13" s="5">
        <f>A13</f>
        <v>55</v>
      </c>
    </row>
    <row r="14" spans="1:12" x14ac:dyDescent="0.25">
      <c r="A14" s="5">
        <v>60</v>
      </c>
      <c r="B14" s="36">
        <v>44299.607638888891</v>
      </c>
      <c r="C14" s="37">
        <v>157.80000000000001</v>
      </c>
      <c r="D14" s="7">
        <f t="shared" si="0"/>
        <v>-2.0000000000010232E-2</v>
      </c>
      <c r="E14" s="7">
        <f t="shared" si="1"/>
        <v>-1.0200000000005219E-2</v>
      </c>
      <c r="F14" s="7">
        <f>E14*A14</f>
        <v>-0.61200000000031318</v>
      </c>
      <c r="G14" s="7">
        <f t="shared" si="2"/>
        <v>0.10199999999961749</v>
      </c>
      <c r="H14" s="5">
        <f>A14</f>
        <v>60</v>
      </c>
    </row>
    <row r="15" spans="1:12" x14ac:dyDescent="0.25">
      <c r="A15" s="5">
        <v>65</v>
      </c>
      <c r="B15" s="36">
        <v>44299.60769675926</v>
      </c>
      <c r="C15" s="37">
        <v>157.80000000000001</v>
      </c>
      <c r="D15" s="7">
        <f t="shared" si="0"/>
        <v>-2.0000000000010232E-2</v>
      </c>
      <c r="E15" s="7">
        <f t="shared" si="1"/>
        <v>-1.0200000000005219E-2</v>
      </c>
      <c r="F15" s="7">
        <f>E15*A15</f>
        <v>-0.66300000000033921</v>
      </c>
      <c r="G15" s="7">
        <f t="shared" si="2"/>
        <v>5.09999999995914E-2</v>
      </c>
      <c r="H15" s="5">
        <f>A15</f>
        <v>65</v>
      </c>
    </row>
    <row r="16" spans="1:12" x14ac:dyDescent="0.25">
      <c r="A16" s="5">
        <v>70</v>
      </c>
      <c r="B16" s="36">
        <v>44299.607754629629</v>
      </c>
      <c r="C16" s="37">
        <v>157.80000000000001</v>
      </c>
      <c r="D16" s="7">
        <f t="shared" si="0"/>
        <v>-2.0000000000010232E-2</v>
      </c>
      <c r="E16" s="7">
        <f t="shared" si="1"/>
        <v>-1.0200000000005219E-2</v>
      </c>
      <c r="F16" s="7">
        <f>E16*A16</f>
        <v>-0.71400000000036534</v>
      </c>
      <c r="G16" s="7">
        <f t="shared" si="2"/>
        <v>-4.3469394750417223E-13</v>
      </c>
      <c r="H16" s="5">
        <f>A16</f>
        <v>70</v>
      </c>
    </row>
    <row r="17" spans="1:16" x14ac:dyDescent="0.25">
      <c r="A17" s="5">
        <v>75</v>
      </c>
      <c r="B17" s="36">
        <v>44299.607812499999</v>
      </c>
      <c r="C17" s="37">
        <v>157.80000000000001</v>
      </c>
      <c r="D17" s="7">
        <f t="shared" si="0"/>
        <v>-2.0000000000010232E-2</v>
      </c>
      <c r="E17" s="7">
        <f t="shared" si="1"/>
        <v>-1.0200000000005219E-2</v>
      </c>
      <c r="F17" s="7">
        <f>E17*A17</f>
        <v>-0.76500000000039137</v>
      </c>
      <c r="G17" s="7">
        <f t="shared" si="2"/>
        <v>-5.1000000000460788E-2</v>
      </c>
      <c r="H17" s="5">
        <f>A17</f>
        <v>75</v>
      </c>
    </row>
    <row r="18" spans="1:16" x14ac:dyDescent="0.25">
      <c r="A18" s="5">
        <v>80</v>
      </c>
      <c r="B18" s="36">
        <v>44299.607870370368</v>
      </c>
      <c r="C18" s="37">
        <v>157.69999999999999</v>
      </c>
      <c r="D18" s="7">
        <f t="shared" si="0"/>
        <v>-0.12000000000003297</v>
      </c>
      <c r="E18" s="7">
        <f t="shared" si="1"/>
        <v>-6.1200000000016817E-2</v>
      </c>
      <c r="F18" s="7">
        <f>E18*A18</f>
        <v>-4.8960000000013455</v>
      </c>
      <c r="G18" s="7">
        <f t="shared" si="2"/>
        <v>-0.35700000000054488</v>
      </c>
      <c r="H18" s="5">
        <f>A18</f>
        <v>80</v>
      </c>
    </row>
    <row r="19" spans="1:16" x14ac:dyDescent="0.25">
      <c r="A19" s="5">
        <v>85</v>
      </c>
      <c r="B19" s="36">
        <v>44299.607928240737</v>
      </c>
      <c r="C19" s="37">
        <v>158.19999999999999</v>
      </c>
      <c r="D19" s="7">
        <f t="shared" si="0"/>
        <v>0.37999999999996703</v>
      </c>
      <c r="E19" s="7">
        <f t="shared" si="1"/>
        <v>0.19379999999998318</v>
      </c>
      <c r="F19" s="7">
        <f>E19*A19</f>
        <v>16.472999999998571</v>
      </c>
      <c r="G19" s="7">
        <f t="shared" si="2"/>
        <v>0.61199999999937105</v>
      </c>
      <c r="H19" s="5">
        <f>A19</f>
        <v>85</v>
      </c>
    </row>
    <row r="20" spans="1:16" x14ac:dyDescent="0.25">
      <c r="A20" s="5">
        <v>90</v>
      </c>
      <c r="B20" s="36">
        <v>44299.607986111114</v>
      </c>
      <c r="C20" s="37">
        <v>168</v>
      </c>
      <c r="D20" s="7">
        <f t="shared" si="0"/>
        <v>10.179999999999978</v>
      </c>
      <c r="E20" s="7">
        <f t="shared" si="1"/>
        <v>5.1917999999999891</v>
      </c>
      <c r="F20" s="7">
        <f>E20*A20</f>
        <v>467.26199999999903</v>
      </c>
      <c r="G20" s="7">
        <f t="shared" si="2"/>
        <v>26.570999999999316</v>
      </c>
      <c r="H20" s="5">
        <f>A20</f>
        <v>90</v>
      </c>
    </row>
    <row r="21" spans="1:16" x14ac:dyDescent="0.25">
      <c r="A21" s="5">
        <v>95</v>
      </c>
      <c r="B21" s="36">
        <v>44299.608043981483</v>
      </c>
      <c r="C21" s="37">
        <v>170.3</v>
      </c>
      <c r="D21" s="7">
        <f t="shared" si="0"/>
        <v>12.47999999999999</v>
      </c>
      <c r="E21" s="7">
        <f t="shared" si="1"/>
        <v>6.3647999999999945</v>
      </c>
      <c r="F21" s="7">
        <f>E21*A21</f>
        <v>604.65599999999949</v>
      </c>
      <c r="G21" s="7">
        <f t="shared" si="2"/>
        <v>58.394999999999285</v>
      </c>
      <c r="H21" s="5">
        <f>A21</f>
        <v>95</v>
      </c>
    </row>
    <row r="22" spans="1:16" x14ac:dyDescent="0.25">
      <c r="A22" s="5">
        <v>100</v>
      </c>
      <c r="B22" s="36">
        <v>44299.608101851853</v>
      </c>
      <c r="C22" s="37">
        <v>239.4</v>
      </c>
      <c r="D22" s="7">
        <f t="shared" si="0"/>
        <v>81.579999999999984</v>
      </c>
      <c r="E22" s="7">
        <f t="shared" si="1"/>
        <v>41.605799999999995</v>
      </c>
      <c r="F22" s="7">
        <f>E22*A22</f>
        <v>4160.58</v>
      </c>
      <c r="G22" s="7">
        <f t="shared" si="2"/>
        <v>266.42399999999924</v>
      </c>
      <c r="H22" s="5">
        <f>A22</f>
        <v>100</v>
      </c>
    </row>
    <row r="23" spans="1:16" x14ac:dyDescent="0.25">
      <c r="A23" s="5">
        <v>105</v>
      </c>
      <c r="B23" s="36">
        <v>44299.608159722222</v>
      </c>
      <c r="C23" s="37">
        <v>275.10000000000002</v>
      </c>
      <c r="D23" s="7">
        <f t="shared" si="0"/>
        <v>117.28</v>
      </c>
      <c r="E23" s="7">
        <f t="shared" si="1"/>
        <v>59.812800000000003</v>
      </c>
      <c r="F23" s="7">
        <f>E23*A23</f>
        <v>6280.3440000000001</v>
      </c>
      <c r="G23" s="7">
        <f t="shared" si="2"/>
        <v>565.48799999999926</v>
      </c>
      <c r="H23" s="5">
        <f>A23</f>
        <v>105</v>
      </c>
    </row>
    <row r="24" spans="1:16" x14ac:dyDescent="0.25">
      <c r="A24" s="5">
        <v>110</v>
      </c>
      <c r="B24" s="36">
        <v>44299.608217592591</v>
      </c>
      <c r="C24" s="37">
        <v>308.3</v>
      </c>
      <c r="D24" s="7">
        <f t="shared" si="0"/>
        <v>150.47999999999999</v>
      </c>
      <c r="E24" s="7">
        <f t="shared" si="1"/>
        <v>76.744799999999998</v>
      </c>
      <c r="F24" s="7">
        <f>E24*A24</f>
        <v>8441.9279999999999</v>
      </c>
      <c r="G24" s="7">
        <f t="shared" si="2"/>
        <v>949.21199999999931</v>
      </c>
      <c r="H24" s="5">
        <f>A24</f>
        <v>110</v>
      </c>
    </row>
    <row r="25" spans="1:16" x14ac:dyDescent="0.25">
      <c r="A25" s="5">
        <v>115</v>
      </c>
      <c r="B25" s="36">
        <v>44299.608275462961</v>
      </c>
      <c r="C25" s="37">
        <v>352.6</v>
      </c>
      <c r="D25" s="7">
        <f t="shared" si="0"/>
        <v>194.78</v>
      </c>
      <c r="E25" s="7">
        <f t="shared" si="1"/>
        <v>99.337800000000001</v>
      </c>
      <c r="F25" s="7">
        <f>E25*A25</f>
        <v>11423.847</v>
      </c>
      <c r="G25" s="7">
        <f t="shared" si="2"/>
        <v>1445.9009999999994</v>
      </c>
      <c r="H25" s="5">
        <f>A25</f>
        <v>115</v>
      </c>
    </row>
    <row r="26" spans="1:16" x14ac:dyDescent="0.25">
      <c r="A26" s="5">
        <v>120</v>
      </c>
      <c r="B26" s="36">
        <v>44299.60833333333</v>
      </c>
      <c r="C26" s="37">
        <v>364.4</v>
      </c>
      <c r="D26" s="7">
        <f t="shared" si="0"/>
        <v>206.57999999999996</v>
      </c>
      <c r="E26" s="7">
        <f t="shared" si="1"/>
        <v>105.35579999999997</v>
      </c>
      <c r="F26" s="7">
        <f>E26*A26</f>
        <v>12642.695999999996</v>
      </c>
      <c r="G26" s="7">
        <f t="shared" si="2"/>
        <v>1972.6799999999994</v>
      </c>
      <c r="H26" s="5">
        <f>A26</f>
        <v>120</v>
      </c>
    </row>
    <row r="27" spans="1:16" x14ac:dyDescent="0.25">
      <c r="A27" s="5">
        <v>125</v>
      </c>
      <c r="B27" s="36">
        <v>44299.608391203707</v>
      </c>
      <c r="C27" s="37">
        <v>354.1</v>
      </c>
      <c r="D27" s="7">
        <f t="shared" si="0"/>
        <v>196.28</v>
      </c>
      <c r="E27" s="7">
        <f t="shared" si="1"/>
        <v>100.1028</v>
      </c>
      <c r="F27" s="7">
        <f>E27*A27</f>
        <v>12512.85</v>
      </c>
      <c r="G27" s="7">
        <f t="shared" si="2"/>
        <v>2473.1939999999995</v>
      </c>
      <c r="H27" s="5">
        <f>A27</f>
        <v>125</v>
      </c>
    </row>
    <row r="28" spans="1:16" x14ac:dyDescent="0.25">
      <c r="A28" s="5">
        <v>130</v>
      </c>
      <c r="B28" s="36">
        <v>44299.608449074076</v>
      </c>
      <c r="C28" s="37">
        <v>336.4</v>
      </c>
      <c r="D28" s="7">
        <f t="shared" si="0"/>
        <v>178.57999999999996</v>
      </c>
      <c r="E28" s="7">
        <f t="shared" si="1"/>
        <v>91.075799999999973</v>
      </c>
      <c r="F28" s="7">
        <f>E28*A28</f>
        <v>11839.853999999996</v>
      </c>
      <c r="G28" s="7">
        <f t="shared" si="2"/>
        <v>2928.5729999999994</v>
      </c>
      <c r="H28" s="5">
        <f>A28</f>
        <v>130</v>
      </c>
    </row>
    <row r="29" spans="1:16" x14ac:dyDescent="0.25">
      <c r="A29" s="5">
        <v>135</v>
      </c>
      <c r="B29" s="36">
        <v>44299.608506944445</v>
      </c>
      <c r="C29" s="37">
        <v>312.89999999999998</v>
      </c>
      <c r="D29" s="7">
        <f t="shared" si="0"/>
        <v>155.07999999999996</v>
      </c>
      <c r="E29" s="7">
        <f t="shared" si="1"/>
        <v>79.090799999999973</v>
      </c>
      <c r="F29" s="7">
        <f>E29*A29</f>
        <v>10677.257999999996</v>
      </c>
      <c r="G29" s="7">
        <f t="shared" si="2"/>
        <v>3324.0269999999991</v>
      </c>
      <c r="H29" s="5">
        <f>A29</f>
        <v>135</v>
      </c>
    </row>
    <row r="30" spans="1:16" x14ac:dyDescent="0.25">
      <c r="A30" s="5">
        <v>140</v>
      </c>
      <c r="B30" s="36">
        <v>44299.608564814815</v>
      </c>
      <c r="C30" s="37">
        <v>304</v>
      </c>
      <c r="D30" s="7">
        <f t="shared" si="0"/>
        <v>146.17999999999998</v>
      </c>
      <c r="E30" s="7">
        <f t="shared" si="1"/>
        <v>74.551799999999986</v>
      </c>
      <c r="F30" s="7">
        <f>E30*A30</f>
        <v>10437.251999999999</v>
      </c>
      <c r="G30" s="7">
        <f t="shared" si="2"/>
        <v>3696.7859999999991</v>
      </c>
      <c r="H30" s="5">
        <f>A30</f>
        <v>140</v>
      </c>
      <c r="K30" s="22" t="s">
        <v>7</v>
      </c>
      <c r="L30" s="23" t="s">
        <v>24</v>
      </c>
      <c r="M30" s="23" t="s">
        <v>25</v>
      </c>
      <c r="N30" s="24"/>
      <c r="O30" s="24"/>
      <c r="P30" s="24"/>
    </row>
    <row r="31" spans="1:16" x14ac:dyDescent="0.25">
      <c r="A31" s="5">
        <v>145</v>
      </c>
      <c r="B31" s="36">
        <v>44299.608622685184</v>
      </c>
      <c r="C31" s="37">
        <v>288.5</v>
      </c>
      <c r="D31" s="7">
        <f t="shared" si="0"/>
        <v>130.67999999999998</v>
      </c>
      <c r="E31" s="7">
        <f t="shared" si="1"/>
        <v>66.646799999999985</v>
      </c>
      <c r="F31" s="7">
        <f>E31*A31</f>
        <v>9663.7859999999982</v>
      </c>
      <c r="G31" s="7">
        <f t="shared" si="2"/>
        <v>4030.0199999999991</v>
      </c>
      <c r="H31" s="5">
        <f>A31</f>
        <v>145</v>
      </c>
      <c r="K31" s="25" t="s">
        <v>26</v>
      </c>
      <c r="L31" s="26">
        <v>2039</v>
      </c>
      <c r="M31" s="26" t="s">
        <v>9</v>
      </c>
      <c r="N31" s="27" t="s">
        <v>27</v>
      </c>
      <c r="O31" s="28"/>
      <c r="P31" s="28"/>
    </row>
    <row r="32" spans="1:16" x14ac:dyDescent="0.25">
      <c r="A32" s="5">
        <v>150</v>
      </c>
      <c r="B32" s="36">
        <v>44299.608680555553</v>
      </c>
      <c r="C32" s="37">
        <v>276.3</v>
      </c>
      <c r="D32" s="7">
        <f t="shared" si="0"/>
        <v>118.47999999999999</v>
      </c>
      <c r="E32" s="7">
        <f t="shared" si="1"/>
        <v>60.424799999999998</v>
      </c>
      <c r="F32" s="7">
        <f>E32*A32</f>
        <v>9063.7199999999993</v>
      </c>
      <c r="G32" s="7">
        <f t="shared" si="2"/>
        <v>4332.1439999999993</v>
      </c>
      <c r="H32" s="5">
        <f>A32</f>
        <v>150</v>
      </c>
      <c r="K32" s="25" t="s">
        <v>10</v>
      </c>
      <c r="L32" s="26">
        <v>60.422960725075527</v>
      </c>
      <c r="M32" s="26" t="s">
        <v>11</v>
      </c>
      <c r="N32" s="27" t="s">
        <v>28</v>
      </c>
      <c r="O32" s="28"/>
      <c r="P32" s="28"/>
    </row>
    <row r="33" spans="1:26" x14ac:dyDescent="0.25">
      <c r="A33" s="5">
        <v>155</v>
      </c>
      <c r="B33" s="36">
        <v>44299.608738425923</v>
      </c>
      <c r="C33" s="37">
        <v>256.10000000000002</v>
      </c>
      <c r="D33" s="7">
        <f t="shared" si="0"/>
        <v>98.28</v>
      </c>
      <c r="E33" s="7">
        <f t="shared" si="1"/>
        <v>50.122799999999998</v>
      </c>
      <c r="F33" s="7">
        <f>E33*A33</f>
        <v>7769.0339999999997</v>
      </c>
      <c r="G33" s="7">
        <f t="shared" si="2"/>
        <v>4582.7579999999989</v>
      </c>
      <c r="H33" s="5">
        <f>A33</f>
        <v>155</v>
      </c>
      <c r="K33" s="25" t="s">
        <v>29</v>
      </c>
      <c r="L33" s="26">
        <v>348</v>
      </c>
      <c r="M33" s="26" t="s">
        <v>13</v>
      </c>
      <c r="N33" s="29" t="s">
        <v>30</v>
      </c>
      <c r="O33" s="30"/>
      <c r="P33" s="30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25">
      <c r="A34" s="5">
        <v>160</v>
      </c>
      <c r="B34" s="36">
        <v>44299.608796296299</v>
      </c>
      <c r="C34" s="37">
        <v>247.8</v>
      </c>
      <c r="D34" s="7">
        <f t="shared" si="0"/>
        <v>89.97999999999999</v>
      </c>
      <c r="E34" s="7">
        <f t="shared" si="1"/>
        <v>45.889799999999994</v>
      </c>
      <c r="F34" s="7">
        <f>E34*A34</f>
        <v>7342.3679999999986</v>
      </c>
      <c r="G34" s="7">
        <f t="shared" si="2"/>
        <v>4812.2069999999985</v>
      </c>
      <c r="H34" s="5">
        <f>A34</f>
        <v>160</v>
      </c>
      <c r="K34" s="25" t="s">
        <v>31</v>
      </c>
      <c r="L34" s="26">
        <v>7649.1874731449989</v>
      </c>
      <c r="M34" s="26" t="s">
        <v>15</v>
      </c>
      <c r="N34" s="29" t="s">
        <v>32</v>
      </c>
      <c r="O34" s="30"/>
      <c r="P34" s="30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25">
      <c r="A35" s="5">
        <v>165</v>
      </c>
      <c r="B35" s="36">
        <v>44299.608854166669</v>
      </c>
      <c r="C35" s="37">
        <v>232.7</v>
      </c>
      <c r="D35" s="7">
        <f t="shared" si="0"/>
        <v>74.879999999999967</v>
      </c>
      <c r="E35" s="7">
        <f t="shared" si="1"/>
        <v>38.188799999999986</v>
      </c>
      <c r="F35" s="7">
        <f>E35*A35</f>
        <v>6301.1519999999973</v>
      </c>
      <c r="G35" s="7">
        <f t="shared" si="2"/>
        <v>5003.150999999998</v>
      </c>
      <c r="H35" s="5">
        <f>A35</f>
        <v>165</v>
      </c>
      <c r="K35" s="25" t="s">
        <v>33</v>
      </c>
      <c r="L35" s="26">
        <v>2814763.2049386874</v>
      </c>
      <c r="M35" s="26" t="s">
        <v>17</v>
      </c>
      <c r="N35" s="29" t="s">
        <v>34</v>
      </c>
      <c r="O35" s="30"/>
      <c r="P35" s="30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25">
      <c r="A36" s="5">
        <v>170</v>
      </c>
      <c r="B36" s="36">
        <v>44299.608912037038</v>
      </c>
      <c r="C36" s="37">
        <v>222.7</v>
      </c>
      <c r="D36" s="7">
        <f t="shared" si="0"/>
        <v>64.879999999999967</v>
      </c>
      <c r="E36" s="7">
        <f t="shared" si="1"/>
        <v>33.088799999999985</v>
      </c>
      <c r="F36" s="7">
        <f>E36*A36</f>
        <v>5625.0959999999977</v>
      </c>
      <c r="G36" s="7">
        <f t="shared" si="2"/>
        <v>5168.5949999999975</v>
      </c>
      <c r="H36" s="5">
        <f>A36</f>
        <v>170</v>
      </c>
      <c r="K36" s="25" t="s">
        <v>35</v>
      </c>
      <c r="L36" s="26">
        <v>367.98198695231935</v>
      </c>
      <c r="M36" s="26" t="s">
        <v>13</v>
      </c>
      <c r="N36" s="29" t="s">
        <v>36</v>
      </c>
      <c r="O36" s="30"/>
      <c r="P36" s="30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25">
      <c r="A37" s="5">
        <v>175</v>
      </c>
      <c r="B37" s="36">
        <v>44299.608969907407</v>
      </c>
      <c r="C37" s="37">
        <v>216.7</v>
      </c>
      <c r="D37" s="7">
        <f t="shared" si="0"/>
        <v>58.879999999999967</v>
      </c>
      <c r="E37" s="7">
        <f t="shared" si="1"/>
        <v>30.028799999999983</v>
      </c>
      <c r="F37" s="7">
        <f>E37*A37</f>
        <v>5255.0399999999972</v>
      </c>
      <c r="G37" s="7">
        <f t="shared" si="2"/>
        <v>5318.7389999999978</v>
      </c>
      <c r="H37" s="5">
        <f>A37</f>
        <v>175</v>
      </c>
      <c r="K37" s="25" t="s">
        <v>19</v>
      </c>
      <c r="L37" s="26">
        <v>0.1642008654431901</v>
      </c>
      <c r="M37" s="26" t="s">
        <v>20</v>
      </c>
      <c r="N37" s="32" t="s">
        <v>37</v>
      </c>
      <c r="O37" s="33"/>
      <c r="P37" s="33"/>
    </row>
    <row r="38" spans="1:26" x14ac:dyDescent="0.25">
      <c r="A38" s="5">
        <v>180</v>
      </c>
      <c r="B38" s="36">
        <v>44299.609027777777</v>
      </c>
      <c r="C38" s="37">
        <v>210.1</v>
      </c>
      <c r="D38" s="7">
        <f t="shared" si="0"/>
        <v>52.279999999999973</v>
      </c>
      <c r="E38" s="7">
        <f t="shared" si="1"/>
        <v>26.662799999999987</v>
      </c>
      <c r="F38" s="7">
        <f>E38*A38</f>
        <v>4799.3039999999974</v>
      </c>
      <c r="G38" s="7">
        <f t="shared" si="2"/>
        <v>5452.0529999999981</v>
      </c>
      <c r="H38" s="5">
        <f>A38</f>
        <v>180</v>
      </c>
      <c r="K38" s="25" t="s">
        <v>21</v>
      </c>
      <c r="L38" s="26">
        <v>0.17362919748584921</v>
      </c>
      <c r="M38" s="26" t="s">
        <v>20</v>
      </c>
      <c r="N38" s="32" t="s">
        <v>38</v>
      </c>
      <c r="O38" s="33"/>
      <c r="P38" s="33"/>
    </row>
    <row r="39" spans="1:26" x14ac:dyDescent="0.25">
      <c r="A39" s="5">
        <v>185</v>
      </c>
      <c r="B39" s="36">
        <v>44299.609085648146</v>
      </c>
      <c r="C39" s="37">
        <v>209.1</v>
      </c>
      <c r="D39" s="7">
        <f t="shared" si="0"/>
        <v>51.279999999999973</v>
      </c>
      <c r="E39" s="7">
        <f t="shared" si="1"/>
        <v>26.152799999999985</v>
      </c>
      <c r="F39" s="7">
        <f>E39*A39</f>
        <v>4838.2679999999973</v>
      </c>
      <c r="G39" s="7">
        <f t="shared" si="2"/>
        <v>5582.8169999999982</v>
      </c>
      <c r="H39" s="5">
        <f>A39</f>
        <v>185</v>
      </c>
      <c r="K39" s="25" t="s">
        <v>22</v>
      </c>
      <c r="L39" s="26">
        <v>266.56426021176543</v>
      </c>
      <c r="M39" s="26" t="s">
        <v>23</v>
      </c>
      <c r="N39" s="32" t="s">
        <v>39</v>
      </c>
      <c r="O39" s="33"/>
      <c r="P39" s="33"/>
    </row>
    <row r="40" spans="1:26" x14ac:dyDescent="0.25">
      <c r="A40" s="5">
        <v>190</v>
      </c>
      <c r="B40" s="36">
        <v>44299.609143518515</v>
      </c>
      <c r="C40" s="37">
        <v>201.6</v>
      </c>
      <c r="D40" s="7">
        <f t="shared" si="0"/>
        <v>43.779999999999973</v>
      </c>
      <c r="E40" s="7">
        <f t="shared" si="1"/>
        <v>22.327799999999986</v>
      </c>
      <c r="F40" s="7">
        <f>E40*A40</f>
        <v>4242.2819999999974</v>
      </c>
      <c r="G40" s="7">
        <f t="shared" si="2"/>
        <v>5694.4559999999983</v>
      </c>
      <c r="H40" s="5">
        <f>A40</f>
        <v>190</v>
      </c>
    </row>
    <row r="41" spans="1:26" x14ac:dyDescent="0.25">
      <c r="A41" s="5">
        <v>195</v>
      </c>
      <c r="B41" s="36">
        <v>44299.609201388892</v>
      </c>
      <c r="C41" s="37">
        <v>195.7</v>
      </c>
      <c r="D41" s="7">
        <f t="shared" si="0"/>
        <v>37.879999999999967</v>
      </c>
      <c r="E41" s="7">
        <f t="shared" si="1"/>
        <v>19.318799999999982</v>
      </c>
      <c r="F41" s="7">
        <f>E41*A41</f>
        <v>3767.1659999999965</v>
      </c>
      <c r="G41" s="7">
        <f t="shared" si="2"/>
        <v>5791.0499999999984</v>
      </c>
      <c r="H41" s="5">
        <f>A41</f>
        <v>195</v>
      </c>
      <c r="K41" s="34" t="s">
        <v>40</v>
      </c>
      <c r="L41" t="s">
        <v>41</v>
      </c>
    </row>
    <row r="42" spans="1:26" x14ac:dyDescent="0.25">
      <c r="A42" s="5">
        <v>200</v>
      </c>
      <c r="B42" s="36">
        <v>44299.609259259261</v>
      </c>
      <c r="C42" s="37">
        <v>190.1</v>
      </c>
      <c r="D42" s="7">
        <f t="shared" si="0"/>
        <v>32.279999999999973</v>
      </c>
      <c r="E42" s="7">
        <f t="shared" si="1"/>
        <v>16.462799999999987</v>
      </c>
      <c r="F42" s="7">
        <f>E42*A42</f>
        <v>3292.5599999999977</v>
      </c>
      <c r="G42" s="7">
        <f t="shared" si="2"/>
        <v>5873.3639999999987</v>
      </c>
      <c r="H42" s="5">
        <f>A42</f>
        <v>200</v>
      </c>
      <c r="K42" s="25" t="s">
        <v>42</v>
      </c>
      <c r="L42" t="s">
        <v>43</v>
      </c>
    </row>
    <row r="43" spans="1:26" x14ac:dyDescent="0.25">
      <c r="A43" s="5">
        <v>205</v>
      </c>
      <c r="B43" s="36">
        <v>44299.609317129631</v>
      </c>
      <c r="C43" s="37">
        <v>190.6</v>
      </c>
      <c r="D43" s="7">
        <f t="shared" si="0"/>
        <v>32.779999999999973</v>
      </c>
      <c r="E43" s="7">
        <f t="shared" si="1"/>
        <v>16.717799999999986</v>
      </c>
      <c r="F43" s="7">
        <f>E43*A43</f>
        <v>3427.1489999999972</v>
      </c>
      <c r="G43" s="7">
        <f t="shared" si="2"/>
        <v>5956.9529999999986</v>
      </c>
      <c r="H43" s="5">
        <f>A43</f>
        <v>205</v>
      </c>
      <c r="K43" s="34" t="s">
        <v>44</v>
      </c>
      <c r="L43" t="s">
        <v>45</v>
      </c>
    </row>
    <row r="44" spans="1:26" x14ac:dyDescent="0.25">
      <c r="A44" s="5">
        <v>210</v>
      </c>
      <c r="B44" s="36">
        <v>44299.609375</v>
      </c>
      <c r="C44" s="37">
        <v>184.7</v>
      </c>
      <c r="D44" s="7">
        <f t="shared" si="0"/>
        <v>26.879999999999967</v>
      </c>
      <c r="E44" s="7">
        <f t="shared" si="1"/>
        <v>13.708799999999984</v>
      </c>
      <c r="F44" s="7">
        <f>E44*A44</f>
        <v>2878.8479999999968</v>
      </c>
      <c r="G44" s="7">
        <f t="shared" si="2"/>
        <v>6025.4969999999985</v>
      </c>
      <c r="H44" s="5">
        <f>A44</f>
        <v>210</v>
      </c>
    </row>
    <row r="45" spans="1:26" x14ac:dyDescent="0.25">
      <c r="A45" s="5">
        <v>215</v>
      </c>
      <c r="B45" s="36">
        <v>44299.609432870369</v>
      </c>
      <c r="C45" s="37">
        <v>182.5</v>
      </c>
      <c r="D45" s="7">
        <f t="shared" si="0"/>
        <v>24.679999999999978</v>
      </c>
      <c r="E45" s="7">
        <f t="shared" si="1"/>
        <v>12.58679999999999</v>
      </c>
      <c r="F45" s="7">
        <f>E45*A45</f>
        <v>2706.1619999999975</v>
      </c>
      <c r="G45" s="7">
        <f t="shared" si="2"/>
        <v>6088.4309999999987</v>
      </c>
      <c r="H45" s="5">
        <f>A45</f>
        <v>215</v>
      </c>
    </row>
    <row r="46" spans="1:26" x14ac:dyDescent="0.25">
      <c r="A46" s="5">
        <v>220</v>
      </c>
      <c r="B46" s="36">
        <v>44299.609490740739</v>
      </c>
      <c r="C46" s="37">
        <v>182.1</v>
      </c>
      <c r="D46" s="7">
        <f t="shared" si="0"/>
        <v>24.279999999999973</v>
      </c>
      <c r="E46" s="7">
        <f t="shared" si="1"/>
        <v>12.382799999999987</v>
      </c>
      <c r="F46" s="7">
        <f>E46*A46</f>
        <v>2724.2159999999972</v>
      </c>
      <c r="G46" s="7">
        <f t="shared" si="2"/>
        <v>6150.3449999999984</v>
      </c>
      <c r="H46" s="5">
        <f>A46</f>
        <v>220</v>
      </c>
    </row>
    <row r="47" spans="1:26" x14ac:dyDescent="0.25">
      <c r="A47" s="5">
        <v>225</v>
      </c>
      <c r="B47" s="36">
        <v>44299.609548611108</v>
      </c>
      <c r="C47" s="37">
        <v>178.8</v>
      </c>
      <c r="D47" s="7">
        <f t="shared" si="0"/>
        <v>20.97999999999999</v>
      </c>
      <c r="E47" s="7">
        <f t="shared" si="1"/>
        <v>10.699799999999994</v>
      </c>
      <c r="F47" s="7">
        <f>E47*A47</f>
        <v>2407.4549999999986</v>
      </c>
      <c r="G47" s="7">
        <f t="shared" si="2"/>
        <v>6203.8439999999982</v>
      </c>
      <c r="H47" s="5">
        <f>A47</f>
        <v>225</v>
      </c>
    </row>
    <row r="48" spans="1:26" x14ac:dyDescent="0.25">
      <c r="A48" s="5">
        <v>230</v>
      </c>
      <c r="B48" s="36">
        <v>44299.609606481485</v>
      </c>
      <c r="C48" s="37">
        <v>177.5</v>
      </c>
      <c r="D48" s="7">
        <f t="shared" si="0"/>
        <v>19.679999999999978</v>
      </c>
      <c r="E48" s="7">
        <f t="shared" si="1"/>
        <v>10.036799999999989</v>
      </c>
      <c r="F48" s="7">
        <f>E48*A48</f>
        <v>2308.4639999999972</v>
      </c>
      <c r="G48" s="7">
        <f t="shared" si="2"/>
        <v>6254.0279999999984</v>
      </c>
      <c r="H48" s="5">
        <f>A48</f>
        <v>230</v>
      </c>
    </row>
    <row r="49" spans="1:8" x14ac:dyDescent="0.25">
      <c r="A49" s="5">
        <v>235</v>
      </c>
      <c r="B49" s="36">
        <v>44299.609664351854</v>
      </c>
      <c r="C49" s="37">
        <v>175.1</v>
      </c>
      <c r="D49" s="7">
        <f t="shared" si="0"/>
        <v>17.279999999999973</v>
      </c>
      <c r="E49" s="7">
        <f t="shared" si="1"/>
        <v>8.8127999999999869</v>
      </c>
      <c r="F49" s="7">
        <f>E49*A49</f>
        <v>2071.0079999999971</v>
      </c>
      <c r="G49" s="7">
        <f t="shared" si="2"/>
        <v>6298.0919999999987</v>
      </c>
      <c r="H49" s="5">
        <f>A49</f>
        <v>235</v>
      </c>
    </row>
    <row r="50" spans="1:8" x14ac:dyDescent="0.25">
      <c r="A50" s="5">
        <v>240</v>
      </c>
      <c r="B50" s="36">
        <v>44299.609722222223</v>
      </c>
      <c r="C50" s="37">
        <v>174.2</v>
      </c>
      <c r="D50" s="7">
        <f t="shared" si="0"/>
        <v>16.379999999999967</v>
      </c>
      <c r="E50" s="7">
        <f t="shared" si="1"/>
        <v>8.3537999999999837</v>
      </c>
      <c r="F50" s="7">
        <f>E50*A50</f>
        <v>2004.9119999999962</v>
      </c>
      <c r="G50" s="7">
        <f t="shared" si="2"/>
        <v>6339.860999999999</v>
      </c>
      <c r="H50" s="5">
        <f>A50</f>
        <v>240</v>
      </c>
    </row>
    <row r="51" spans="1:8" x14ac:dyDescent="0.25">
      <c r="A51" s="5">
        <v>245</v>
      </c>
      <c r="B51" s="36">
        <v>44299.609780092593</v>
      </c>
      <c r="C51" s="37">
        <v>171.7</v>
      </c>
      <c r="D51" s="7">
        <f t="shared" si="0"/>
        <v>13.879999999999967</v>
      </c>
      <c r="E51" s="7">
        <f t="shared" si="1"/>
        <v>7.0787999999999833</v>
      </c>
      <c r="F51" s="7">
        <f>E51*A51</f>
        <v>1734.3059999999959</v>
      </c>
      <c r="G51" s="7">
        <f t="shared" si="2"/>
        <v>6375.2549999999992</v>
      </c>
      <c r="H51" s="5">
        <f>A51</f>
        <v>245</v>
      </c>
    </row>
    <row r="52" spans="1:8" x14ac:dyDescent="0.25">
      <c r="A52" s="5">
        <v>250</v>
      </c>
      <c r="B52" s="36">
        <v>44299.609837962962</v>
      </c>
      <c r="C52" s="37">
        <v>169.9</v>
      </c>
      <c r="D52" s="7">
        <f t="shared" si="0"/>
        <v>12.079999999999984</v>
      </c>
      <c r="E52" s="7">
        <f t="shared" si="1"/>
        <v>6.1607999999999921</v>
      </c>
      <c r="F52" s="7">
        <f>E52*A52</f>
        <v>1540.199999999998</v>
      </c>
      <c r="G52" s="7">
        <f t="shared" si="2"/>
        <v>6406.0589999999993</v>
      </c>
      <c r="H52" s="5">
        <f>A52</f>
        <v>250</v>
      </c>
    </row>
    <row r="53" spans="1:8" x14ac:dyDescent="0.25">
      <c r="A53" s="5">
        <v>255</v>
      </c>
      <c r="B53" s="36">
        <v>44299.609895833331</v>
      </c>
      <c r="C53" s="37">
        <v>169</v>
      </c>
      <c r="D53" s="7">
        <f t="shared" si="0"/>
        <v>11.179999999999978</v>
      </c>
      <c r="E53" s="7">
        <f t="shared" si="1"/>
        <v>5.7017999999999889</v>
      </c>
      <c r="F53" s="7">
        <f>E53*A53</f>
        <v>1453.9589999999971</v>
      </c>
      <c r="G53" s="7">
        <f t="shared" si="2"/>
        <v>6434.5679999999993</v>
      </c>
      <c r="H53" s="5">
        <f>A53</f>
        <v>255</v>
      </c>
    </row>
    <row r="54" spans="1:8" x14ac:dyDescent="0.25">
      <c r="A54" s="5">
        <v>260</v>
      </c>
      <c r="B54" s="36">
        <v>44299.609953703701</v>
      </c>
      <c r="C54" s="37">
        <v>168.2</v>
      </c>
      <c r="D54" s="7">
        <f t="shared" si="0"/>
        <v>10.379999999999967</v>
      </c>
      <c r="E54" s="7">
        <f t="shared" si="1"/>
        <v>5.2937999999999832</v>
      </c>
      <c r="F54" s="7">
        <f>E54*A54</f>
        <v>1376.3879999999956</v>
      </c>
      <c r="G54" s="7">
        <f t="shared" si="2"/>
        <v>6461.0369999999994</v>
      </c>
      <c r="H54" s="5">
        <f>A54</f>
        <v>260</v>
      </c>
    </row>
    <row r="55" spans="1:8" x14ac:dyDescent="0.25">
      <c r="A55" s="5">
        <v>265</v>
      </c>
      <c r="B55" s="36">
        <v>44299.610011574077</v>
      </c>
      <c r="C55" s="37">
        <v>166.8</v>
      </c>
      <c r="D55" s="7">
        <f t="shared" si="0"/>
        <v>8.9799999999999898</v>
      </c>
      <c r="E55" s="7">
        <f t="shared" si="1"/>
        <v>4.5797999999999952</v>
      </c>
      <c r="F55" s="7">
        <f>E55*A55</f>
        <v>1213.6469999999988</v>
      </c>
      <c r="G55" s="7">
        <f t="shared" si="2"/>
        <v>6483.9359999999997</v>
      </c>
      <c r="H55" s="5">
        <f>A55</f>
        <v>265</v>
      </c>
    </row>
    <row r="56" spans="1:8" x14ac:dyDescent="0.25">
      <c r="A56" s="5">
        <v>270</v>
      </c>
      <c r="B56" s="36">
        <v>44299.610069444447</v>
      </c>
      <c r="C56" s="37">
        <v>166.2</v>
      </c>
      <c r="D56" s="7">
        <f t="shared" si="0"/>
        <v>8.379999999999967</v>
      </c>
      <c r="E56" s="7">
        <f t="shared" si="1"/>
        <v>4.2737999999999836</v>
      </c>
      <c r="F56" s="7">
        <f>E56*A56</f>
        <v>1153.9259999999956</v>
      </c>
      <c r="G56" s="7">
        <f t="shared" si="2"/>
        <v>6505.3049999999994</v>
      </c>
      <c r="H56" s="5">
        <f>A56</f>
        <v>270</v>
      </c>
    </row>
    <row r="57" spans="1:8" x14ac:dyDescent="0.25">
      <c r="A57" s="5">
        <v>275</v>
      </c>
      <c r="B57" s="36">
        <v>44299.610127314816</v>
      </c>
      <c r="C57" s="37">
        <v>166</v>
      </c>
      <c r="D57" s="7">
        <f t="shared" si="0"/>
        <v>8.1799999999999784</v>
      </c>
      <c r="E57" s="7">
        <f t="shared" si="1"/>
        <v>4.1717999999999886</v>
      </c>
      <c r="F57" s="7">
        <f>E57*A57</f>
        <v>1147.2449999999969</v>
      </c>
      <c r="G57" s="7">
        <f t="shared" si="2"/>
        <v>6526.1639999999998</v>
      </c>
      <c r="H57" s="5">
        <f>A57</f>
        <v>275</v>
      </c>
    </row>
    <row r="58" spans="1:8" x14ac:dyDescent="0.25">
      <c r="A58" s="5">
        <v>280</v>
      </c>
      <c r="B58" s="36">
        <v>44299.610185185185</v>
      </c>
      <c r="C58" s="37">
        <v>165.4</v>
      </c>
      <c r="D58" s="7">
        <f t="shared" si="0"/>
        <v>7.5799999999999841</v>
      </c>
      <c r="E58" s="7">
        <f t="shared" si="1"/>
        <v>3.8657999999999921</v>
      </c>
      <c r="F58" s="7">
        <f>E58*A58</f>
        <v>1082.4239999999977</v>
      </c>
      <c r="G58" s="7">
        <f t="shared" si="2"/>
        <v>6545.4929999999995</v>
      </c>
      <c r="H58" s="5">
        <f>A58</f>
        <v>280</v>
      </c>
    </row>
    <row r="59" spans="1:8" x14ac:dyDescent="0.25">
      <c r="A59" s="5">
        <v>285</v>
      </c>
      <c r="B59" s="36">
        <v>44299.610243055555</v>
      </c>
      <c r="C59" s="37">
        <v>164.7</v>
      </c>
      <c r="D59" s="7">
        <f t="shared" si="0"/>
        <v>6.879999999999967</v>
      </c>
      <c r="E59" s="7">
        <f t="shared" si="1"/>
        <v>3.508799999999983</v>
      </c>
      <c r="F59" s="7">
        <f>E59*A59</f>
        <v>1000.0079999999951</v>
      </c>
      <c r="G59" s="7">
        <f t="shared" si="2"/>
        <v>6563.0369999999994</v>
      </c>
      <c r="H59" s="5">
        <f>A59</f>
        <v>285</v>
      </c>
    </row>
    <row r="60" spans="1:8" x14ac:dyDescent="0.25">
      <c r="A60" s="5">
        <v>290</v>
      </c>
      <c r="B60" s="36">
        <v>44299.610300925924</v>
      </c>
      <c r="C60" s="37">
        <v>163.6</v>
      </c>
      <c r="D60" s="7">
        <f t="shared" si="0"/>
        <v>5.7799999999999727</v>
      </c>
      <c r="E60" s="7">
        <f t="shared" si="1"/>
        <v>2.9477999999999862</v>
      </c>
      <c r="F60" s="7">
        <f>E60*A60</f>
        <v>854.86199999999599</v>
      </c>
      <c r="G60" s="7">
        <f t="shared" si="2"/>
        <v>6577.7759999999989</v>
      </c>
      <c r="H60" s="5">
        <f>A60</f>
        <v>290</v>
      </c>
    </row>
    <row r="61" spans="1:8" x14ac:dyDescent="0.25">
      <c r="A61" s="5">
        <v>295</v>
      </c>
      <c r="B61" s="36">
        <v>44299.610358796293</v>
      </c>
      <c r="C61" s="37">
        <v>163.69999999999999</v>
      </c>
      <c r="D61" s="7">
        <f t="shared" si="0"/>
        <v>5.879999999999967</v>
      </c>
      <c r="E61" s="7">
        <f t="shared" si="1"/>
        <v>2.9987999999999833</v>
      </c>
      <c r="F61" s="7">
        <f>E61*A61</f>
        <v>884.64599999999507</v>
      </c>
      <c r="G61" s="7">
        <f t="shared" si="2"/>
        <v>6592.7699999999986</v>
      </c>
      <c r="H61" s="5">
        <f>A61</f>
        <v>295</v>
      </c>
    </row>
    <row r="62" spans="1:8" x14ac:dyDescent="0.25">
      <c r="A62" s="5">
        <v>300</v>
      </c>
      <c r="B62" s="36">
        <v>44299.61041666667</v>
      </c>
      <c r="C62" s="37">
        <v>163</v>
      </c>
      <c r="D62" s="7">
        <f t="shared" si="0"/>
        <v>5.1799999999999784</v>
      </c>
      <c r="E62" s="7">
        <f t="shared" si="1"/>
        <v>2.6417999999999888</v>
      </c>
      <c r="F62" s="7">
        <f>E62*A62</f>
        <v>792.53999999999667</v>
      </c>
      <c r="G62" s="7">
        <f t="shared" si="2"/>
        <v>6605.9789999999985</v>
      </c>
      <c r="H62" s="5">
        <f>A62</f>
        <v>300</v>
      </c>
    </row>
    <row r="63" spans="1:8" x14ac:dyDescent="0.25">
      <c r="A63" s="5">
        <v>305</v>
      </c>
      <c r="B63" s="36">
        <v>44299.610474537039</v>
      </c>
      <c r="C63" s="37">
        <v>161.9</v>
      </c>
      <c r="D63" s="7">
        <f t="shared" si="0"/>
        <v>4.0799999999999841</v>
      </c>
      <c r="E63" s="7">
        <f t="shared" si="1"/>
        <v>2.080799999999992</v>
      </c>
      <c r="F63" s="7">
        <f>E63*A63</f>
        <v>634.6439999999975</v>
      </c>
      <c r="G63" s="7">
        <f t="shared" si="2"/>
        <v>6616.382999999998</v>
      </c>
      <c r="H63" s="5">
        <f>A63</f>
        <v>305</v>
      </c>
    </row>
    <row r="64" spans="1:8" x14ac:dyDescent="0.25">
      <c r="A64" s="5">
        <v>310</v>
      </c>
      <c r="B64" s="36">
        <v>44299.610532407409</v>
      </c>
      <c r="C64" s="37">
        <v>161.9</v>
      </c>
      <c r="D64" s="7">
        <f t="shared" si="0"/>
        <v>4.0799999999999841</v>
      </c>
      <c r="E64" s="7">
        <f t="shared" si="1"/>
        <v>2.080799999999992</v>
      </c>
      <c r="F64" s="7">
        <f>E64*A64</f>
        <v>645.0479999999975</v>
      </c>
      <c r="G64" s="7">
        <f t="shared" si="2"/>
        <v>6626.7869999999975</v>
      </c>
      <c r="H64" s="5">
        <f>A64</f>
        <v>310</v>
      </c>
    </row>
    <row r="65" spans="1:8" x14ac:dyDescent="0.25">
      <c r="A65" s="5">
        <v>315</v>
      </c>
      <c r="B65" s="36">
        <v>44299.610590277778</v>
      </c>
      <c r="C65" s="37">
        <v>162.1</v>
      </c>
      <c r="D65" s="7">
        <f t="shared" si="0"/>
        <v>4.2799999999999727</v>
      </c>
      <c r="E65" s="7">
        <f t="shared" si="1"/>
        <v>2.1827999999999861</v>
      </c>
      <c r="F65" s="7">
        <f>E65*A65</f>
        <v>687.58199999999556</v>
      </c>
      <c r="G65" s="7">
        <f t="shared" si="2"/>
        <v>6637.7009999999973</v>
      </c>
      <c r="H65" s="5">
        <f>A65</f>
        <v>315</v>
      </c>
    </row>
    <row r="66" spans="1:8" x14ac:dyDescent="0.25">
      <c r="A66" s="5">
        <v>320</v>
      </c>
      <c r="B66" s="36">
        <v>44299.610648148147</v>
      </c>
      <c r="C66" s="37">
        <v>161</v>
      </c>
      <c r="D66" s="7">
        <f t="shared" si="0"/>
        <v>3.1799999999999784</v>
      </c>
      <c r="E66" s="7">
        <f t="shared" si="1"/>
        <v>1.621799999999989</v>
      </c>
      <c r="F66" s="7">
        <f>E66*A66</f>
        <v>518.97599999999647</v>
      </c>
      <c r="G66" s="7">
        <f t="shared" si="2"/>
        <v>6645.8099999999977</v>
      </c>
      <c r="H66" s="5">
        <f>A66</f>
        <v>320</v>
      </c>
    </row>
    <row r="67" spans="1:8" x14ac:dyDescent="0.25">
      <c r="A67" s="5">
        <v>325</v>
      </c>
      <c r="B67" s="36">
        <v>44299.610706018517</v>
      </c>
      <c r="C67" s="37">
        <v>161.4</v>
      </c>
      <c r="D67" s="7">
        <f t="shared" ref="D67:D124" si="3">C67-AVERAGE($C$2:$C$16)</f>
        <v>3.5799999999999841</v>
      </c>
      <c r="E67" s="7">
        <f t="shared" ref="E67:E130" si="4">D67*0.51</f>
        <v>1.8257999999999919</v>
      </c>
      <c r="F67" s="7">
        <f>E67*A67</f>
        <v>593.38499999999738</v>
      </c>
      <c r="G67" s="7">
        <f t="shared" si="2"/>
        <v>6654.9389999999976</v>
      </c>
      <c r="H67" s="5">
        <f>A67</f>
        <v>325</v>
      </c>
    </row>
    <row r="68" spans="1:8" x14ac:dyDescent="0.25">
      <c r="A68" s="5">
        <v>330</v>
      </c>
      <c r="B68" s="36">
        <v>44299.610763888886</v>
      </c>
      <c r="C68" s="37">
        <v>160.6</v>
      </c>
      <c r="D68" s="7">
        <f t="shared" si="3"/>
        <v>2.7799999999999727</v>
      </c>
      <c r="E68" s="7">
        <f t="shared" si="4"/>
        <v>1.4177999999999862</v>
      </c>
      <c r="F68" s="7">
        <f>E68*A68</f>
        <v>467.87399999999542</v>
      </c>
      <c r="G68" s="7">
        <f t="shared" si="2"/>
        <v>6662.0279999999975</v>
      </c>
      <c r="H68" s="5">
        <f>A68</f>
        <v>330</v>
      </c>
    </row>
    <row r="69" spans="1:8" x14ac:dyDescent="0.25">
      <c r="A69" s="5">
        <v>335</v>
      </c>
      <c r="B69" s="36">
        <v>44299.610821759263</v>
      </c>
      <c r="C69" s="37">
        <v>160.6</v>
      </c>
      <c r="D69" s="7">
        <f t="shared" si="3"/>
        <v>2.7799999999999727</v>
      </c>
      <c r="E69" s="7">
        <f t="shared" si="4"/>
        <v>1.4177999999999862</v>
      </c>
      <c r="F69" s="7">
        <f>E69*A69</f>
        <v>474.96299999999536</v>
      </c>
      <c r="G69" s="7">
        <f t="shared" si="2"/>
        <v>6669.1169999999975</v>
      </c>
      <c r="H69" s="5">
        <f>A69</f>
        <v>335</v>
      </c>
    </row>
    <row r="70" spans="1:8" x14ac:dyDescent="0.25">
      <c r="A70" s="5">
        <v>340</v>
      </c>
      <c r="B70" s="36">
        <v>44299.610879629632</v>
      </c>
      <c r="C70" s="37">
        <v>160.30000000000001</v>
      </c>
      <c r="D70" s="7">
        <f t="shared" si="3"/>
        <v>2.4799999999999898</v>
      </c>
      <c r="E70" s="7">
        <f t="shared" si="4"/>
        <v>1.2647999999999948</v>
      </c>
      <c r="F70" s="7">
        <f>E70*A70</f>
        <v>430.03199999999822</v>
      </c>
      <c r="G70" s="7">
        <f t="shared" si="2"/>
        <v>6675.4409999999971</v>
      </c>
      <c r="H70" s="5">
        <f>A70</f>
        <v>340</v>
      </c>
    </row>
    <row r="71" spans="1:8" x14ac:dyDescent="0.25">
      <c r="A71" s="5">
        <v>345</v>
      </c>
      <c r="B71" s="36">
        <v>44299.610937500001</v>
      </c>
      <c r="C71" s="37">
        <v>160.19999999999999</v>
      </c>
      <c r="D71" s="7">
        <f t="shared" si="3"/>
        <v>2.379999999999967</v>
      </c>
      <c r="E71" s="7">
        <f t="shared" si="4"/>
        <v>1.2137999999999831</v>
      </c>
      <c r="F71" s="7">
        <f>E71*A71</f>
        <v>418.76099999999417</v>
      </c>
      <c r="G71" s="7">
        <f t="shared" si="2"/>
        <v>6681.5099999999966</v>
      </c>
      <c r="H71" s="5">
        <f>A71</f>
        <v>345</v>
      </c>
    </row>
    <row r="72" spans="1:8" x14ac:dyDescent="0.25">
      <c r="A72" s="5">
        <v>350</v>
      </c>
      <c r="B72" s="36">
        <v>44299.610995370371</v>
      </c>
      <c r="C72" s="37">
        <v>159.80000000000001</v>
      </c>
      <c r="D72" s="7">
        <f t="shared" si="3"/>
        <v>1.9799999999999898</v>
      </c>
      <c r="E72" s="7">
        <f t="shared" si="4"/>
        <v>1.0097999999999947</v>
      </c>
      <c r="F72" s="7">
        <f>E72*A72</f>
        <v>353.42999999999813</v>
      </c>
      <c r="G72" s="7">
        <f t="shared" ref="G72:G135" si="5">G71+E72*5</f>
        <v>6686.5589999999966</v>
      </c>
      <c r="H72" s="5">
        <f>A72</f>
        <v>350</v>
      </c>
    </row>
    <row r="73" spans="1:8" x14ac:dyDescent="0.25">
      <c r="A73" s="5">
        <v>355</v>
      </c>
      <c r="B73" s="36">
        <v>44299.61105324074</v>
      </c>
      <c r="C73" s="37">
        <v>159.80000000000001</v>
      </c>
      <c r="D73" s="7">
        <f t="shared" si="3"/>
        <v>1.9799999999999898</v>
      </c>
      <c r="E73" s="7">
        <f t="shared" si="4"/>
        <v>1.0097999999999947</v>
      </c>
      <c r="F73" s="7">
        <f>E73*A73</f>
        <v>358.47899999999811</v>
      </c>
      <c r="G73" s="7">
        <f t="shared" si="5"/>
        <v>6691.6079999999965</v>
      </c>
      <c r="H73" s="5">
        <f>A73</f>
        <v>355</v>
      </c>
    </row>
    <row r="74" spans="1:8" x14ac:dyDescent="0.25">
      <c r="A74" s="5">
        <v>360</v>
      </c>
      <c r="B74" s="36">
        <v>44299.611111111109</v>
      </c>
      <c r="C74" s="37">
        <v>159.80000000000001</v>
      </c>
      <c r="D74" s="7">
        <f t="shared" si="3"/>
        <v>1.9799999999999898</v>
      </c>
      <c r="E74" s="7">
        <f t="shared" si="4"/>
        <v>1.0097999999999947</v>
      </c>
      <c r="F74" s="7">
        <f>E74*A74</f>
        <v>363.52799999999809</v>
      </c>
      <c r="G74" s="7">
        <f t="shared" si="5"/>
        <v>6696.6569999999965</v>
      </c>
      <c r="H74" s="5">
        <f>A74</f>
        <v>360</v>
      </c>
    </row>
    <row r="75" spans="1:8" x14ac:dyDescent="0.25">
      <c r="A75" s="5">
        <v>365</v>
      </c>
      <c r="B75" s="36">
        <v>44299.611168981479</v>
      </c>
      <c r="C75" s="37">
        <v>159.6</v>
      </c>
      <c r="D75" s="7">
        <f t="shared" si="3"/>
        <v>1.7799999999999727</v>
      </c>
      <c r="E75" s="7">
        <f t="shared" si="4"/>
        <v>0.90779999999998606</v>
      </c>
      <c r="F75" s="7">
        <f>E75*A75</f>
        <v>331.34699999999492</v>
      </c>
      <c r="G75" s="7">
        <f t="shared" si="5"/>
        <v>6701.1959999999963</v>
      </c>
      <c r="H75" s="5">
        <f>A75</f>
        <v>365</v>
      </c>
    </row>
    <row r="76" spans="1:8" x14ac:dyDescent="0.25">
      <c r="A76" s="5">
        <v>370</v>
      </c>
      <c r="B76" s="36">
        <v>44299.611226851855</v>
      </c>
      <c r="C76" s="37">
        <v>159.5</v>
      </c>
      <c r="D76" s="7">
        <f t="shared" si="3"/>
        <v>1.6799999999999784</v>
      </c>
      <c r="E76" s="7">
        <f t="shared" si="4"/>
        <v>0.85679999999998901</v>
      </c>
      <c r="F76" s="7">
        <f>E76*A76</f>
        <v>317.01599999999593</v>
      </c>
      <c r="G76" s="7">
        <f t="shared" si="5"/>
        <v>6705.4799999999959</v>
      </c>
      <c r="H76" s="5">
        <f>A76</f>
        <v>370</v>
      </c>
    </row>
    <row r="77" spans="1:8" x14ac:dyDescent="0.25">
      <c r="A77" s="5">
        <v>375</v>
      </c>
      <c r="B77" s="36">
        <v>44299.611284722225</v>
      </c>
      <c r="C77" s="37">
        <v>159.5</v>
      </c>
      <c r="D77" s="7">
        <f t="shared" si="3"/>
        <v>1.6799999999999784</v>
      </c>
      <c r="E77" s="7">
        <f t="shared" si="4"/>
        <v>0.85679999999998901</v>
      </c>
      <c r="F77" s="7">
        <f>E77*A77</f>
        <v>321.29999999999586</v>
      </c>
      <c r="G77" s="7">
        <f t="shared" si="5"/>
        <v>6709.7639999999956</v>
      </c>
      <c r="H77" s="5">
        <f>A77</f>
        <v>375</v>
      </c>
    </row>
    <row r="78" spans="1:8" x14ac:dyDescent="0.25">
      <c r="A78" s="5">
        <v>380</v>
      </c>
      <c r="B78" s="36">
        <v>44299.611342592594</v>
      </c>
      <c r="C78" s="37">
        <v>159.30000000000001</v>
      </c>
      <c r="D78" s="7">
        <f t="shared" si="3"/>
        <v>1.4799999999999898</v>
      </c>
      <c r="E78" s="7">
        <f t="shared" si="4"/>
        <v>0.75479999999999481</v>
      </c>
      <c r="F78" s="7">
        <f>E78*A78</f>
        <v>286.82399999999802</v>
      </c>
      <c r="G78" s="7">
        <f t="shared" si="5"/>
        <v>6713.5379999999959</v>
      </c>
      <c r="H78" s="5">
        <f>A78</f>
        <v>380</v>
      </c>
    </row>
    <row r="79" spans="1:8" x14ac:dyDescent="0.25">
      <c r="A79" s="5">
        <v>385</v>
      </c>
      <c r="B79" s="36">
        <v>44299.611400462964</v>
      </c>
      <c r="C79" s="37">
        <v>159.30000000000001</v>
      </c>
      <c r="D79" s="7">
        <f t="shared" si="3"/>
        <v>1.4799999999999898</v>
      </c>
      <c r="E79" s="7">
        <f t="shared" si="4"/>
        <v>0.75479999999999481</v>
      </c>
      <c r="F79" s="7">
        <f>E79*A79</f>
        <v>290.59799999999802</v>
      </c>
      <c r="G79" s="7">
        <f t="shared" si="5"/>
        <v>6717.3119999999963</v>
      </c>
      <c r="H79" s="5">
        <f>A79</f>
        <v>385</v>
      </c>
    </row>
    <row r="80" spans="1:8" x14ac:dyDescent="0.25">
      <c r="A80" s="5">
        <v>390</v>
      </c>
      <c r="B80" s="36">
        <v>44299.611458333333</v>
      </c>
      <c r="C80" s="37">
        <v>159.1</v>
      </c>
      <c r="D80" s="7">
        <f t="shared" si="3"/>
        <v>1.2799999999999727</v>
      </c>
      <c r="E80" s="7">
        <f t="shared" si="4"/>
        <v>0.65279999999998606</v>
      </c>
      <c r="F80" s="7">
        <f>E80*A80</f>
        <v>254.59199999999456</v>
      </c>
      <c r="G80" s="7">
        <f t="shared" si="5"/>
        <v>6720.5759999999964</v>
      </c>
      <c r="H80" s="5">
        <f>A80</f>
        <v>390</v>
      </c>
    </row>
    <row r="81" spans="1:8" x14ac:dyDescent="0.25">
      <c r="A81" s="5">
        <v>395</v>
      </c>
      <c r="B81" s="36">
        <v>44299.611516203702</v>
      </c>
      <c r="C81" s="37">
        <v>159.1</v>
      </c>
      <c r="D81" s="7">
        <f t="shared" si="3"/>
        <v>1.2799999999999727</v>
      </c>
      <c r="E81" s="7">
        <f t="shared" si="4"/>
        <v>0.65279999999998606</v>
      </c>
      <c r="F81" s="7">
        <f>E81*A81</f>
        <v>257.85599999999448</v>
      </c>
      <c r="G81" s="7">
        <f t="shared" si="5"/>
        <v>6723.8399999999965</v>
      </c>
      <c r="H81" s="5">
        <f>A81</f>
        <v>395</v>
      </c>
    </row>
    <row r="82" spans="1:8" x14ac:dyDescent="0.25">
      <c r="A82" s="5">
        <v>400</v>
      </c>
      <c r="B82" s="36">
        <v>44299.611574074072</v>
      </c>
      <c r="C82" s="37">
        <v>159.1</v>
      </c>
      <c r="D82" s="7">
        <f t="shared" si="3"/>
        <v>1.2799999999999727</v>
      </c>
      <c r="E82" s="7">
        <f t="shared" si="4"/>
        <v>0.65279999999998606</v>
      </c>
      <c r="F82" s="7">
        <f>E82*A82</f>
        <v>261.11999999999443</v>
      </c>
      <c r="G82" s="7">
        <f t="shared" si="5"/>
        <v>6727.1039999999966</v>
      </c>
      <c r="H82" s="5">
        <f>A82</f>
        <v>400</v>
      </c>
    </row>
    <row r="83" spans="1:8" x14ac:dyDescent="0.25">
      <c r="A83" s="5">
        <v>405</v>
      </c>
      <c r="B83" s="36">
        <v>44299.611631944441</v>
      </c>
      <c r="C83" s="37">
        <v>158.9</v>
      </c>
      <c r="D83" s="7">
        <f t="shared" si="3"/>
        <v>1.0799999999999841</v>
      </c>
      <c r="E83" s="7">
        <f t="shared" si="4"/>
        <v>0.55079999999999185</v>
      </c>
      <c r="F83" s="7">
        <f>E83*A83</f>
        <v>223.07399999999669</v>
      </c>
      <c r="G83" s="7">
        <f t="shared" si="5"/>
        <v>6729.8579999999965</v>
      </c>
      <c r="H83" s="5">
        <f>A83</f>
        <v>405</v>
      </c>
    </row>
    <row r="84" spans="1:8" x14ac:dyDescent="0.25">
      <c r="A84" s="5">
        <v>410</v>
      </c>
      <c r="B84" s="36">
        <v>44299.611689814818</v>
      </c>
      <c r="C84" s="37">
        <v>158.9</v>
      </c>
      <c r="D84" s="7">
        <f t="shared" si="3"/>
        <v>1.0799999999999841</v>
      </c>
      <c r="E84" s="7">
        <f t="shared" si="4"/>
        <v>0.55079999999999185</v>
      </c>
      <c r="F84" s="7">
        <f>E84*A84</f>
        <v>225.82799999999665</v>
      </c>
      <c r="G84" s="7">
        <f t="shared" si="5"/>
        <v>6732.6119999999964</v>
      </c>
      <c r="H84" s="5">
        <f>A84</f>
        <v>410</v>
      </c>
    </row>
    <row r="85" spans="1:8" x14ac:dyDescent="0.25">
      <c r="A85" s="5">
        <v>415</v>
      </c>
      <c r="B85" s="36">
        <v>44299.611747685187</v>
      </c>
      <c r="C85" s="37">
        <v>158.9</v>
      </c>
      <c r="D85" s="7">
        <f t="shared" si="3"/>
        <v>1.0799999999999841</v>
      </c>
      <c r="E85" s="7">
        <f t="shared" si="4"/>
        <v>0.55079999999999185</v>
      </c>
      <c r="F85" s="7">
        <f>E85*A85</f>
        <v>228.58199999999661</v>
      </c>
      <c r="G85" s="7">
        <f t="shared" si="5"/>
        <v>6735.3659999999963</v>
      </c>
      <c r="H85" s="5">
        <f>A85</f>
        <v>415</v>
      </c>
    </row>
    <row r="86" spans="1:8" x14ac:dyDescent="0.25">
      <c r="A86" s="5">
        <v>420</v>
      </c>
      <c r="B86" s="36">
        <v>44299.611805555556</v>
      </c>
      <c r="C86" s="37">
        <v>158.80000000000001</v>
      </c>
      <c r="D86" s="7">
        <f t="shared" si="3"/>
        <v>0.97999999999998977</v>
      </c>
      <c r="E86" s="7">
        <f t="shared" si="4"/>
        <v>0.4997999999999948</v>
      </c>
      <c r="F86" s="7">
        <f>E86*A86</f>
        <v>209.91599999999781</v>
      </c>
      <c r="G86" s="7">
        <f t="shared" si="5"/>
        <v>6737.8649999999961</v>
      </c>
      <c r="H86" s="5">
        <f>A86</f>
        <v>420</v>
      </c>
    </row>
    <row r="87" spans="1:8" x14ac:dyDescent="0.25">
      <c r="A87" s="5">
        <v>425</v>
      </c>
      <c r="B87" s="36">
        <v>44299.611863425926</v>
      </c>
      <c r="C87" s="37">
        <v>158.80000000000001</v>
      </c>
      <c r="D87" s="7">
        <f t="shared" si="3"/>
        <v>0.97999999999998977</v>
      </c>
      <c r="E87" s="7">
        <f t="shared" si="4"/>
        <v>0.4997999999999948</v>
      </c>
      <c r="F87" s="7">
        <f>E87*A87</f>
        <v>212.4149999999978</v>
      </c>
      <c r="G87" s="7">
        <f t="shared" si="5"/>
        <v>6740.3639999999959</v>
      </c>
      <c r="H87" s="5">
        <f>A87</f>
        <v>425</v>
      </c>
    </row>
    <row r="88" spans="1:8" x14ac:dyDescent="0.25">
      <c r="A88" s="5">
        <v>430</v>
      </c>
      <c r="B88" s="36">
        <v>44299.611921296295</v>
      </c>
      <c r="C88" s="37">
        <v>158.80000000000001</v>
      </c>
      <c r="D88" s="7">
        <f t="shared" si="3"/>
        <v>0.97999999999998977</v>
      </c>
      <c r="E88" s="7">
        <f t="shared" si="4"/>
        <v>0.4997999999999948</v>
      </c>
      <c r="F88" s="7">
        <f>E88*A88</f>
        <v>214.91399999999777</v>
      </c>
      <c r="G88" s="7">
        <f t="shared" si="5"/>
        <v>6742.8629999999957</v>
      </c>
      <c r="H88" s="5">
        <f>A88</f>
        <v>430</v>
      </c>
    </row>
    <row r="89" spans="1:8" x14ac:dyDescent="0.25">
      <c r="A89" s="5">
        <v>435</v>
      </c>
      <c r="B89" s="36">
        <v>44299.611979166664</v>
      </c>
      <c r="C89" s="37">
        <v>158.80000000000001</v>
      </c>
      <c r="D89" s="7">
        <f t="shared" si="3"/>
        <v>0.97999999999998977</v>
      </c>
      <c r="E89" s="7">
        <f t="shared" si="4"/>
        <v>0.4997999999999948</v>
      </c>
      <c r="F89" s="7">
        <f>E89*A89</f>
        <v>217.41299999999774</v>
      </c>
      <c r="G89" s="7">
        <f t="shared" si="5"/>
        <v>6745.3619999999955</v>
      </c>
      <c r="H89" s="5">
        <f>A89</f>
        <v>435</v>
      </c>
    </row>
    <row r="90" spans="1:8" x14ac:dyDescent="0.25">
      <c r="A90" s="5">
        <v>440</v>
      </c>
      <c r="B90" s="36">
        <v>44299.612037037034</v>
      </c>
      <c r="C90" s="37">
        <v>158.69999999999999</v>
      </c>
      <c r="D90" s="7">
        <f t="shared" si="3"/>
        <v>0.87999999999996703</v>
      </c>
      <c r="E90" s="7">
        <f t="shared" si="4"/>
        <v>0.44879999999998321</v>
      </c>
      <c r="F90" s="7">
        <f>E90*A90</f>
        <v>197.47199999999262</v>
      </c>
      <c r="G90" s="7">
        <f t="shared" si="5"/>
        <v>6747.6059999999952</v>
      </c>
      <c r="H90" s="5">
        <f>A90</f>
        <v>440</v>
      </c>
    </row>
    <row r="91" spans="1:8" x14ac:dyDescent="0.25">
      <c r="A91" s="5">
        <v>445</v>
      </c>
      <c r="B91" s="36">
        <v>44299.61209490741</v>
      </c>
      <c r="C91" s="37">
        <v>158.6</v>
      </c>
      <c r="D91" s="7">
        <f t="shared" si="3"/>
        <v>0.77999999999997272</v>
      </c>
      <c r="E91" s="7">
        <f t="shared" si="4"/>
        <v>0.39779999999998611</v>
      </c>
      <c r="F91" s="7">
        <f>E91*A91</f>
        <v>177.02099999999382</v>
      </c>
      <c r="G91" s="7">
        <f t="shared" si="5"/>
        <v>6749.5949999999948</v>
      </c>
      <c r="H91" s="5">
        <f>A91</f>
        <v>445</v>
      </c>
    </row>
    <row r="92" spans="1:8" x14ac:dyDescent="0.25">
      <c r="A92" s="5">
        <v>450</v>
      </c>
      <c r="B92" s="36">
        <v>44299.61215277778</v>
      </c>
      <c r="C92" s="37">
        <v>158.6</v>
      </c>
      <c r="D92" s="7">
        <f t="shared" si="3"/>
        <v>0.77999999999997272</v>
      </c>
      <c r="E92" s="7">
        <f t="shared" si="4"/>
        <v>0.39779999999998611</v>
      </c>
      <c r="F92" s="7">
        <f>E92*A92</f>
        <v>179.00999999999374</v>
      </c>
      <c r="G92" s="7">
        <f t="shared" si="5"/>
        <v>6751.5839999999944</v>
      </c>
      <c r="H92" s="5">
        <f>A92</f>
        <v>450</v>
      </c>
    </row>
    <row r="93" spans="1:8" x14ac:dyDescent="0.25">
      <c r="A93" s="5">
        <v>455</v>
      </c>
      <c r="B93" s="36">
        <v>44299.612210648149</v>
      </c>
      <c r="C93" s="37">
        <v>158.6</v>
      </c>
      <c r="D93" s="7">
        <f t="shared" si="3"/>
        <v>0.77999999999997272</v>
      </c>
      <c r="E93" s="7">
        <f t="shared" si="4"/>
        <v>0.39779999999998611</v>
      </c>
      <c r="F93" s="7">
        <f>E93*A93</f>
        <v>180.99899999999369</v>
      </c>
      <c r="G93" s="7">
        <f t="shared" si="5"/>
        <v>6753.572999999994</v>
      </c>
      <c r="H93" s="5">
        <f>A93</f>
        <v>455</v>
      </c>
    </row>
    <row r="94" spans="1:8" x14ac:dyDescent="0.25">
      <c r="A94" s="5">
        <v>460</v>
      </c>
      <c r="B94" s="36">
        <v>44299.612268518518</v>
      </c>
      <c r="C94" s="37">
        <v>158.5</v>
      </c>
      <c r="D94" s="7">
        <f t="shared" si="3"/>
        <v>0.6799999999999784</v>
      </c>
      <c r="E94" s="7">
        <f t="shared" si="4"/>
        <v>0.34679999999998901</v>
      </c>
      <c r="F94" s="7">
        <f>E94*A94</f>
        <v>159.52799999999493</v>
      </c>
      <c r="G94" s="7">
        <f t="shared" si="5"/>
        <v>6755.3069999999943</v>
      </c>
      <c r="H94" s="5">
        <f>A94</f>
        <v>460</v>
      </c>
    </row>
    <row r="95" spans="1:8" x14ac:dyDescent="0.25">
      <c r="A95" s="5">
        <v>465</v>
      </c>
      <c r="B95" s="36">
        <v>44299.612326388888</v>
      </c>
      <c r="C95" s="37">
        <v>158.5</v>
      </c>
      <c r="D95" s="7">
        <f t="shared" si="3"/>
        <v>0.6799999999999784</v>
      </c>
      <c r="E95" s="7">
        <f t="shared" si="4"/>
        <v>0.34679999999998901</v>
      </c>
      <c r="F95" s="7">
        <f>E95*A95</f>
        <v>161.26199999999488</v>
      </c>
      <c r="G95" s="7">
        <f t="shared" si="5"/>
        <v>6757.0409999999947</v>
      </c>
      <c r="H95" s="5">
        <f>A95</f>
        <v>465</v>
      </c>
    </row>
    <row r="96" spans="1:8" x14ac:dyDescent="0.25">
      <c r="A96" s="5">
        <v>470</v>
      </c>
      <c r="B96" s="36">
        <v>44299.612384259257</v>
      </c>
      <c r="C96" s="37">
        <v>158.5</v>
      </c>
      <c r="D96" s="7">
        <f t="shared" si="3"/>
        <v>0.6799999999999784</v>
      </c>
      <c r="E96" s="7">
        <f t="shared" si="4"/>
        <v>0.34679999999998901</v>
      </c>
      <c r="F96" s="7">
        <f>E96*A96</f>
        <v>162.99599999999484</v>
      </c>
      <c r="G96" s="7">
        <f t="shared" si="5"/>
        <v>6758.7749999999951</v>
      </c>
      <c r="H96" s="5">
        <f>A96</f>
        <v>470</v>
      </c>
    </row>
    <row r="97" spans="1:8" x14ac:dyDescent="0.25">
      <c r="A97" s="5">
        <v>475</v>
      </c>
      <c r="B97" s="36">
        <v>44299.612442129626</v>
      </c>
      <c r="C97" s="37">
        <v>158.5</v>
      </c>
      <c r="D97" s="7">
        <f t="shared" si="3"/>
        <v>0.6799999999999784</v>
      </c>
      <c r="E97" s="7">
        <f t="shared" si="4"/>
        <v>0.34679999999998901</v>
      </c>
      <c r="F97" s="7">
        <f>E97*A97</f>
        <v>164.72999999999479</v>
      </c>
      <c r="G97" s="7">
        <f t="shared" si="5"/>
        <v>6760.5089999999955</v>
      </c>
      <c r="H97" s="5">
        <f>A97</f>
        <v>475</v>
      </c>
    </row>
    <row r="98" spans="1:8" x14ac:dyDescent="0.25">
      <c r="A98" s="5">
        <v>480</v>
      </c>
      <c r="B98" s="36">
        <v>44299.612500000003</v>
      </c>
      <c r="C98" s="37">
        <v>158.5</v>
      </c>
      <c r="D98" s="7">
        <f t="shared" si="3"/>
        <v>0.6799999999999784</v>
      </c>
      <c r="E98" s="7">
        <f t="shared" si="4"/>
        <v>0.34679999999998901</v>
      </c>
      <c r="F98" s="7">
        <f>E98*A98</f>
        <v>166.46399999999471</v>
      </c>
      <c r="G98" s="7">
        <f t="shared" si="5"/>
        <v>6762.2429999999958</v>
      </c>
      <c r="H98" s="5">
        <f>A98</f>
        <v>480</v>
      </c>
    </row>
    <row r="99" spans="1:8" x14ac:dyDescent="0.25">
      <c r="A99" s="5">
        <v>485</v>
      </c>
      <c r="B99" s="36">
        <v>44299.612557870372</v>
      </c>
      <c r="C99" s="37">
        <v>158.4</v>
      </c>
      <c r="D99" s="7">
        <f t="shared" si="3"/>
        <v>0.57999999999998408</v>
      </c>
      <c r="E99" s="7">
        <f t="shared" si="4"/>
        <v>0.2957999999999919</v>
      </c>
      <c r="F99" s="7">
        <f>E99*A99</f>
        <v>143.46299999999607</v>
      </c>
      <c r="G99" s="7">
        <f t="shared" si="5"/>
        <v>6763.7219999999961</v>
      </c>
      <c r="H99" s="5">
        <f>A99</f>
        <v>485</v>
      </c>
    </row>
    <row r="100" spans="1:8" x14ac:dyDescent="0.25">
      <c r="A100" s="5">
        <v>490</v>
      </c>
      <c r="B100" s="36">
        <v>44299.612615740742</v>
      </c>
      <c r="C100" s="37">
        <v>158.4</v>
      </c>
      <c r="D100" s="7">
        <f t="shared" si="3"/>
        <v>0.57999999999998408</v>
      </c>
      <c r="E100" s="7">
        <f t="shared" si="4"/>
        <v>0.2957999999999919</v>
      </c>
      <c r="F100" s="7">
        <f>E100*A100</f>
        <v>144.94199999999603</v>
      </c>
      <c r="G100" s="7">
        <f t="shared" si="5"/>
        <v>6765.2009999999964</v>
      </c>
      <c r="H100" s="5">
        <f>A100</f>
        <v>490</v>
      </c>
    </row>
    <row r="101" spans="1:8" x14ac:dyDescent="0.25">
      <c r="A101" s="5">
        <v>495</v>
      </c>
      <c r="B101" s="36">
        <v>44299.612673611111</v>
      </c>
      <c r="C101" s="37">
        <v>158.4</v>
      </c>
      <c r="D101" s="7">
        <f t="shared" si="3"/>
        <v>0.57999999999998408</v>
      </c>
      <c r="E101" s="7">
        <f t="shared" si="4"/>
        <v>0.2957999999999919</v>
      </c>
      <c r="F101" s="7">
        <f>E101*A101</f>
        <v>146.42099999999598</v>
      </c>
      <c r="G101" s="7">
        <f t="shared" si="5"/>
        <v>6766.6799999999967</v>
      </c>
      <c r="H101" s="5">
        <f>A101</f>
        <v>495</v>
      </c>
    </row>
    <row r="102" spans="1:8" x14ac:dyDescent="0.25">
      <c r="A102" s="5">
        <v>500</v>
      </c>
      <c r="B102" s="36">
        <v>44299.61273148148</v>
      </c>
      <c r="C102" s="37">
        <v>158.4</v>
      </c>
      <c r="D102" s="7">
        <f t="shared" si="3"/>
        <v>0.57999999999998408</v>
      </c>
      <c r="E102" s="7">
        <f t="shared" si="4"/>
        <v>0.2957999999999919</v>
      </c>
      <c r="F102" s="7">
        <f>E102*A102</f>
        <v>147.89999999999594</v>
      </c>
      <c r="G102" s="7">
        <f t="shared" si="5"/>
        <v>6768.1589999999969</v>
      </c>
      <c r="H102" s="5">
        <f>A102</f>
        <v>500</v>
      </c>
    </row>
    <row r="103" spans="1:8" x14ac:dyDescent="0.25">
      <c r="A103" s="5">
        <v>505</v>
      </c>
      <c r="B103" s="36">
        <v>44299.61278935185</v>
      </c>
      <c r="C103" s="37">
        <v>158.30000000000001</v>
      </c>
      <c r="D103" s="7">
        <f t="shared" si="3"/>
        <v>0.47999999999998977</v>
      </c>
      <c r="E103" s="7">
        <f t="shared" si="4"/>
        <v>0.2447999999999948</v>
      </c>
      <c r="F103" s="7">
        <f>E103*A103</f>
        <v>123.62399999999738</v>
      </c>
      <c r="G103" s="7">
        <f t="shared" si="5"/>
        <v>6769.3829999999971</v>
      </c>
      <c r="H103" s="5">
        <f>A103</f>
        <v>505</v>
      </c>
    </row>
    <row r="104" spans="1:8" x14ac:dyDescent="0.25">
      <c r="A104" s="5">
        <v>510</v>
      </c>
      <c r="B104" s="36">
        <v>44299.612847222219</v>
      </c>
      <c r="C104" s="37">
        <v>158.30000000000001</v>
      </c>
      <c r="D104" s="7">
        <f t="shared" si="3"/>
        <v>0.47999999999998977</v>
      </c>
      <c r="E104" s="7">
        <f t="shared" si="4"/>
        <v>0.2447999999999948</v>
      </c>
      <c r="F104" s="7">
        <f>E104*A104</f>
        <v>124.84799999999734</v>
      </c>
      <c r="G104" s="7">
        <f t="shared" si="5"/>
        <v>6770.6069999999972</v>
      </c>
      <c r="H104" s="5">
        <f>A104</f>
        <v>510</v>
      </c>
    </row>
    <row r="105" spans="1:8" x14ac:dyDescent="0.25">
      <c r="A105" s="5">
        <v>515</v>
      </c>
      <c r="B105" s="36">
        <v>44299.612905092596</v>
      </c>
      <c r="C105" s="37">
        <v>158.30000000000001</v>
      </c>
      <c r="D105" s="7">
        <f t="shared" si="3"/>
        <v>0.47999999999998977</v>
      </c>
      <c r="E105" s="7">
        <f t="shared" si="4"/>
        <v>0.2447999999999948</v>
      </c>
      <c r="F105" s="7">
        <f>E105*A105</f>
        <v>126.07199999999732</v>
      </c>
      <c r="G105" s="7">
        <f t="shared" si="5"/>
        <v>6771.8309999999974</v>
      </c>
      <c r="H105" s="5">
        <f>A105</f>
        <v>515</v>
      </c>
    </row>
    <row r="106" spans="1:8" x14ac:dyDescent="0.25">
      <c r="A106" s="5">
        <v>520</v>
      </c>
      <c r="B106" s="36">
        <v>44299.612962962965</v>
      </c>
      <c r="C106" s="37">
        <v>158.30000000000001</v>
      </c>
      <c r="D106" s="7">
        <f t="shared" si="3"/>
        <v>0.47999999999998977</v>
      </c>
      <c r="E106" s="7">
        <f t="shared" si="4"/>
        <v>0.2447999999999948</v>
      </c>
      <c r="F106" s="7">
        <f>E106*A106</f>
        <v>127.29599999999729</v>
      </c>
      <c r="G106" s="7">
        <f t="shared" si="5"/>
        <v>6773.0549999999976</v>
      </c>
      <c r="H106" s="5">
        <f>A106</f>
        <v>520</v>
      </c>
    </row>
    <row r="107" spans="1:8" x14ac:dyDescent="0.25">
      <c r="A107" s="5">
        <v>525</v>
      </c>
      <c r="B107" s="36">
        <v>44299.613020833334</v>
      </c>
      <c r="C107" s="37">
        <v>158.30000000000001</v>
      </c>
      <c r="D107" s="7">
        <f t="shared" si="3"/>
        <v>0.47999999999998977</v>
      </c>
      <c r="E107" s="7">
        <f t="shared" si="4"/>
        <v>0.2447999999999948</v>
      </c>
      <c r="F107" s="7">
        <f>E107*A107</f>
        <v>128.51999999999728</v>
      </c>
      <c r="G107" s="7">
        <f t="shared" si="5"/>
        <v>6774.2789999999977</v>
      </c>
      <c r="H107" s="5">
        <f>A107</f>
        <v>525</v>
      </c>
    </row>
    <row r="108" spans="1:8" x14ac:dyDescent="0.25">
      <c r="A108" s="5">
        <v>530</v>
      </c>
      <c r="B108" s="36">
        <v>44299.613078703704</v>
      </c>
      <c r="C108" s="37">
        <v>158.19999999999999</v>
      </c>
      <c r="D108" s="7">
        <f t="shared" si="3"/>
        <v>0.37999999999996703</v>
      </c>
      <c r="E108" s="7">
        <f t="shared" si="4"/>
        <v>0.19379999999998318</v>
      </c>
      <c r="F108" s="7">
        <f>E108*A108</f>
        <v>102.71399999999109</v>
      </c>
      <c r="G108" s="7">
        <f t="shared" si="5"/>
        <v>6775.2479999999978</v>
      </c>
      <c r="H108" s="5">
        <f>A108</f>
        <v>530</v>
      </c>
    </row>
    <row r="109" spans="1:8" x14ac:dyDescent="0.25">
      <c r="A109" s="5">
        <v>535</v>
      </c>
      <c r="B109" s="36">
        <v>44299.613136574073</v>
      </c>
      <c r="C109" s="37">
        <v>158.30000000000001</v>
      </c>
      <c r="D109" s="7">
        <f t="shared" si="3"/>
        <v>0.47999999999998977</v>
      </c>
      <c r="E109" s="7">
        <f t="shared" si="4"/>
        <v>0.2447999999999948</v>
      </c>
      <c r="F109" s="7">
        <f>E109*A109</f>
        <v>130.9679999999972</v>
      </c>
      <c r="G109" s="7">
        <f t="shared" si="5"/>
        <v>6776.4719999999979</v>
      </c>
      <c r="H109" s="5">
        <f>A109</f>
        <v>535</v>
      </c>
    </row>
    <row r="110" spans="1:8" x14ac:dyDescent="0.25">
      <c r="A110" s="5">
        <v>540</v>
      </c>
      <c r="B110" s="36">
        <v>44299.613194444442</v>
      </c>
      <c r="C110" s="37">
        <v>158.30000000000001</v>
      </c>
      <c r="D110" s="7">
        <f t="shared" si="3"/>
        <v>0.47999999999998977</v>
      </c>
      <c r="E110" s="7">
        <f t="shared" si="4"/>
        <v>0.2447999999999948</v>
      </c>
      <c r="F110" s="7">
        <f>E110*A110</f>
        <v>132.19199999999719</v>
      </c>
      <c r="G110" s="7">
        <f t="shared" si="5"/>
        <v>6777.6959999999981</v>
      </c>
      <c r="H110" s="5">
        <f>A110</f>
        <v>540</v>
      </c>
    </row>
    <row r="111" spans="1:8" x14ac:dyDescent="0.25">
      <c r="A111" s="5">
        <v>545</v>
      </c>
      <c r="B111" s="36">
        <v>44299.613252314812</v>
      </c>
      <c r="C111" s="37">
        <v>158.30000000000001</v>
      </c>
      <c r="D111" s="7">
        <f t="shared" si="3"/>
        <v>0.47999999999998977</v>
      </c>
      <c r="E111" s="7">
        <f t="shared" si="4"/>
        <v>0.2447999999999948</v>
      </c>
      <c r="F111" s="7">
        <f>E111*A111</f>
        <v>133.41599999999715</v>
      </c>
      <c r="G111" s="7">
        <f t="shared" si="5"/>
        <v>6778.9199999999983</v>
      </c>
      <c r="H111" s="5">
        <f>A111</f>
        <v>545</v>
      </c>
    </row>
    <row r="112" spans="1:8" x14ac:dyDescent="0.25">
      <c r="A112" s="5">
        <v>550</v>
      </c>
      <c r="B112" s="36">
        <v>44299.613310185188</v>
      </c>
      <c r="C112" s="37">
        <v>158.30000000000001</v>
      </c>
      <c r="D112" s="7">
        <f t="shared" si="3"/>
        <v>0.47999999999998977</v>
      </c>
      <c r="E112" s="7">
        <f t="shared" si="4"/>
        <v>0.2447999999999948</v>
      </c>
      <c r="F112" s="7">
        <f>E112*A112</f>
        <v>134.63999999999714</v>
      </c>
      <c r="G112" s="7">
        <f t="shared" si="5"/>
        <v>6780.1439999999984</v>
      </c>
      <c r="H112" s="5">
        <f>A112</f>
        <v>550</v>
      </c>
    </row>
    <row r="113" spans="1:8" x14ac:dyDescent="0.25">
      <c r="A113" s="5">
        <v>555</v>
      </c>
      <c r="B113" s="36">
        <v>44299.613368055558</v>
      </c>
      <c r="C113" s="37">
        <v>158.1</v>
      </c>
      <c r="D113" s="7">
        <f t="shared" si="3"/>
        <v>0.27999999999997272</v>
      </c>
      <c r="E113" s="7">
        <f t="shared" si="4"/>
        <v>0.14279999999998608</v>
      </c>
      <c r="F113" s="7">
        <f>E113*A113</f>
        <v>79.253999999992274</v>
      </c>
      <c r="G113" s="7">
        <f t="shared" si="5"/>
        <v>6780.8579999999984</v>
      </c>
      <c r="H113" s="5">
        <f>A113</f>
        <v>555</v>
      </c>
    </row>
    <row r="114" spans="1:8" x14ac:dyDescent="0.25">
      <c r="A114" s="5">
        <v>560</v>
      </c>
      <c r="B114" s="36">
        <v>44299.613425925927</v>
      </c>
      <c r="C114" s="37">
        <v>158.1</v>
      </c>
      <c r="D114" s="7">
        <f t="shared" si="3"/>
        <v>0.27999999999997272</v>
      </c>
      <c r="E114" s="7">
        <f t="shared" si="4"/>
        <v>0.14279999999998608</v>
      </c>
      <c r="F114" s="7">
        <f>E114*A114</f>
        <v>79.967999999992202</v>
      </c>
      <c r="G114" s="7">
        <f t="shared" si="5"/>
        <v>6781.5719999999983</v>
      </c>
      <c r="H114" s="5">
        <f>A114</f>
        <v>560</v>
      </c>
    </row>
    <row r="115" spans="1:8" x14ac:dyDescent="0.25">
      <c r="A115" s="5">
        <v>565</v>
      </c>
      <c r="B115" s="36">
        <v>44299.613483796296</v>
      </c>
      <c r="C115" s="37">
        <v>158.19999999999999</v>
      </c>
      <c r="D115" s="7">
        <f t="shared" si="3"/>
        <v>0.37999999999996703</v>
      </c>
      <c r="E115" s="7">
        <f t="shared" si="4"/>
        <v>0.19379999999998318</v>
      </c>
      <c r="F115" s="7">
        <f>E115*A115</f>
        <v>109.49699999999049</v>
      </c>
      <c r="G115" s="7">
        <f t="shared" si="5"/>
        <v>6782.5409999999983</v>
      </c>
      <c r="H115" s="5">
        <f>A115</f>
        <v>565</v>
      </c>
    </row>
    <row r="116" spans="1:8" x14ac:dyDescent="0.25">
      <c r="A116" s="5">
        <v>570</v>
      </c>
      <c r="B116" s="36">
        <v>44299.613541666666</v>
      </c>
      <c r="C116" s="37">
        <v>158.1</v>
      </c>
      <c r="D116" s="7">
        <f t="shared" si="3"/>
        <v>0.27999999999997272</v>
      </c>
      <c r="E116" s="7">
        <f t="shared" si="4"/>
        <v>0.14279999999998608</v>
      </c>
      <c r="F116" s="7">
        <f>E116*A116</f>
        <v>81.395999999992057</v>
      </c>
      <c r="G116" s="7">
        <f t="shared" si="5"/>
        <v>6783.2549999999983</v>
      </c>
      <c r="H116" s="5">
        <f>A116</f>
        <v>570</v>
      </c>
    </row>
    <row r="117" spans="1:8" x14ac:dyDescent="0.25">
      <c r="A117" s="5">
        <v>575</v>
      </c>
      <c r="B117" s="36">
        <v>44299.613599537035</v>
      </c>
      <c r="C117" s="37">
        <v>158.1</v>
      </c>
      <c r="D117" s="7">
        <f t="shared" si="3"/>
        <v>0.27999999999997272</v>
      </c>
      <c r="E117" s="7">
        <f t="shared" si="4"/>
        <v>0.14279999999998608</v>
      </c>
      <c r="F117" s="7">
        <f>E117*A117</f>
        <v>82.109999999991999</v>
      </c>
      <c r="G117" s="7">
        <f t="shared" si="5"/>
        <v>6783.9689999999982</v>
      </c>
      <c r="H117" s="5">
        <f>A117</f>
        <v>575</v>
      </c>
    </row>
    <row r="118" spans="1:8" x14ac:dyDescent="0.25">
      <c r="A118" s="5">
        <v>580</v>
      </c>
      <c r="B118" s="36">
        <v>44299.613657407404</v>
      </c>
      <c r="C118" s="37">
        <v>158.1</v>
      </c>
      <c r="D118" s="7">
        <f t="shared" si="3"/>
        <v>0.27999999999997272</v>
      </c>
      <c r="E118" s="7">
        <f t="shared" si="4"/>
        <v>0.14279999999998608</v>
      </c>
      <c r="F118" s="7">
        <f>E118*A118</f>
        <v>82.823999999991926</v>
      </c>
      <c r="G118" s="7">
        <f t="shared" si="5"/>
        <v>6784.6829999999982</v>
      </c>
      <c r="H118" s="5">
        <f>A118</f>
        <v>580</v>
      </c>
    </row>
    <row r="119" spans="1:8" x14ac:dyDescent="0.25">
      <c r="A119" s="5">
        <v>585</v>
      </c>
      <c r="B119" s="36">
        <v>44299.613715277781</v>
      </c>
      <c r="C119" s="37">
        <v>158</v>
      </c>
      <c r="D119" s="7">
        <f t="shared" si="3"/>
        <v>0.1799999999999784</v>
      </c>
      <c r="E119" s="7">
        <f t="shared" si="4"/>
        <v>9.1799999999988988E-2</v>
      </c>
      <c r="F119" s="7">
        <f>E119*A119</f>
        <v>53.702999999993558</v>
      </c>
      <c r="G119" s="7">
        <f t="shared" si="5"/>
        <v>6785.141999999998</v>
      </c>
      <c r="H119" s="5">
        <f>A119</f>
        <v>585</v>
      </c>
    </row>
    <row r="120" spans="1:8" x14ac:dyDescent="0.25">
      <c r="A120" s="5">
        <v>590</v>
      </c>
      <c r="B120" s="36">
        <v>44299.61377314815</v>
      </c>
      <c r="C120" s="37">
        <v>158.1</v>
      </c>
      <c r="D120" s="7">
        <f t="shared" si="3"/>
        <v>0.27999999999997272</v>
      </c>
      <c r="E120" s="7">
        <f t="shared" si="4"/>
        <v>0.14279999999998608</v>
      </c>
      <c r="F120" s="7">
        <f>E120*A120</f>
        <v>84.251999999991781</v>
      </c>
      <c r="G120" s="7">
        <f t="shared" si="5"/>
        <v>6785.8559999999979</v>
      </c>
      <c r="H120" s="5">
        <f>A120</f>
        <v>590</v>
      </c>
    </row>
    <row r="121" spans="1:8" x14ac:dyDescent="0.25">
      <c r="A121" s="5">
        <v>595</v>
      </c>
      <c r="B121" s="36">
        <v>44299.61383101852</v>
      </c>
      <c r="C121" s="37">
        <v>158.1</v>
      </c>
      <c r="D121" s="7">
        <f t="shared" si="3"/>
        <v>0.27999999999997272</v>
      </c>
      <c r="E121" s="7">
        <f t="shared" si="4"/>
        <v>0.14279999999998608</v>
      </c>
      <c r="F121" s="7">
        <f>E121*A121</f>
        <v>84.965999999991709</v>
      </c>
      <c r="G121" s="7">
        <f t="shared" si="5"/>
        <v>6786.5699999999979</v>
      </c>
      <c r="H121" s="5">
        <f>A121</f>
        <v>595</v>
      </c>
    </row>
    <row r="122" spans="1:8" x14ac:dyDescent="0.25">
      <c r="A122" s="5">
        <v>600</v>
      </c>
      <c r="B122" s="36">
        <v>44299.613888888889</v>
      </c>
      <c r="C122" s="37">
        <v>158.1</v>
      </c>
      <c r="D122" s="7">
        <f t="shared" si="3"/>
        <v>0.27999999999997272</v>
      </c>
      <c r="E122" s="7">
        <f t="shared" si="4"/>
        <v>0.14279999999998608</v>
      </c>
      <c r="F122" s="7">
        <f>E122*A122</f>
        <v>85.679999999991651</v>
      </c>
      <c r="G122" s="7">
        <f t="shared" si="5"/>
        <v>6787.2839999999978</v>
      </c>
      <c r="H122" s="5">
        <f>A122</f>
        <v>600</v>
      </c>
    </row>
    <row r="123" spans="1:8" x14ac:dyDescent="0.25">
      <c r="A123" s="5">
        <v>605</v>
      </c>
      <c r="B123" s="36">
        <v>44299.613946759258</v>
      </c>
      <c r="C123" s="37">
        <v>158.1</v>
      </c>
      <c r="D123" s="7">
        <f t="shared" si="3"/>
        <v>0.27999999999997272</v>
      </c>
      <c r="E123" s="7">
        <f t="shared" si="4"/>
        <v>0.14279999999998608</v>
      </c>
      <c r="F123" s="7">
        <f>E123*A123</f>
        <v>86.393999999991578</v>
      </c>
      <c r="G123" s="7">
        <f t="shared" si="5"/>
        <v>6787.9979999999978</v>
      </c>
      <c r="H123" s="5">
        <f>A123</f>
        <v>605</v>
      </c>
    </row>
    <row r="124" spans="1:8" x14ac:dyDescent="0.25">
      <c r="A124" s="5">
        <v>610</v>
      </c>
      <c r="B124" s="36">
        <v>44299.614004629628</v>
      </c>
      <c r="C124" s="37">
        <v>158</v>
      </c>
      <c r="D124" s="7">
        <f t="shared" si="3"/>
        <v>0.1799999999999784</v>
      </c>
      <c r="E124" s="7">
        <f t="shared" si="4"/>
        <v>9.1799999999988988E-2</v>
      </c>
      <c r="F124" s="7">
        <f>E124*A124</f>
        <v>55.997999999993283</v>
      </c>
      <c r="G124" s="7">
        <f t="shared" si="5"/>
        <v>6788.4569999999976</v>
      </c>
      <c r="H124" s="5">
        <f>A124</f>
        <v>610</v>
      </c>
    </row>
    <row r="125" spans="1:8" x14ac:dyDescent="0.25">
      <c r="B125" s="36"/>
      <c r="C125" s="37"/>
    </row>
    <row r="126" spans="1:8" x14ac:dyDescent="0.25">
      <c r="B126" s="36"/>
      <c r="C126" s="37"/>
    </row>
    <row r="127" spans="1:8" x14ac:dyDescent="0.25">
      <c r="B127" s="36"/>
      <c r="C127" s="37"/>
    </row>
    <row r="128" spans="1:8" x14ac:dyDescent="0.25">
      <c r="B128" s="36"/>
      <c r="C128" s="37"/>
    </row>
    <row r="129" spans="2:3" x14ac:dyDescent="0.25">
      <c r="B129" s="36"/>
      <c r="C129" s="37"/>
    </row>
    <row r="130" spans="2:3" x14ac:dyDescent="0.25">
      <c r="B130" s="36"/>
      <c r="C130" s="37"/>
    </row>
    <row r="131" spans="2:3" x14ac:dyDescent="0.25">
      <c r="B131" s="36"/>
      <c r="C131" s="37"/>
    </row>
    <row r="132" spans="2:3" x14ac:dyDescent="0.25">
      <c r="B132" s="36"/>
      <c r="C132" s="37"/>
    </row>
    <row r="133" spans="2:3" x14ac:dyDescent="0.25">
      <c r="B133" s="36"/>
      <c r="C133" s="37"/>
    </row>
    <row r="134" spans="2:3" x14ac:dyDescent="0.25">
      <c r="B134" s="36"/>
      <c r="C134" s="37"/>
    </row>
    <row r="135" spans="2:3" x14ac:dyDescent="0.25">
      <c r="B135" s="36"/>
      <c r="C135" s="37"/>
    </row>
    <row r="136" spans="2:3" x14ac:dyDescent="0.25">
      <c r="B136" s="36"/>
      <c r="C136" s="37"/>
    </row>
    <row r="137" spans="2:3" x14ac:dyDescent="0.25">
      <c r="B137" s="36"/>
      <c r="C137" s="37"/>
    </row>
    <row r="138" spans="2:3" x14ac:dyDescent="0.25">
      <c r="B138" s="36"/>
      <c r="C138" s="37"/>
    </row>
    <row r="139" spans="2:3" x14ac:dyDescent="0.25">
      <c r="B139" s="36"/>
      <c r="C139" s="37"/>
    </row>
    <row r="140" spans="2:3" x14ac:dyDescent="0.25">
      <c r="B140" s="36"/>
      <c r="C140" s="37"/>
    </row>
    <row r="141" spans="2:3" x14ac:dyDescent="0.25">
      <c r="B141" s="36"/>
      <c r="C141" s="37"/>
    </row>
    <row r="142" spans="2:3" x14ac:dyDescent="0.25">
      <c r="B142" s="36"/>
      <c r="C142" s="37"/>
    </row>
    <row r="143" spans="2:3" x14ac:dyDescent="0.25">
      <c r="B143" s="36"/>
      <c r="C143" s="37"/>
    </row>
    <row r="144" spans="2:3" x14ac:dyDescent="0.25">
      <c r="B144" s="36"/>
      <c r="C144" s="37"/>
    </row>
    <row r="145" spans="2:3" x14ac:dyDescent="0.25">
      <c r="B145" s="36"/>
      <c r="C145" s="37"/>
    </row>
    <row r="146" spans="2:3" x14ac:dyDescent="0.25">
      <c r="B146" s="36"/>
      <c r="C146" s="37"/>
    </row>
    <row r="147" spans="2:3" x14ac:dyDescent="0.25">
      <c r="B147" s="36"/>
      <c r="C147" s="37"/>
    </row>
    <row r="148" spans="2:3" x14ac:dyDescent="0.25">
      <c r="B148" s="36"/>
      <c r="C148" s="37"/>
    </row>
    <row r="149" spans="2:3" x14ac:dyDescent="0.25">
      <c r="B149" s="36"/>
      <c r="C149" s="37"/>
    </row>
    <row r="150" spans="2:3" x14ac:dyDescent="0.25">
      <c r="B150" s="36"/>
      <c r="C150" s="37"/>
    </row>
    <row r="151" spans="2:3" x14ac:dyDescent="0.25">
      <c r="B151" s="36"/>
      <c r="C151" s="37"/>
    </row>
    <row r="152" spans="2:3" x14ac:dyDescent="0.25">
      <c r="B152" s="36"/>
      <c r="C152" s="37"/>
    </row>
    <row r="153" spans="2:3" x14ac:dyDescent="0.25">
      <c r="B153" s="36"/>
      <c r="C153" s="37"/>
    </row>
    <row r="154" spans="2:3" x14ac:dyDescent="0.25">
      <c r="B154" s="36"/>
      <c r="C154" s="37"/>
    </row>
    <row r="155" spans="2:3" x14ac:dyDescent="0.25">
      <c r="B155" s="36"/>
      <c r="C155" s="37"/>
    </row>
    <row r="156" spans="2:3" x14ac:dyDescent="0.25">
      <c r="B156" s="36"/>
      <c r="C156" s="37"/>
    </row>
    <row r="157" spans="2:3" x14ac:dyDescent="0.25">
      <c r="B157" s="36"/>
      <c r="C157" s="37"/>
    </row>
    <row r="158" spans="2:3" x14ac:dyDescent="0.25">
      <c r="B158" s="36"/>
      <c r="C158" s="37"/>
    </row>
    <row r="159" spans="2:3" x14ac:dyDescent="0.25">
      <c r="B159" s="36"/>
      <c r="C159" s="37"/>
    </row>
    <row r="160" spans="2:3" x14ac:dyDescent="0.25">
      <c r="B160" s="36"/>
      <c r="C160" s="37"/>
    </row>
    <row r="161" spans="2:3" x14ac:dyDescent="0.25">
      <c r="B161" s="36"/>
      <c r="C161" s="37"/>
    </row>
    <row r="162" spans="2:3" x14ac:dyDescent="0.25">
      <c r="B162" s="36"/>
      <c r="C162" s="37"/>
    </row>
    <row r="163" spans="2:3" x14ac:dyDescent="0.25">
      <c r="B163" s="36"/>
      <c r="C163" s="37"/>
    </row>
    <row r="164" spans="2:3" x14ac:dyDescent="0.25">
      <c r="B164" s="36"/>
      <c r="C164" s="37"/>
    </row>
    <row r="165" spans="2:3" x14ac:dyDescent="0.25">
      <c r="B165" s="36"/>
      <c r="C165" s="37"/>
    </row>
    <row r="166" spans="2:3" x14ac:dyDescent="0.25">
      <c r="B166" s="36"/>
      <c r="C166" s="37"/>
    </row>
    <row r="167" spans="2:3" x14ac:dyDescent="0.25">
      <c r="B167" s="36"/>
      <c r="C167" s="37"/>
    </row>
    <row r="168" spans="2:3" x14ac:dyDescent="0.25">
      <c r="B168" s="36"/>
      <c r="C168" s="37"/>
    </row>
    <row r="169" spans="2:3" x14ac:dyDescent="0.25">
      <c r="B169" s="36"/>
      <c r="C169" s="37"/>
    </row>
    <row r="170" spans="2:3" x14ac:dyDescent="0.25">
      <c r="B170" s="36"/>
      <c r="C170" s="37"/>
    </row>
    <row r="171" spans="2:3" x14ac:dyDescent="0.25">
      <c r="B171" s="36"/>
      <c r="C171" s="37"/>
    </row>
    <row r="172" spans="2:3" x14ac:dyDescent="0.25">
      <c r="B172" s="36"/>
      <c r="C172" s="37"/>
    </row>
    <row r="173" spans="2:3" x14ac:dyDescent="0.25">
      <c r="B173" s="36"/>
      <c r="C173" s="37"/>
    </row>
    <row r="174" spans="2:3" x14ac:dyDescent="0.25">
      <c r="B174" s="36"/>
      <c r="C174" s="37"/>
    </row>
    <row r="175" spans="2:3" x14ac:dyDescent="0.25">
      <c r="B175" s="36"/>
      <c r="C175" s="37"/>
    </row>
    <row r="176" spans="2:3" x14ac:dyDescent="0.25">
      <c r="B176" s="36"/>
      <c r="C176" s="37"/>
    </row>
    <row r="177" spans="2:3" x14ac:dyDescent="0.25">
      <c r="B177" s="36"/>
      <c r="C177" s="37"/>
    </row>
    <row r="178" spans="2:3" x14ac:dyDescent="0.25">
      <c r="B178" s="36"/>
      <c r="C178" s="37"/>
    </row>
    <row r="179" spans="2:3" x14ac:dyDescent="0.25">
      <c r="B179" s="36"/>
      <c r="C179" s="37"/>
    </row>
    <row r="180" spans="2:3" x14ac:dyDescent="0.25">
      <c r="B180" s="36"/>
      <c r="C180" s="37"/>
    </row>
    <row r="181" spans="2:3" x14ac:dyDescent="0.25">
      <c r="B181" s="36"/>
      <c r="C181" s="37"/>
    </row>
    <row r="182" spans="2:3" x14ac:dyDescent="0.25">
      <c r="B182" s="36"/>
      <c r="C182" s="37"/>
    </row>
    <row r="183" spans="2:3" x14ac:dyDescent="0.25">
      <c r="B183" s="36"/>
      <c r="C183" s="37"/>
    </row>
    <row r="184" spans="2:3" x14ac:dyDescent="0.25">
      <c r="B184" s="36"/>
      <c r="C184" s="37"/>
    </row>
    <row r="185" spans="2:3" x14ac:dyDescent="0.25">
      <c r="B185" s="36"/>
      <c r="C185" s="37"/>
    </row>
    <row r="186" spans="2:3" x14ac:dyDescent="0.25">
      <c r="B186" s="36"/>
      <c r="C186" s="37"/>
    </row>
    <row r="187" spans="2:3" x14ac:dyDescent="0.25">
      <c r="B187" s="36"/>
      <c r="C187" s="37"/>
    </row>
    <row r="188" spans="2:3" x14ac:dyDescent="0.25">
      <c r="B188" s="36"/>
      <c r="C188" s="37"/>
    </row>
    <row r="189" spans="2:3" x14ac:dyDescent="0.25">
      <c r="B189" s="36"/>
      <c r="C189" s="37"/>
    </row>
    <row r="190" spans="2:3" x14ac:dyDescent="0.25">
      <c r="B190" s="36"/>
      <c r="C190" s="37"/>
    </row>
    <row r="191" spans="2:3" x14ac:dyDescent="0.25">
      <c r="B191" s="36"/>
      <c r="C191" s="37"/>
    </row>
    <row r="192" spans="2:3" x14ac:dyDescent="0.25">
      <c r="B192" s="36"/>
      <c r="C192" s="37"/>
    </row>
    <row r="193" spans="2:3" x14ac:dyDescent="0.25">
      <c r="B193" s="36"/>
      <c r="C193" s="37"/>
    </row>
    <row r="194" spans="2:3" x14ac:dyDescent="0.25">
      <c r="B194" s="36"/>
      <c r="C194" s="37"/>
    </row>
    <row r="195" spans="2:3" x14ac:dyDescent="0.25">
      <c r="B195" s="36"/>
      <c r="C195" s="37"/>
    </row>
    <row r="196" spans="2:3" x14ac:dyDescent="0.25">
      <c r="B196" s="36"/>
      <c r="C196" s="37"/>
    </row>
    <row r="197" spans="2:3" x14ac:dyDescent="0.25">
      <c r="B197" s="36"/>
      <c r="C197" s="37"/>
    </row>
    <row r="198" spans="2:3" x14ac:dyDescent="0.25">
      <c r="B198" s="36"/>
      <c r="C198" s="37"/>
    </row>
    <row r="199" spans="2:3" x14ac:dyDescent="0.25">
      <c r="B199" s="36"/>
      <c r="C199" s="37"/>
    </row>
    <row r="200" spans="2:3" x14ac:dyDescent="0.25">
      <c r="B200" s="36"/>
      <c r="C200" s="37"/>
    </row>
    <row r="201" spans="2:3" x14ac:dyDescent="0.25">
      <c r="B201" s="36"/>
      <c r="C201" s="37"/>
    </row>
    <row r="202" spans="2:3" x14ac:dyDescent="0.25">
      <c r="B202" s="36"/>
      <c r="C202" s="37"/>
    </row>
    <row r="203" spans="2:3" x14ac:dyDescent="0.25">
      <c r="B203" s="36"/>
      <c r="C203" s="37"/>
    </row>
    <row r="204" spans="2:3" x14ac:dyDescent="0.25">
      <c r="B204" s="36"/>
      <c r="C204" s="37"/>
    </row>
    <row r="205" spans="2:3" x14ac:dyDescent="0.25">
      <c r="B205" s="36"/>
      <c r="C205" s="37"/>
    </row>
    <row r="206" spans="2:3" x14ac:dyDescent="0.25">
      <c r="B206" s="36"/>
      <c r="C206" s="37"/>
    </row>
    <row r="207" spans="2:3" x14ac:dyDescent="0.25">
      <c r="B207" s="36"/>
      <c r="C207" s="37"/>
    </row>
    <row r="208" spans="2:3" x14ac:dyDescent="0.25">
      <c r="B208" s="36"/>
      <c r="C208" s="37"/>
    </row>
    <row r="209" spans="2:3" x14ac:dyDescent="0.25">
      <c r="B209" s="36"/>
      <c r="C209" s="37"/>
    </row>
    <row r="210" spans="2:3" x14ac:dyDescent="0.25">
      <c r="B210" s="36"/>
      <c r="C210" s="37"/>
    </row>
    <row r="211" spans="2:3" x14ac:dyDescent="0.25">
      <c r="B211" s="36"/>
      <c r="C211" s="37"/>
    </row>
    <row r="212" spans="2:3" x14ac:dyDescent="0.25">
      <c r="B212" s="36"/>
      <c r="C212" s="37"/>
    </row>
    <row r="213" spans="2:3" x14ac:dyDescent="0.25">
      <c r="B213" s="36"/>
      <c r="C213" s="37"/>
    </row>
    <row r="214" spans="2:3" x14ac:dyDescent="0.25">
      <c r="B214" s="36"/>
      <c r="C214" s="37"/>
    </row>
    <row r="215" spans="2:3" x14ac:dyDescent="0.25">
      <c r="B215" s="36"/>
      <c r="C215" s="37"/>
    </row>
    <row r="216" spans="2:3" x14ac:dyDescent="0.25">
      <c r="B216" s="36"/>
      <c r="C216" s="37"/>
    </row>
    <row r="217" spans="2:3" x14ac:dyDescent="0.25">
      <c r="B217" s="36"/>
      <c r="C217" s="37"/>
    </row>
    <row r="218" spans="2:3" x14ac:dyDescent="0.25">
      <c r="B218" s="36"/>
      <c r="C218" s="37"/>
    </row>
    <row r="219" spans="2:3" x14ac:dyDescent="0.25">
      <c r="B219" s="36"/>
      <c r="C219" s="37"/>
    </row>
    <row r="220" spans="2:3" x14ac:dyDescent="0.25">
      <c r="B220" s="36"/>
      <c r="C220" s="37"/>
    </row>
    <row r="221" spans="2:3" x14ac:dyDescent="0.25">
      <c r="B221" s="36"/>
      <c r="C221" s="37"/>
    </row>
    <row r="222" spans="2:3" x14ac:dyDescent="0.25">
      <c r="B222" s="36"/>
      <c r="C222" s="37"/>
    </row>
    <row r="223" spans="2:3" x14ac:dyDescent="0.25">
      <c r="B223" s="36"/>
      <c r="C223" s="37"/>
    </row>
    <row r="224" spans="2:3" x14ac:dyDescent="0.25">
      <c r="B224" s="36"/>
      <c r="C224" s="37"/>
    </row>
    <row r="225" spans="2:3" x14ac:dyDescent="0.25">
      <c r="B225" s="36"/>
      <c r="C225" s="37"/>
    </row>
    <row r="226" spans="2:3" x14ac:dyDescent="0.25">
      <c r="B226" s="36"/>
      <c r="C226" s="37"/>
    </row>
    <row r="227" spans="2:3" x14ac:dyDescent="0.25">
      <c r="B227" s="36"/>
      <c r="C227" s="37"/>
    </row>
    <row r="228" spans="2:3" x14ac:dyDescent="0.25">
      <c r="B228" s="36"/>
      <c r="C228" s="37"/>
    </row>
    <row r="229" spans="2:3" x14ac:dyDescent="0.25">
      <c r="B229" s="36"/>
      <c r="C229" s="37"/>
    </row>
    <row r="230" spans="2:3" x14ac:dyDescent="0.25">
      <c r="B230" s="36"/>
      <c r="C230" s="37"/>
    </row>
    <row r="231" spans="2:3" x14ac:dyDescent="0.25">
      <c r="B231" s="36"/>
      <c r="C231" s="37"/>
    </row>
    <row r="232" spans="2:3" x14ac:dyDescent="0.25">
      <c r="B232" s="36"/>
      <c r="C232" s="37"/>
    </row>
    <row r="233" spans="2:3" x14ac:dyDescent="0.25">
      <c r="B233" s="36"/>
      <c r="C233" s="37"/>
    </row>
    <row r="234" spans="2:3" x14ac:dyDescent="0.25">
      <c r="B234" s="36"/>
      <c r="C234" s="37"/>
    </row>
    <row r="235" spans="2:3" x14ac:dyDescent="0.25">
      <c r="B235" s="36"/>
      <c r="C235" s="37"/>
    </row>
    <row r="236" spans="2:3" x14ac:dyDescent="0.25">
      <c r="B236" s="36"/>
      <c r="C236" s="37"/>
    </row>
    <row r="237" spans="2:3" x14ac:dyDescent="0.25">
      <c r="B237" s="36"/>
      <c r="C237" s="37"/>
    </row>
    <row r="238" spans="2:3" x14ac:dyDescent="0.25">
      <c r="B238" s="36"/>
      <c r="C238" s="37"/>
    </row>
    <row r="239" spans="2:3" x14ac:dyDescent="0.25">
      <c r="B239" s="36"/>
      <c r="C239" s="37"/>
    </row>
    <row r="240" spans="2:3" x14ac:dyDescent="0.25">
      <c r="B240" s="36"/>
      <c r="C240" s="37"/>
    </row>
    <row r="241" spans="2:3" x14ac:dyDescent="0.25">
      <c r="B241" s="36"/>
      <c r="C241" s="37"/>
    </row>
    <row r="242" spans="2:3" x14ac:dyDescent="0.25">
      <c r="B242" s="36"/>
      <c r="C242" s="37"/>
    </row>
    <row r="243" spans="2:3" x14ac:dyDescent="0.25">
      <c r="B243" s="36"/>
      <c r="C243" s="37"/>
    </row>
    <row r="244" spans="2:3" x14ac:dyDescent="0.25">
      <c r="B244" s="36"/>
      <c r="C244" s="37"/>
    </row>
    <row r="245" spans="2:3" x14ac:dyDescent="0.25">
      <c r="B245" s="36"/>
      <c r="C245" s="37"/>
    </row>
    <row r="246" spans="2:3" x14ac:dyDescent="0.25">
      <c r="B246" s="36"/>
      <c r="C246" s="37"/>
    </row>
    <row r="247" spans="2:3" x14ac:dyDescent="0.25">
      <c r="B247" s="36"/>
      <c r="C247" s="37"/>
    </row>
    <row r="248" spans="2:3" x14ac:dyDescent="0.25">
      <c r="B248" s="36"/>
      <c r="C248" s="37"/>
    </row>
    <row r="249" spans="2:3" x14ac:dyDescent="0.25">
      <c r="B249" s="36"/>
      <c r="C249" s="37"/>
    </row>
    <row r="250" spans="2:3" x14ac:dyDescent="0.25">
      <c r="B250" s="36"/>
      <c r="C250" s="37"/>
    </row>
    <row r="251" spans="2:3" x14ac:dyDescent="0.25">
      <c r="B251" s="36"/>
      <c r="C251" s="37"/>
    </row>
    <row r="252" spans="2:3" x14ac:dyDescent="0.25">
      <c r="B252" s="36"/>
      <c r="C252" s="37"/>
    </row>
    <row r="253" spans="2:3" x14ac:dyDescent="0.25">
      <c r="B253" s="36"/>
      <c r="C253" s="37"/>
    </row>
    <row r="254" spans="2:3" x14ac:dyDescent="0.25">
      <c r="B254" s="36"/>
      <c r="C254" s="37"/>
    </row>
    <row r="255" spans="2:3" x14ac:dyDescent="0.25">
      <c r="B255" s="36"/>
      <c r="C255" s="37"/>
    </row>
    <row r="256" spans="2:3" x14ac:dyDescent="0.25">
      <c r="B256" s="36"/>
      <c r="C256" s="37"/>
    </row>
    <row r="257" spans="2:3" x14ac:dyDescent="0.25">
      <c r="B257" s="36"/>
      <c r="C257" s="37"/>
    </row>
    <row r="258" spans="2:3" x14ac:dyDescent="0.25">
      <c r="B258" s="36"/>
      <c r="C258" s="37"/>
    </row>
    <row r="259" spans="2:3" x14ac:dyDescent="0.25">
      <c r="B259" s="36"/>
      <c r="C259" s="37"/>
    </row>
    <row r="260" spans="2:3" x14ac:dyDescent="0.25">
      <c r="B260" s="36"/>
      <c r="C260" s="37"/>
    </row>
    <row r="261" spans="2:3" x14ac:dyDescent="0.25">
      <c r="B261" s="36"/>
      <c r="C261" s="37"/>
    </row>
    <row r="262" spans="2:3" x14ac:dyDescent="0.25">
      <c r="B262" s="36"/>
      <c r="C262" s="37"/>
    </row>
    <row r="263" spans="2:3" x14ac:dyDescent="0.25">
      <c r="B263" s="36"/>
      <c r="C263" s="37"/>
    </row>
    <row r="264" spans="2:3" x14ac:dyDescent="0.25">
      <c r="B264" s="36"/>
      <c r="C264" s="37"/>
    </row>
    <row r="265" spans="2:3" x14ac:dyDescent="0.25">
      <c r="B265" s="36"/>
      <c r="C265" s="37"/>
    </row>
    <row r="266" spans="2:3" x14ac:dyDescent="0.25">
      <c r="B266" s="36"/>
      <c r="C266" s="37"/>
    </row>
    <row r="267" spans="2:3" x14ac:dyDescent="0.25">
      <c r="B267" s="36"/>
      <c r="C267" s="37"/>
    </row>
    <row r="268" spans="2:3" x14ac:dyDescent="0.25">
      <c r="B268" s="36"/>
      <c r="C268" s="37"/>
    </row>
    <row r="269" spans="2:3" x14ac:dyDescent="0.25">
      <c r="B269" s="36"/>
      <c r="C269" s="37"/>
    </row>
    <row r="270" spans="2:3" x14ac:dyDescent="0.25">
      <c r="B270" s="36"/>
      <c r="C270" s="37"/>
    </row>
    <row r="271" spans="2:3" x14ac:dyDescent="0.25">
      <c r="B271" s="36"/>
      <c r="C271" s="37"/>
    </row>
    <row r="272" spans="2:3" x14ac:dyDescent="0.25">
      <c r="B272" s="36"/>
      <c r="C272" s="37"/>
    </row>
    <row r="273" spans="2:3" x14ac:dyDescent="0.25">
      <c r="B273" s="36"/>
      <c r="C273" s="37"/>
    </row>
    <row r="274" spans="2:3" x14ac:dyDescent="0.25">
      <c r="B274" s="36"/>
      <c r="C274" s="37"/>
    </row>
    <row r="275" spans="2:3" x14ac:dyDescent="0.25">
      <c r="B275" s="36"/>
      <c r="C275" s="37"/>
    </row>
    <row r="276" spans="2:3" x14ac:dyDescent="0.25">
      <c r="B276" s="36"/>
      <c r="C276" s="37"/>
    </row>
    <row r="277" spans="2:3" x14ac:dyDescent="0.25">
      <c r="B277" s="36"/>
      <c r="C277" s="37"/>
    </row>
    <row r="278" spans="2:3" x14ac:dyDescent="0.25">
      <c r="B278" s="36"/>
      <c r="C278" s="37"/>
    </row>
    <row r="279" spans="2:3" x14ac:dyDescent="0.25">
      <c r="B279" s="36"/>
      <c r="C279" s="37"/>
    </row>
    <row r="280" spans="2:3" x14ac:dyDescent="0.25">
      <c r="B280" s="36"/>
      <c r="C280" s="37"/>
    </row>
    <row r="281" spans="2:3" x14ac:dyDescent="0.25">
      <c r="B281" s="36"/>
      <c r="C281" s="37"/>
    </row>
    <row r="282" spans="2:3" x14ac:dyDescent="0.25">
      <c r="B282" s="36"/>
      <c r="C282" s="37"/>
    </row>
    <row r="283" spans="2:3" x14ac:dyDescent="0.25">
      <c r="B283" s="36"/>
      <c r="C283" s="37"/>
    </row>
    <row r="284" spans="2:3" x14ac:dyDescent="0.25">
      <c r="B284" s="36"/>
      <c r="C284" s="37"/>
    </row>
    <row r="285" spans="2:3" x14ac:dyDescent="0.25">
      <c r="B285" s="36"/>
      <c r="C285" s="37"/>
    </row>
    <row r="286" spans="2:3" x14ac:dyDescent="0.25">
      <c r="B286" s="36"/>
      <c r="C286" s="37"/>
    </row>
    <row r="287" spans="2:3" x14ac:dyDescent="0.25">
      <c r="B287" s="36"/>
      <c r="C287" s="37"/>
    </row>
    <row r="288" spans="2:3" x14ac:dyDescent="0.25">
      <c r="B288" s="36"/>
      <c r="C288" s="37"/>
    </row>
    <row r="289" spans="2:3" x14ac:dyDescent="0.25">
      <c r="B289" s="36"/>
      <c r="C289" s="37"/>
    </row>
    <row r="290" spans="2:3" x14ac:dyDescent="0.25">
      <c r="B290" s="36"/>
      <c r="C290" s="37"/>
    </row>
    <row r="291" spans="2:3" x14ac:dyDescent="0.25">
      <c r="B291" s="36"/>
      <c r="C291" s="37"/>
    </row>
    <row r="292" spans="2:3" x14ac:dyDescent="0.25">
      <c r="B292" s="36"/>
      <c r="C292" s="37"/>
    </row>
    <row r="293" spans="2:3" x14ac:dyDescent="0.25">
      <c r="B293" s="36"/>
      <c r="C293" s="37"/>
    </row>
    <row r="294" spans="2:3" x14ac:dyDescent="0.25">
      <c r="B294" s="36"/>
      <c r="C294" s="37"/>
    </row>
    <row r="295" spans="2:3" x14ac:dyDescent="0.25">
      <c r="B295" s="36"/>
      <c r="C295" s="37"/>
    </row>
    <row r="296" spans="2:3" x14ac:dyDescent="0.25">
      <c r="B296" s="36"/>
      <c r="C296" s="37"/>
    </row>
    <row r="297" spans="2:3" x14ac:dyDescent="0.25">
      <c r="B297" s="36"/>
      <c r="C297" s="37"/>
    </row>
    <row r="298" spans="2:3" x14ac:dyDescent="0.25">
      <c r="B298" s="36"/>
      <c r="C298" s="37"/>
    </row>
    <row r="299" spans="2:3" x14ac:dyDescent="0.25">
      <c r="B299" s="36"/>
      <c r="C299" s="37"/>
    </row>
    <row r="300" spans="2:3" x14ac:dyDescent="0.25">
      <c r="B300" s="36"/>
      <c r="C300" s="37"/>
    </row>
    <row r="301" spans="2:3" x14ac:dyDescent="0.25">
      <c r="B301" s="36"/>
      <c r="C301" s="37"/>
    </row>
    <row r="302" spans="2:3" x14ac:dyDescent="0.25">
      <c r="B302" s="36"/>
      <c r="C302" s="37"/>
    </row>
    <row r="303" spans="2:3" x14ac:dyDescent="0.25">
      <c r="B303" s="36"/>
      <c r="C303" s="37"/>
    </row>
    <row r="304" spans="2:3" x14ac:dyDescent="0.25">
      <c r="B304" s="36"/>
      <c r="C304" s="37"/>
    </row>
    <row r="305" spans="2:3" x14ac:dyDescent="0.25">
      <c r="B305" s="36"/>
      <c r="C305" s="37"/>
    </row>
    <row r="306" spans="2:3" x14ac:dyDescent="0.25">
      <c r="B306" s="36"/>
      <c r="C306" s="37"/>
    </row>
    <row r="307" spans="2:3" x14ac:dyDescent="0.25">
      <c r="B307" s="36"/>
      <c r="C307" s="37"/>
    </row>
    <row r="308" spans="2:3" x14ac:dyDescent="0.25">
      <c r="B308" s="36"/>
      <c r="C308" s="37"/>
    </row>
    <row r="309" spans="2:3" x14ac:dyDescent="0.25">
      <c r="B309" s="36"/>
      <c r="C309" s="37"/>
    </row>
    <row r="310" spans="2:3" x14ac:dyDescent="0.25">
      <c r="B310" s="36"/>
      <c r="C310" s="37"/>
    </row>
    <row r="311" spans="2:3" x14ac:dyDescent="0.25">
      <c r="B311" s="36"/>
      <c r="C311" s="37"/>
    </row>
    <row r="312" spans="2:3" x14ac:dyDescent="0.25">
      <c r="B312" s="36"/>
      <c r="C312" s="37"/>
    </row>
    <row r="313" spans="2:3" x14ac:dyDescent="0.25">
      <c r="B313" s="36"/>
      <c r="C313" s="37"/>
    </row>
    <row r="314" spans="2:3" x14ac:dyDescent="0.25">
      <c r="B314" s="36"/>
      <c r="C314" s="37"/>
    </row>
    <row r="315" spans="2:3" x14ac:dyDescent="0.25">
      <c r="B315" s="36"/>
      <c r="C315" s="37"/>
    </row>
    <row r="316" spans="2:3" x14ac:dyDescent="0.25">
      <c r="B316" s="36"/>
      <c r="C316" s="37"/>
    </row>
    <row r="317" spans="2:3" x14ac:dyDescent="0.25">
      <c r="B317" s="36"/>
      <c r="C317" s="37"/>
    </row>
    <row r="318" spans="2:3" x14ac:dyDescent="0.25">
      <c r="B318" s="36"/>
      <c r="C318" s="37"/>
    </row>
    <row r="319" spans="2:3" x14ac:dyDescent="0.25">
      <c r="B319" s="36"/>
      <c r="C319" s="37"/>
    </row>
    <row r="320" spans="2:3" x14ac:dyDescent="0.25">
      <c r="B320" s="36"/>
      <c r="C320" s="37"/>
    </row>
    <row r="321" spans="2:3" x14ac:dyDescent="0.25">
      <c r="B321" s="36"/>
      <c r="C321" s="37"/>
    </row>
    <row r="322" spans="2:3" x14ac:dyDescent="0.25">
      <c r="B322" s="36"/>
      <c r="C322" s="37"/>
    </row>
    <row r="323" spans="2:3" x14ac:dyDescent="0.25">
      <c r="B323" s="36"/>
      <c r="C323" s="37"/>
    </row>
    <row r="324" spans="2:3" x14ac:dyDescent="0.25">
      <c r="B324" s="36"/>
      <c r="C324" s="37"/>
    </row>
    <row r="325" spans="2:3" x14ac:dyDescent="0.25">
      <c r="B325" s="36"/>
      <c r="C325" s="37"/>
    </row>
    <row r="326" spans="2:3" x14ac:dyDescent="0.25">
      <c r="B326" s="36"/>
      <c r="C326" s="37"/>
    </row>
    <row r="327" spans="2:3" x14ac:dyDescent="0.25">
      <c r="B327" s="36"/>
      <c r="C327" s="37"/>
    </row>
    <row r="328" spans="2:3" x14ac:dyDescent="0.25">
      <c r="B328" s="36"/>
      <c r="C328" s="37"/>
    </row>
    <row r="329" spans="2:3" x14ac:dyDescent="0.25">
      <c r="B329" s="36"/>
      <c r="C329" s="37"/>
    </row>
    <row r="330" spans="2:3" x14ac:dyDescent="0.25">
      <c r="B330" s="36"/>
      <c r="C330" s="37"/>
    </row>
    <row r="331" spans="2:3" x14ac:dyDescent="0.25">
      <c r="B331" s="36"/>
      <c r="C331" s="37"/>
    </row>
    <row r="332" spans="2:3" x14ac:dyDescent="0.25">
      <c r="B332" s="36"/>
      <c r="C332" s="37"/>
    </row>
    <row r="333" spans="2:3" x14ac:dyDescent="0.25">
      <c r="B333" s="36"/>
      <c r="C333" s="37"/>
    </row>
    <row r="334" spans="2:3" x14ac:dyDescent="0.25">
      <c r="B334" s="36"/>
      <c r="C334" s="37"/>
    </row>
    <row r="335" spans="2:3" x14ac:dyDescent="0.25">
      <c r="B335" s="36"/>
      <c r="C335" s="37"/>
    </row>
    <row r="336" spans="2:3" x14ac:dyDescent="0.25">
      <c r="B336" s="36"/>
      <c r="C336" s="37"/>
    </row>
    <row r="337" spans="2:3" x14ac:dyDescent="0.25">
      <c r="B337" s="36"/>
      <c r="C337" s="37"/>
    </row>
    <row r="338" spans="2:3" x14ac:dyDescent="0.25">
      <c r="B338" s="36"/>
      <c r="C338" s="37"/>
    </row>
    <row r="339" spans="2:3" x14ac:dyDescent="0.25">
      <c r="B339" s="36"/>
      <c r="C339" s="37"/>
    </row>
    <row r="340" spans="2:3" x14ac:dyDescent="0.25">
      <c r="B340" s="36"/>
      <c r="C340" s="37"/>
    </row>
    <row r="341" spans="2:3" x14ac:dyDescent="0.25">
      <c r="B341" s="36"/>
      <c r="C341" s="37"/>
    </row>
    <row r="342" spans="2:3" x14ac:dyDescent="0.25">
      <c r="B342" s="36"/>
      <c r="C342" s="37"/>
    </row>
    <row r="343" spans="2:3" x14ac:dyDescent="0.25">
      <c r="B343" s="36"/>
      <c r="C343" s="37"/>
    </row>
    <row r="344" spans="2:3" x14ac:dyDescent="0.25">
      <c r="B344" s="36"/>
      <c r="C344" s="37"/>
    </row>
    <row r="345" spans="2:3" x14ac:dyDescent="0.25">
      <c r="B345" s="36"/>
      <c r="C345" s="37"/>
    </row>
    <row r="346" spans="2:3" x14ac:dyDescent="0.25">
      <c r="B346" s="36"/>
      <c r="C346" s="37"/>
    </row>
    <row r="347" spans="2:3" x14ac:dyDescent="0.25">
      <c r="B347" s="36"/>
      <c r="C347" s="37"/>
    </row>
    <row r="348" spans="2:3" x14ac:dyDescent="0.25">
      <c r="B348" s="36"/>
      <c r="C348" s="37"/>
    </row>
    <row r="349" spans="2:3" x14ac:dyDescent="0.25">
      <c r="B349" s="36"/>
      <c r="C349" s="37"/>
    </row>
    <row r="350" spans="2:3" x14ac:dyDescent="0.25">
      <c r="B350" s="36"/>
      <c r="C350" s="37"/>
    </row>
    <row r="351" spans="2:3" x14ac:dyDescent="0.25">
      <c r="B351" s="36"/>
      <c r="C351" s="37"/>
    </row>
    <row r="352" spans="2:3" x14ac:dyDescent="0.25">
      <c r="B352" s="36"/>
      <c r="C352" s="37"/>
    </row>
    <row r="353" spans="2:3" x14ac:dyDescent="0.25">
      <c r="B353" s="36"/>
      <c r="C353" s="37"/>
    </row>
    <row r="354" spans="2:3" x14ac:dyDescent="0.25">
      <c r="B354" s="36"/>
      <c r="C354" s="37"/>
    </row>
    <row r="355" spans="2:3" x14ac:dyDescent="0.25">
      <c r="B355" s="36"/>
      <c r="C355" s="37"/>
    </row>
    <row r="356" spans="2:3" x14ac:dyDescent="0.25">
      <c r="B356" s="36"/>
      <c r="C356" s="37"/>
    </row>
    <row r="357" spans="2:3" x14ac:dyDescent="0.25">
      <c r="B357" s="36"/>
      <c r="C357" s="37"/>
    </row>
    <row r="358" spans="2:3" x14ac:dyDescent="0.25">
      <c r="B358" s="36"/>
      <c r="C358" s="37"/>
    </row>
    <row r="359" spans="2:3" x14ac:dyDescent="0.25">
      <c r="B359" s="36"/>
      <c r="C359" s="37"/>
    </row>
    <row r="360" spans="2:3" x14ac:dyDescent="0.25">
      <c r="B360" s="36"/>
      <c r="C360" s="37"/>
    </row>
    <row r="361" spans="2:3" x14ac:dyDescent="0.25">
      <c r="B361" s="36"/>
      <c r="C361" s="37"/>
    </row>
    <row r="362" spans="2:3" x14ac:dyDescent="0.25">
      <c r="B362" s="36"/>
      <c r="C362" s="37"/>
    </row>
    <row r="363" spans="2:3" x14ac:dyDescent="0.25">
      <c r="B363" s="36"/>
      <c r="C363" s="37"/>
    </row>
    <row r="364" spans="2:3" x14ac:dyDescent="0.25">
      <c r="B364" s="36"/>
      <c r="C364" s="37"/>
    </row>
    <row r="365" spans="2:3" x14ac:dyDescent="0.25">
      <c r="B365" s="36"/>
      <c r="C365" s="37"/>
    </row>
    <row r="366" spans="2:3" x14ac:dyDescent="0.25">
      <c r="B366" s="36"/>
      <c r="C366" s="37"/>
    </row>
    <row r="367" spans="2:3" x14ac:dyDescent="0.25">
      <c r="B367" s="36"/>
      <c r="C367" s="37"/>
    </row>
    <row r="368" spans="2:3" x14ac:dyDescent="0.25">
      <c r="B368" s="36"/>
      <c r="C368" s="37"/>
    </row>
    <row r="369" spans="2:3" x14ac:dyDescent="0.25">
      <c r="B369" s="36"/>
      <c r="C369" s="37"/>
    </row>
    <row r="370" spans="2:3" x14ac:dyDescent="0.25">
      <c r="B370" s="36"/>
      <c r="C370" s="37"/>
    </row>
    <row r="371" spans="2:3" x14ac:dyDescent="0.25">
      <c r="B371" s="36"/>
      <c r="C371" s="37"/>
    </row>
    <row r="372" spans="2:3" x14ac:dyDescent="0.25">
      <c r="B372" s="36"/>
      <c r="C372" s="37"/>
    </row>
    <row r="373" spans="2:3" x14ac:dyDescent="0.25">
      <c r="B373" s="36"/>
      <c r="C373" s="37"/>
    </row>
    <row r="374" spans="2:3" x14ac:dyDescent="0.25">
      <c r="B374" s="36"/>
      <c r="C374" s="37"/>
    </row>
    <row r="375" spans="2:3" x14ac:dyDescent="0.25">
      <c r="B375" s="36"/>
      <c r="C375" s="37"/>
    </row>
    <row r="376" spans="2:3" x14ac:dyDescent="0.25">
      <c r="B376" s="36"/>
      <c r="C376" s="37"/>
    </row>
    <row r="377" spans="2:3" x14ac:dyDescent="0.25">
      <c r="B377" s="36"/>
      <c r="C377" s="37"/>
    </row>
    <row r="378" spans="2:3" x14ac:dyDescent="0.25">
      <c r="B378" s="36"/>
      <c r="C378" s="37"/>
    </row>
    <row r="379" spans="2:3" x14ac:dyDescent="0.25">
      <c r="B379" s="36"/>
      <c r="C379" s="37"/>
    </row>
    <row r="380" spans="2:3" x14ac:dyDescent="0.25">
      <c r="B380" s="36"/>
      <c r="C380" s="37"/>
    </row>
    <row r="381" spans="2:3" x14ac:dyDescent="0.25">
      <c r="B381" s="36"/>
      <c r="C381" s="37"/>
    </row>
    <row r="382" spans="2:3" x14ac:dyDescent="0.25">
      <c r="B382" s="36"/>
      <c r="C382" s="37"/>
    </row>
    <row r="383" spans="2:3" x14ac:dyDescent="0.25">
      <c r="B383" s="36"/>
      <c r="C383" s="37"/>
    </row>
    <row r="384" spans="2:3" x14ac:dyDescent="0.25">
      <c r="B384" s="36"/>
      <c r="C384" s="37"/>
    </row>
    <row r="385" spans="2:3" x14ac:dyDescent="0.25">
      <c r="B385" s="36"/>
      <c r="C385" s="37"/>
    </row>
    <row r="386" spans="2:3" x14ac:dyDescent="0.25">
      <c r="B386" s="36"/>
      <c r="C386" s="37"/>
    </row>
    <row r="387" spans="2:3" x14ac:dyDescent="0.25">
      <c r="B387" s="36"/>
      <c r="C387" s="37"/>
    </row>
    <row r="388" spans="2:3" x14ac:dyDescent="0.25">
      <c r="B388" s="36"/>
      <c r="C388" s="37"/>
    </row>
    <row r="389" spans="2:3" x14ac:dyDescent="0.25">
      <c r="B389" s="36"/>
      <c r="C389" s="37"/>
    </row>
    <row r="390" spans="2:3" x14ac:dyDescent="0.25">
      <c r="B390" s="36"/>
      <c r="C390" s="37"/>
    </row>
    <row r="391" spans="2:3" x14ac:dyDescent="0.25">
      <c r="B391" s="36"/>
      <c r="C391" s="37"/>
    </row>
    <row r="392" spans="2:3" x14ac:dyDescent="0.25">
      <c r="B392" s="36"/>
      <c r="C392" s="37"/>
    </row>
    <row r="393" spans="2:3" x14ac:dyDescent="0.25">
      <c r="B393" s="36"/>
      <c r="C393" s="37"/>
    </row>
    <row r="394" spans="2:3" x14ac:dyDescent="0.25">
      <c r="B394" s="36"/>
      <c r="C394" s="37"/>
    </row>
    <row r="395" spans="2:3" x14ac:dyDescent="0.25">
      <c r="B395" s="36"/>
      <c r="C395" s="37"/>
    </row>
    <row r="396" spans="2:3" x14ac:dyDescent="0.25">
      <c r="B396" s="36"/>
      <c r="C396" s="37"/>
    </row>
    <row r="397" spans="2:3" x14ac:dyDescent="0.25">
      <c r="B397" s="36"/>
      <c r="C397" s="37"/>
    </row>
    <row r="398" spans="2:3" x14ac:dyDescent="0.25">
      <c r="B398" s="36"/>
      <c r="C398" s="37"/>
    </row>
    <row r="399" spans="2:3" x14ac:dyDescent="0.25">
      <c r="B399" s="36"/>
      <c r="C399" s="37"/>
    </row>
    <row r="400" spans="2:3" x14ac:dyDescent="0.25">
      <c r="B400" s="36"/>
      <c r="C400" s="37"/>
    </row>
    <row r="401" spans="2:3" x14ac:dyDescent="0.25">
      <c r="B401" s="36"/>
      <c r="C401" s="37"/>
    </row>
    <row r="402" spans="2:3" x14ac:dyDescent="0.25">
      <c r="B402" s="36"/>
      <c r="C402" s="37"/>
    </row>
    <row r="403" spans="2:3" x14ac:dyDescent="0.25">
      <c r="B403" s="36"/>
      <c r="C403" s="37"/>
    </row>
    <row r="404" spans="2:3" x14ac:dyDescent="0.25">
      <c r="B404" s="36"/>
      <c r="C404" s="37"/>
    </row>
    <row r="405" spans="2:3" x14ac:dyDescent="0.25">
      <c r="B405" s="36"/>
      <c r="C405" s="37"/>
    </row>
    <row r="406" spans="2:3" x14ac:dyDescent="0.25">
      <c r="B406" s="36"/>
      <c r="C406" s="37"/>
    </row>
    <row r="407" spans="2:3" x14ac:dyDescent="0.25">
      <c r="B407" s="36"/>
      <c r="C407" s="37"/>
    </row>
    <row r="408" spans="2:3" x14ac:dyDescent="0.25">
      <c r="B408" s="36"/>
      <c r="C408" s="37"/>
    </row>
    <row r="409" spans="2:3" x14ac:dyDescent="0.25">
      <c r="B409" s="36"/>
      <c r="C409" s="37"/>
    </row>
    <row r="410" spans="2:3" x14ac:dyDescent="0.25">
      <c r="B410" s="36"/>
      <c r="C410" s="37"/>
    </row>
    <row r="411" spans="2:3" x14ac:dyDescent="0.25">
      <c r="B411" s="36"/>
      <c r="C411" s="37"/>
    </row>
    <row r="412" spans="2:3" x14ac:dyDescent="0.25">
      <c r="B412" s="36"/>
      <c r="C412" s="37"/>
    </row>
    <row r="413" spans="2:3" x14ac:dyDescent="0.25">
      <c r="B413" s="36"/>
      <c r="C413" s="37"/>
    </row>
    <row r="414" spans="2:3" x14ac:dyDescent="0.25">
      <c r="B414" s="36"/>
      <c r="C414" s="37"/>
    </row>
    <row r="415" spans="2:3" x14ac:dyDescent="0.25">
      <c r="B415" s="36"/>
      <c r="C415" s="37"/>
    </row>
    <row r="416" spans="2:3" x14ac:dyDescent="0.25">
      <c r="B416" s="36"/>
      <c r="C416" s="37"/>
    </row>
    <row r="417" spans="2:3" x14ac:dyDescent="0.25">
      <c r="B417" s="36"/>
      <c r="C417" s="37"/>
    </row>
    <row r="418" spans="2:3" x14ac:dyDescent="0.25">
      <c r="B418" s="36"/>
      <c r="C418" s="37"/>
    </row>
    <row r="419" spans="2:3" x14ac:dyDescent="0.25">
      <c r="B419" s="36"/>
      <c r="C419" s="37"/>
    </row>
    <row r="420" spans="2:3" x14ac:dyDescent="0.25">
      <c r="B420" s="36"/>
      <c r="C420" s="37"/>
    </row>
    <row r="421" spans="2:3" x14ac:dyDescent="0.25">
      <c r="B421" s="36"/>
      <c r="C421" s="37"/>
    </row>
    <row r="422" spans="2:3" x14ac:dyDescent="0.25">
      <c r="B422" s="36"/>
      <c r="C422" s="37"/>
    </row>
    <row r="423" spans="2:3" x14ac:dyDescent="0.25">
      <c r="B423" s="36"/>
      <c r="C423" s="37"/>
    </row>
    <row r="424" spans="2:3" x14ac:dyDescent="0.25">
      <c r="B424" s="36"/>
      <c r="C424" s="37"/>
    </row>
    <row r="425" spans="2:3" x14ac:dyDescent="0.25">
      <c r="B425" s="36"/>
      <c r="C425" s="37"/>
    </row>
    <row r="426" spans="2:3" x14ac:dyDescent="0.25">
      <c r="B426" s="36"/>
      <c r="C426" s="37"/>
    </row>
    <row r="427" spans="2:3" x14ac:dyDescent="0.25">
      <c r="B427" s="36"/>
      <c r="C427" s="37"/>
    </row>
    <row r="428" spans="2:3" x14ac:dyDescent="0.25">
      <c r="B428" s="36"/>
      <c r="C428" s="37"/>
    </row>
    <row r="429" spans="2:3" x14ac:dyDescent="0.25">
      <c r="B429" s="36"/>
      <c r="C429" s="37"/>
    </row>
    <row r="430" spans="2:3" x14ac:dyDescent="0.25">
      <c r="B430" s="36"/>
      <c r="C430" s="37"/>
    </row>
    <row r="431" spans="2:3" x14ac:dyDescent="0.25">
      <c r="B431" s="36"/>
      <c r="C431" s="37"/>
    </row>
    <row r="432" spans="2:3" x14ac:dyDescent="0.25">
      <c r="B432" s="36"/>
      <c r="C432" s="37"/>
    </row>
    <row r="433" spans="2:3" x14ac:dyDescent="0.25">
      <c r="B433" s="36"/>
      <c r="C433" s="37"/>
    </row>
    <row r="434" spans="2:3" x14ac:dyDescent="0.25">
      <c r="B434" s="36"/>
      <c r="C434" s="37"/>
    </row>
    <row r="435" spans="2:3" x14ac:dyDescent="0.25">
      <c r="B435" s="36"/>
      <c r="C435" s="37"/>
    </row>
    <row r="436" spans="2:3" x14ac:dyDescent="0.25">
      <c r="B436" s="36"/>
      <c r="C436" s="37"/>
    </row>
    <row r="437" spans="2:3" x14ac:dyDescent="0.25">
      <c r="B437" s="36"/>
      <c r="C437" s="37"/>
    </row>
    <row r="438" spans="2:3" x14ac:dyDescent="0.25">
      <c r="B438" s="36"/>
      <c r="C438" s="37"/>
    </row>
    <row r="439" spans="2:3" x14ac:dyDescent="0.25">
      <c r="B439" s="36"/>
      <c r="C439" s="37"/>
    </row>
    <row r="440" spans="2:3" x14ac:dyDescent="0.25">
      <c r="B440" s="36"/>
      <c r="C440" s="37"/>
    </row>
    <row r="441" spans="2:3" x14ac:dyDescent="0.25">
      <c r="B441" s="36"/>
      <c r="C441" s="37"/>
    </row>
    <row r="442" spans="2:3" x14ac:dyDescent="0.25">
      <c r="B442" s="36"/>
      <c r="C442" s="37"/>
    </row>
    <row r="443" spans="2:3" x14ac:dyDescent="0.25">
      <c r="B443" s="36"/>
      <c r="C443" s="37"/>
    </row>
    <row r="444" spans="2:3" x14ac:dyDescent="0.25">
      <c r="B444" s="36"/>
      <c r="C444" s="37"/>
    </row>
    <row r="445" spans="2:3" x14ac:dyDescent="0.25">
      <c r="B445" s="36"/>
      <c r="C445" s="37"/>
    </row>
    <row r="446" spans="2:3" x14ac:dyDescent="0.25">
      <c r="B446" s="36"/>
      <c r="C446" s="37"/>
    </row>
    <row r="447" spans="2:3" x14ac:dyDescent="0.25">
      <c r="B447" s="36"/>
      <c r="C447" s="37"/>
    </row>
    <row r="448" spans="2:3" x14ac:dyDescent="0.25">
      <c r="B448" s="36"/>
      <c r="C448" s="37"/>
    </row>
    <row r="449" spans="2:3" x14ac:dyDescent="0.25">
      <c r="B449" s="36"/>
      <c r="C449" s="37"/>
    </row>
    <row r="450" spans="2:3" x14ac:dyDescent="0.25">
      <c r="B450" s="36"/>
      <c r="C450" s="37"/>
    </row>
    <row r="451" spans="2:3" x14ac:dyDescent="0.25">
      <c r="B451" s="36"/>
      <c r="C451" s="37"/>
    </row>
    <row r="452" spans="2:3" x14ac:dyDescent="0.25">
      <c r="B452" s="36"/>
      <c r="C452" s="37"/>
    </row>
    <row r="453" spans="2:3" x14ac:dyDescent="0.25">
      <c r="B453" s="36"/>
      <c r="C453" s="37"/>
    </row>
    <row r="454" spans="2:3" x14ac:dyDescent="0.25">
      <c r="B454" s="36"/>
      <c r="C454" s="37"/>
    </row>
    <row r="455" spans="2:3" x14ac:dyDescent="0.25">
      <c r="B455" s="36"/>
      <c r="C455" s="37"/>
    </row>
    <row r="456" spans="2:3" x14ac:dyDescent="0.25">
      <c r="B456" s="36"/>
      <c r="C456" s="37"/>
    </row>
    <row r="457" spans="2:3" x14ac:dyDescent="0.25">
      <c r="B457" s="36"/>
      <c r="C457" s="37"/>
    </row>
    <row r="458" spans="2:3" x14ac:dyDescent="0.25">
      <c r="B458" s="36"/>
      <c r="C458" s="37"/>
    </row>
    <row r="459" spans="2:3" x14ac:dyDescent="0.25">
      <c r="B459" s="36"/>
      <c r="C459" s="37"/>
    </row>
    <row r="460" spans="2:3" x14ac:dyDescent="0.25">
      <c r="B460" s="36"/>
      <c r="C460" s="37"/>
    </row>
    <row r="461" spans="2:3" x14ac:dyDescent="0.25">
      <c r="B461" s="36"/>
      <c r="C461" s="37"/>
    </row>
    <row r="462" spans="2:3" x14ac:dyDescent="0.25">
      <c r="B462" s="36"/>
      <c r="C462" s="37"/>
    </row>
    <row r="463" spans="2:3" x14ac:dyDescent="0.25">
      <c r="B463" s="36"/>
      <c r="C463" s="37"/>
    </row>
    <row r="464" spans="2:3" x14ac:dyDescent="0.25">
      <c r="B464" s="36"/>
      <c r="C464" s="37"/>
    </row>
    <row r="465" spans="2:3" x14ac:dyDescent="0.25">
      <c r="B465" s="36"/>
      <c r="C465" s="37"/>
    </row>
    <row r="466" spans="2:3" x14ac:dyDescent="0.25">
      <c r="B466" s="36"/>
      <c r="C466" s="37"/>
    </row>
    <row r="467" spans="2:3" x14ac:dyDescent="0.25">
      <c r="B467" s="36"/>
      <c r="C467" s="37"/>
    </row>
    <row r="468" spans="2:3" x14ac:dyDescent="0.25">
      <c r="B468" s="36"/>
      <c r="C468" s="37"/>
    </row>
    <row r="469" spans="2:3" x14ac:dyDescent="0.25">
      <c r="B469" s="36"/>
      <c r="C469" s="37"/>
    </row>
    <row r="470" spans="2:3" x14ac:dyDescent="0.25">
      <c r="B470" s="36"/>
      <c r="C470" s="37"/>
    </row>
    <row r="471" spans="2:3" x14ac:dyDescent="0.25">
      <c r="B471" s="36"/>
      <c r="C471" s="37"/>
    </row>
    <row r="472" spans="2:3" x14ac:dyDescent="0.25">
      <c r="B472" s="36"/>
      <c r="C472" s="37"/>
    </row>
    <row r="473" spans="2:3" x14ac:dyDescent="0.25">
      <c r="B473" s="36"/>
      <c r="C473" s="37"/>
    </row>
    <row r="474" spans="2:3" x14ac:dyDescent="0.25">
      <c r="B474" s="36"/>
      <c r="C474" s="37"/>
    </row>
    <row r="475" spans="2:3" x14ac:dyDescent="0.25">
      <c r="B475" s="36"/>
      <c r="C475" s="37"/>
    </row>
    <row r="476" spans="2:3" x14ac:dyDescent="0.25">
      <c r="B476" s="36"/>
      <c r="C476" s="37"/>
    </row>
    <row r="477" spans="2:3" x14ac:dyDescent="0.25">
      <c r="B477" s="36"/>
      <c r="C477" s="37"/>
    </row>
    <row r="478" spans="2:3" x14ac:dyDescent="0.25">
      <c r="B478" s="36"/>
      <c r="C478" s="37"/>
    </row>
    <row r="479" spans="2:3" x14ac:dyDescent="0.25">
      <c r="B479" s="36"/>
      <c r="C479" s="37"/>
    </row>
    <row r="480" spans="2:3" x14ac:dyDescent="0.25">
      <c r="B480" s="36"/>
      <c r="C480" s="37"/>
    </row>
    <row r="481" spans="2:3" x14ac:dyDescent="0.25">
      <c r="B481" s="36"/>
      <c r="C481" s="37"/>
    </row>
    <row r="482" spans="2:3" x14ac:dyDescent="0.25">
      <c r="B482" s="36"/>
      <c r="C482" s="37"/>
    </row>
    <row r="483" spans="2:3" x14ac:dyDescent="0.25">
      <c r="B483" s="36"/>
      <c r="C483" s="37"/>
    </row>
    <row r="484" spans="2:3" x14ac:dyDescent="0.25">
      <c r="B484" s="36"/>
      <c r="C484" s="37"/>
    </row>
    <row r="485" spans="2:3" x14ac:dyDescent="0.25">
      <c r="B485" s="36"/>
      <c r="C485" s="37"/>
    </row>
    <row r="486" spans="2:3" x14ac:dyDescent="0.25">
      <c r="B486" s="36"/>
      <c r="C486" s="37"/>
    </row>
    <row r="487" spans="2:3" x14ac:dyDescent="0.25">
      <c r="B487" s="36"/>
      <c r="C487" s="37"/>
    </row>
    <row r="488" spans="2:3" x14ac:dyDescent="0.25">
      <c r="B488" s="36"/>
      <c r="C488" s="37"/>
    </row>
    <row r="489" spans="2:3" x14ac:dyDescent="0.25">
      <c r="B489" s="36"/>
      <c r="C489" s="37"/>
    </row>
    <row r="490" spans="2:3" x14ac:dyDescent="0.25">
      <c r="B490" s="36"/>
      <c r="C490" s="37"/>
    </row>
    <row r="491" spans="2:3" x14ac:dyDescent="0.25">
      <c r="B491" s="36"/>
      <c r="C491" s="37"/>
    </row>
    <row r="492" spans="2:3" x14ac:dyDescent="0.25">
      <c r="B492" s="36"/>
      <c r="C492" s="37"/>
    </row>
    <row r="493" spans="2:3" x14ac:dyDescent="0.25">
      <c r="B493" s="36"/>
      <c r="C493" s="37"/>
    </row>
    <row r="494" spans="2:3" x14ac:dyDescent="0.25">
      <c r="B494" s="36"/>
      <c r="C494" s="37"/>
    </row>
    <row r="495" spans="2:3" x14ac:dyDescent="0.25">
      <c r="B495" s="36"/>
      <c r="C495" s="37"/>
    </row>
    <row r="496" spans="2:3" x14ac:dyDescent="0.25">
      <c r="B496" s="36"/>
      <c r="C496" s="37"/>
    </row>
    <row r="497" spans="2:3" x14ac:dyDescent="0.25">
      <c r="B497" s="36"/>
      <c r="C497" s="37"/>
    </row>
    <row r="498" spans="2:3" x14ac:dyDescent="0.25">
      <c r="B498" s="36"/>
      <c r="C498" s="37"/>
    </row>
    <row r="499" spans="2:3" x14ac:dyDescent="0.25">
      <c r="B499" s="36"/>
      <c r="C499" s="37"/>
    </row>
    <row r="500" spans="2:3" x14ac:dyDescent="0.25">
      <c r="B500" s="36"/>
      <c r="C500" s="37"/>
    </row>
    <row r="501" spans="2:3" x14ac:dyDescent="0.25">
      <c r="B501" s="36"/>
      <c r="C501" s="37"/>
    </row>
    <row r="502" spans="2:3" x14ac:dyDescent="0.25">
      <c r="B502" s="36"/>
      <c r="C502" s="37"/>
    </row>
    <row r="503" spans="2:3" x14ac:dyDescent="0.25">
      <c r="B503" s="36"/>
      <c r="C503" s="37"/>
    </row>
    <row r="504" spans="2:3" x14ac:dyDescent="0.25">
      <c r="B504" s="36"/>
      <c r="C504" s="37"/>
    </row>
    <row r="505" spans="2:3" x14ac:dyDescent="0.25">
      <c r="B505" s="36"/>
      <c r="C505" s="37"/>
    </row>
    <row r="506" spans="2:3" x14ac:dyDescent="0.25">
      <c r="B506" s="36"/>
      <c r="C506" s="37"/>
    </row>
    <row r="507" spans="2:3" x14ac:dyDescent="0.25">
      <c r="B507" s="36"/>
      <c r="C507" s="37"/>
    </row>
    <row r="508" spans="2:3" x14ac:dyDescent="0.25">
      <c r="B508" s="36"/>
      <c r="C508" s="37"/>
    </row>
    <row r="509" spans="2:3" x14ac:dyDescent="0.25">
      <c r="B509" s="36"/>
      <c r="C509" s="37"/>
    </row>
    <row r="510" spans="2:3" x14ac:dyDescent="0.25">
      <c r="B510" s="36"/>
      <c r="C510" s="37"/>
    </row>
    <row r="511" spans="2:3" x14ac:dyDescent="0.25">
      <c r="B511" s="36"/>
      <c r="C511" s="37"/>
    </row>
    <row r="512" spans="2:3" x14ac:dyDescent="0.25">
      <c r="B512" s="36"/>
      <c r="C512" s="37"/>
    </row>
    <row r="513" spans="2:3" x14ac:dyDescent="0.25">
      <c r="B513" s="36"/>
      <c r="C513" s="37"/>
    </row>
    <row r="514" spans="2:3" x14ac:dyDescent="0.25">
      <c r="B514" s="36"/>
      <c r="C514" s="37"/>
    </row>
    <row r="515" spans="2:3" x14ac:dyDescent="0.25">
      <c r="B515" s="36"/>
      <c r="C515" s="37"/>
    </row>
    <row r="516" spans="2:3" x14ac:dyDescent="0.25">
      <c r="B516" s="36"/>
      <c r="C516" s="37"/>
    </row>
    <row r="517" spans="2:3" x14ac:dyDescent="0.25">
      <c r="B517" s="36"/>
      <c r="C517" s="37"/>
    </row>
    <row r="518" spans="2:3" x14ac:dyDescent="0.25">
      <c r="B518" s="36"/>
      <c r="C518" s="37"/>
    </row>
    <row r="519" spans="2:3" x14ac:dyDescent="0.25">
      <c r="B519" s="36"/>
      <c r="C519" s="37"/>
    </row>
    <row r="520" spans="2:3" x14ac:dyDescent="0.25">
      <c r="B520" s="36"/>
      <c r="C520" s="37"/>
    </row>
    <row r="521" spans="2:3" x14ac:dyDescent="0.25">
      <c r="B521" s="36"/>
      <c r="C521" s="37"/>
    </row>
    <row r="522" spans="2:3" x14ac:dyDescent="0.25">
      <c r="B522" s="36"/>
      <c r="C522" s="37"/>
    </row>
    <row r="523" spans="2:3" x14ac:dyDescent="0.25">
      <c r="B523" s="36"/>
      <c r="C523" s="37"/>
    </row>
    <row r="524" spans="2:3" x14ac:dyDescent="0.25">
      <c r="B524" s="36"/>
      <c r="C524" s="37"/>
    </row>
    <row r="525" spans="2:3" x14ac:dyDescent="0.25">
      <c r="B525" s="36"/>
      <c r="C525" s="37"/>
    </row>
    <row r="526" spans="2:3" x14ac:dyDescent="0.25">
      <c r="B526" s="36"/>
      <c r="C526" s="37"/>
    </row>
    <row r="527" spans="2:3" x14ac:dyDescent="0.25">
      <c r="B527" s="36"/>
      <c r="C527" s="37"/>
    </row>
    <row r="528" spans="2:3" x14ac:dyDescent="0.25">
      <c r="B528" s="36"/>
      <c r="C528" s="37"/>
    </row>
    <row r="529" spans="2:3" x14ac:dyDescent="0.25">
      <c r="B529" s="36"/>
      <c r="C529" s="37"/>
    </row>
    <row r="530" spans="2:3" x14ac:dyDescent="0.25">
      <c r="B530" s="36"/>
      <c r="C530" s="37"/>
    </row>
    <row r="531" spans="2:3" x14ac:dyDescent="0.25">
      <c r="B531" s="36"/>
      <c r="C531" s="37"/>
    </row>
    <row r="532" spans="2:3" x14ac:dyDescent="0.25">
      <c r="B532" s="36"/>
      <c r="C532" s="37"/>
    </row>
    <row r="533" spans="2:3" x14ac:dyDescent="0.25">
      <c r="B533" s="36"/>
      <c r="C533" s="37"/>
    </row>
    <row r="534" spans="2:3" x14ac:dyDescent="0.25">
      <c r="B534" s="36"/>
      <c r="C534" s="37"/>
    </row>
    <row r="535" spans="2:3" x14ac:dyDescent="0.25">
      <c r="B535" s="36"/>
      <c r="C535" s="37"/>
    </row>
    <row r="536" spans="2:3" x14ac:dyDescent="0.25">
      <c r="B536" s="36"/>
      <c r="C536" s="37"/>
    </row>
    <row r="537" spans="2:3" x14ac:dyDescent="0.25">
      <c r="B537" s="36"/>
      <c r="C537" s="37"/>
    </row>
    <row r="538" spans="2:3" x14ac:dyDescent="0.25">
      <c r="B538" s="36"/>
      <c r="C538" s="37"/>
    </row>
    <row r="539" spans="2:3" x14ac:dyDescent="0.25">
      <c r="B539" s="36"/>
      <c r="C539" s="37"/>
    </row>
    <row r="540" spans="2:3" x14ac:dyDescent="0.25">
      <c r="B540" s="36"/>
      <c r="C540" s="37"/>
    </row>
    <row r="541" spans="2:3" x14ac:dyDescent="0.25">
      <c r="B541" s="36"/>
      <c r="C541" s="37"/>
    </row>
    <row r="542" spans="2:3" x14ac:dyDescent="0.25">
      <c r="B542" s="36"/>
      <c r="C542" s="37"/>
    </row>
    <row r="543" spans="2:3" x14ac:dyDescent="0.25">
      <c r="B543" s="36"/>
      <c r="C543" s="37"/>
    </row>
    <row r="544" spans="2:3" x14ac:dyDescent="0.25">
      <c r="B544" s="36"/>
      <c r="C544" s="37"/>
    </row>
    <row r="545" spans="2:3" x14ac:dyDescent="0.25">
      <c r="B545" s="36"/>
      <c r="C545" s="37"/>
    </row>
    <row r="546" spans="2:3" x14ac:dyDescent="0.25">
      <c r="B546" s="36"/>
      <c r="C546" s="37"/>
    </row>
    <row r="547" spans="2:3" x14ac:dyDescent="0.25">
      <c r="B547" s="36"/>
      <c r="C547" s="37"/>
    </row>
    <row r="548" spans="2:3" x14ac:dyDescent="0.25">
      <c r="B548" s="36"/>
      <c r="C548" s="37"/>
    </row>
    <row r="549" spans="2:3" x14ac:dyDescent="0.25">
      <c r="B549" s="36"/>
      <c r="C549" s="37"/>
    </row>
    <row r="550" spans="2:3" x14ac:dyDescent="0.25">
      <c r="B550" s="36"/>
      <c r="C550" s="37"/>
    </row>
    <row r="551" spans="2:3" x14ac:dyDescent="0.25">
      <c r="B551" s="36"/>
      <c r="C551" s="37"/>
    </row>
    <row r="552" spans="2:3" x14ac:dyDescent="0.25">
      <c r="B552" s="36"/>
      <c r="C552" s="37"/>
    </row>
    <row r="553" spans="2:3" x14ac:dyDescent="0.25">
      <c r="B553" s="36"/>
      <c r="C553" s="37"/>
    </row>
    <row r="554" spans="2:3" x14ac:dyDescent="0.25">
      <c r="B554" s="36"/>
      <c r="C554" s="37"/>
    </row>
    <row r="555" spans="2:3" x14ac:dyDescent="0.25">
      <c r="B555" s="36"/>
      <c r="C555" s="37"/>
    </row>
    <row r="556" spans="2:3" x14ac:dyDescent="0.25">
      <c r="B556" s="36"/>
      <c r="C556" s="37"/>
    </row>
    <row r="557" spans="2:3" x14ac:dyDescent="0.25">
      <c r="B557" s="36"/>
      <c r="C557" s="37"/>
    </row>
    <row r="558" spans="2:3" x14ac:dyDescent="0.25">
      <c r="B558" s="36"/>
      <c r="C558" s="37"/>
    </row>
    <row r="559" spans="2:3" x14ac:dyDescent="0.25">
      <c r="B559" s="36"/>
      <c r="C559" s="37"/>
    </row>
    <row r="560" spans="2:3" x14ac:dyDescent="0.25">
      <c r="B560" s="36"/>
      <c r="C560" s="37"/>
    </row>
    <row r="561" spans="2:3" x14ac:dyDescent="0.25">
      <c r="B561" s="36"/>
      <c r="C561" s="37"/>
    </row>
    <row r="562" spans="2:3" x14ac:dyDescent="0.25">
      <c r="B562" s="36"/>
      <c r="C562" s="37"/>
    </row>
    <row r="563" spans="2:3" x14ac:dyDescent="0.25">
      <c r="B563" s="36"/>
      <c r="C563" s="37"/>
    </row>
    <row r="564" spans="2:3" x14ac:dyDescent="0.25">
      <c r="B564" s="36"/>
      <c r="C564" s="37"/>
    </row>
    <row r="565" spans="2:3" x14ac:dyDescent="0.25">
      <c r="B565" s="36"/>
      <c r="C565" s="37"/>
    </row>
    <row r="566" spans="2:3" x14ac:dyDescent="0.25">
      <c r="B566" s="36"/>
      <c r="C566" s="37"/>
    </row>
    <row r="567" spans="2:3" x14ac:dyDescent="0.25">
      <c r="B567" s="36"/>
      <c r="C567" s="37"/>
    </row>
    <row r="568" spans="2:3" x14ac:dyDescent="0.25">
      <c r="B568" s="36"/>
      <c r="C568" s="37"/>
    </row>
    <row r="569" spans="2:3" x14ac:dyDescent="0.25">
      <c r="B569" s="36"/>
      <c r="C569" s="37"/>
    </row>
    <row r="570" spans="2:3" x14ac:dyDescent="0.25">
      <c r="B570" s="36"/>
      <c r="C570" s="37"/>
    </row>
    <row r="571" spans="2:3" x14ac:dyDescent="0.25">
      <c r="B571" s="36"/>
      <c r="C571" s="37"/>
    </row>
    <row r="572" spans="2:3" x14ac:dyDescent="0.25">
      <c r="B572" s="36"/>
      <c r="C572" s="37"/>
    </row>
    <row r="573" spans="2:3" x14ac:dyDescent="0.25">
      <c r="B573" s="36"/>
      <c r="C573" s="37"/>
    </row>
    <row r="574" spans="2:3" x14ac:dyDescent="0.25">
      <c r="B574" s="36"/>
      <c r="C574" s="37"/>
    </row>
    <row r="575" spans="2:3" x14ac:dyDescent="0.25">
      <c r="B575" s="36"/>
      <c r="C575" s="37"/>
    </row>
    <row r="576" spans="2:3" x14ac:dyDescent="0.25">
      <c r="B576" s="36"/>
      <c r="C576" s="37"/>
    </row>
    <row r="577" spans="2:3" x14ac:dyDescent="0.25">
      <c r="B577" s="36"/>
      <c r="C577" s="37"/>
    </row>
    <row r="578" spans="2:3" x14ac:dyDescent="0.25">
      <c r="B578" s="36"/>
      <c r="C578" s="37"/>
    </row>
    <row r="579" spans="2:3" x14ac:dyDescent="0.25">
      <c r="B579" s="36"/>
      <c r="C579" s="37"/>
    </row>
    <row r="580" spans="2:3" x14ac:dyDescent="0.25">
      <c r="B580" s="36"/>
      <c r="C580" s="37"/>
    </row>
    <row r="581" spans="2:3" x14ac:dyDescent="0.25">
      <c r="B581" s="36"/>
      <c r="C581" s="37"/>
    </row>
    <row r="582" spans="2:3" x14ac:dyDescent="0.25">
      <c r="B582" s="36"/>
      <c r="C582" s="37"/>
    </row>
    <row r="583" spans="2:3" x14ac:dyDescent="0.25">
      <c r="B583" s="36"/>
      <c r="C583" s="37"/>
    </row>
    <row r="584" spans="2:3" x14ac:dyDescent="0.25">
      <c r="B584" s="36"/>
      <c r="C584" s="37"/>
    </row>
    <row r="585" spans="2:3" x14ac:dyDescent="0.25">
      <c r="B585" s="36"/>
      <c r="C585" s="37"/>
    </row>
    <row r="586" spans="2:3" x14ac:dyDescent="0.25">
      <c r="B586" s="36"/>
      <c r="C586" s="37"/>
    </row>
    <row r="587" spans="2:3" x14ac:dyDescent="0.25">
      <c r="B587" s="36"/>
      <c r="C587" s="37"/>
    </row>
    <row r="588" spans="2:3" x14ac:dyDescent="0.25">
      <c r="B588" s="36"/>
      <c r="C588" s="37"/>
    </row>
    <row r="589" spans="2:3" x14ac:dyDescent="0.25">
      <c r="B589" s="36"/>
      <c r="C589" s="37"/>
    </row>
    <row r="590" spans="2:3" x14ac:dyDescent="0.25">
      <c r="B590" s="36"/>
      <c r="C590" s="37"/>
    </row>
    <row r="591" spans="2:3" x14ac:dyDescent="0.25">
      <c r="B591" s="36"/>
      <c r="C591" s="37"/>
    </row>
    <row r="592" spans="2:3" x14ac:dyDescent="0.25">
      <c r="B592" s="36"/>
      <c r="C592" s="37"/>
    </row>
    <row r="593" spans="2:3" x14ac:dyDescent="0.25">
      <c r="B593" s="36"/>
      <c r="C593" s="37"/>
    </row>
    <row r="594" spans="2:3" x14ac:dyDescent="0.25">
      <c r="B594" s="36"/>
      <c r="C594" s="37"/>
    </row>
    <row r="595" spans="2:3" x14ac:dyDescent="0.25">
      <c r="B595" s="36"/>
      <c r="C595" s="37"/>
    </row>
    <row r="596" spans="2:3" x14ac:dyDescent="0.25">
      <c r="B596" s="36"/>
      <c r="C596" s="37"/>
    </row>
    <row r="597" spans="2:3" x14ac:dyDescent="0.25">
      <c r="B597" s="36"/>
      <c r="C597" s="37"/>
    </row>
    <row r="598" spans="2:3" x14ac:dyDescent="0.25">
      <c r="B598" s="36"/>
      <c r="C598" s="37"/>
    </row>
    <row r="599" spans="2:3" x14ac:dyDescent="0.25">
      <c r="B599" s="36"/>
      <c r="C599" s="37"/>
    </row>
    <row r="600" spans="2:3" x14ac:dyDescent="0.25">
      <c r="B600" s="36"/>
      <c r="C600" s="37"/>
    </row>
    <row r="601" spans="2:3" x14ac:dyDescent="0.25">
      <c r="B601" s="36"/>
      <c r="C601" s="37"/>
    </row>
    <row r="602" spans="2:3" x14ac:dyDescent="0.25">
      <c r="B602" s="36"/>
      <c r="C602" s="37"/>
    </row>
    <row r="603" spans="2:3" x14ac:dyDescent="0.25">
      <c r="B603" s="36"/>
      <c r="C603" s="37"/>
    </row>
    <row r="604" spans="2:3" x14ac:dyDescent="0.25">
      <c r="B604" s="36"/>
      <c r="C604" s="37"/>
    </row>
    <row r="605" spans="2:3" x14ac:dyDescent="0.25">
      <c r="B605" s="36"/>
      <c r="C605" s="37"/>
    </row>
    <row r="606" spans="2:3" x14ac:dyDescent="0.25">
      <c r="B606" s="36"/>
      <c r="C606" s="37"/>
    </row>
    <row r="607" spans="2:3" x14ac:dyDescent="0.25">
      <c r="B607" s="36"/>
      <c r="C607" s="37"/>
    </row>
    <row r="608" spans="2:3" x14ac:dyDescent="0.25">
      <c r="B608" s="36"/>
      <c r="C608" s="37"/>
    </row>
    <row r="609" spans="2:3" x14ac:dyDescent="0.25">
      <c r="B609" s="36"/>
      <c r="C609" s="37"/>
    </row>
    <row r="610" spans="2:3" x14ac:dyDescent="0.25">
      <c r="B610" s="36"/>
      <c r="C610" s="37"/>
    </row>
    <row r="611" spans="2:3" x14ac:dyDescent="0.25">
      <c r="B611" s="36"/>
      <c r="C611" s="37"/>
    </row>
    <row r="612" spans="2:3" x14ac:dyDescent="0.25">
      <c r="B612" s="36"/>
      <c r="C612" s="37"/>
    </row>
    <row r="613" spans="2:3" x14ac:dyDescent="0.25">
      <c r="B613" s="36"/>
      <c r="C613" s="37"/>
    </row>
    <row r="614" spans="2:3" x14ac:dyDescent="0.25">
      <c r="B614" s="36"/>
      <c r="C614" s="37"/>
    </row>
    <row r="615" spans="2:3" x14ac:dyDescent="0.25">
      <c r="B615" s="36"/>
      <c r="C615" s="37"/>
    </row>
    <row r="616" spans="2:3" x14ac:dyDescent="0.25">
      <c r="B616" s="36"/>
      <c r="C616" s="37"/>
    </row>
    <row r="617" spans="2:3" x14ac:dyDescent="0.25">
      <c r="B617" s="36"/>
      <c r="C617" s="37"/>
    </row>
    <row r="618" spans="2:3" x14ac:dyDescent="0.25">
      <c r="B618" s="36"/>
      <c r="C618" s="37"/>
    </row>
    <row r="619" spans="2:3" x14ac:dyDescent="0.25">
      <c r="B619" s="36"/>
      <c r="C619" s="37"/>
    </row>
    <row r="620" spans="2:3" x14ac:dyDescent="0.25">
      <c r="B620" s="36"/>
      <c r="C620" s="37"/>
    </row>
    <row r="621" spans="2:3" x14ac:dyDescent="0.25">
      <c r="B621" s="36"/>
      <c r="C621" s="37"/>
    </row>
    <row r="622" spans="2:3" x14ac:dyDescent="0.25">
      <c r="B622" s="36"/>
      <c r="C622" s="37"/>
    </row>
    <row r="623" spans="2:3" x14ac:dyDescent="0.25">
      <c r="B623" s="36"/>
      <c r="C623" s="37"/>
    </row>
    <row r="624" spans="2:3" x14ac:dyDescent="0.25">
      <c r="B624" s="36"/>
      <c r="C624" s="37"/>
    </row>
    <row r="625" spans="2:3" x14ac:dyDescent="0.25">
      <c r="B625" s="36"/>
      <c r="C625" s="37"/>
    </row>
    <row r="626" spans="2:3" x14ac:dyDescent="0.25">
      <c r="B626" s="36"/>
      <c r="C626" s="37"/>
    </row>
    <row r="627" spans="2:3" x14ac:dyDescent="0.25">
      <c r="B627" s="36"/>
      <c r="C627" s="37"/>
    </row>
    <row r="628" spans="2:3" x14ac:dyDescent="0.25">
      <c r="B628" s="36"/>
      <c r="C628" s="37"/>
    </row>
    <row r="629" spans="2:3" x14ac:dyDescent="0.25">
      <c r="B629" s="36"/>
      <c r="C629" s="37"/>
    </row>
    <row r="630" spans="2:3" x14ac:dyDescent="0.25">
      <c r="B630" s="36"/>
      <c r="C630" s="37"/>
    </row>
    <row r="631" spans="2:3" x14ac:dyDescent="0.25">
      <c r="B631" s="36"/>
      <c r="C631" s="37"/>
    </row>
    <row r="632" spans="2:3" x14ac:dyDescent="0.25">
      <c r="B632" s="36"/>
      <c r="C632" s="37"/>
    </row>
    <row r="633" spans="2:3" x14ac:dyDescent="0.25">
      <c r="B633" s="36"/>
      <c r="C633" s="37"/>
    </row>
    <row r="634" spans="2:3" x14ac:dyDescent="0.25">
      <c r="B634" s="36"/>
      <c r="C634" s="37"/>
    </row>
    <row r="635" spans="2:3" x14ac:dyDescent="0.25">
      <c r="B635" s="36"/>
      <c r="C635" s="37"/>
    </row>
    <row r="636" spans="2:3" x14ac:dyDescent="0.25">
      <c r="B636" s="36"/>
      <c r="C636" s="37"/>
    </row>
    <row r="637" spans="2:3" x14ac:dyDescent="0.25">
      <c r="B637" s="36"/>
      <c r="C637" s="37"/>
    </row>
    <row r="638" spans="2:3" x14ac:dyDescent="0.25">
      <c r="B638" s="36"/>
      <c r="C638" s="37"/>
    </row>
    <row r="639" spans="2:3" x14ac:dyDescent="0.25">
      <c r="B639" s="36"/>
      <c r="C639" s="37"/>
    </row>
    <row r="640" spans="2:3" x14ac:dyDescent="0.25">
      <c r="B640" s="36"/>
      <c r="C640" s="37"/>
    </row>
    <row r="641" spans="2:3" x14ac:dyDescent="0.25">
      <c r="B641" s="36"/>
      <c r="C641" s="37"/>
    </row>
    <row r="642" spans="2:3" x14ac:dyDescent="0.25">
      <c r="B642" s="36"/>
      <c r="C642" s="37"/>
    </row>
    <row r="643" spans="2:3" x14ac:dyDescent="0.25">
      <c r="B643" s="36"/>
      <c r="C643" s="37"/>
    </row>
    <row r="644" spans="2:3" x14ac:dyDescent="0.25">
      <c r="B644" s="36"/>
      <c r="C644" s="37"/>
    </row>
    <row r="645" spans="2:3" x14ac:dyDescent="0.25">
      <c r="B645" s="36"/>
      <c r="C645" s="37"/>
    </row>
    <row r="646" spans="2:3" x14ac:dyDescent="0.25">
      <c r="B646" s="36"/>
      <c r="C646" s="37"/>
    </row>
    <row r="647" spans="2:3" x14ac:dyDescent="0.25">
      <c r="B647" s="36"/>
      <c r="C647" s="37"/>
    </row>
    <row r="648" spans="2:3" x14ac:dyDescent="0.25">
      <c r="B648" s="36"/>
      <c r="C648" s="37"/>
    </row>
    <row r="649" spans="2:3" x14ac:dyDescent="0.25">
      <c r="B649" s="36"/>
      <c r="C649" s="37"/>
    </row>
    <row r="650" spans="2:3" x14ac:dyDescent="0.25">
      <c r="B650" s="36"/>
      <c r="C650" s="37"/>
    </row>
    <row r="651" spans="2:3" x14ac:dyDescent="0.25">
      <c r="B651" s="36"/>
      <c r="C651" s="37"/>
    </row>
    <row r="652" spans="2:3" x14ac:dyDescent="0.25">
      <c r="B652" s="36"/>
      <c r="C652" s="37"/>
    </row>
    <row r="653" spans="2:3" x14ac:dyDescent="0.25">
      <c r="B653" s="36"/>
      <c r="C653" s="37"/>
    </row>
    <row r="654" spans="2:3" x14ac:dyDescent="0.25">
      <c r="B654" s="36"/>
      <c r="C654" s="37"/>
    </row>
    <row r="655" spans="2:3" x14ac:dyDescent="0.25">
      <c r="B655" s="36"/>
      <c r="C655" s="37"/>
    </row>
    <row r="656" spans="2:3" x14ac:dyDescent="0.25">
      <c r="B656" s="36"/>
      <c r="C656" s="37"/>
    </row>
    <row r="657" spans="2:3" x14ac:dyDescent="0.25">
      <c r="B657" s="36"/>
      <c r="C657" s="37"/>
    </row>
    <row r="658" spans="2:3" x14ac:dyDescent="0.25">
      <c r="B658" s="36"/>
      <c r="C658" s="37"/>
    </row>
    <row r="659" spans="2:3" x14ac:dyDescent="0.25">
      <c r="B659" s="36"/>
      <c r="C659" s="37"/>
    </row>
    <row r="660" spans="2:3" x14ac:dyDescent="0.25">
      <c r="B660" s="36"/>
      <c r="C660" s="37"/>
    </row>
    <row r="661" spans="2:3" x14ac:dyDescent="0.25">
      <c r="B661" s="36"/>
      <c r="C661" s="37"/>
    </row>
    <row r="662" spans="2:3" x14ac:dyDescent="0.25">
      <c r="B662" s="6"/>
    </row>
    <row r="663" spans="2:3" x14ac:dyDescent="0.25">
      <c r="B663" s="6"/>
    </row>
    <row r="664" spans="2:3" x14ac:dyDescent="0.25">
      <c r="B664" s="6"/>
    </row>
    <row r="665" spans="2:3" x14ac:dyDescent="0.25">
      <c r="B665" s="6"/>
    </row>
    <row r="666" spans="2:3" x14ac:dyDescent="0.25">
      <c r="B666" s="6"/>
    </row>
    <row r="667" spans="2:3" x14ac:dyDescent="0.25">
      <c r="B667" s="6"/>
    </row>
    <row r="668" spans="2:3" x14ac:dyDescent="0.25">
      <c r="B668" s="6"/>
    </row>
    <row r="669" spans="2:3" x14ac:dyDescent="0.25">
      <c r="B669" s="6"/>
    </row>
    <row r="670" spans="2:3" x14ac:dyDescent="0.25">
      <c r="B670" s="6"/>
    </row>
    <row r="671" spans="2:3" x14ac:dyDescent="0.25">
      <c r="B671" s="6"/>
    </row>
    <row r="672" spans="2:3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  <row r="1787" spans="2:2" x14ac:dyDescent="0.25">
      <c r="B1787" s="6"/>
    </row>
    <row r="1788" spans="2:2" x14ac:dyDescent="0.25">
      <c r="B1788" s="6"/>
    </row>
    <row r="1789" spans="2:2" x14ac:dyDescent="0.25">
      <c r="B1789" s="6"/>
    </row>
    <row r="1790" spans="2:2" x14ac:dyDescent="0.25">
      <c r="B1790" s="6"/>
    </row>
    <row r="1791" spans="2:2" x14ac:dyDescent="0.25">
      <c r="B1791" s="6"/>
    </row>
    <row r="1792" spans="2:2" x14ac:dyDescent="0.25">
      <c r="B1792" s="6"/>
    </row>
    <row r="1793" spans="2:2" x14ac:dyDescent="0.25">
      <c r="B1793" s="6"/>
    </row>
    <row r="1794" spans="2:2" x14ac:dyDescent="0.25">
      <c r="B1794" s="6"/>
    </row>
    <row r="1795" spans="2:2" x14ac:dyDescent="0.25">
      <c r="B1795" s="6"/>
    </row>
    <row r="1796" spans="2:2" x14ac:dyDescent="0.25">
      <c r="B1796" s="6"/>
    </row>
    <row r="1797" spans="2:2" x14ac:dyDescent="0.25">
      <c r="B1797" s="6"/>
    </row>
    <row r="1798" spans="2:2" x14ac:dyDescent="0.25">
      <c r="B1798" s="6"/>
    </row>
    <row r="1799" spans="2:2" x14ac:dyDescent="0.25">
      <c r="B1799" s="6"/>
    </row>
    <row r="1800" spans="2:2" x14ac:dyDescent="0.25">
      <c r="B1800" s="6"/>
    </row>
    <row r="1801" spans="2:2" x14ac:dyDescent="0.25">
      <c r="B1801" s="6"/>
    </row>
    <row r="1802" spans="2:2" x14ac:dyDescent="0.25">
      <c r="B1802" s="6"/>
    </row>
    <row r="1803" spans="2:2" x14ac:dyDescent="0.25">
      <c r="B1803" s="6"/>
    </row>
    <row r="1804" spans="2:2" x14ac:dyDescent="0.25">
      <c r="B1804" s="6"/>
    </row>
    <row r="1805" spans="2:2" x14ac:dyDescent="0.25">
      <c r="B1805" s="6"/>
    </row>
    <row r="1806" spans="2:2" x14ac:dyDescent="0.25">
      <c r="B1806" s="6"/>
    </row>
    <row r="1807" spans="2:2" x14ac:dyDescent="0.25">
      <c r="B1807" s="6"/>
    </row>
    <row r="1808" spans="2:2" x14ac:dyDescent="0.25">
      <c r="B1808" s="6"/>
    </row>
    <row r="1809" spans="2:2" x14ac:dyDescent="0.25">
      <c r="B1809" s="6"/>
    </row>
    <row r="1810" spans="2:2" x14ac:dyDescent="0.25">
      <c r="B1810" s="6"/>
    </row>
    <row r="1811" spans="2:2" x14ac:dyDescent="0.25">
      <c r="B1811" s="6"/>
    </row>
    <row r="1812" spans="2:2" x14ac:dyDescent="0.25">
      <c r="B1812" s="6"/>
    </row>
    <row r="1813" spans="2:2" x14ac:dyDescent="0.25">
      <c r="B1813" s="6"/>
    </row>
    <row r="1814" spans="2:2" x14ac:dyDescent="0.25">
      <c r="B1814" s="6"/>
    </row>
    <row r="1815" spans="2:2" x14ac:dyDescent="0.25">
      <c r="B1815" s="6"/>
    </row>
    <row r="1816" spans="2:2" x14ac:dyDescent="0.25">
      <c r="B1816" s="6"/>
    </row>
    <row r="1817" spans="2:2" x14ac:dyDescent="0.25">
      <c r="B1817" s="6"/>
    </row>
    <row r="1818" spans="2:2" x14ac:dyDescent="0.25">
      <c r="B1818" s="6"/>
    </row>
    <row r="1819" spans="2:2" x14ac:dyDescent="0.25">
      <c r="B1819" s="6"/>
    </row>
    <row r="1820" spans="2:2" x14ac:dyDescent="0.25">
      <c r="B1820" s="6"/>
    </row>
    <row r="1821" spans="2:2" x14ac:dyDescent="0.25">
      <c r="B1821" s="6"/>
    </row>
    <row r="1822" spans="2:2" x14ac:dyDescent="0.25">
      <c r="B1822" s="6"/>
    </row>
    <row r="1823" spans="2:2" x14ac:dyDescent="0.25">
      <c r="B1823" s="6"/>
    </row>
    <row r="1824" spans="2:2" x14ac:dyDescent="0.25">
      <c r="B1824" s="6"/>
    </row>
    <row r="1825" spans="2:2" x14ac:dyDescent="0.25">
      <c r="B1825" s="6"/>
    </row>
    <row r="1826" spans="2:2" x14ac:dyDescent="0.25">
      <c r="B1826" s="6"/>
    </row>
    <row r="1827" spans="2:2" x14ac:dyDescent="0.25">
      <c r="B1827" s="6"/>
    </row>
    <row r="1828" spans="2:2" x14ac:dyDescent="0.25">
      <c r="B1828" s="6"/>
    </row>
    <row r="1829" spans="2:2" x14ac:dyDescent="0.25">
      <c r="B1829" s="6"/>
    </row>
    <row r="1830" spans="2:2" x14ac:dyDescent="0.25">
      <c r="B1830" s="6"/>
    </row>
    <row r="1831" spans="2:2" x14ac:dyDescent="0.25">
      <c r="B1831" s="6"/>
    </row>
    <row r="1832" spans="2:2" x14ac:dyDescent="0.25">
      <c r="B1832" s="6"/>
    </row>
    <row r="1833" spans="2:2" x14ac:dyDescent="0.25">
      <c r="B1833" s="6"/>
    </row>
    <row r="1834" spans="2:2" x14ac:dyDescent="0.25">
      <c r="B1834" s="6"/>
    </row>
    <row r="1835" spans="2:2" x14ac:dyDescent="0.25">
      <c r="B1835" s="6"/>
    </row>
    <row r="1836" spans="2:2" x14ac:dyDescent="0.25">
      <c r="B1836" s="6"/>
    </row>
    <row r="1837" spans="2:2" x14ac:dyDescent="0.25">
      <c r="B1837" s="6"/>
    </row>
    <row r="1838" spans="2:2" x14ac:dyDescent="0.25">
      <c r="B1838" s="6"/>
    </row>
    <row r="1839" spans="2:2" x14ac:dyDescent="0.25">
      <c r="B1839" s="6"/>
    </row>
    <row r="1840" spans="2:2" x14ac:dyDescent="0.25">
      <c r="B1840" s="6"/>
    </row>
    <row r="1841" spans="2:2" x14ac:dyDescent="0.25">
      <c r="B1841" s="6"/>
    </row>
    <row r="1842" spans="2:2" x14ac:dyDescent="0.25">
      <c r="B1842" s="6"/>
    </row>
    <row r="1843" spans="2:2" x14ac:dyDescent="0.25">
      <c r="B1843" s="6"/>
    </row>
    <row r="1844" spans="2:2" x14ac:dyDescent="0.25">
      <c r="B1844" s="6"/>
    </row>
    <row r="1845" spans="2:2" x14ac:dyDescent="0.25">
      <c r="B1845" s="6"/>
    </row>
    <row r="1846" spans="2:2" x14ac:dyDescent="0.25">
      <c r="B1846" s="6"/>
    </row>
    <row r="1847" spans="2:2" x14ac:dyDescent="0.25">
      <c r="B1847" s="6"/>
    </row>
    <row r="1848" spans="2:2" x14ac:dyDescent="0.25">
      <c r="B1848" s="6"/>
    </row>
    <row r="1849" spans="2:2" x14ac:dyDescent="0.25">
      <c r="B1849" s="6"/>
    </row>
    <row r="1850" spans="2:2" x14ac:dyDescent="0.25">
      <c r="B1850" s="6"/>
    </row>
    <row r="1851" spans="2:2" x14ac:dyDescent="0.25">
      <c r="B1851" s="6"/>
    </row>
    <row r="1852" spans="2:2" x14ac:dyDescent="0.25">
      <c r="B1852" s="6"/>
    </row>
    <row r="1853" spans="2:2" x14ac:dyDescent="0.25">
      <c r="B1853" s="6"/>
    </row>
    <row r="1854" spans="2:2" x14ac:dyDescent="0.25">
      <c r="B1854" s="6"/>
    </row>
    <row r="1855" spans="2:2" x14ac:dyDescent="0.25">
      <c r="B1855" s="6"/>
    </row>
    <row r="1856" spans="2:2" x14ac:dyDescent="0.25">
      <c r="B1856" s="6"/>
    </row>
    <row r="1857" spans="2:2" x14ac:dyDescent="0.25">
      <c r="B1857" s="6"/>
    </row>
    <row r="1858" spans="2:2" x14ac:dyDescent="0.25">
      <c r="B1858" s="6"/>
    </row>
    <row r="1859" spans="2:2" x14ac:dyDescent="0.25">
      <c r="B1859" s="6"/>
    </row>
    <row r="1860" spans="2:2" x14ac:dyDescent="0.25">
      <c r="B1860" s="6"/>
    </row>
    <row r="1861" spans="2:2" x14ac:dyDescent="0.25">
      <c r="B1861" s="6"/>
    </row>
    <row r="1862" spans="2:2" x14ac:dyDescent="0.25">
      <c r="B1862" s="6"/>
    </row>
    <row r="1863" spans="2:2" x14ac:dyDescent="0.25">
      <c r="B1863" s="6"/>
    </row>
    <row r="1864" spans="2:2" x14ac:dyDescent="0.25">
      <c r="B1864" s="6"/>
    </row>
    <row r="1865" spans="2:2" x14ac:dyDescent="0.25">
      <c r="B1865" s="6"/>
    </row>
    <row r="1866" spans="2:2" x14ac:dyDescent="0.25">
      <c r="B1866" s="6"/>
    </row>
    <row r="1867" spans="2:2" x14ac:dyDescent="0.25">
      <c r="B1867" s="6"/>
    </row>
    <row r="1868" spans="2:2" x14ac:dyDescent="0.25">
      <c r="B1868" s="6"/>
    </row>
    <row r="1869" spans="2:2" x14ac:dyDescent="0.25">
      <c r="B1869" s="6"/>
    </row>
    <row r="1870" spans="2:2" x14ac:dyDescent="0.25">
      <c r="B1870" s="6"/>
    </row>
    <row r="1871" spans="2:2" x14ac:dyDescent="0.25">
      <c r="B1871" s="6"/>
    </row>
    <row r="1872" spans="2:2" x14ac:dyDescent="0.25">
      <c r="B1872" s="6"/>
    </row>
    <row r="1873" spans="2:2" x14ac:dyDescent="0.25">
      <c r="B1873" s="6"/>
    </row>
    <row r="1874" spans="2:2" x14ac:dyDescent="0.25">
      <c r="B1874" s="6"/>
    </row>
    <row r="1875" spans="2:2" x14ac:dyDescent="0.25">
      <c r="B1875" s="6"/>
    </row>
    <row r="1876" spans="2:2" x14ac:dyDescent="0.25">
      <c r="B1876" s="6"/>
    </row>
    <row r="1877" spans="2:2" x14ac:dyDescent="0.25">
      <c r="B1877" s="6"/>
    </row>
    <row r="1878" spans="2:2" x14ac:dyDescent="0.25">
      <c r="B1878" s="6"/>
    </row>
    <row r="1879" spans="2:2" x14ac:dyDescent="0.25">
      <c r="B1879" s="6"/>
    </row>
    <row r="1880" spans="2:2" x14ac:dyDescent="0.25">
      <c r="B1880" s="6"/>
    </row>
    <row r="1881" spans="2:2" x14ac:dyDescent="0.25">
      <c r="B1881" s="6"/>
    </row>
    <row r="1882" spans="2:2" x14ac:dyDescent="0.25">
      <c r="B1882" s="6"/>
    </row>
    <row r="1883" spans="2:2" x14ac:dyDescent="0.25">
      <c r="B1883" s="6"/>
    </row>
    <row r="1884" spans="2:2" x14ac:dyDescent="0.25">
      <c r="B1884" s="6"/>
    </row>
    <row r="1885" spans="2:2" x14ac:dyDescent="0.25">
      <c r="B1885" s="6"/>
    </row>
    <row r="1886" spans="2:2" x14ac:dyDescent="0.25">
      <c r="B1886" s="6"/>
    </row>
    <row r="1887" spans="2:2" x14ac:dyDescent="0.25">
      <c r="B1887" s="6"/>
    </row>
    <row r="1888" spans="2:2" x14ac:dyDescent="0.25">
      <c r="B1888" s="6"/>
    </row>
    <row r="1889" spans="2:2" x14ac:dyDescent="0.25">
      <c r="B1889" s="6"/>
    </row>
    <row r="1890" spans="2:2" x14ac:dyDescent="0.25">
      <c r="B1890" s="6"/>
    </row>
    <row r="1891" spans="2:2" x14ac:dyDescent="0.25">
      <c r="B1891" s="6"/>
    </row>
    <row r="1892" spans="2:2" x14ac:dyDescent="0.25">
      <c r="B1892" s="6"/>
    </row>
    <row r="1893" spans="2:2" x14ac:dyDescent="0.25">
      <c r="B1893" s="6"/>
    </row>
    <row r="1894" spans="2:2" x14ac:dyDescent="0.25">
      <c r="B1894" s="6"/>
    </row>
    <row r="1895" spans="2:2" x14ac:dyDescent="0.25">
      <c r="B1895" s="6"/>
    </row>
    <row r="1896" spans="2:2" x14ac:dyDescent="0.25">
      <c r="B1896" s="6"/>
    </row>
    <row r="1897" spans="2:2" x14ac:dyDescent="0.25">
      <c r="B1897" s="6"/>
    </row>
    <row r="1898" spans="2:2" x14ac:dyDescent="0.25">
      <c r="B1898" s="6"/>
    </row>
    <row r="1899" spans="2:2" x14ac:dyDescent="0.25">
      <c r="B1899" s="6"/>
    </row>
    <row r="1900" spans="2:2" x14ac:dyDescent="0.25">
      <c r="B1900" s="6"/>
    </row>
    <row r="1901" spans="2:2" x14ac:dyDescent="0.25">
      <c r="B1901" s="6"/>
    </row>
    <row r="1902" spans="2:2" x14ac:dyDescent="0.25">
      <c r="B1902" s="6"/>
    </row>
    <row r="1903" spans="2:2" x14ac:dyDescent="0.25">
      <c r="B1903" s="6"/>
    </row>
    <row r="1904" spans="2:2" x14ac:dyDescent="0.25">
      <c r="B1904" s="6"/>
    </row>
    <row r="1905" spans="2:2" x14ac:dyDescent="0.25">
      <c r="B1905" s="6"/>
    </row>
    <row r="1906" spans="2:2" x14ac:dyDescent="0.25">
      <c r="B1906" s="6"/>
    </row>
    <row r="1907" spans="2:2" x14ac:dyDescent="0.25">
      <c r="B1907" s="6"/>
    </row>
    <row r="1908" spans="2:2" x14ac:dyDescent="0.25">
      <c r="B1908" s="6"/>
    </row>
    <row r="1909" spans="2:2" x14ac:dyDescent="0.25">
      <c r="B1909" s="6"/>
    </row>
    <row r="1910" spans="2:2" x14ac:dyDescent="0.25">
      <c r="B1910" s="6"/>
    </row>
    <row r="1911" spans="2:2" x14ac:dyDescent="0.25">
      <c r="B1911" s="6"/>
    </row>
    <row r="1912" spans="2:2" x14ac:dyDescent="0.25">
      <c r="B1912" s="6"/>
    </row>
    <row r="1913" spans="2:2" x14ac:dyDescent="0.25">
      <c r="B1913" s="6"/>
    </row>
    <row r="1914" spans="2:2" x14ac:dyDescent="0.25">
      <c r="B1914" s="6"/>
    </row>
    <row r="1915" spans="2:2" x14ac:dyDescent="0.25">
      <c r="B1915" s="6"/>
    </row>
    <row r="1916" spans="2:2" x14ac:dyDescent="0.25">
      <c r="B1916" s="6"/>
    </row>
    <row r="1917" spans="2:2" x14ac:dyDescent="0.25">
      <c r="B1917" s="6"/>
    </row>
    <row r="1918" spans="2:2" x14ac:dyDescent="0.25">
      <c r="B1918" s="6"/>
    </row>
    <row r="1919" spans="2:2" x14ac:dyDescent="0.25">
      <c r="B1919" s="6"/>
    </row>
    <row r="1920" spans="2:2" x14ac:dyDescent="0.25">
      <c r="B1920" s="6"/>
    </row>
    <row r="1921" spans="2:2" x14ac:dyDescent="0.25">
      <c r="B1921" s="6"/>
    </row>
    <row r="1922" spans="2:2" x14ac:dyDescent="0.25">
      <c r="B1922" s="6"/>
    </row>
    <row r="1923" spans="2:2" x14ac:dyDescent="0.25">
      <c r="B1923" s="6"/>
    </row>
    <row r="1924" spans="2:2" x14ac:dyDescent="0.25">
      <c r="B1924" s="6"/>
    </row>
    <row r="1925" spans="2:2" x14ac:dyDescent="0.25">
      <c r="B1925" s="6"/>
    </row>
    <row r="1926" spans="2:2" x14ac:dyDescent="0.25">
      <c r="B1926" s="6"/>
    </row>
    <row r="1927" spans="2:2" x14ac:dyDescent="0.25">
      <c r="B1927" s="6"/>
    </row>
    <row r="1928" spans="2:2" x14ac:dyDescent="0.25">
      <c r="B1928" s="6"/>
    </row>
    <row r="1929" spans="2:2" x14ac:dyDescent="0.25">
      <c r="B1929" s="6"/>
    </row>
    <row r="1930" spans="2:2" x14ac:dyDescent="0.25">
      <c r="B1930" s="6"/>
    </row>
    <row r="1931" spans="2:2" x14ac:dyDescent="0.25">
      <c r="B1931" s="6"/>
    </row>
    <row r="1932" spans="2:2" x14ac:dyDescent="0.25">
      <c r="B1932" s="6"/>
    </row>
    <row r="1933" spans="2:2" x14ac:dyDescent="0.25">
      <c r="B1933" s="6"/>
    </row>
    <row r="1934" spans="2:2" x14ac:dyDescent="0.25">
      <c r="B1934" s="6"/>
    </row>
    <row r="1935" spans="2:2" x14ac:dyDescent="0.25">
      <c r="B1935" s="6"/>
    </row>
    <row r="1936" spans="2:2" x14ac:dyDescent="0.25">
      <c r="B1936" s="6"/>
    </row>
    <row r="1937" spans="2:2" x14ac:dyDescent="0.25">
      <c r="B1937" s="6"/>
    </row>
    <row r="1938" spans="2:2" x14ac:dyDescent="0.25">
      <c r="B1938" s="6"/>
    </row>
    <row r="1939" spans="2:2" x14ac:dyDescent="0.25">
      <c r="B1939" s="6"/>
    </row>
    <row r="1940" spans="2:2" x14ac:dyDescent="0.25">
      <c r="B1940" s="6"/>
    </row>
    <row r="1941" spans="2:2" x14ac:dyDescent="0.25">
      <c r="B1941" s="6"/>
    </row>
    <row r="1942" spans="2:2" x14ac:dyDescent="0.25">
      <c r="B1942" s="6"/>
    </row>
    <row r="1943" spans="2:2" x14ac:dyDescent="0.25">
      <c r="B1943" s="6"/>
    </row>
    <row r="1944" spans="2:2" x14ac:dyDescent="0.25">
      <c r="B1944" s="6"/>
    </row>
    <row r="1945" spans="2:2" x14ac:dyDescent="0.25">
      <c r="B1945" s="6"/>
    </row>
    <row r="1946" spans="2:2" x14ac:dyDescent="0.25">
      <c r="B1946" s="6"/>
    </row>
    <row r="1947" spans="2:2" x14ac:dyDescent="0.25">
      <c r="B1947" s="6"/>
    </row>
    <row r="1948" spans="2:2" x14ac:dyDescent="0.25">
      <c r="B1948" s="6"/>
    </row>
    <row r="1949" spans="2:2" x14ac:dyDescent="0.25">
      <c r="B1949" s="6"/>
    </row>
    <row r="1950" spans="2:2" x14ac:dyDescent="0.25">
      <c r="B1950" s="6"/>
    </row>
    <row r="1951" spans="2:2" x14ac:dyDescent="0.25">
      <c r="B1951" s="6"/>
    </row>
    <row r="1952" spans="2:2" x14ac:dyDescent="0.25">
      <c r="B1952" s="6"/>
    </row>
    <row r="1953" spans="2:2" x14ac:dyDescent="0.25">
      <c r="B1953" s="6"/>
    </row>
    <row r="1954" spans="2:2" x14ac:dyDescent="0.25">
      <c r="B1954" s="6"/>
    </row>
    <row r="1955" spans="2:2" x14ac:dyDescent="0.25">
      <c r="B1955" s="6"/>
    </row>
    <row r="1956" spans="2:2" x14ac:dyDescent="0.25">
      <c r="B1956" s="6"/>
    </row>
    <row r="1957" spans="2:2" x14ac:dyDescent="0.25">
      <c r="B1957" s="6"/>
    </row>
    <row r="1958" spans="2:2" x14ac:dyDescent="0.25">
      <c r="B1958" s="6"/>
    </row>
    <row r="1959" spans="2:2" x14ac:dyDescent="0.25">
      <c r="B1959" s="6"/>
    </row>
    <row r="1960" spans="2:2" x14ac:dyDescent="0.25">
      <c r="B1960" s="6"/>
    </row>
    <row r="1961" spans="2:2" x14ac:dyDescent="0.25">
      <c r="B1961" s="6"/>
    </row>
    <row r="1962" spans="2:2" x14ac:dyDescent="0.25">
      <c r="B1962" s="6"/>
    </row>
    <row r="1963" spans="2:2" x14ac:dyDescent="0.25">
      <c r="B1963" s="6"/>
    </row>
    <row r="1964" spans="2:2" x14ac:dyDescent="0.25">
      <c r="B1964" s="6"/>
    </row>
    <row r="1965" spans="2:2" x14ac:dyDescent="0.25">
      <c r="B1965" s="6"/>
    </row>
    <row r="1966" spans="2:2" x14ac:dyDescent="0.25">
      <c r="B1966" s="6"/>
    </row>
    <row r="1967" spans="2:2" x14ac:dyDescent="0.25">
      <c r="B1967" s="6"/>
    </row>
    <row r="1968" spans="2:2" x14ac:dyDescent="0.25">
      <c r="B1968" s="6"/>
    </row>
    <row r="1969" spans="2:2" x14ac:dyDescent="0.25">
      <c r="B1969" s="6"/>
    </row>
    <row r="1970" spans="2:2" x14ac:dyDescent="0.25">
      <c r="B1970" s="6"/>
    </row>
    <row r="1971" spans="2:2" x14ac:dyDescent="0.25">
      <c r="B1971" s="6"/>
    </row>
    <row r="1972" spans="2:2" x14ac:dyDescent="0.25">
      <c r="B1972" s="6"/>
    </row>
    <row r="1973" spans="2:2" x14ac:dyDescent="0.25">
      <c r="B1973" s="6"/>
    </row>
    <row r="1974" spans="2:2" x14ac:dyDescent="0.25">
      <c r="B1974" s="6"/>
    </row>
    <row r="1975" spans="2:2" x14ac:dyDescent="0.25">
      <c r="B1975" s="6"/>
    </row>
    <row r="1976" spans="2:2" x14ac:dyDescent="0.25">
      <c r="B1976" s="6"/>
    </row>
    <row r="1977" spans="2:2" x14ac:dyDescent="0.25">
      <c r="B1977" s="6"/>
    </row>
    <row r="1978" spans="2:2" x14ac:dyDescent="0.25">
      <c r="B1978" s="6"/>
    </row>
    <row r="1979" spans="2:2" x14ac:dyDescent="0.25">
      <c r="B1979" s="6"/>
    </row>
    <row r="1980" spans="2:2" x14ac:dyDescent="0.25">
      <c r="B1980" s="6"/>
    </row>
    <row r="1981" spans="2:2" x14ac:dyDescent="0.25">
      <c r="B1981" s="6"/>
    </row>
    <row r="1982" spans="2:2" x14ac:dyDescent="0.25">
      <c r="B1982" s="6"/>
    </row>
    <row r="1983" spans="2:2" x14ac:dyDescent="0.25">
      <c r="B1983" s="6"/>
    </row>
    <row r="1984" spans="2:2" x14ac:dyDescent="0.25">
      <c r="B1984" s="6"/>
    </row>
    <row r="1985" spans="2:2" x14ac:dyDescent="0.25">
      <c r="B1985" s="6"/>
    </row>
    <row r="1986" spans="2:2" x14ac:dyDescent="0.25">
      <c r="B1986" s="6"/>
    </row>
    <row r="1987" spans="2:2" x14ac:dyDescent="0.25">
      <c r="B1987" s="6"/>
    </row>
    <row r="1988" spans="2:2" x14ac:dyDescent="0.25">
      <c r="B1988" s="6"/>
    </row>
    <row r="1989" spans="2:2" x14ac:dyDescent="0.25">
      <c r="B1989" s="6"/>
    </row>
    <row r="1990" spans="2:2" x14ac:dyDescent="0.25">
      <c r="B1990" s="6"/>
    </row>
    <row r="1991" spans="2:2" x14ac:dyDescent="0.25">
      <c r="B1991" s="6"/>
    </row>
    <row r="1992" spans="2:2" x14ac:dyDescent="0.25">
      <c r="B1992" s="6"/>
    </row>
    <row r="1993" spans="2:2" x14ac:dyDescent="0.25">
      <c r="B1993" s="6"/>
    </row>
    <row r="1994" spans="2:2" x14ac:dyDescent="0.25">
      <c r="B1994" s="6"/>
    </row>
    <row r="1995" spans="2:2" x14ac:dyDescent="0.25">
      <c r="B1995" s="6"/>
    </row>
    <row r="1996" spans="2:2" x14ac:dyDescent="0.25">
      <c r="B1996" s="6"/>
    </row>
    <row r="1997" spans="2:2" x14ac:dyDescent="0.25">
      <c r="B1997" s="6"/>
    </row>
    <row r="1998" spans="2:2" x14ac:dyDescent="0.25">
      <c r="B1998" s="6"/>
    </row>
    <row r="1999" spans="2:2" x14ac:dyDescent="0.25">
      <c r="B1999" s="6"/>
    </row>
    <row r="2000" spans="2:2" x14ac:dyDescent="0.25">
      <c r="B2000" s="6"/>
    </row>
    <row r="2001" spans="2:2" x14ac:dyDescent="0.25">
      <c r="B2001" s="6"/>
    </row>
    <row r="2002" spans="2:2" x14ac:dyDescent="0.25">
      <c r="B2002" s="6"/>
    </row>
    <row r="2003" spans="2:2" x14ac:dyDescent="0.25">
      <c r="B2003" s="6"/>
    </row>
    <row r="2004" spans="2:2" x14ac:dyDescent="0.25">
      <c r="B2004" s="6"/>
    </row>
    <row r="2005" spans="2:2" x14ac:dyDescent="0.25">
      <c r="B2005" s="6"/>
    </row>
    <row r="2006" spans="2:2" x14ac:dyDescent="0.25">
      <c r="B2006" s="6"/>
    </row>
    <row r="2007" spans="2:2" x14ac:dyDescent="0.25">
      <c r="B2007" s="6"/>
    </row>
    <row r="2008" spans="2:2" x14ac:dyDescent="0.25">
      <c r="B2008" s="6"/>
    </row>
    <row r="2009" spans="2:2" x14ac:dyDescent="0.25">
      <c r="B2009" s="6"/>
    </row>
    <row r="2010" spans="2:2" x14ac:dyDescent="0.25">
      <c r="B2010" s="6"/>
    </row>
    <row r="2011" spans="2:2" x14ac:dyDescent="0.25">
      <c r="B2011" s="6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DG_13_2021_04_13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2021-07-28T20:52:50Z</dcterms:created>
  <dcterms:modified xsi:type="dcterms:W3CDTF">2021-07-28T21:00:40Z</dcterms:modified>
</cp:coreProperties>
</file>