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Hydrology\Bradford Forest Project\Streams\Stream_DG\Dilution_gaging_calculated\13\"/>
    </mc:Choice>
  </mc:AlternateContent>
  <xr:revisionPtr revIDLastSave="0" documentId="13_ncr:1_{DE2F0918-FA3B-4EE8-AE74-72C8841EE173}" xr6:coauthVersionLast="47" xr6:coauthVersionMax="47" xr10:uidLastSave="{00000000-0000-0000-0000-000000000000}"/>
  <bookViews>
    <workbookView xWindow="5445" yWindow="1125" windowWidth="18000" windowHeight="12645" xr2:uid="{00000000-000D-0000-FFFF-FFFF00000000}"/>
  </bookViews>
  <sheets>
    <sheet name="Bradford_template" sheetId="2" r:id="rId1"/>
    <sheet name="Dilution_gaging_example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2" i="2"/>
  <c r="E2" i="2" l="1"/>
  <c r="D13" i="1"/>
  <c r="D2" i="1"/>
  <c r="K5" i="1" l="1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E8" i="2" l="1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2" i="2"/>
  <c r="F252" i="2" s="1"/>
  <c r="E253" i="2"/>
  <c r="F253" i="2" s="1"/>
  <c r="E254" i="2"/>
  <c r="F254" i="2" s="1"/>
  <c r="E255" i="2"/>
  <c r="F255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76" i="2"/>
  <c r="F276" i="2" s="1"/>
  <c r="E277" i="2"/>
  <c r="F277" i="2" s="1"/>
  <c r="E278" i="2"/>
  <c r="F278" i="2" s="1"/>
  <c r="E279" i="2"/>
  <c r="F279" i="2" s="1"/>
  <c r="E280" i="2"/>
  <c r="F280" i="2" s="1"/>
  <c r="E281" i="2"/>
  <c r="F281" i="2" s="1"/>
  <c r="E282" i="2"/>
  <c r="F282" i="2" s="1"/>
  <c r="E283" i="2"/>
  <c r="F283" i="2" s="1"/>
  <c r="E284" i="2"/>
  <c r="F284" i="2" s="1"/>
  <c r="E285" i="2"/>
  <c r="F285" i="2" s="1"/>
  <c r="E286" i="2"/>
  <c r="F286" i="2" s="1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F304" i="2" s="1"/>
  <c r="E305" i="2"/>
  <c r="F305" i="2" s="1"/>
  <c r="E306" i="2"/>
  <c r="F306" i="2" s="1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F312" i="2" s="1"/>
  <c r="E313" i="2"/>
  <c r="F313" i="2" s="1"/>
  <c r="E314" i="2"/>
  <c r="F314" i="2" s="1"/>
  <c r="E315" i="2"/>
  <c r="F315" i="2" s="1"/>
  <c r="E316" i="2"/>
  <c r="F316" i="2" s="1"/>
  <c r="E317" i="2"/>
  <c r="F317" i="2" s="1"/>
  <c r="E318" i="2"/>
  <c r="F318" i="2" s="1"/>
  <c r="E319" i="2"/>
  <c r="F319" i="2" s="1"/>
  <c r="E320" i="2"/>
  <c r="F320" i="2" s="1"/>
  <c r="E321" i="2"/>
  <c r="F321" i="2" s="1"/>
  <c r="E322" i="2"/>
  <c r="F322" i="2" s="1"/>
  <c r="E323" i="2"/>
  <c r="F323" i="2" s="1"/>
  <c r="E324" i="2"/>
  <c r="F324" i="2" s="1"/>
  <c r="E325" i="2"/>
  <c r="F325" i="2" s="1"/>
  <c r="E326" i="2"/>
  <c r="F326" i="2" s="1"/>
  <c r="E327" i="2"/>
  <c r="F327" i="2" s="1"/>
  <c r="E328" i="2"/>
  <c r="F328" i="2" s="1"/>
  <c r="E329" i="2"/>
  <c r="F329" i="2" s="1"/>
  <c r="E330" i="2"/>
  <c r="F330" i="2" s="1"/>
  <c r="E331" i="2"/>
  <c r="F331" i="2" s="1"/>
  <c r="E332" i="2"/>
  <c r="F332" i="2" s="1"/>
  <c r="E333" i="2"/>
  <c r="F333" i="2" s="1"/>
  <c r="E334" i="2"/>
  <c r="F334" i="2" s="1"/>
  <c r="E335" i="2"/>
  <c r="F335" i="2" s="1"/>
  <c r="E336" i="2"/>
  <c r="F336" i="2" s="1"/>
  <c r="E337" i="2"/>
  <c r="F337" i="2" s="1"/>
  <c r="E338" i="2"/>
  <c r="F338" i="2" s="1"/>
  <c r="E339" i="2"/>
  <c r="F339" i="2" s="1"/>
  <c r="E340" i="2"/>
  <c r="F340" i="2" s="1"/>
  <c r="E341" i="2"/>
  <c r="F341" i="2" s="1"/>
  <c r="E342" i="2"/>
  <c r="F342" i="2" s="1"/>
  <c r="E343" i="2"/>
  <c r="F343" i="2" s="1"/>
  <c r="E344" i="2"/>
  <c r="F344" i="2" s="1"/>
  <c r="E345" i="2"/>
  <c r="F345" i="2" s="1"/>
  <c r="E346" i="2"/>
  <c r="F346" i="2" s="1"/>
  <c r="E347" i="2"/>
  <c r="F347" i="2" s="1"/>
  <c r="E348" i="2"/>
  <c r="F348" i="2" s="1"/>
  <c r="E349" i="2"/>
  <c r="F349" i="2" s="1"/>
  <c r="E350" i="2"/>
  <c r="F350" i="2" s="1"/>
  <c r="E351" i="2"/>
  <c r="F351" i="2" s="1"/>
  <c r="E352" i="2"/>
  <c r="F352" i="2" s="1"/>
  <c r="E353" i="2"/>
  <c r="F353" i="2" s="1"/>
  <c r="E354" i="2"/>
  <c r="F354" i="2" s="1"/>
  <c r="E355" i="2"/>
  <c r="F355" i="2" s="1"/>
  <c r="E356" i="2"/>
  <c r="F356" i="2" s="1"/>
  <c r="E357" i="2"/>
  <c r="F357" i="2" s="1"/>
  <c r="E358" i="2"/>
  <c r="F358" i="2" s="1"/>
  <c r="E359" i="2"/>
  <c r="F359" i="2" s="1"/>
  <c r="E360" i="2"/>
  <c r="F360" i="2" s="1"/>
  <c r="E361" i="2"/>
  <c r="F361" i="2" s="1"/>
  <c r="E362" i="2"/>
  <c r="F362" i="2" s="1"/>
  <c r="E363" i="2"/>
  <c r="F363" i="2" s="1"/>
  <c r="E364" i="2"/>
  <c r="F364" i="2" s="1"/>
  <c r="E365" i="2"/>
  <c r="F365" i="2" s="1"/>
  <c r="E366" i="2"/>
  <c r="F366" i="2" s="1"/>
  <c r="E367" i="2"/>
  <c r="F367" i="2" s="1"/>
  <c r="E368" i="2"/>
  <c r="F368" i="2" s="1"/>
  <c r="E369" i="2"/>
  <c r="F369" i="2" s="1"/>
  <c r="E370" i="2"/>
  <c r="F370" i="2" s="1"/>
  <c r="E371" i="2"/>
  <c r="F371" i="2" s="1"/>
  <c r="E372" i="2"/>
  <c r="F372" i="2" s="1"/>
  <c r="E373" i="2"/>
  <c r="F373" i="2" s="1"/>
  <c r="E374" i="2"/>
  <c r="F374" i="2" s="1"/>
  <c r="E375" i="2"/>
  <c r="F375" i="2" s="1"/>
  <c r="E376" i="2"/>
  <c r="F376" i="2" s="1"/>
  <c r="E377" i="2"/>
  <c r="F377" i="2" s="1"/>
  <c r="E378" i="2"/>
  <c r="F378" i="2" s="1"/>
  <c r="E379" i="2"/>
  <c r="F379" i="2" s="1"/>
  <c r="E380" i="2"/>
  <c r="F380" i="2" s="1"/>
  <c r="E381" i="2"/>
  <c r="F381" i="2" s="1"/>
  <c r="E382" i="2"/>
  <c r="F382" i="2" s="1"/>
  <c r="E383" i="2"/>
  <c r="F383" i="2" s="1"/>
  <c r="E384" i="2"/>
  <c r="F384" i="2" s="1"/>
  <c r="E385" i="2"/>
  <c r="F385" i="2" s="1"/>
  <c r="E386" i="2"/>
  <c r="F386" i="2" s="1"/>
  <c r="E387" i="2"/>
  <c r="F387" i="2" s="1"/>
  <c r="E388" i="2"/>
  <c r="F388" i="2" s="1"/>
  <c r="E389" i="2"/>
  <c r="F389" i="2" s="1"/>
  <c r="E390" i="2"/>
  <c r="F390" i="2" s="1"/>
  <c r="E391" i="2"/>
  <c r="F391" i="2" s="1"/>
  <c r="E392" i="2"/>
  <c r="F392" i="2" s="1"/>
  <c r="E393" i="2"/>
  <c r="F393" i="2" s="1"/>
  <c r="E394" i="2"/>
  <c r="F394" i="2" s="1"/>
  <c r="E395" i="2"/>
  <c r="F395" i="2" s="1"/>
  <c r="E396" i="2"/>
  <c r="F396" i="2" s="1"/>
  <c r="E397" i="2"/>
  <c r="F397" i="2" s="1"/>
  <c r="E398" i="2"/>
  <c r="F398" i="2" s="1"/>
  <c r="E399" i="2"/>
  <c r="F399" i="2" s="1"/>
  <c r="E400" i="2"/>
  <c r="F400" i="2" s="1"/>
  <c r="E401" i="2"/>
  <c r="F401" i="2" s="1"/>
  <c r="E402" i="2"/>
  <c r="F402" i="2" s="1"/>
  <c r="E403" i="2"/>
  <c r="F403" i="2" s="1"/>
  <c r="E404" i="2"/>
  <c r="F404" i="2" s="1"/>
  <c r="E405" i="2"/>
  <c r="F405" i="2" s="1"/>
  <c r="E406" i="2"/>
  <c r="F406" i="2" s="1"/>
  <c r="E407" i="2"/>
  <c r="F407" i="2" s="1"/>
  <c r="E408" i="2"/>
  <c r="F408" i="2" s="1"/>
  <c r="E409" i="2"/>
  <c r="F409" i="2" s="1"/>
  <c r="E410" i="2"/>
  <c r="F410" i="2" s="1"/>
  <c r="E411" i="2"/>
  <c r="F411" i="2" s="1"/>
  <c r="E412" i="2"/>
  <c r="F412" i="2" s="1"/>
  <c r="E413" i="2"/>
  <c r="F413" i="2" s="1"/>
  <c r="E414" i="2"/>
  <c r="F414" i="2" s="1"/>
  <c r="E415" i="2"/>
  <c r="F415" i="2" s="1"/>
  <c r="E416" i="2"/>
  <c r="F416" i="2" s="1"/>
  <c r="E417" i="2"/>
  <c r="F417" i="2" s="1"/>
  <c r="E418" i="2"/>
  <c r="F418" i="2" s="1"/>
  <c r="E419" i="2"/>
  <c r="F419" i="2" s="1"/>
  <c r="E420" i="2"/>
  <c r="F420" i="2" s="1"/>
  <c r="E421" i="2"/>
  <c r="F421" i="2" s="1"/>
  <c r="E422" i="2"/>
  <c r="F422" i="2" s="1"/>
  <c r="E423" i="2"/>
  <c r="F423" i="2" s="1"/>
  <c r="E424" i="2"/>
  <c r="F424" i="2" s="1"/>
  <c r="E7" i="2"/>
  <c r="F7" i="2" s="1"/>
  <c r="E6" i="2"/>
  <c r="F6" i="2" s="1"/>
  <c r="E5" i="2"/>
  <c r="F5" i="2" s="1"/>
  <c r="E4" i="2"/>
  <c r="F4" i="2" s="1"/>
  <c r="E3" i="2"/>
  <c r="F3" i="2" s="1"/>
  <c r="H7" i="2"/>
  <c r="H6" i="2"/>
  <c r="H5" i="2"/>
  <c r="H4" i="2"/>
  <c r="H3" i="2"/>
  <c r="H2" i="2"/>
  <c r="K7" i="2" l="1"/>
  <c r="K12" i="2" s="1"/>
  <c r="G2" i="2"/>
  <c r="F2" i="2"/>
  <c r="K8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F242" i="1" s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2" i="1"/>
  <c r="D331" i="1"/>
  <c r="F331" i="1" s="1"/>
  <c r="D330" i="1"/>
  <c r="D329" i="1"/>
  <c r="F329" i="1" s="1"/>
  <c r="D328" i="1"/>
  <c r="F328" i="1" s="1"/>
  <c r="D327" i="1"/>
  <c r="F327" i="1" s="1"/>
  <c r="D326" i="1"/>
  <c r="F326" i="1" s="1"/>
  <c r="D325" i="1"/>
  <c r="F325" i="1" s="1"/>
  <c r="D324" i="1"/>
  <c r="D323" i="1"/>
  <c r="F323" i="1" s="1"/>
  <c r="D322" i="1"/>
  <c r="D321" i="1"/>
  <c r="F321" i="1" s="1"/>
  <c r="D320" i="1"/>
  <c r="F320" i="1" s="1"/>
  <c r="D319" i="1"/>
  <c r="F319" i="1" s="1"/>
  <c r="D318" i="1"/>
  <c r="F318" i="1" s="1"/>
  <c r="D317" i="1"/>
  <c r="F317" i="1" s="1"/>
  <c r="D316" i="1"/>
  <c r="D315" i="1"/>
  <c r="F315" i="1" s="1"/>
  <c r="D314" i="1"/>
  <c r="D313" i="1"/>
  <c r="F313" i="1" s="1"/>
  <c r="D312" i="1"/>
  <c r="F312" i="1" s="1"/>
  <c r="D311" i="1"/>
  <c r="F311" i="1" s="1"/>
  <c r="D310" i="1"/>
  <c r="F310" i="1" s="1"/>
  <c r="D309" i="1"/>
  <c r="F309" i="1" s="1"/>
  <c r="D308" i="1"/>
  <c r="D307" i="1"/>
  <c r="F307" i="1" s="1"/>
  <c r="D306" i="1"/>
  <c r="D305" i="1"/>
  <c r="F305" i="1" s="1"/>
  <c r="D304" i="1"/>
  <c r="F304" i="1" s="1"/>
  <c r="D303" i="1"/>
  <c r="F303" i="1" s="1"/>
  <c r="D302" i="1"/>
  <c r="F302" i="1" s="1"/>
  <c r="D301" i="1"/>
  <c r="F301" i="1" s="1"/>
  <c r="D300" i="1"/>
  <c r="D299" i="1"/>
  <c r="F299" i="1" s="1"/>
  <c r="D298" i="1"/>
  <c r="D297" i="1"/>
  <c r="F297" i="1" s="1"/>
  <c r="D296" i="1"/>
  <c r="F296" i="1" s="1"/>
  <c r="D295" i="1"/>
  <c r="F295" i="1" s="1"/>
  <c r="D294" i="1"/>
  <c r="F294" i="1" s="1"/>
  <c r="D293" i="1"/>
  <c r="F293" i="1" s="1"/>
  <c r="D292" i="1"/>
  <c r="D291" i="1"/>
  <c r="F291" i="1" s="1"/>
  <c r="D290" i="1"/>
  <c r="D289" i="1"/>
  <c r="F289" i="1" s="1"/>
  <c r="D288" i="1"/>
  <c r="F288" i="1" s="1"/>
  <c r="D287" i="1"/>
  <c r="F287" i="1" s="1"/>
  <c r="D286" i="1"/>
  <c r="F286" i="1" s="1"/>
  <c r="D285" i="1"/>
  <c r="F285" i="1" s="1"/>
  <c r="D284" i="1"/>
  <c r="D283" i="1"/>
  <c r="F283" i="1" s="1"/>
  <c r="D282" i="1"/>
  <c r="D281" i="1"/>
  <c r="F281" i="1" s="1"/>
  <c r="D280" i="1"/>
  <c r="F280" i="1" s="1"/>
  <c r="D279" i="1"/>
  <c r="F279" i="1" s="1"/>
  <c r="D278" i="1"/>
  <c r="F278" i="1" s="1"/>
  <c r="D277" i="1"/>
  <c r="F277" i="1" s="1"/>
  <c r="D276" i="1"/>
  <c r="D275" i="1"/>
  <c r="F275" i="1" s="1"/>
  <c r="D274" i="1"/>
  <c r="D273" i="1"/>
  <c r="F273" i="1" s="1"/>
  <c r="D272" i="1"/>
  <c r="F272" i="1" s="1"/>
  <c r="D271" i="1"/>
  <c r="F271" i="1" s="1"/>
  <c r="D270" i="1"/>
  <c r="F270" i="1" s="1"/>
  <c r="D269" i="1"/>
  <c r="F269" i="1" s="1"/>
  <c r="D268" i="1"/>
  <c r="D267" i="1"/>
  <c r="F267" i="1" s="1"/>
  <c r="D266" i="1"/>
  <c r="D265" i="1"/>
  <c r="F265" i="1" s="1"/>
  <c r="D264" i="1"/>
  <c r="F264" i="1" s="1"/>
  <c r="D263" i="1"/>
  <c r="F263" i="1" s="1"/>
  <c r="D262" i="1"/>
  <c r="F262" i="1" s="1"/>
  <c r="D261" i="1"/>
  <c r="F261" i="1" s="1"/>
  <c r="D260" i="1"/>
  <c r="D259" i="1"/>
  <c r="F259" i="1" s="1"/>
  <c r="D258" i="1"/>
  <c r="D257" i="1"/>
  <c r="F257" i="1" s="1"/>
  <c r="D256" i="1"/>
  <c r="F256" i="1" s="1"/>
  <c r="D255" i="1"/>
  <c r="F255" i="1" s="1"/>
  <c r="D254" i="1"/>
  <c r="F254" i="1" s="1"/>
  <c r="D253" i="1"/>
  <c r="F253" i="1" s="1"/>
  <c r="D252" i="1"/>
  <c r="D251" i="1"/>
  <c r="F251" i="1" s="1"/>
  <c r="D250" i="1"/>
  <c r="D249" i="1"/>
  <c r="F249" i="1" s="1"/>
  <c r="D248" i="1"/>
  <c r="F248" i="1" s="1"/>
  <c r="D247" i="1"/>
  <c r="F247" i="1" s="1"/>
  <c r="D246" i="1"/>
  <c r="F246" i="1" s="1"/>
  <c r="D245" i="1"/>
  <c r="F245" i="1" s="1"/>
  <c r="D244" i="1"/>
  <c r="D243" i="1"/>
  <c r="F243" i="1" s="1"/>
  <c r="D242" i="1"/>
  <c r="D241" i="1"/>
  <c r="F241" i="1" s="1"/>
  <c r="D240" i="1"/>
  <c r="D239" i="1"/>
  <c r="F239" i="1" s="1"/>
  <c r="D238" i="1"/>
  <c r="F238" i="1" s="1"/>
  <c r="D237" i="1"/>
  <c r="F237" i="1" s="1"/>
  <c r="D236" i="1"/>
  <c r="D235" i="1"/>
  <c r="F235" i="1" s="1"/>
  <c r="D234" i="1"/>
  <c r="D233" i="1"/>
  <c r="F233" i="1" s="1"/>
  <c r="D232" i="1"/>
  <c r="F232" i="1" s="1"/>
  <c r="D231" i="1"/>
  <c r="F231" i="1" s="1"/>
  <c r="D230" i="1"/>
  <c r="F230" i="1" s="1"/>
  <c r="D229" i="1"/>
  <c r="F229" i="1" s="1"/>
  <c r="D228" i="1"/>
  <c r="D227" i="1"/>
  <c r="F227" i="1" s="1"/>
  <c r="D226" i="1"/>
  <c r="D225" i="1"/>
  <c r="F225" i="1" s="1"/>
  <c r="D224" i="1"/>
  <c r="F224" i="1" s="1"/>
  <c r="D223" i="1"/>
  <c r="F223" i="1" s="1"/>
  <c r="D222" i="1"/>
  <c r="F222" i="1" s="1"/>
  <c r="D221" i="1"/>
  <c r="F221" i="1" s="1"/>
  <c r="D220" i="1"/>
  <c r="D219" i="1"/>
  <c r="F219" i="1" s="1"/>
  <c r="D218" i="1"/>
  <c r="D217" i="1"/>
  <c r="F217" i="1" s="1"/>
  <c r="D216" i="1"/>
  <c r="F216" i="1" s="1"/>
  <c r="D215" i="1"/>
  <c r="F215" i="1" s="1"/>
  <c r="D214" i="1"/>
  <c r="F214" i="1" s="1"/>
  <c r="D213" i="1"/>
  <c r="F213" i="1" s="1"/>
  <c r="D212" i="1"/>
  <c r="D211" i="1"/>
  <c r="F211" i="1" s="1"/>
  <c r="D210" i="1"/>
  <c r="D209" i="1"/>
  <c r="F209" i="1" s="1"/>
  <c r="D208" i="1"/>
  <c r="F208" i="1" s="1"/>
  <c r="D207" i="1"/>
  <c r="F207" i="1" s="1"/>
  <c r="D206" i="1"/>
  <c r="F206" i="1" s="1"/>
  <c r="D205" i="1"/>
  <c r="F205" i="1" s="1"/>
  <c r="D204" i="1"/>
  <c r="D203" i="1"/>
  <c r="F203" i="1" s="1"/>
  <c r="D202" i="1"/>
  <c r="D201" i="1"/>
  <c r="F201" i="1" s="1"/>
  <c r="D200" i="1"/>
  <c r="F200" i="1" s="1"/>
  <c r="D199" i="1"/>
  <c r="F199" i="1" s="1"/>
  <c r="F198" i="1"/>
  <c r="D198" i="1"/>
  <c r="D197" i="1"/>
  <c r="F197" i="1" s="1"/>
  <c r="D196" i="1"/>
  <c r="F196" i="1" s="1"/>
  <c r="D195" i="1"/>
  <c r="F195" i="1" s="1"/>
  <c r="D194" i="1"/>
  <c r="F194" i="1" s="1"/>
  <c r="D193" i="1"/>
  <c r="F193" i="1" s="1"/>
  <c r="D192" i="1"/>
  <c r="F192" i="1" s="1"/>
  <c r="D191" i="1"/>
  <c r="F191" i="1" s="1"/>
  <c r="D190" i="1"/>
  <c r="F190" i="1" s="1"/>
  <c r="D189" i="1"/>
  <c r="F189" i="1" s="1"/>
  <c r="D188" i="1"/>
  <c r="F188" i="1" s="1"/>
  <c r="D187" i="1"/>
  <c r="F187" i="1" s="1"/>
  <c r="D186" i="1"/>
  <c r="F186" i="1" s="1"/>
  <c r="D185" i="1"/>
  <c r="F185" i="1" s="1"/>
  <c r="D184" i="1"/>
  <c r="F184" i="1" s="1"/>
  <c r="D183" i="1"/>
  <c r="F183" i="1" s="1"/>
  <c r="D182" i="1"/>
  <c r="F182" i="1" s="1"/>
  <c r="D181" i="1"/>
  <c r="F181" i="1" s="1"/>
  <c r="D180" i="1"/>
  <c r="F180" i="1" s="1"/>
  <c r="D179" i="1"/>
  <c r="F179" i="1" s="1"/>
  <c r="D178" i="1"/>
  <c r="F178" i="1" s="1"/>
  <c r="D177" i="1"/>
  <c r="F177" i="1" s="1"/>
  <c r="D176" i="1"/>
  <c r="F176" i="1" s="1"/>
  <c r="D175" i="1"/>
  <c r="F175" i="1" s="1"/>
  <c r="D174" i="1"/>
  <c r="F174" i="1" s="1"/>
  <c r="D173" i="1"/>
  <c r="F173" i="1" s="1"/>
  <c r="D172" i="1"/>
  <c r="F172" i="1" s="1"/>
  <c r="D171" i="1"/>
  <c r="F171" i="1" s="1"/>
  <c r="D170" i="1"/>
  <c r="F170" i="1" s="1"/>
  <c r="D169" i="1"/>
  <c r="F169" i="1" s="1"/>
  <c r="D168" i="1"/>
  <c r="F168" i="1" s="1"/>
  <c r="D167" i="1"/>
  <c r="F167" i="1" s="1"/>
  <c r="D166" i="1"/>
  <c r="F166" i="1" s="1"/>
  <c r="D165" i="1"/>
  <c r="F165" i="1" s="1"/>
  <c r="D164" i="1"/>
  <c r="F164" i="1" s="1"/>
  <c r="D163" i="1"/>
  <c r="F163" i="1" s="1"/>
  <c r="D162" i="1"/>
  <c r="F162" i="1" s="1"/>
  <c r="D161" i="1"/>
  <c r="F161" i="1" s="1"/>
  <c r="D160" i="1"/>
  <c r="F160" i="1" s="1"/>
  <c r="D159" i="1"/>
  <c r="F159" i="1" s="1"/>
  <c r="D158" i="1"/>
  <c r="F158" i="1" s="1"/>
  <c r="D157" i="1"/>
  <c r="F157" i="1" s="1"/>
  <c r="D156" i="1"/>
  <c r="F156" i="1" s="1"/>
  <c r="D155" i="1"/>
  <c r="F155" i="1" s="1"/>
  <c r="D154" i="1"/>
  <c r="F154" i="1" s="1"/>
  <c r="D153" i="1"/>
  <c r="F153" i="1" s="1"/>
  <c r="D152" i="1"/>
  <c r="F152" i="1" s="1"/>
  <c r="D151" i="1"/>
  <c r="F151" i="1" s="1"/>
  <c r="D150" i="1"/>
  <c r="F150" i="1" s="1"/>
  <c r="D149" i="1"/>
  <c r="F149" i="1" s="1"/>
  <c r="D148" i="1"/>
  <c r="F148" i="1" s="1"/>
  <c r="D147" i="1"/>
  <c r="F147" i="1" s="1"/>
  <c r="D146" i="1"/>
  <c r="F146" i="1" s="1"/>
  <c r="D145" i="1"/>
  <c r="F145" i="1" s="1"/>
  <c r="F144" i="1"/>
  <c r="D144" i="1"/>
  <c r="D143" i="1"/>
  <c r="F143" i="1" s="1"/>
  <c r="D142" i="1"/>
  <c r="F142" i="1" s="1"/>
  <c r="D141" i="1"/>
  <c r="F141" i="1" s="1"/>
  <c r="D140" i="1"/>
  <c r="F140" i="1" s="1"/>
  <c r="D139" i="1"/>
  <c r="F139" i="1" s="1"/>
  <c r="D138" i="1"/>
  <c r="D137" i="1"/>
  <c r="F137" i="1" s="1"/>
  <c r="D136" i="1"/>
  <c r="F136" i="1" s="1"/>
  <c r="D135" i="1"/>
  <c r="F135" i="1" s="1"/>
  <c r="D134" i="1"/>
  <c r="F134" i="1" s="1"/>
  <c r="D133" i="1"/>
  <c r="F133" i="1" s="1"/>
  <c r="D132" i="1"/>
  <c r="F132" i="1" s="1"/>
  <c r="D131" i="1"/>
  <c r="F131" i="1" s="1"/>
  <c r="D130" i="1"/>
  <c r="D129" i="1"/>
  <c r="F129" i="1" s="1"/>
  <c r="D128" i="1"/>
  <c r="F128" i="1" s="1"/>
  <c r="D127" i="1"/>
  <c r="F127" i="1" s="1"/>
  <c r="D126" i="1"/>
  <c r="F126" i="1" s="1"/>
  <c r="D125" i="1"/>
  <c r="F125" i="1" s="1"/>
  <c r="D124" i="1"/>
  <c r="F124" i="1" s="1"/>
  <c r="D123" i="1"/>
  <c r="F123" i="1" s="1"/>
  <c r="D122" i="1"/>
  <c r="D121" i="1"/>
  <c r="F121" i="1" s="1"/>
  <c r="D120" i="1"/>
  <c r="F120" i="1" s="1"/>
  <c r="D119" i="1"/>
  <c r="F119" i="1" s="1"/>
  <c r="D118" i="1"/>
  <c r="F118" i="1" s="1"/>
  <c r="D117" i="1"/>
  <c r="F117" i="1" s="1"/>
  <c r="D116" i="1"/>
  <c r="F116" i="1" s="1"/>
  <c r="D115" i="1"/>
  <c r="F115" i="1" s="1"/>
  <c r="D114" i="1"/>
  <c r="D113" i="1"/>
  <c r="F113" i="1" s="1"/>
  <c r="D112" i="1"/>
  <c r="F112" i="1" s="1"/>
  <c r="D111" i="1"/>
  <c r="F111" i="1" s="1"/>
  <c r="D110" i="1"/>
  <c r="F110" i="1" s="1"/>
  <c r="D109" i="1"/>
  <c r="F109" i="1" s="1"/>
  <c r="D108" i="1"/>
  <c r="F108" i="1" s="1"/>
  <c r="D107" i="1"/>
  <c r="F107" i="1" s="1"/>
  <c r="D106" i="1"/>
  <c r="D105" i="1"/>
  <c r="F105" i="1" s="1"/>
  <c r="D104" i="1"/>
  <c r="F104" i="1" s="1"/>
  <c r="D103" i="1"/>
  <c r="F103" i="1" s="1"/>
  <c r="D102" i="1"/>
  <c r="F102" i="1" s="1"/>
  <c r="D101" i="1"/>
  <c r="F101" i="1" s="1"/>
  <c r="D100" i="1"/>
  <c r="F100" i="1" s="1"/>
  <c r="D99" i="1"/>
  <c r="F99" i="1" s="1"/>
  <c r="D98" i="1"/>
  <c r="D97" i="1"/>
  <c r="F97" i="1" s="1"/>
  <c r="D96" i="1"/>
  <c r="F96" i="1" s="1"/>
  <c r="D95" i="1"/>
  <c r="F95" i="1" s="1"/>
  <c r="D94" i="1"/>
  <c r="F94" i="1" s="1"/>
  <c r="D93" i="1"/>
  <c r="F93" i="1" s="1"/>
  <c r="D92" i="1"/>
  <c r="F92" i="1" s="1"/>
  <c r="F91" i="1"/>
  <c r="D91" i="1"/>
  <c r="D90" i="1"/>
  <c r="D89" i="1"/>
  <c r="F89" i="1" s="1"/>
  <c r="D88" i="1"/>
  <c r="F88" i="1" s="1"/>
  <c r="D87" i="1"/>
  <c r="F87" i="1" s="1"/>
  <c r="D86" i="1"/>
  <c r="F86" i="1" s="1"/>
  <c r="D85" i="1"/>
  <c r="F85" i="1" s="1"/>
  <c r="D84" i="1"/>
  <c r="F84" i="1" s="1"/>
  <c r="D83" i="1"/>
  <c r="F83" i="1" s="1"/>
  <c r="D82" i="1"/>
  <c r="F82" i="1" s="1"/>
  <c r="D81" i="1"/>
  <c r="F81" i="1" s="1"/>
  <c r="D80" i="1"/>
  <c r="F80" i="1" s="1"/>
  <c r="D79" i="1"/>
  <c r="F79" i="1" s="1"/>
  <c r="D78" i="1"/>
  <c r="F78" i="1" s="1"/>
  <c r="D77" i="1"/>
  <c r="F77" i="1" s="1"/>
  <c r="D76" i="1"/>
  <c r="F76" i="1" s="1"/>
  <c r="D75" i="1"/>
  <c r="F75" i="1" s="1"/>
  <c r="D74" i="1"/>
  <c r="F74" i="1" s="1"/>
  <c r="D73" i="1"/>
  <c r="F73" i="1" s="1"/>
  <c r="D72" i="1"/>
  <c r="F72" i="1" s="1"/>
  <c r="D71" i="1"/>
  <c r="F71" i="1" s="1"/>
  <c r="D70" i="1"/>
  <c r="F70" i="1" s="1"/>
  <c r="D69" i="1"/>
  <c r="F69" i="1" s="1"/>
  <c r="D68" i="1"/>
  <c r="F68" i="1" s="1"/>
  <c r="D67" i="1"/>
  <c r="F67" i="1" s="1"/>
  <c r="D66" i="1"/>
  <c r="F66" i="1" s="1"/>
  <c r="D65" i="1"/>
  <c r="F65" i="1" s="1"/>
  <c r="D64" i="1"/>
  <c r="F64" i="1" s="1"/>
  <c r="D63" i="1"/>
  <c r="F63" i="1" s="1"/>
  <c r="D62" i="1"/>
  <c r="F62" i="1" s="1"/>
  <c r="D61" i="1"/>
  <c r="F61" i="1" s="1"/>
  <c r="D60" i="1"/>
  <c r="F60" i="1" s="1"/>
  <c r="D59" i="1"/>
  <c r="F59" i="1" s="1"/>
  <c r="D58" i="1"/>
  <c r="F58" i="1" s="1"/>
  <c r="D57" i="1"/>
  <c r="F57" i="1" s="1"/>
  <c r="D56" i="1"/>
  <c r="F56" i="1" s="1"/>
  <c r="D55" i="1"/>
  <c r="F55" i="1" s="1"/>
  <c r="D54" i="1"/>
  <c r="F54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42" i="1"/>
  <c r="D41" i="1"/>
  <c r="F41" i="1" s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D17" i="1"/>
  <c r="F17" i="1" s="1"/>
  <c r="D16" i="1"/>
  <c r="F16" i="1" s="1"/>
  <c r="D15" i="1"/>
  <c r="F15" i="1" s="1"/>
  <c r="D14" i="1"/>
  <c r="F14" i="1" s="1"/>
  <c r="F13" i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K9" i="2" l="1"/>
  <c r="K10" i="2" s="1"/>
  <c r="G3" i="2"/>
  <c r="F202" i="1"/>
  <c r="F210" i="1"/>
  <c r="F218" i="1"/>
  <c r="F226" i="1"/>
  <c r="F234" i="1"/>
  <c r="F258" i="1"/>
  <c r="F266" i="1"/>
  <c r="F274" i="1"/>
  <c r="F282" i="1"/>
  <c r="F290" i="1"/>
  <c r="F298" i="1"/>
  <c r="F306" i="1"/>
  <c r="F314" i="1"/>
  <c r="F322" i="1"/>
  <c r="F330" i="1"/>
  <c r="F250" i="1"/>
  <c r="F204" i="1"/>
  <c r="F212" i="1"/>
  <c r="F220" i="1"/>
  <c r="F228" i="1"/>
  <c r="F236" i="1"/>
  <c r="F244" i="1"/>
  <c r="F252" i="1"/>
  <c r="F260" i="1"/>
  <c r="F268" i="1"/>
  <c r="F276" i="1"/>
  <c r="F284" i="1"/>
  <c r="F292" i="1"/>
  <c r="F300" i="1"/>
  <c r="F308" i="1"/>
  <c r="F316" i="1"/>
  <c r="F324" i="1"/>
  <c r="F18" i="1"/>
  <c r="F34" i="1"/>
  <c r="F42" i="1"/>
  <c r="F90" i="1"/>
  <c r="F98" i="1"/>
  <c r="F106" i="1"/>
  <c r="F114" i="1"/>
  <c r="F122" i="1"/>
  <c r="F130" i="1"/>
  <c r="F138" i="1"/>
  <c r="F240" i="1"/>
  <c r="K7" i="1"/>
  <c r="G2" i="1"/>
  <c r="F2" i="1"/>
  <c r="G4" i="2" l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K8" i="1"/>
  <c r="K9" i="1" s="1"/>
  <c r="K10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K12" i="1"/>
  <c r="K6" i="2" l="1"/>
  <c r="K11" i="2" s="1"/>
  <c r="K6" i="1"/>
  <c r="K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tc={B9DE8534-BF37-469C-B4D0-3C57D0349105}</author>
    <author>tc={FF61DAF8-73EB-4A3B-88D2-43F54F9ECD8A}</author>
    <author>tc={7A61159A-0BA8-4BD9-8D2B-44415EFD9F1D}</author>
    <author>tc={17E182DD-32B6-4859-A986-7C2EB9DF7753}</author>
    <author>tc={281BF45A-3ACC-4F9A-965C-3C7811A857CF}</author>
    <author>tc={C23F4DC3-05DE-488F-B571-E8FC1930E15D}</author>
    <author>tc={518C9ABB-ACC9-4B10-89A2-57745A91BE32}</author>
    <author>tc={EC1A5BF4-BA86-4799-B8BF-16ADBB53262A}</author>
    <author>tc={7001CFF3-CABA-4B53-83FE-F87012AE6ED0}</author>
  </authors>
  <commentList>
    <comment ref="K4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00000000-0006-0000-00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00000000-0006-0000-00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00000000-0006-0000-00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00000000-0006-0000-00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tc={0331331D-E540-4F57-B7EB-8C49FDB59BE9}</author>
    <author>tc={F9B320BB-E17C-4D37-9AE4-9E7B3D3DE0DE}</author>
    <author>tc={F0E65D90-981B-48EC-AF30-A9C78CF018BD}</author>
    <author>tc={9E786331-F6F8-4FB7-8021-E05422877840}</author>
    <author>tc={183921F7-CCEC-4668-8B5D-EA5901B34520}</author>
    <author>tc={C5DB3CDB-2E50-483E-8A2B-80EA4506444B}</author>
    <author>tc={00BCB38A-93CD-4D3B-8662-803CF01FAB3B}</author>
    <author>tc={35BA1CC2-8D13-4466-B19B-197065FED556}</author>
    <author>tc={4009A4EB-EEE3-4E0D-97C4-41CB58644B1C}</author>
  </authors>
  <commentList>
    <comment ref="K4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00000000-0006-0000-01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sharedStrings.xml><?xml version="1.0" encoding="utf-8"?>
<sst xmlns="http://schemas.openxmlformats.org/spreadsheetml/2006/main" count="130" uniqueCount="48">
  <si>
    <t>Timestamp</t>
  </si>
  <si>
    <t>Time (sec)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</si>
  <si>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</si>
  <si>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</si>
  <si>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</si>
  <si>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</si>
  <si>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</si>
  <si>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</si>
  <si>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</si>
  <si>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</si>
  <si>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</si>
  <si>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</si>
  <si>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</si>
  <si>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sec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</si>
  <si>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</si>
  <si>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L</t>
  </si>
  <si>
    <t>m</t>
  </si>
  <si>
    <t>u* (mean)</t>
  </si>
  <si>
    <t>m/s</t>
  </si>
  <si>
    <t>u (median)</t>
  </si>
  <si>
    <t>Q</t>
  </si>
  <si>
    <t>L/s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</si>
  <si>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</si>
  <si>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</si>
  <si>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</si>
  <si>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</si>
  <si>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</si>
  <si>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</si>
  <si>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</si>
  <si>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</si>
  <si>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</si>
  <si>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</si>
  <si>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</si>
  <si>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</si>
  <si>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</si>
  <si>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</si>
  <si>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</si>
  <si>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</si>
  <si>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</si>
  <si>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</si>
  <si>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</si>
  <si>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</si>
  <si>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</si>
  <si>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Note:</t>
  </si>
  <si>
    <t xml:space="preserve">cut off the data as soon as we have evidence that the concentrations are different (e.g., they go negative).  </t>
  </si>
  <si>
    <t>Graph:</t>
  </si>
  <si>
    <t xml:space="preserve"> select data (highlight whole data frame) and check the NaCl box</t>
  </si>
  <si>
    <t>C2-AVERAGE($C$2:$C$31) where row $C$31 is determined on an individual site basis at the point where column C values begin ramping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</si>
</sst>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vertAlign val="subscript"/>
      <sz val="1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2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1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6" fontId="1" fillId="3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0" fontId="0" fillId="5" borderId="0" xfId="0" applyFill="1"/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0" xfId="0" applyFont="1" applyFill="1"/>
    <xf numFmtId="0" fontId="8" fillId="4" borderId="0" xfId="0" applyFont="1" applyFill="1"/>
    <xf numFmtId="0" fontId="8" fillId="7" borderId="0" xfId="0" applyFont="1" applyFill="1"/>
    <xf numFmtId="0" fontId="8" fillId="5" borderId="0" xfId="0" applyFont="1" applyFill="1"/>
    <xf numFmtId="0" fontId="8" fillId="8" borderId="0" xfId="0" applyFont="1" applyFill="1"/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2" fontId="0" fillId="9" borderId="0" xfId="0" applyNumberFormat="1" applyFill="1"/>
    <xf numFmtId="0" fontId="0" fillId="0" borderId="0" xfId="0" applyAlignment="1">
      <alignment horizontal="left"/>
    </xf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Bradford_template!$E$1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Bradford_template!$H$2:$H$463</c:f>
              <c:numCache>
                <c:formatCode>0</c:formatCode>
                <c:ptCount val="46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</c:numCache>
            </c:numRef>
          </c:xVal>
          <c:yVal>
            <c:numRef>
              <c:f>Bradford_template!$E$2:$E$463</c:f>
              <c:numCache>
                <c:formatCode>0.00</c:formatCode>
                <c:ptCount val="462"/>
                <c:pt idx="0">
                  <c:v>7.5000000000105732E-2</c:v>
                </c:pt>
                <c:pt idx="1">
                  <c:v>0.53400000000010861</c:v>
                </c:pt>
                <c:pt idx="2">
                  <c:v>-7.7999999999900066E-2</c:v>
                </c:pt>
                <c:pt idx="3">
                  <c:v>1.4010000000001028</c:v>
                </c:pt>
                <c:pt idx="4">
                  <c:v>0.33000000000010571</c:v>
                </c:pt>
                <c:pt idx="5">
                  <c:v>-7.7999999999900066E-2</c:v>
                </c:pt>
                <c:pt idx="6">
                  <c:v>-2.6999999999888474E-2</c:v>
                </c:pt>
                <c:pt idx="7">
                  <c:v>7.5000000000105732E-2</c:v>
                </c:pt>
                <c:pt idx="8">
                  <c:v>2.4000000000108629E-2</c:v>
                </c:pt>
                <c:pt idx="9">
                  <c:v>0.17700000000009994</c:v>
                </c:pt>
                <c:pt idx="10">
                  <c:v>2.4000000000108629E-2</c:v>
                </c:pt>
                <c:pt idx="11">
                  <c:v>-2.6999999999888474E-2</c:v>
                </c:pt>
                <c:pt idx="12">
                  <c:v>2.4000000000108629E-2</c:v>
                </c:pt>
                <c:pt idx="13">
                  <c:v>2.4000000000108629E-2</c:v>
                </c:pt>
                <c:pt idx="14">
                  <c:v>-2.6999999999888474E-2</c:v>
                </c:pt>
                <c:pt idx="15">
                  <c:v>-0.12899999999989717</c:v>
                </c:pt>
                <c:pt idx="16">
                  <c:v>-2.6999999999888474E-2</c:v>
                </c:pt>
                <c:pt idx="17">
                  <c:v>2.4000000000108629E-2</c:v>
                </c:pt>
                <c:pt idx="18">
                  <c:v>-0.12899999999989717</c:v>
                </c:pt>
                <c:pt idx="19">
                  <c:v>-7.7999999999900066E-2</c:v>
                </c:pt>
                <c:pt idx="20">
                  <c:v>-2.6999999999888474E-2</c:v>
                </c:pt>
                <c:pt idx="21">
                  <c:v>-2.6999999999888474E-2</c:v>
                </c:pt>
                <c:pt idx="22">
                  <c:v>-7.7999999999900066E-2</c:v>
                </c:pt>
                <c:pt idx="23">
                  <c:v>-0.12899999999989717</c:v>
                </c:pt>
                <c:pt idx="24">
                  <c:v>-7.7999999999900066E-2</c:v>
                </c:pt>
                <c:pt idx="25">
                  <c:v>-7.7999999999900066E-2</c:v>
                </c:pt>
                <c:pt idx="26">
                  <c:v>-0.12899999999989717</c:v>
                </c:pt>
                <c:pt idx="27">
                  <c:v>-0.12899999999989717</c:v>
                </c:pt>
                <c:pt idx="28">
                  <c:v>-2.6999999999888474E-2</c:v>
                </c:pt>
                <c:pt idx="29">
                  <c:v>-7.7999999999900066E-2</c:v>
                </c:pt>
                <c:pt idx="30">
                  <c:v>-7.7999999999900066E-2</c:v>
                </c:pt>
                <c:pt idx="31">
                  <c:v>-7.7999999999900066E-2</c:v>
                </c:pt>
                <c:pt idx="32">
                  <c:v>-7.7999999999900066E-2</c:v>
                </c:pt>
                <c:pt idx="33">
                  <c:v>-7.7999999999900066E-2</c:v>
                </c:pt>
                <c:pt idx="34">
                  <c:v>-7.7999999999900066E-2</c:v>
                </c:pt>
                <c:pt idx="35">
                  <c:v>-7.7999999999900066E-2</c:v>
                </c:pt>
                <c:pt idx="36">
                  <c:v>-7.7999999999900066E-2</c:v>
                </c:pt>
                <c:pt idx="37">
                  <c:v>-7.7999999999900066E-2</c:v>
                </c:pt>
                <c:pt idx="38">
                  <c:v>-7.7999999999900066E-2</c:v>
                </c:pt>
                <c:pt idx="39">
                  <c:v>-7.7999999999900066E-2</c:v>
                </c:pt>
                <c:pt idx="40">
                  <c:v>-2.6999999999888474E-2</c:v>
                </c:pt>
                <c:pt idx="41">
                  <c:v>-2.6999999999888474E-2</c:v>
                </c:pt>
                <c:pt idx="42">
                  <c:v>-2.6999999999888474E-2</c:v>
                </c:pt>
                <c:pt idx="43">
                  <c:v>-2.6999999999888474E-2</c:v>
                </c:pt>
                <c:pt idx="44">
                  <c:v>-2.6999999999888474E-2</c:v>
                </c:pt>
                <c:pt idx="45">
                  <c:v>-2.6999999999888474E-2</c:v>
                </c:pt>
                <c:pt idx="46">
                  <c:v>-2.6999999999888474E-2</c:v>
                </c:pt>
                <c:pt idx="47">
                  <c:v>-2.6999999999888474E-2</c:v>
                </c:pt>
                <c:pt idx="48">
                  <c:v>-2.6999999999888474E-2</c:v>
                </c:pt>
                <c:pt idx="49">
                  <c:v>-2.6999999999888474E-2</c:v>
                </c:pt>
                <c:pt idx="50">
                  <c:v>-2.6999999999888474E-2</c:v>
                </c:pt>
                <c:pt idx="51">
                  <c:v>-2.6999999999888474E-2</c:v>
                </c:pt>
                <c:pt idx="52">
                  <c:v>-2.6999999999888474E-2</c:v>
                </c:pt>
                <c:pt idx="53">
                  <c:v>-2.6999999999888474E-2</c:v>
                </c:pt>
                <c:pt idx="54">
                  <c:v>-2.6999999999888474E-2</c:v>
                </c:pt>
                <c:pt idx="55">
                  <c:v>-2.6999999999888474E-2</c:v>
                </c:pt>
                <c:pt idx="56">
                  <c:v>-2.6999999999888474E-2</c:v>
                </c:pt>
                <c:pt idx="57">
                  <c:v>-7.7999999999900066E-2</c:v>
                </c:pt>
                <c:pt idx="58">
                  <c:v>-2.6999999999888474E-2</c:v>
                </c:pt>
                <c:pt idx="59">
                  <c:v>-2.6999999999888474E-2</c:v>
                </c:pt>
                <c:pt idx="60">
                  <c:v>-2.6999999999888474E-2</c:v>
                </c:pt>
                <c:pt idx="61">
                  <c:v>-2.6999999999888474E-2</c:v>
                </c:pt>
                <c:pt idx="62">
                  <c:v>-7.7999999999900066E-2</c:v>
                </c:pt>
                <c:pt idx="63">
                  <c:v>-2.6999999999888474E-2</c:v>
                </c:pt>
                <c:pt idx="64">
                  <c:v>-2.6999999999888474E-2</c:v>
                </c:pt>
                <c:pt idx="65">
                  <c:v>-2.6999999999888474E-2</c:v>
                </c:pt>
                <c:pt idx="66">
                  <c:v>0.12600000000010284</c:v>
                </c:pt>
                <c:pt idx="67">
                  <c:v>0.12600000000010284</c:v>
                </c:pt>
                <c:pt idx="68">
                  <c:v>1.4520000000000999</c:v>
                </c:pt>
                <c:pt idx="69">
                  <c:v>3.5940000000001087</c:v>
                </c:pt>
                <c:pt idx="70">
                  <c:v>6.2460000000001026</c:v>
                </c:pt>
                <c:pt idx="71">
                  <c:v>14.202000000000099</c:v>
                </c:pt>
                <c:pt idx="72">
                  <c:v>20.0670000000001</c:v>
                </c:pt>
                <c:pt idx="73">
                  <c:v>25.218000000000114</c:v>
                </c:pt>
                <c:pt idx="74">
                  <c:v>35.775000000000105</c:v>
                </c:pt>
                <c:pt idx="75">
                  <c:v>51.636000000000116</c:v>
                </c:pt>
                <c:pt idx="76">
                  <c:v>52.911000000000115</c:v>
                </c:pt>
                <c:pt idx="77">
                  <c:v>60.714000000000098</c:v>
                </c:pt>
                <c:pt idx="78">
                  <c:v>67.854000000000099</c:v>
                </c:pt>
                <c:pt idx="79">
                  <c:v>72.495000000000104</c:v>
                </c:pt>
                <c:pt idx="80">
                  <c:v>72.597000000000108</c:v>
                </c:pt>
                <c:pt idx="81">
                  <c:v>75.147000000000105</c:v>
                </c:pt>
                <c:pt idx="82">
                  <c:v>73.41300000000011</c:v>
                </c:pt>
                <c:pt idx="83">
                  <c:v>71.220000000000113</c:v>
                </c:pt>
                <c:pt idx="84">
                  <c:v>69.435000000000102</c:v>
                </c:pt>
                <c:pt idx="85">
                  <c:v>67.803000000000111</c:v>
                </c:pt>
                <c:pt idx="86">
                  <c:v>66.17100000000012</c:v>
                </c:pt>
                <c:pt idx="87">
                  <c:v>61.428000000000111</c:v>
                </c:pt>
                <c:pt idx="88">
                  <c:v>58.470000000000105</c:v>
                </c:pt>
                <c:pt idx="89">
                  <c:v>54.492000000000104</c:v>
                </c:pt>
                <c:pt idx="90">
                  <c:v>49.188000000000109</c:v>
                </c:pt>
                <c:pt idx="91">
                  <c:v>46.791000000000118</c:v>
                </c:pt>
                <c:pt idx="92">
                  <c:v>44.751000000000118</c:v>
                </c:pt>
                <c:pt idx="93">
                  <c:v>40.77300000000011</c:v>
                </c:pt>
                <c:pt idx="94">
                  <c:v>37.356000000000115</c:v>
                </c:pt>
                <c:pt idx="95">
                  <c:v>36.234000000000094</c:v>
                </c:pt>
                <c:pt idx="96">
                  <c:v>32.154000000000096</c:v>
                </c:pt>
                <c:pt idx="97">
                  <c:v>30.114000000000093</c:v>
                </c:pt>
                <c:pt idx="98">
                  <c:v>28.329000000000111</c:v>
                </c:pt>
                <c:pt idx="99">
                  <c:v>25.932000000000102</c:v>
                </c:pt>
                <c:pt idx="100">
                  <c:v>25.116000000000103</c:v>
                </c:pt>
                <c:pt idx="101">
                  <c:v>23.229000000000109</c:v>
                </c:pt>
                <c:pt idx="102">
                  <c:v>21.342000000000102</c:v>
                </c:pt>
                <c:pt idx="103">
                  <c:v>19.557000000000102</c:v>
                </c:pt>
                <c:pt idx="104">
                  <c:v>17.925000000000107</c:v>
                </c:pt>
                <c:pt idx="105">
                  <c:v>17.364000000000107</c:v>
                </c:pt>
                <c:pt idx="106">
                  <c:v>15.4770000000001</c:v>
                </c:pt>
                <c:pt idx="107">
                  <c:v>14.202000000000099</c:v>
                </c:pt>
                <c:pt idx="108">
                  <c:v>13.488000000000111</c:v>
                </c:pt>
                <c:pt idx="109">
                  <c:v>12.468000000000112</c:v>
                </c:pt>
                <c:pt idx="110">
                  <c:v>11.550000000000106</c:v>
                </c:pt>
                <c:pt idx="111">
                  <c:v>11.040000000000106</c:v>
                </c:pt>
                <c:pt idx="112">
                  <c:v>10.020000000000106</c:v>
                </c:pt>
                <c:pt idx="113">
                  <c:v>9.6630000000001122</c:v>
                </c:pt>
                <c:pt idx="114">
                  <c:v>8.7450000000001058</c:v>
                </c:pt>
                <c:pt idx="115">
                  <c:v>8.2860000000001026</c:v>
                </c:pt>
                <c:pt idx="116">
                  <c:v>8.2860000000001026</c:v>
                </c:pt>
                <c:pt idx="117">
                  <c:v>7.9290000000001086</c:v>
                </c:pt>
                <c:pt idx="118">
                  <c:v>6.8070000000000999</c:v>
                </c:pt>
                <c:pt idx="119">
                  <c:v>6.4500000000001059</c:v>
                </c:pt>
                <c:pt idx="120">
                  <c:v>6.0420000000001002</c:v>
                </c:pt>
                <c:pt idx="121">
                  <c:v>6.0420000000001002</c:v>
                </c:pt>
                <c:pt idx="122">
                  <c:v>5.7870000000001003</c:v>
                </c:pt>
                <c:pt idx="123">
                  <c:v>5.2770000000000996</c:v>
                </c:pt>
                <c:pt idx="124">
                  <c:v>5.6850000000001062</c:v>
                </c:pt>
                <c:pt idx="125">
                  <c:v>4.9710000000001031</c:v>
                </c:pt>
                <c:pt idx="126">
                  <c:v>5.0220000000000997</c:v>
                </c:pt>
                <c:pt idx="127">
                  <c:v>4.6650000000001057</c:v>
                </c:pt>
                <c:pt idx="128">
                  <c:v>4.2570000000001</c:v>
                </c:pt>
                <c:pt idx="129">
                  <c:v>4.4610000000001033</c:v>
                </c:pt>
                <c:pt idx="130">
                  <c:v>3.7980000000001115</c:v>
                </c:pt>
                <c:pt idx="131">
                  <c:v>3.6450000000001057</c:v>
                </c:pt>
                <c:pt idx="132">
                  <c:v>3.5940000000001087</c:v>
                </c:pt>
                <c:pt idx="133">
                  <c:v>3.4410000000001029</c:v>
                </c:pt>
                <c:pt idx="134">
                  <c:v>3.1350000000001059</c:v>
                </c:pt>
                <c:pt idx="135">
                  <c:v>2.9310000000001031</c:v>
                </c:pt>
                <c:pt idx="136">
                  <c:v>2.9310000000001031</c:v>
                </c:pt>
                <c:pt idx="137">
                  <c:v>2.9310000000001031</c:v>
                </c:pt>
                <c:pt idx="138">
                  <c:v>2.7270000000000998</c:v>
                </c:pt>
                <c:pt idx="139">
                  <c:v>2.5230000000001116</c:v>
                </c:pt>
                <c:pt idx="140">
                  <c:v>2.4210000000001028</c:v>
                </c:pt>
                <c:pt idx="141">
                  <c:v>2.4210000000001028</c:v>
                </c:pt>
                <c:pt idx="142">
                  <c:v>2.4720000000000999</c:v>
                </c:pt>
                <c:pt idx="143">
                  <c:v>2.166000000000103</c:v>
                </c:pt>
                <c:pt idx="144">
                  <c:v>2.166000000000103</c:v>
                </c:pt>
                <c:pt idx="145">
                  <c:v>2.1150000000001059</c:v>
                </c:pt>
                <c:pt idx="146">
                  <c:v>2.0640000000001089</c:v>
                </c:pt>
                <c:pt idx="147">
                  <c:v>2.166000000000103</c:v>
                </c:pt>
                <c:pt idx="148">
                  <c:v>2.166000000000103</c:v>
                </c:pt>
                <c:pt idx="149">
                  <c:v>1.9110000000001028</c:v>
                </c:pt>
                <c:pt idx="150">
                  <c:v>1.8090000000001087</c:v>
                </c:pt>
                <c:pt idx="151">
                  <c:v>1.8090000000001087</c:v>
                </c:pt>
                <c:pt idx="152">
                  <c:v>1.8090000000001087</c:v>
                </c:pt>
                <c:pt idx="153">
                  <c:v>1.8090000000001087</c:v>
                </c:pt>
                <c:pt idx="154">
                  <c:v>1.6560000000001029</c:v>
                </c:pt>
                <c:pt idx="155">
                  <c:v>1.7070000000001</c:v>
                </c:pt>
                <c:pt idx="156">
                  <c:v>1.6050000000001057</c:v>
                </c:pt>
                <c:pt idx="157">
                  <c:v>1.6560000000001029</c:v>
                </c:pt>
                <c:pt idx="158">
                  <c:v>1.5540000000001086</c:v>
                </c:pt>
                <c:pt idx="159">
                  <c:v>1.5540000000001086</c:v>
                </c:pt>
                <c:pt idx="160">
                  <c:v>1.4010000000001028</c:v>
                </c:pt>
                <c:pt idx="161">
                  <c:v>1.5540000000001086</c:v>
                </c:pt>
                <c:pt idx="162">
                  <c:v>1.6050000000001057</c:v>
                </c:pt>
                <c:pt idx="163">
                  <c:v>1.4010000000001028</c:v>
                </c:pt>
                <c:pt idx="164">
                  <c:v>1.2990000000001087</c:v>
                </c:pt>
                <c:pt idx="165">
                  <c:v>1.3500000000001058</c:v>
                </c:pt>
                <c:pt idx="166">
                  <c:v>1.4010000000001028</c:v>
                </c:pt>
                <c:pt idx="167">
                  <c:v>1.2990000000001087</c:v>
                </c:pt>
                <c:pt idx="168">
                  <c:v>1.2990000000001087</c:v>
                </c:pt>
                <c:pt idx="169">
                  <c:v>1.2990000000001087</c:v>
                </c:pt>
                <c:pt idx="170">
                  <c:v>1.2990000000001087</c:v>
                </c:pt>
                <c:pt idx="171">
                  <c:v>1.2480000000001115</c:v>
                </c:pt>
                <c:pt idx="172">
                  <c:v>1.1460000000001029</c:v>
                </c:pt>
                <c:pt idx="173">
                  <c:v>1.0950000000001057</c:v>
                </c:pt>
                <c:pt idx="174">
                  <c:v>1.1460000000001029</c:v>
                </c:pt>
                <c:pt idx="175">
                  <c:v>1.1460000000001029</c:v>
                </c:pt>
                <c:pt idx="176">
                  <c:v>1.0440000000001086</c:v>
                </c:pt>
                <c:pt idx="177">
                  <c:v>1.0950000000001057</c:v>
                </c:pt>
                <c:pt idx="178">
                  <c:v>1.0440000000001086</c:v>
                </c:pt>
                <c:pt idx="179">
                  <c:v>1.0440000000001086</c:v>
                </c:pt>
                <c:pt idx="180">
                  <c:v>0.99300000000011157</c:v>
                </c:pt>
                <c:pt idx="181">
                  <c:v>1.0440000000001086</c:v>
                </c:pt>
                <c:pt idx="182">
                  <c:v>1.0440000000001086</c:v>
                </c:pt>
                <c:pt idx="183">
                  <c:v>0.99300000000011157</c:v>
                </c:pt>
                <c:pt idx="184">
                  <c:v>0.99300000000011157</c:v>
                </c:pt>
                <c:pt idx="185">
                  <c:v>0.89100000000010282</c:v>
                </c:pt>
                <c:pt idx="186">
                  <c:v>0.89100000000010282</c:v>
                </c:pt>
                <c:pt idx="187">
                  <c:v>0.89100000000010282</c:v>
                </c:pt>
                <c:pt idx="188">
                  <c:v>0.84000000000010577</c:v>
                </c:pt>
                <c:pt idx="189">
                  <c:v>0.89100000000010282</c:v>
                </c:pt>
                <c:pt idx="190">
                  <c:v>0.89100000000010282</c:v>
                </c:pt>
                <c:pt idx="191">
                  <c:v>0.89100000000010282</c:v>
                </c:pt>
                <c:pt idx="192">
                  <c:v>0.84000000000010577</c:v>
                </c:pt>
                <c:pt idx="193">
                  <c:v>0.89100000000010282</c:v>
                </c:pt>
                <c:pt idx="194">
                  <c:v>0.84000000000010577</c:v>
                </c:pt>
                <c:pt idx="195">
                  <c:v>0.78900000000010861</c:v>
                </c:pt>
                <c:pt idx="196">
                  <c:v>0.84000000000010577</c:v>
                </c:pt>
                <c:pt idx="197">
                  <c:v>0.78900000000010861</c:v>
                </c:pt>
                <c:pt idx="198">
                  <c:v>0.84000000000010577</c:v>
                </c:pt>
                <c:pt idx="199">
                  <c:v>0.84000000000010577</c:v>
                </c:pt>
                <c:pt idx="200">
                  <c:v>0.78900000000010861</c:v>
                </c:pt>
                <c:pt idx="201">
                  <c:v>0.84000000000010577</c:v>
                </c:pt>
                <c:pt idx="202">
                  <c:v>0.78900000000010861</c:v>
                </c:pt>
                <c:pt idx="203">
                  <c:v>0.78900000000010861</c:v>
                </c:pt>
                <c:pt idx="204">
                  <c:v>0.73800000000011157</c:v>
                </c:pt>
                <c:pt idx="205">
                  <c:v>0.68700000000009998</c:v>
                </c:pt>
                <c:pt idx="206">
                  <c:v>0.78900000000010861</c:v>
                </c:pt>
                <c:pt idx="207">
                  <c:v>0.73800000000011157</c:v>
                </c:pt>
                <c:pt idx="208">
                  <c:v>0.78900000000010861</c:v>
                </c:pt>
                <c:pt idx="209">
                  <c:v>0.73800000000011157</c:v>
                </c:pt>
                <c:pt idx="210">
                  <c:v>0.73800000000011157</c:v>
                </c:pt>
                <c:pt idx="211">
                  <c:v>0.68700000000009998</c:v>
                </c:pt>
                <c:pt idx="212">
                  <c:v>0.68700000000009998</c:v>
                </c:pt>
                <c:pt idx="213">
                  <c:v>0.73800000000011157</c:v>
                </c:pt>
                <c:pt idx="214">
                  <c:v>0.68700000000009998</c:v>
                </c:pt>
                <c:pt idx="215">
                  <c:v>0.73800000000011157</c:v>
                </c:pt>
                <c:pt idx="216">
                  <c:v>0.68700000000009998</c:v>
                </c:pt>
                <c:pt idx="217">
                  <c:v>0.68700000000009998</c:v>
                </c:pt>
                <c:pt idx="218">
                  <c:v>0.63600000000010282</c:v>
                </c:pt>
                <c:pt idx="219">
                  <c:v>0.63600000000010282</c:v>
                </c:pt>
                <c:pt idx="220">
                  <c:v>0.63600000000010282</c:v>
                </c:pt>
                <c:pt idx="221">
                  <c:v>0.68700000000009998</c:v>
                </c:pt>
                <c:pt idx="222">
                  <c:v>0.68700000000009998</c:v>
                </c:pt>
                <c:pt idx="223">
                  <c:v>0.63600000000010282</c:v>
                </c:pt>
                <c:pt idx="224">
                  <c:v>0.63600000000010282</c:v>
                </c:pt>
                <c:pt idx="225">
                  <c:v>0.63600000000010282</c:v>
                </c:pt>
                <c:pt idx="226">
                  <c:v>0.63600000000010282</c:v>
                </c:pt>
                <c:pt idx="227">
                  <c:v>0.63600000000010282</c:v>
                </c:pt>
                <c:pt idx="228">
                  <c:v>0.68700000000009998</c:v>
                </c:pt>
                <c:pt idx="229">
                  <c:v>0.63600000000010282</c:v>
                </c:pt>
                <c:pt idx="230">
                  <c:v>0.63600000000010282</c:v>
                </c:pt>
                <c:pt idx="231">
                  <c:v>0.63600000000010282</c:v>
                </c:pt>
                <c:pt idx="232">
                  <c:v>0.63600000000010282</c:v>
                </c:pt>
                <c:pt idx="233">
                  <c:v>0.63600000000010282</c:v>
                </c:pt>
                <c:pt idx="234">
                  <c:v>0.63600000000010282</c:v>
                </c:pt>
                <c:pt idx="235">
                  <c:v>0.63600000000010282</c:v>
                </c:pt>
                <c:pt idx="236">
                  <c:v>0.63600000000010282</c:v>
                </c:pt>
                <c:pt idx="237">
                  <c:v>0.58500000000010577</c:v>
                </c:pt>
                <c:pt idx="238">
                  <c:v>0.63600000000010282</c:v>
                </c:pt>
                <c:pt idx="239">
                  <c:v>0.58500000000010577</c:v>
                </c:pt>
                <c:pt idx="240">
                  <c:v>0.63600000000010282</c:v>
                </c:pt>
                <c:pt idx="241">
                  <c:v>0.63600000000010282</c:v>
                </c:pt>
                <c:pt idx="242">
                  <c:v>0.58500000000010577</c:v>
                </c:pt>
                <c:pt idx="243">
                  <c:v>0.58500000000010577</c:v>
                </c:pt>
                <c:pt idx="244">
                  <c:v>0.63600000000010282</c:v>
                </c:pt>
                <c:pt idx="245">
                  <c:v>0.53400000000010861</c:v>
                </c:pt>
                <c:pt idx="246">
                  <c:v>0.63600000000010282</c:v>
                </c:pt>
                <c:pt idx="247">
                  <c:v>0.58500000000010577</c:v>
                </c:pt>
                <c:pt idx="248">
                  <c:v>0.58500000000010577</c:v>
                </c:pt>
                <c:pt idx="249">
                  <c:v>0.58500000000010577</c:v>
                </c:pt>
                <c:pt idx="250">
                  <c:v>0.63600000000010282</c:v>
                </c:pt>
                <c:pt idx="251">
                  <c:v>0.58500000000010577</c:v>
                </c:pt>
                <c:pt idx="252">
                  <c:v>0.63600000000010282</c:v>
                </c:pt>
                <c:pt idx="253">
                  <c:v>0.58500000000010577</c:v>
                </c:pt>
                <c:pt idx="254">
                  <c:v>0.63600000000010282</c:v>
                </c:pt>
                <c:pt idx="255">
                  <c:v>0.63600000000010282</c:v>
                </c:pt>
                <c:pt idx="256">
                  <c:v>0.58500000000010577</c:v>
                </c:pt>
                <c:pt idx="257">
                  <c:v>0.63600000000010282</c:v>
                </c:pt>
                <c:pt idx="258">
                  <c:v>0.58500000000010577</c:v>
                </c:pt>
                <c:pt idx="259">
                  <c:v>0.63600000000010282</c:v>
                </c:pt>
                <c:pt idx="260">
                  <c:v>0.63600000000010282</c:v>
                </c:pt>
                <c:pt idx="261">
                  <c:v>0.63600000000010282</c:v>
                </c:pt>
                <c:pt idx="262">
                  <c:v>0.63600000000010282</c:v>
                </c:pt>
                <c:pt idx="263">
                  <c:v>0.63600000000010282</c:v>
                </c:pt>
                <c:pt idx="264">
                  <c:v>0.63600000000010282</c:v>
                </c:pt>
                <c:pt idx="265">
                  <c:v>0.63600000000010282</c:v>
                </c:pt>
                <c:pt idx="266">
                  <c:v>0.63600000000010282</c:v>
                </c:pt>
                <c:pt idx="267">
                  <c:v>0.63600000000010282</c:v>
                </c:pt>
                <c:pt idx="268">
                  <c:v>0.63600000000010282</c:v>
                </c:pt>
                <c:pt idx="269">
                  <c:v>0.63600000000010282</c:v>
                </c:pt>
                <c:pt idx="270">
                  <c:v>0.63600000000010282</c:v>
                </c:pt>
                <c:pt idx="271">
                  <c:v>0.63600000000010282</c:v>
                </c:pt>
                <c:pt idx="272">
                  <c:v>0.63600000000010282</c:v>
                </c:pt>
                <c:pt idx="273">
                  <c:v>0.63600000000010282</c:v>
                </c:pt>
                <c:pt idx="274">
                  <c:v>0.63600000000010282</c:v>
                </c:pt>
                <c:pt idx="275">
                  <c:v>0.63600000000010282</c:v>
                </c:pt>
                <c:pt idx="276">
                  <c:v>0.63600000000010282</c:v>
                </c:pt>
                <c:pt idx="277">
                  <c:v>0.63600000000010282</c:v>
                </c:pt>
                <c:pt idx="278">
                  <c:v>0.63600000000010282</c:v>
                </c:pt>
                <c:pt idx="279">
                  <c:v>0.63600000000010282</c:v>
                </c:pt>
                <c:pt idx="280">
                  <c:v>0.63600000000010282</c:v>
                </c:pt>
                <c:pt idx="281">
                  <c:v>0.63600000000010282</c:v>
                </c:pt>
                <c:pt idx="282">
                  <c:v>0.63600000000010282</c:v>
                </c:pt>
                <c:pt idx="283">
                  <c:v>0.63600000000010282</c:v>
                </c:pt>
                <c:pt idx="284">
                  <c:v>0.63600000000010282</c:v>
                </c:pt>
                <c:pt idx="285">
                  <c:v>0.63600000000010282</c:v>
                </c:pt>
                <c:pt idx="286">
                  <c:v>0.63600000000010282</c:v>
                </c:pt>
                <c:pt idx="287">
                  <c:v>0.63600000000010282</c:v>
                </c:pt>
                <c:pt idx="288">
                  <c:v>0.63600000000010282</c:v>
                </c:pt>
                <c:pt idx="289">
                  <c:v>0.63600000000010282</c:v>
                </c:pt>
                <c:pt idx="290">
                  <c:v>0.63600000000010282</c:v>
                </c:pt>
                <c:pt idx="291">
                  <c:v>0.68700000000009998</c:v>
                </c:pt>
                <c:pt idx="292">
                  <c:v>0.63600000000010282</c:v>
                </c:pt>
                <c:pt idx="293">
                  <c:v>0.63600000000010282</c:v>
                </c:pt>
                <c:pt idx="294">
                  <c:v>0.63600000000010282</c:v>
                </c:pt>
                <c:pt idx="295">
                  <c:v>0.68700000000009998</c:v>
                </c:pt>
                <c:pt idx="296">
                  <c:v>0.63600000000010282</c:v>
                </c:pt>
                <c:pt idx="297">
                  <c:v>0.63600000000010282</c:v>
                </c:pt>
                <c:pt idx="298">
                  <c:v>0.63600000000010282</c:v>
                </c:pt>
                <c:pt idx="299">
                  <c:v>0.63600000000010282</c:v>
                </c:pt>
                <c:pt idx="300">
                  <c:v>0.63600000000010282</c:v>
                </c:pt>
                <c:pt idx="301">
                  <c:v>0.63600000000010282</c:v>
                </c:pt>
                <c:pt idx="302">
                  <c:v>0.63600000000010282</c:v>
                </c:pt>
                <c:pt idx="303">
                  <c:v>0.63600000000010282</c:v>
                </c:pt>
                <c:pt idx="304">
                  <c:v>0.63600000000010282</c:v>
                </c:pt>
                <c:pt idx="305">
                  <c:v>0.58500000000010577</c:v>
                </c:pt>
                <c:pt idx="306">
                  <c:v>0.63600000000010282</c:v>
                </c:pt>
                <c:pt idx="307">
                  <c:v>0.63600000000010282</c:v>
                </c:pt>
                <c:pt idx="308">
                  <c:v>0.63600000000010282</c:v>
                </c:pt>
                <c:pt idx="309">
                  <c:v>0.63600000000010282</c:v>
                </c:pt>
                <c:pt idx="310">
                  <c:v>0.58500000000010577</c:v>
                </c:pt>
                <c:pt idx="311">
                  <c:v>0.63600000000010282</c:v>
                </c:pt>
                <c:pt idx="312">
                  <c:v>0.58500000000010577</c:v>
                </c:pt>
                <c:pt idx="313">
                  <c:v>0.58500000000010577</c:v>
                </c:pt>
                <c:pt idx="314">
                  <c:v>0.58500000000010577</c:v>
                </c:pt>
                <c:pt idx="315">
                  <c:v>0.53400000000010861</c:v>
                </c:pt>
                <c:pt idx="316">
                  <c:v>0.58500000000010577</c:v>
                </c:pt>
                <c:pt idx="317">
                  <c:v>0.58500000000010577</c:v>
                </c:pt>
                <c:pt idx="318">
                  <c:v>0.53400000000010861</c:v>
                </c:pt>
                <c:pt idx="319">
                  <c:v>0.58500000000010577</c:v>
                </c:pt>
                <c:pt idx="320">
                  <c:v>0.53400000000010861</c:v>
                </c:pt>
                <c:pt idx="321">
                  <c:v>0.53400000000010861</c:v>
                </c:pt>
                <c:pt idx="322">
                  <c:v>0.53400000000010861</c:v>
                </c:pt>
                <c:pt idx="323">
                  <c:v>0.53400000000010861</c:v>
                </c:pt>
                <c:pt idx="324">
                  <c:v>0.48300000000011156</c:v>
                </c:pt>
                <c:pt idx="325">
                  <c:v>0.48300000000011156</c:v>
                </c:pt>
                <c:pt idx="326">
                  <c:v>0.53400000000010861</c:v>
                </c:pt>
                <c:pt idx="327">
                  <c:v>0.53400000000010861</c:v>
                </c:pt>
                <c:pt idx="328">
                  <c:v>0.48300000000011156</c:v>
                </c:pt>
                <c:pt idx="329">
                  <c:v>0.48300000000011156</c:v>
                </c:pt>
                <c:pt idx="330">
                  <c:v>0.48300000000011156</c:v>
                </c:pt>
                <c:pt idx="331">
                  <c:v>0.48300000000011156</c:v>
                </c:pt>
                <c:pt idx="332">
                  <c:v>0.53400000000010861</c:v>
                </c:pt>
                <c:pt idx="333">
                  <c:v>0.48300000000011156</c:v>
                </c:pt>
                <c:pt idx="334">
                  <c:v>0.48300000000011156</c:v>
                </c:pt>
                <c:pt idx="335">
                  <c:v>0.43200000000009992</c:v>
                </c:pt>
                <c:pt idx="336">
                  <c:v>0.43200000000009992</c:v>
                </c:pt>
                <c:pt idx="337">
                  <c:v>0.43200000000009992</c:v>
                </c:pt>
                <c:pt idx="338">
                  <c:v>0.38100000000010281</c:v>
                </c:pt>
                <c:pt idx="339">
                  <c:v>0.43200000000009992</c:v>
                </c:pt>
                <c:pt idx="340">
                  <c:v>0.43200000000009992</c:v>
                </c:pt>
                <c:pt idx="341">
                  <c:v>0.38100000000010281</c:v>
                </c:pt>
                <c:pt idx="342">
                  <c:v>0.48300000000011156</c:v>
                </c:pt>
                <c:pt idx="343">
                  <c:v>0.43200000000009992</c:v>
                </c:pt>
                <c:pt idx="344">
                  <c:v>0.43200000000009992</c:v>
                </c:pt>
                <c:pt idx="345">
                  <c:v>0.48300000000011156</c:v>
                </c:pt>
                <c:pt idx="346">
                  <c:v>0.48300000000011156</c:v>
                </c:pt>
                <c:pt idx="347">
                  <c:v>0.48300000000011156</c:v>
                </c:pt>
                <c:pt idx="348">
                  <c:v>0.43200000000009992</c:v>
                </c:pt>
                <c:pt idx="349">
                  <c:v>0.43200000000009992</c:v>
                </c:pt>
                <c:pt idx="350">
                  <c:v>0.38100000000010281</c:v>
                </c:pt>
                <c:pt idx="351">
                  <c:v>0.38100000000010281</c:v>
                </c:pt>
                <c:pt idx="352">
                  <c:v>0.43200000000009992</c:v>
                </c:pt>
                <c:pt idx="353">
                  <c:v>0.38100000000010281</c:v>
                </c:pt>
                <c:pt idx="354">
                  <c:v>0.43200000000009992</c:v>
                </c:pt>
                <c:pt idx="355">
                  <c:v>0.43200000000009992</c:v>
                </c:pt>
                <c:pt idx="356">
                  <c:v>0.43200000000009992</c:v>
                </c:pt>
                <c:pt idx="357">
                  <c:v>0.43200000000009992</c:v>
                </c:pt>
                <c:pt idx="358">
                  <c:v>0.43200000000009992</c:v>
                </c:pt>
                <c:pt idx="359">
                  <c:v>0.43200000000009992</c:v>
                </c:pt>
                <c:pt idx="360">
                  <c:v>0.38100000000010281</c:v>
                </c:pt>
                <c:pt idx="361">
                  <c:v>0.43200000000009992</c:v>
                </c:pt>
                <c:pt idx="362">
                  <c:v>0.43200000000009992</c:v>
                </c:pt>
                <c:pt idx="363">
                  <c:v>0.38100000000010281</c:v>
                </c:pt>
                <c:pt idx="364">
                  <c:v>0.38100000000010281</c:v>
                </c:pt>
                <c:pt idx="365">
                  <c:v>0.38100000000010281</c:v>
                </c:pt>
                <c:pt idx="366">
                  <c:v>0.43200000000009992</c:v>
                </c:pt>
                <c:pt idx="367">
                  <c:v>0.43200000000009992</c:v>
                </c:pt>
                <c:pt idx="368">
                  <c:v>0.43200000000009992</c:v>
                </c:pt>
                <c:pt idx="369">
                  <c:v>0.43200000000009992</c:v>
                </c:pt>
                <c:pt idx="370">
                  <c:v>0.43200000000009992</c:v>
                </c:pt>
                <c:pt idx="371">
                  <c:v>0.43200000000009992</c:v>
                </c:pt>
                <c:pt idx="372">
                  <c:v>0.43200000000009992</c:v>
                </c:pt>
                <c:pt idx="373">
                  <c:v>0.38100000000010281</c:v>
                </c:pt>
                <c:pt idx="374">
                  <c:v>0.43200000000009992</c:v>
                </c:pt>
                <c:pt idx="375">
                  <c:v>0.43200000000009992</c:v>
                </c:pt>
                <c:pt idx="376">
                  <c:v>0.38100000000010281</c:v>
                </c:pt>
                <c:pt idx="377">
                  <c:v>0.43200000000009992</c:v>
                </c:pt>
                <c:pt idx="378">
                  <c:v>0.38100000000010281</c:v>
                </c:pt>
                <c:pt idx="379">
                  <c:v>0.38100000000010281</c:v>
                </c:pt>
                <c:pt idx="380">
                  <c:v>0.43200000000009992</c:v>
                </c:pt>
                <c:pt idx="381">
                  <c:v>0.43200000000009992</c:v>
                </c:pt>
                <c:pt idx="382">
                  <c:v>0.43200000000009992</c:v>
                </c:pt>
                <c:pt idx="383">
                  <c:v>0.43200000000009992</c:v>
                </c:pt>
                <c:pt idx="384">
                  <c:v>0.38100000000010281</c:v>
                </c:pt>
                <c:pt idx="385">
                  <c:v>0.38100000000010281</c:v>
                </c:pt>
                <c:pt idx="386">
                  <c:v>0.38100000000010281</c:v>
                </c:pt>
                <c:pt idx="387">
                  <c:v>0.38100000000010281</c:v>
                </c:pt>
                <c:pt idx="388">
                  <c:v>0.38100000000010281</c:v>
                </c:pt>
                <c:pt idx="389">
                  <c:v>0.38100000000010281</c:v>
                </c:pt>
                <c:pt idx="390">
                  <c:v>0.38100000000010281</c:v>
                </c:pt>
                <c:pt idx="391">
                  <c:v>0.38100000000010281</c:v>
                </c:pt>
                <c:pt idx="392">
                  <c:v>0.38100000000010281</c:v>
                </c:pt>
                <c:pt idx="393">
                  <c:v>0.38100000000010281</c:v>
                </c:pt>
                <c:pt idx="394">
                  <c:v>0.38100000000010281</c:v>
                </c:pt>
                <c:pt idx="395">
                  <c:v>0.38100000000010281</c:v>
                </c:pt>
                <c:pt idx="396">
                  <c:v>0.38100000000010281</c:v>
                </c:pt>
                <c:pt idx="397">
                  <c:v>0.38100000000010281</c:v>
                </c:pt>
                <c:pt idx="398">
                  <c:v>0.43200000000009992</c:v>
                </c:pt>
                <c:pt idx="399">
                  <c:v>0.43200000000009992</c:v>
                </c:pt>
                <c:pt idx="400">
                  <c:v>0.38100000000010281</c:v>
                </c:pt>
                <c:pt idx="401">
                  <c:v>0.38100000000010281</c:v>
                </c:pt>
                <c:pt idx="402">
                  <c:v>0.38100000000010281</c:v>
                </c:pt>
                <c:pt idx="403">
                  <c:v>0.38100000000010281</c:v>
                </c:pt>
                <c:pt idx="404">
                  <c:v>0.38100000000010281</c:v>
                </c:pt>
                <c:pt idx="405">
                  <c:v>0.38100000000010281</c:v>
                </c:pt>
                <c:pt idx="406">
                  <c:v>0.38100000000010281</c:v>
                </c:pt>
                <c:pt idx="407">
                  <c:v>0.38100000000010281</c:v>
                </c:pt>
                <c:pt idx="408">
                  <c:v>0.38100000000010281</c:v>
                </c:pt>
                <c:pt idx="409">
                  <c:v>0.43200000000009992</c:v>
                </c:pt>
                <c:pt idx="410">
                  <c:v>0.38100000000010281</c:v>
                </c:pt>
                <c:pt idx="411">
                  <c:v>-101.5169999999999</c:v>
                </c:pt>
                <c:pt idx="412">
                  <c:v>-101.46599999999989</c:v>
                </c:pt>
                <c:pt idx="413">
                  <c:v>-101.5169999999999</c:v>
                </c:pt>
                <c:pt idx="414">
                  <c:v>-101.5679999999999</c:v>
                </c:pt>
                <c:pt idx="415">
                  <c:v>-101.5679999999999</c:v>
                </c:pt>
                <c:pt idx="416">
                  <c:v>-101.5169999999999</c:v>
                </c:pt>
                <c:pt idx="417">
                  <c:v>-101.5169999999999</c:v>
                </c:pt>
                <c:pt idx="418">
                  <c:v>-101.5169999999999</c:v>
                </c:pt>
                <c:pt idx="419">
                  <c:v>-101.5679999999999</c:v>
                </c:pt>
                <c:pt idx="420">
                  <c:v>-101.5679999999999</c:v>
                </c:pt>
                <c:pt idx="421">
                  <c:v>-101.5679999999999</c:v>
                </c:pt>
                <c:pt idx="422">
                  <c:v>-101.6189999999999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A7-47F9-8A9A-3D56E380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'[1]Dilution Gaging'!$C$1</c:f>
              <c:strCache>
                <c:ptCount val="1"/>
                <c:pt idx="0">
                  <c:v>SpC (uS/cm)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'[1]Dilution Gaging'!$B$2:$B$2006</c:f>
              <c:numCache>
                <c:formatCode>General</c:formatCode>
                <c:ptCount val="200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</c:numCache>
            </c:numRef>
          </c:xVal>
          <c:yVal>
            <c:numRef>
              <c:f>'[1]Dilution Gaging'!$E$2:$E$2011</c:f>
              <c:numCache>
                <c:formatCode>General</c:formatCode>
                <c:ptCount val="2010"/>
                <c:pt idx="0">
                  <c:v>-0.10166666666667368</c:v>
                </c:pt>
                <c:pt idx="1">
                  <c:v>-1.6666666666793617E-3</c:v>
                </c:pt>
                <c:pt idx="2">
                  <c:v>4.8333333333317796E-2</c:v>
                </c:pt>
                <c:pt idx="3">
                  <c:v>4.8333333333317796E-2</c:v>
                </c:pt>
                <c:pt idx="4">
                  <c:v>9.8333333333329165E-2</c:v>
                </c:pt>
                <c:pt idx="5">
                  <c:v>9.8333333333329165E-2</c:v>
                </c:pt>
                <c:pt idx="6">
                  <c:v>0.14833333333332632</c:v>
                </c:pt>
                <c:pt idx="7">
                  <c:v>0.19833333333332348</c:v>
                </c:pt>
                <c:pt idx="8">
                  <c:v>0.19833333333332348</c:v>
                </c:pt>
                <c:pt idx="9">
                  <c:v>-5.166666666667652E-2</c:v>
                </c:pt>
                <c:pt idx="10">
                  <c:v>-0.15166666666667084</c:v>
                </c:pt>
                <c:pt idx="11">
                  <c:v>-0.15166666666667084</c:v>
                </c:pt>
                <c:pt idx="12">
                  <c:v>-0.15166666666667084</c:v>
                </c:pt>
                <c:pt idx="13">
                  <c:v>-0.15166666666667084</c:v>
                </c:pt>
                <c:pt idx="14">
                  <c:v>-0.10166666666667368</c:v>
                </c:pt>
                <c:pt idx="15">
                  <c:v>-0.10166666666667368</c:v>
                </c:pt>
                <c:pt idx="16">
                  <c:v>-5.166666666667652E-2</c:v>
                </c:pt>
                <c:pt idx="17">
                  <c:v>-1.6666666666793617E-3</c:v>
                </c:pt>
                <c:pt idx="18">
                  <c:v>-5.166666666667652E-2</c:v>
                </c:pt>
                <c:pt idx="19">
                  <c:v>-5.166666666667652E-2</c:v>
                </c:pt>
                <c:pt idx="20">
                  <c:v>4.8333333333317796E-2</c:v>
                </c:pt>
                <c:pt idx="21">
                  <c:v>4.8333333333317796E-2</c:v>
                </c:pt>
                <c:pt idx="22">
                  <c:v>-1.6666666666793617E-3</c:v>
                </c:pt>
                <c:pt idx="23">
                  <c:v>-5.166666666667652E-2</c:v>
                </c:pt>
                <c:pt idx="24">
                  <c:v>4.8333333333317796E-2</c:v>
                </c:pt>
                <c:pt idx="25">
                  <c:v>4.8333333333317796E-2</c:v>
                </c:pt>
                <c:pt idx="26">
                  <c:v>9.8333333333329165E-2</c:v>
                </c:pt>
                <c:pt idx="27">
                  <c:v>4.8333333333317796E-2</c:v>
                </c:pt>
                <c:pt idx="28">
                  <c:v>-1.6666666666793617E-3</c:v>
                </c:pt>
                <c:pt idx="29">
                  <c:v>-1.6666666666793617E-3</c:v>
                </c:pt>
                <c:pt idx="30">
                  <c:v>-1.6666666666793617E-3</c:v>
                </c:pt>
                <c:pt idx="31">
                  <c:v>0.19833333333332348</c:v>
                </c:pt>
                <c:pt idx="32">
                  <c:v>0.24833333333332064</c:v>
                </c:pt>
                <c:pt idx="33">
                  <c:v>0.24833333333332064</c:v>
                </c:pt>
                <c:pt idx="34">
                  <c:v>0.19833333333332348</c:v>
                </c:pt>
                <c:pt idx="35">
                  <c:v>0.19833333333332348</c:v>
                </c:pt>
                <c:pt idx="36">
                  <c:v>4.8333333333317796E-2</c:v>
                </c:pt>
                <c:pt idx="37">
                  <c:v>4.8333333333317796E-2</c:v>
                </c:pt>
                <c:pt idx="38">
                  <c:v>4.8333333333317796E-2</c:v>
                </c:pt>
                <c:pt idx="39">
                  <c:v>9.8333333333329165E-2</c:v>
                </c:pt>
                <c:pt idx="40">
                  <c:v>0.14833333333332632</c:v>
                </c:pt>
                <c:pt idx="41">
                  <c:v>9.8333333333329165E-2</c:v>
                </c:pt>
                <c:pt idx="42">
                  <c:v>9.8333333333329165E-2</c:v>
                </c:pt>
                <c:pt idx="43">
                  <c:v>0.14833333333332632</c:v>
                </c:pt>
                <c:pt idx="44">
                  <c:v>0.19833333333332348</c:v>
                </c:pt>
                <c:pt idx="45">
                  <c:v>0.19833333333332348</c:v>
                </c:pt>
                <c:pt idx="46">
                  <c:v>0.24833333333332064</c:v>
                </c:pt>
                <c:pt idx="47">
                  <c:v>0.2983333333333178</c:v>
                </c:pt>
                <c:pt idx="48">
                  <c:v>0.2983333333333178</c:v>
                </c:pt>
                <c:pt idx="49">
                  <c:v>0.44833333333332348</c:v>
                </c:pt>
                <c:pt idx="50">
                  <c:v>0.59833333333332916</c:v>
                </c:pt>
                <c:pt idx="51">
                  <c:v>1.0983333333333292</c:v>
                </c:pt>
                <c:pt idx="52">
                  <c:v>1.1983333333333235</c:v>
                </c:pt>
                <c:pt idx="53">
                  <c:v>1.1983333333333235</c:v>
                </c:pt>
                <c:pt idx="54">
                  <c:v>1.2483333333333206</c:v>
                </c:pt>
                <c:pt idx="55">
                  <c:v>1.3983333333333263</c:v>
                </c:pt>
                <c:pt idx="56">
                  <c:v>1.4983333333333206</c:v>
                </c:pt>
                <c:pt idx="57">
                  <c:v>1.5983333333333292</c:v>
                </c:pt>
                <c:pt idx="58">
                  <c:v>1.6983333333333235</c:v>
                </c:pt>
                <c:pt idx="59">
                  <c:v>1.7483333333333206</c:v>
                </c:pt>
                <c:pt idx="60">
                  <c:v>1.7983333333333178</c:v>
                </c:pt>
                <c:pt idx="61">
                  <c:v>1.9983333333333206</c:v>
                </c:pt>
                <c:pt idx="62">
                  <c:v>2.0483333333333178</c:v>
                </c:pt>
                <c:pt idx="63">
                  <c:v>1.9983333333333206</c:v>
                </c:pt>
                <c:pt idx="64">
                  <c:v>1.9983333333333206</c:v>
                </c:pt>
                <c:pt idx="65">
                  <c:v>1.8983333333333263</c:v>
                </c:pt>
                <c:pt idx="66">
                  <c:v>1.8983333333333263</c:v>
                </c:pt>
                <c:pt idx="67">
                  <c:v>1.9483333333333235</c:v>
                </c:pt>
                <c:pt idx="68">
                  <c:v>1.9983333333333206</c:v>
                </c:pt>
                <c:pt idx="69">
                  <c:v>2.0483333333333178</c:v>
                </c:pt>
                <c:pt idx="70">
                  <c:v>2.0983333333333292</c:v>
                </c:pt>
                <c:pt idx="71">
                  <c:v>2.1483333333333263</c:v>
                </c:pt>
                <c:pt idx="72">
                  <c:v>2.2483333333333206</c:v>
                </c:pt>
                <c:pt idx="73">
                  <c:v>2.2983333333333178</c:v>
                </c:pt>
                <c:pt idx="74">
                  <c:v>2.3483333333333292</c:v>
                </c:pt>
                <c:pt idx="75">
                  <c:v>2.3483333333333292</c:v>
                </c:pt>
                <c:pt idx="76">
                  <c:v>2.3483333333333292</c:v>
                </c:pt>
                <c:pt idx="77">
                  <c:v>2.3483333333333292</c:v>
                </c:pt>
                <c:pt idx="78">
                  <c:v>2.2483333333333206</c:v>
                </c:pt>
                <c:pt idx="79">
                  <c:v>2.1483333333333263</c:v>
                </c:pt>
                <c:pt idx="80">
                  <c:v>2.1983333333333235</c:v>
                </c:pt>
                <c:pt idx="81">
                  <c:v>2.1483333333333263</c:v>
                </c:pt>
                <c:pt idx="82">
                  <c:v>2.1983333333333235</c:v>
                </c:pt>
                <c:pt idx="83">
                  <c:v>2.2983333333333178</c:v>
                </c:pt>
                <c:pt idx="84">
                  <c:v>2.2483333333333206</c:v>
                </c:pt>
                <c:pt idx="85">
                  <c:v>2.2483333333333206</c:v>
                </c:pt>
                <c:pt idx="86">
                  <c:v>2.2483333333333206</c:v>
                </c:pt>
                <c:pt idx="87">
                  <c:v>2.2483333333333206</c:v>
                </c:pt>
                <c:pt idx="88">
                  <c:v>2.2483333333333206</c:v>
                </c:pt>
                <c:pt idx="89">
                  <c:v>2.2983333333333178</c:v>
                </c:pt>
                <c:pt idx="90">
                  <c:v>2.2983333333333178</c:v>
                </c:pt>
                <c:pt idx="91">
                  <c:v>2.3483333333333292</c:v>
                </c:pt>
                <c:pt idx="92">
                  <c:v>2.3483333333333292</c:v>
                </c:pt>
                <c:pt idx="93">
                  <c:v>2.3983333333333263</c:v>
                </c:pt>
                <c:pt idx="94">
                  <c:v>2.3983333333333263</c:v>
                </c:pt>
                <c:pt idx="95">
                  <c:v>2.3983333333333263</c:v>
                </c:pt>
                <c:pt idx="96">
                  <c:v>2.3983333333333263</c:v>
                </c:pt>
                <c:pt idx="97">
                  <c:v>2.3983333333333263</c:v>
                </c:pt>
                <c:pt idx="98">
                  <c:v>2.4483333333333235</c:v>
                </c:pt>
                <c:pt idx="99">
                  <c:v>2.4983333333333206</c:v>
                </c:pt>
                <c:pt idx="100">
                  <c:v>2.4483333333333235</c:v>
                </c:pt>
                <c:pt idx="101">
                  <c:v>2.4483333333333235</c:v>
                </c:pt>
                <c:pt idx="102">
                  <c:v>2.4483333333333235</c:v>
                </c:pt>
                <c:pt idx="103">
                  <c:v>2.4483333333333235</c:v>
                </c:pt>
                <c:pt idx="104">
                  <c:v>2.4983333333333206</c:v>
                </c:pt>
                <c:pt idx="105">
                  <c:v>2.4983333333333206</c:v>
                </c:pt>
                <c:pt idx="106">
                  <c:v>2.5483333333333178</c:v>
                </c:pt>
                <c:pt idx="107">
                  <c:v>2.5483333333333178</c:v>
                </c:pt>
                <c:pt idx="108">
                  <c:v>2.4483333333333235</c:v>
                </c:pt>
                <c:pt idx="109">
                  <c:v>2.4483333333333235</c:v>
                </c:pt>
                <c:pt idx="110">
                  <c:v>2.4483333333333235</c:v>
                </c:pt>
                <c:pt idx="111">
                  <c:v>2.4483333333333235</c:v>
                </c:pt>
                <c:pt idx="112">
                  <c:v>2.4483333333333235</c:v>
                </c:pt>
                <c:pt idx="113">
                  <c:v>2.4483333333333235</c:v>
                </c:pt>
                <c:pt idx="114">
                  <c:v>2.4983333333333206</c:v>
                </c:pt>
                <c:pt idx="115">
                  <c:v>2.4483333333333235</c:v>
                </c:pt>
                <c:pt idx="116">
                  <c:v>2.4483333333333235</c:v>
                </c:pt>
                <c:pt idx="117">
                  <c:v>2.4483333333333235</c:v>
                </c:pt>
                <c:pt idx="118">
                  <c:v>2.4483333333333235</c:v>
                </c:pt>
                <c:pt idx="119">
                  <c:v>2.4483333333333235</c:v>
                </c:pt>
                <c:pt idx="120">
                  <c:v>2.4983333333333206</c:v>
                </c:pt>
                <c:pt idx="121">
                  <c:v>2.4983333333333206</c:v>
                </c:pt>
                <c:pt idx="122">
                  <c:v>2.4983333333333206</c:v>
                </c:pt>
                <c:pt idx="123">
                  <c:v>2.5483333333333178</c:v>
                </c:pt>
                <c:pt idx="124">
                  <c:v>2.6983333333333235</c:v>
                </c:pt>
                <c:pt idx="125">
                  <c:v>2.7483333333333206</c:v>
                </c:pt>
                <c:pt idx="126">
                  <c:v>2.8483333333333292</c:v>
                </c:pt>
                <c:pt idx="127">
                  <c:v>2.9983333333333206</c:v>
                </c:pt>
                <c:pt idx="128">
                  <c:v>3.2483333333333206</c:v>
                </c:pt>
                <c:pt idx="129">
                  <c:v>3.2983333333333178</c:v>
                </c:pt>
                <c:pt idx="130">
                  <c:v>3.3483333333333292</c:v>
                </c:pt>
                <c:pt idx="131">
                  <c:v>3.3983333333333263</c:v>
                </c:pt>
                <c:pt idx="132">
                  <c:v>3.3983333333333263</c:v>
                </c:pt>
                <c:pt idx="133">
                  <c:v>3.4483333333333235</c:v>
                </c:pt>
                <c:pt idx="134">
                  <c:v>3.5483333333333178</c:v>
                </c:pt>
                <c:pt idx="135">
                  <c:v>3.6983333333333235</c:v>
                </c:pt>
                <c:pt idx="136">
                  <c:v>3.8483333333333292</c:v>
                </c:pt>
                <c:pt idx="137">
                  <c:v>4.0483333333333178</c:v>
                </c:pt>
                <c:pt idx="138">
                  <c:v>4.2983333333333178</c:v>
                </c:pt>
                <c:pt idx="139">
                  <c:v>4.6983333333333235</c:v>
                </c:pt>
                <c:pt idx="140">
                  <c:v>5.5983333333333292</c:v>
                </c:pt>
                <c:pt idx="141">
                  <c:v>8.1983333333333235</c:v>
                </c:pt>
                <c:pt idx="142">
                  <c:v>9.8483333333333292</c:v>
                </c:pt>
                <c:pt idx="143">
                  <c:v>13.098333333333329</c:v>
                </c:pt>
                <c:pt idx="144">
                  <c:v>15.448333333333323</c:v>
                </c:pt>
                <c:pt idx="145">
                  <c:v>18.948333333333323</c:v>
                </c:pt>
                <c:pt idx="146">
                  <c:v>23.348333333333329</c:v>
                </c:pt>
                <c:pt idx="147">
                  <c:v>26.998333333333321</c:v>
                </c:pt>
                <c:pt idx="148">
                  <c:v>35.598333333333329</c:v>
                </c:pt>
                <c:pt idx="149">
                  <c:v>41.348333333333329</c:v>
                </c:pt>
                <c:pt idx="150">
                  <c:v>45.598333333333329</c:v>
                </c:pt>
                <c:pt idx="151">
                  <c:v>49.548333333333318</c:v>
                </c:pt>
                <c:pt idx="152">
                  <c:v>51.948333333333323</c:v>
                </c:pt>
                <c:pt idx="153">
                  <c:v>55.648333333333312</c:v>
                </c:pt>
                <c:pt idx="154">
                  <c:v>57.648333333333312</c:v>
                </c:pt>
                <c:pt idx="155">
                  <c:v>59.698333333333323</c:v>
                </c:pt>
                <c:pt idx="156">
                  <c:v>61.648333333333312</c:v>
                </c:pt>
                <c:pt idx="157">
                  <c:v>62.648333333333312</c:v>
                </c:pt>
                <c:pt idx="158">
                  <c:v>63.698333333333323</c:v>
                </c:pt>
                <c:pt idx="159">
                  <c:v>64.098333333333329</c:v>
                </c:pt>
                <c:pt idx="160">
                  <c:v>64.098333333333329</c:v>
                </c:pt>
                <c:pt idx="161">
                  <c:v>63.998333333333335</c:v>
                </c:pt>
                <c:pt idx="162">
                  <c:v>63.598333333333329</c:v>
                </c:pt>
                <c:pt idx="163">
                  <c:v>63.048333333333318</c:v>
                </c:pt>
                <c:pt idx="164">
                  <c:v>62.498333333333335</c:v>
                </c:pt>
                <c:pt idx="165">
                  <c:v>61.848333333333329</c:v>
                </c:pt>
                <c:pt idx="166">
                  <c:v>60.598333333333329</c:v>
                </c:pt>
                <c:pt idx="167">
                  <c:v>59.448333333333323</c:v>
                </c:pt>
                <c:pt idx="168">
                  <c:v>57.498333333333335</c:v>
                </c:pt>
                <c:pt idx="169">
                  <c:v>55.648333333333312</c:v>
                </c:pt>
                <c:pt idx="170">
                  <c:v>53.648333333333312</c:v>
                </c:pt>
                <c:pt idx="171">
                  <c:v>50.998333333333335</c:v>
                </c:pt>
                <c:pt idx="172">
                  <c:v>49.448333333333323</c:v>
                </c:pt>
                <c:pt idx="173">
                  <c:v>48.798333333333318</c:v>
                </c:pt>
                <c:pt idx="174">
                  <c:v>48.298333333333318</c:v>
                </c:pt>
                <c:pt idx="175">
                  <c:v>46.898333333333312</c:v>
                </c:pt>
                <c:pt idx="176">
                  <c:v>45.198333333333323</c:v>
                </c:pt>
                <c:pt idx="177">
                  <c:v>43.398333333333326</c:v>
                </c:pt>
                <c:pt idx="178">
                  <c:v>41.148333333333326</c:v>
                </c:pt>
                <c:pt idx="179">
                  <c:v>39.848333333333329</c:v>
                </c:pt>
                <c:pt idx="180">
                  <c:v>39.148333333333326</c:v>
                </c:pt>
                <c:pt idx="181">
                  <c:v>37.798333333333318</c:v>
                </c:pt>
                <c:pt idx="182">
                  <c:v>36.748333333333321</c:v>
                </c:pt>
                <c:pt idx="183">
                  <c:v>36.248333333333321</c:v>
                </c:pt>
                <c:pt idx="184">
                  <c:v>36.148333333333326</c:v>
                </c:pt>
                <c:pt idx="185">
                  <c:v>35.748333333333321</c:v>
                </c:pt>
                <c:pt idx="186">
                  <c:v>35.098333333333329</c:v>
                </c:pt>
                <c:pt idx="187">
                  <c:v>33.948333333333323</c:v>
                </c:pt>
                <c:pt idx="188">
                  <c:v>32.998333333333321</c:v>
                </c:pt>
                <c:pt idx="189">
                  <c:v>32.348333333333329</c:v>
                </c:pt>
                <c:pt idx="190">
                  <c:v>31.148333333333326</c:v>
                </c:pt>
                <c:pt idx="191">
                  <c:v>29.748333333333321</c:v>
                </c:pt>
                <c:pt idx="192">
                  <c:v>28.248333333333321</c:v>
                </c:pt>
                <c:pt idx="193">
                  <c:v>27.298333333333318</c:v>
                </c:pt>
                <c:pt idx="194">
                  <c:v>26.848333333333329</c:v>
                </c:pt>
                <c:pt idx="195">
                  <c:v>26.598333333333329</c:v>
                </c:pt>
                <c:pt idx="196">
                  <c:v>26.148333333333326</c:v>
                </c:pt>
                <c:pt idx="197">
                  <c:v>25.298333333333318</c:v>
                </c:pt>
                <c:pt idx="198">
                  <c:v>24.548333333333318</c:v>
                </c:pt>
                <c:pt idx="199">
                  <c:v>23.848333333333329</c:v>
                </c:pt>
                <c:pt idx="200">
                  <c:v>23.198333333333323</c:v>
                </c:pt>
                <c:pt idx="201">
                  <c:v>22.548333333333318</c:v>
                </c:pt>
                <c:pt idx="202">
                  <c:v>21.748333333333321</c:v>
                </c:pt>
                <c:pt idx="203">
                  <c:v>21.098333333333329</c:v>
                </c:pt>
                <c:pt idx="204">
                  <c:v>20.848333333333329</c:v>
                </c:pt>
                <c:pt idx="205">
                  <c:v>20.548333333333318</c:v>
                </c:pt>
                <c:pt idx="206">
                  <c:v>20.248333333333321</c:v>
                </c:pt>
                <c:pt idx="207">
                  <c:v>19.948333333333323</c:v>
                </c:pt>
                <c:pt idx="208">
                  <c:v>19.548333333333318</c:v>
                </c:pt>
                <c:pt idx="209">
                  <c:v>19.298333333333318</c:v>
                </c:pt>
                <c:pt idx="210">
                  <c:v>18.948333333333323</c:v>
                </c:pt>
                <c:pt idx="211">
                  <c:v>18.548333333333318</c:v>
                </c:pt>
                <c:pt idx="212">
                  <c:v>18.198333333333323</c:v>
                </c:pt>
                <c:pt idx="213">
                  <c:v>17.998333333333321</c:v>
                </c:pt>
                <c:pt idx="214">
                  <c:v>17.898333333333326</c:v>
                </c:pt>
                <c:pt idx="215">
                  <c:v>17.448333333333323</c:v>
                </c:pt>
                <c:pt idx="216">
                  <c:v>16.848333333333329</c:v>
                </c:pt>
                <c:pt idx="217">
                  <c:v>16.348333333333329</c:v>
                </c:pt>
                <c:pt idx="218">
                  <c:v>15.948333333333323</c:v>
                </c:pt>
                <c:pt idx="219">
                  <c:v>15.598333333333329</c:v>
                </c:pt>
                <c:pt idx="220">
                  <c:v>15.298333333333318</c:v>
                </c:pt>
                <c:pt idx="221">
                  <c:v>14.848333333333329</c:v>
                </c:pt>
                <c:pt idx="222">
                  <c:v>14.448333333333323</c:v>
                </c:pt>
                <c:pt idx="223">
                  <c:v>14.198333333333323</c:v>
                </c:pt>
                <c:pt idx="224">
                  <c:v>14.048333333333318</c:v>
                </c:pt>
                <c:pt idx="225">
                  <c:v>13.898333333333326</c:v>
                </c:pt>
                <c:pt idx="226">
                  <c:v>13.548333333333318</c:v>
                </c:pt>
                <c:pt idx="227">
                  <c:v>13.098333333333329</c:v>
                </c:pt>
                <c:pt idx="228">
                  <c:v>12.798333333333318</c:v>
                </c:pt>
                <c:pt idx="229">
                  <c:v>12.598333333333329</c:v>
                </c:pt>
                <c:pt idx="230">
                  <c:v>12.398333333333326</c:v>
                </c:pt>
                <c:pt idx="231">
                  <c:v>12.298333333333318</c:v>
                </c:pt>
                <c:pt idx="232">
                  <c:v>12.148333333333326</c:v>
                </c:pt>
                <c:pt idx="233">
                  <c:v>11.898333333333326</c:v>
                </c:pt>
                <c:pt idx="234">
                  <c:v>11.698333333333323</c:v>
                </c:pt>
                <c:pt idx="235">
                  <c:v>11.398333333333326</c:v>
                </c:pt>
                <c:pt idx="236">
                  <c:v>11.148333333333326</c:v>
                </c:pt>
                <c:pt idx="237">
                  <c:v>10.948333333333323</c:v>
                </c:pt>
                <c:pt idx="238">
                  <c:v>10.848333333333329</c:v>
                </c:pt>
                <c:pt idx="239">
                  <c:v>10.798333333333318</c:v>
                </c:pt>
                <c:pt idx="240">
                  <c:v>10.598333333333329</c:v>
                </c:pt>
                <c:pt idx="241">
                  <c:v>10.398333333333326</c:v>
                </c:pt>
                <c:pt idx="242">
                  <c:v>10.148333333333326</c:v>
                </c:pt>
                <c:pt idx="243">
                  <c:v>9.8483333333333292</c:v>
                </c:pt>
                <c:pt idx="244">
                  <c:v>9.6483333333333263</c:v>
                </c:pt>
                <c:pt idx="245">
                  <c:v>9.4483333333333235</c:v>
                </c:pt>
                <c:pt idx="246">
                  <c:v>9.3483333333333292</c:v>
                </c:pt>
                <c:pt idx="247">
                  <c:v>9.1483333333333263</c:v>
                </c:pt>
                <c:pt idx="248">
                  <c:v>8.9983333333333206</c:v>
                </c:pt>
                <c:pt idx="249">
                  <c:v>8.8983333333333263</c:v>
                </c:pt>
                <c:pt idx="250">
                  <c:v>8.6483333333333263</c:v>
                </c:pt>
                <c:pt idx="251">
                  <c:v>8.4983333333333206</c:v>
                </c:pt>
                <c:pt idx="252">
                  <c:v>8.3983333333333263</c:v>
                </c:pt>
                <c:pt idx="253">
                  <c:v>8.3483333333333292</c:v>
                </c:pt>
                <c:pt idx="254">
                  <c:v>8.2983333333333178</c:v>
                </c:pt>
                <c:pt idx="255">
                  <c:v>7.9483333333333235</c:v>
                </c:pt>
                <c:pt idx="256">
                  <c:v>7.8483333333333292</c:v>
                </c:pt>
                <c:pt idx="257">
                  <c:v>7.6983333333333235</c:v>
                </c:pt>
                <c:pt idx="258">
                  <c:v>7.6257325411874604</c:v>
                </c:pt>
                <c:pt idx="259">
                  <c:v>7.4018488935206506</c:v>
                </c:pt>
                <c:pt idx="260">
                  <c:v>7.1217929165518825</c:v>
                </c:pt>
                <c:pt idx="261">
                  <c:v>6.6797870133552948</c:v>
                </c:pt>
                <c:pt idx="262">
                  <c:v>6.5488511089532437</c:v>
                </c:pt>
                <c:pt idx="263">
                  <c:v>6.3059584832226108</c:v>
                </c:pt>
                <c:pt idx="264">
                  <c:v>5.8942569999068439</c:v>
                </c:pt>
                <c:pt idx="265">
                  <c:v>6.1962670548433749</c:v>
                </c:pt>
                <c:pt idx="266">
                  <c:v>6.0350011130492476</c:v>
                </c:pt>
                <c:pt idx="267">
                  <c:v>5.5678533640535761</c:v>
                </c:pt>
                <c:pt idx="268">
                  <c:v>5.0512048581702231</c:v>
                </c:pt>
                <c:pt idx="269">
                  <c:v>4.843120022484328</c:v>
                </c:pt>
                <c:pt idx="270">
                  <c:v>4.8605273840707071</c:v>
                </c:pt>
                <c:pt idx="271">
                  <c:v>4.8886279603357252</c:v>
                </c:pt>
                <c:pt idx="272">
                  <c:v>4.391320202654768</c:v>
                </c:pt>
                <c:pt idx="273">
                  <c:v>4.1306061613233283</c:v>
                </c:pt>
                <c:pt idx="274">
                  <c:v>4.271095331513024</c:v>
                </c:pt>
                <c:pt idx="275">
                  <c:v>4.0548267465924965</c:v>
                </c:pt>
                <c:pt idx="276">
                  <c:v>4.3349457259432427</c:v>
                </c:pt>
                <c:pt idx="277">
                  <c:v>4.3308355156507048</c:v>
                </c:pt>
                <c:pt idx="278">
                  <c:v>4.3368817872084975</c:v>
                </c:pt>
                <c:pt idx="279">
                  <c:v>4.1489485664935444</c:v>
                </c:pt>
                <c:pt idx="280">
                  <c:v>3.7793666007767968</c:v>
                </c:pt>
                <c:pt idx="281">
                  <c:v>3.7734346942418284</c:v>
                </c:pt>
                <c:pt idx="282">
                  <c:v>4.1135115041417407</c:v>
                </c:pt>
                <c:pt idx="283">
                  <c:v>4.2306609951822622</c:v>
                </c:pt>
                <c:pt idx="284">
                  <c:v>4.571148690492393</c:v>
                </c:pt>
                <c:pt idx="285">
                  <c:v>4.2686327134624094</c:v>
                </c:pt>
                <c:pt idx="286">
                  <c:v>4.2468251092520433</c:v>
                </c:pt>
                <c:pt idx="287">
                  <c:v>4.3202230577408471</c:v>
                </c:pt>
                <c:pt idx="288">
                  <c:v>3.8311723136642826</c:v>
                </c:pt>
                <c:pt idx="289">
                  <c:v>3.5780656770372303</c:v>
                </c:pt>
                <c:pt idx="290">
                  <c:v>3.9123536386331779</c:v>
                </c:pt>
                <c:pt idx="291">
                  <c:v>3.9004395631476285</c:v>
                </c:pt>
                <c:pt idx="292">
                  <c:v>3.6116707611325864</c:v>
                </c:pt>
                <c:pt idx="293">
                  <c:v>3.7794110605446321</c:v>
                </c:pt>
                <c:pt idx="294">
                  <c:v>3.8735215175869939</c:v>
                </c:pt>
                <c:pt idx="295">
                  <c:v>3.8370232779438851</c:v>
                </c:pt>
                <c:pt idx="296">
                  <c:v>3.3893097218893189</c:v>
                </c:pt>
                <c:pt idx="297">
                  <c:v>3.5866238240943744</c:v>
                </c:pt>
                <c:pt idx="298">
                  <c:v>3.6121884582277772</c:v>
                </c:pt>
                <c:pt idx="299">
                  <c:v>3.8752484806567082</c:v>
                </c:pt>
                <c:pt idx="300">
                  <c:v>3.5714122687975447</c:v>
                </c:pt>
                <c:pt idx="301">
                  <c:v>3.6100971820925452</c:v>
                </c:pt>
                <c:pt idx="302">
                  <c:v>3.6914761332963053</c:v>
                </c:pt>
                <c:pt idx="303">
                  <c:v>3.4883001668226541</c:v>
                </c:pt>
                <c:pt idx="304">
                  <c:v>3.7189133709097604</c:v>
                </c:pt>
                <c:pt idx="305">
                  <c:v>3.948021137915859</c:v>
                </c:pt>
                <c:pt idx="306">
                  <c:v>3.64416991733016</c:v>
                </c:pt>
                <c:pt idx="307">
                  <c:v>3.4921766039792601</c:v>
                </c:pt>
                <c:pt idx="308">
                  <c:v>3.1015763679700541</c:v>
                </c:pt>
                <c:pt idx="309">
                  <c:v>2.7164349936224994</c:v>
                </c:pt>
                <c:pt idx="310">
                  <c:v>2.6583930465967711</c:v>
                </c:pt>
                <c:pt idx="311">
                  <c:v>2.2346168214830726</c:v>
                </c:pt>
                <c:pt idx="312">
                  <c:v>1.914918918209537</c:v>
                </c:pt>
                <c:pt idx="313">
                  <c:v>1.7742651162052283</c:v>
                </c:pt>
                <c:pt idx="314">
                  <c:v>1.2837748146330199</c:v>
                </c:pt>
                <c:pt idx="315">
                  <c:v>1.5679386176466181</c:v>
                </c:pt>
                <c:pt idx="316">
                  <c:v>1.4561989459756006</c:v>
                </c:pt>
                <c:pt idx="317">
                  <c:v>1.4049105791117995</c:v>
                </c:pt>
                <c:pt idx="318">
                  <c:v>1.3054243554818896</c:v>
                </c:pt>
                <c:pt idx="319">
                  <c:v>1.2674085916364533</c:v>
                </c:pt>
                <c:pt idx="320">
                  <c:v>1.1967158555300585</c:v>
                </c:pt>
                <c:pt idx="321">
                  <c:v>0.94269680559422397</c:v>
                </c:pt>
                <c:pt idx="322">
                  <c:v>0.52429815703639804</c:v>
                </c:pt>
                <c:pt idx="323">
                  <c:v>0.63729608488243628</c:v>
                </c:pt>
                <c:pt idx="324">
                  <c:v>0.72599309939214152</c:v>
                </c:pt>
                <c:pt idx="325">
                  <c:v>0.23127945553646612</c:v>
                </c:pt>
                <c:pt idx="326">
                  <c:v>8.4386258186512464E-2</c:v>
                </c:pt>
                <c:pt idx="327">
                  <c:v>0.10207209599158773</c:v>
                </c:pt>
                <c:pt idx="328">
                  <c:v>-0.10925495254694795</c:v>
                </c:pt>
                <c:pt idx="329">
                  <c:v>0.13467030181021755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1-4489-A797-F12581348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7DA81-99CC-4F11-AF8C-C889F1868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406335</xdr:colOff>
      <xdr:row>2</xdr:row>
      <xdr:rowOff>55054</xdr:rowOff>
    </xdr:from>
    <xdr:to>
      <xdr:col>25</xdr:col>
      <xdr:colOff>307431</xdr:colOff>
      <xdr:row>25</xdr:row>
      <xdr:rowOff>71180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D6E3BE-4784-4821-93F6-2CB94A212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ydrology/Forest%20Hydrology%20FNR4343/dilution%20gaging%20calculator_Hogtown_Feb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lution Gaging"/>
    </sheetNames>
    <sheetDataSet>
      <sheetData sheetId="0">
        <row r="1">
          <cell r="C1" t="str">
            <v>SpC (uS/cm)</v>
          </cell>
        </row>
        <row r="2">
          <cell r="B2">
            <v>0</v>
          </cell>
          <cell r="E2">
            <v>-0.10166666666667368</v>
          </cell>
        </row>
        <row r="3">
          <cell r="B3">
            <v>2</v>
          </cell>
          <cell r="E3">
            <v>-1.6666666666793617E-3</v>
          </cell>
        </row>
        <row r="4">
          <cell r="B4">
            <v>4</v>
          </cell>
          <cell r="E4">
            <v>4.8333333333317796E-2</v>
          </cell>
        </row>
        <row r="5">
          <cell r="B5">
            <v>6</v>
          </cell>
          <cell r="E5">
            <v>4.8333333333317796E-2</v>
          </cell>
        </row>
        <row r="6">
          <cell r="B6">
            <v>8</v>
          </cell>
          <cell r="E6">
            <v>9.8333333333329165E-2</v>
          </cell>
        </row>
        <row r="7">
          <cell r="B7">
            <v>10</v>
          </cell>
          <cell r="E7">
            <v>9.8333333333329165E-2</v>
          </cell>
        </row>
        <row r="8">
          <cell r="B8">
            <v>12</v>
          </cell>
          <cell r="E8">
            <v>0.14833333333332632</v>
          </cell>
        </row>
        <row r="9">
          <cell r="B9">
            <v>14</v>
          </cell>
          <cell r="E9">
            <v>0.19833333333332348</v>
          </cell>
        </row>
        <row r="10">
          <cell r="B10">
            <v>16</v>
          </cell>
          <cell r="E10">
            <v>0.19833333333332348</v>
          </cell>
        </row>
        <row r="11">
          <cell r="B11">
            <v>18</v>
          </cell>
          <cell r="E11">
            <v>-5.166666666667652E-2</v>
          </cell>
        </row>
        <row r="12">
          <cell r="B12">
            <v>20</v>
          </cell>
          <cell r="E12">
            <v>-0.15166666666667084</v>
          </cell>
        </row>
        <row r="13">
          <cell r="B13">
            <v>22</v>
          </cell>
          <cell r="E13">
            <v>-0.15166666666667084</v>
          </cell>
        </row>
        <row r="14">
          <cell r="B14">
            <v>24</v>
          </cell>
          <cell r="E14">
            <v>-0.15166666666667084</v>
          </cell>
        </row>
        <row r="15">
          <cell r="B15">
            <v>26</v>
          </cell>
          <cell r="E15">
            <v>-0.15166666666667084</v>
          </cell>
        </row>
        <row r="16">
          <cell r="B16">
            <v>28</v>
          </cell>
          <cell r="E16">
            <v>-0.10166666666667368</v>
          </cell>
        </row>
        <row r="17">
          <cell r="B17">
            <v>30</v>
          </cell>
          <cell r="E17">
            <v>-0.10166666666667368</v>
          </cell>
        </row>
        <row r="18">
          <cell r="B18">
            <v>32</v>
          </cell>
          <cell r="E18">
            <v>-5.166666666667652E-2</v>
          </cell>
        </row>
        <row r="19">
          <cell r="B19">
            <v>34</v>
          </cell>
          <cell r="E19">
            <v>-1.6666666666793617E-3</v>
          </cell>
        </row>
        <row r="20">
          <cell r="B20">
            <v>36</v>
          </cell>
          <cell r="E20">
            <v>-5.166666666667652E-2</v>
          </cell>
        </row>
        <row r="21">
          <cell r="B21">
            <v>38</v>
          </cell>
          <cell r="E21">
            <v>-5.166666666667652E-2</v>
          </cell>
        </row>
        <row r="22">
          <cell r="B22">
            <v>40</v>
          </cell>
          <cell r="E22">
            <v>4.8333333333317796E-2</v>
          </cell>
        </row>
        <row r="23">
          <cell r="B23">
            <v>42</v>
          </cell>
          <cell r="E23">
            <v>4.8333333333317796E-2</v>
          </cell>
        </row>
        <row r="24">
          <cell r="B24">
            <v>44</v>
          </cell>
          <cell r="E24">
            <v>-1.6666666666793617E-3</v>
          </cell>
        </row>
        <row r="25">
          <cell r="B25">
            <v>46</v>
          </cell>
          <cell r="E25">
            <v>-5.166666666667652E-2</v>
          </cell>
        </row>
        <row r="26">
          <cell r="B26">
            <v>48</v>
          </cell>
          <cell r="E26">
            <v>4.8333333333317796E-2</v>
          </cell>
        </row>
        <row r="27">
          <cell r="B27">
            <v>50</v>
          </cell>
          <cell r="E27">
            <v>4.8333333333317796E-2</v>
          </cell>
        </row>
        <row r="28">
          <cell r="B28">
            <v>52</v>
          </cell>
          <cell r="E28">
            <v>9.8333333333329165E-2</v>
          </cell>
        </row>
        <row r="29">
          <cell r="B29">
            <v>54</v>
          </cell>
          <cell r="E29">
            <v>4.8333333333317796E-2</v>
          </cell>
        </row>
        <row r="30">
          <cell r="B30">
            <v>56</v>
          </cell>
          <cell r="E30">
            <v>-1.6666666666793617E-3</v>
          </cell>
        </row>
        <row r="31">
          <cell r="B31">
            <v>58</v>
          </cell>
          <cell r="E31">
            <v>-1.6666666666793617E-3</v>
          </cell>
        </row>
        <row r="32">
          <cell r="B32">
            <v>60</v>
          </cell>
          <cell r="E32">
            <v>-1.6666666666793617E-3</v>
          </cell>
        </row>
        <row r="33">
          <cell r="B33">
            <v>62</v>
          </cell>
          <cell r="E33">
            <v>0.19833333333332348</v>
          </cell>
        </row>
        <row r="34">
          <cell r="B34">
            <v>64</v>
          </cell>
          <cell r="E34">
            <v>0.24833333333332064</v>
          </cell>
        </row>
        <row r="35">
          <cell r="B35">
            <v>66</v>
          </cell>
          <cell r="E35">
            <v>0.24833333333332064</v>
          </cell>
        </row>
        <row r="36">
          <cell r="B36">
            <v>68</v>
          </cell>
          <cell r="E36">
            <v>0.19833333333332348</v>
          </cell>
        </row>
        <row r="37">
          <cell r="B37">
            <v>70</v>
          </cell>
          <cell r="E37">
            <v>0.19833333333332348</v>
          </cell>
        </row>
        <row r="38">
          <cell r="B38">
            <v>72</v>
          </cell>
          <cell r="E38">
            <v>4.8333333333317796E-2</v>
          </cell>
        </row>
        <row r="39">
          <cell r="B39">
            <v>74</v>
          </cell>
          <cell r="E39">
            <v>4.8333333333317796E-2</v>
          </cell>
        </row>
        <row r="40">
          <cell r="B40">
            <v>76</v>
          </cell>
          <cell r="E40">
            <v>4.8333333333317796E-2</v>
          </cell>
        </row>
        <row r="41">
          <cell r="B41">
            <v>78</v>
          </cell>
          <cell r="E41">
            <v>9.8333333333329165E-2</v>
          </cell>
        </row>
        <row r="42">
          <cell r="B42">
            <v>80</v>
          </cell>
          <cell r="E42">
            <v>0.14833333333332632</v>
          </cell>
        </row>
        <row r="43">
          <cell r="B43">
            <v>82</v>
          </cell>
          <cell r="E43">
            <v>9.8333333333329165E-2</v>
          </cell>
        </row>
        <row r="44">
          <cell r="B44">
            <v>84</v>
          </cell>
          <cell r="E44">
            <v>9.8333333333329165E-2</v>
          </cell>
        </row>
        <row r="45">
          <cell r="B45">
            <v>86</v>
          </cell>
          <cell r="E45">
            <v>0.14833333333332632</v>
          </cell>
        </row>
        <row r="46">
          <cell r="B46">
            <v>88</v>
          </cell>
          <cell r="E46">
            <v>0.19833333333332348</v>
          </cell>
        </row>
        <row r="47">
          <cell r="B47">
            <v>90</v>
          </cell>
          <cell r="E47">
            <v>0.19833333333332348</v>
          </cell>
        </row>
        <row r="48">
          <cell r="B48">
            <v>92</v>
          </cell>
          <cell r="E48">
            <v>0.24833333333332064</v>
          </cell>
        </row>
        <row r="49">
          <cell r="B49">
            <v>94</v>
          </cell>
          <cell r="E49">
            <v>0.2983333333333178</v>
          </cell>
        </row>
        <row r="50">
          <cell r="B50">
            <v>96</v>
          </cell>
          <cell r="E50">
            <v>0.2983333333333178</v>
          </cell>
        </row>
        <row r="51">
          <cell r="B51">
            <v>98</v>
          </cell>
          <cell r="E51">
            <v>0.44833333333332348</v>
          </cell>
        </row>
        <row r="52">
          <cell r="B52">
            <v>100</v>
          </cell>
          <cell r="E52">
            <v>0.59833333333332916</v>
          </cell>
        </row>
        <row r="53">
          <cell r="B53">
            <v>102</v>
          </cell>
          <cell r="E53">
            <v>1.0983333333333292</v>
          </cell>
        </row>
        <row r="54">
          <cell r="B54">
            <v>104</v>
          </cell>
          <cell r="E54">
            <v>1.1983333333333235</v>
          </cell>
        </row>
        <row r="55">
          <cell r="B55">
            <v>106</v>
          </cell>
          <cell r="E55">
            <v>1.1983333333333235</v>
          </cell>
        </row>
        <row r="56">
          <cell r="B56">
            <v>108</v>
          </cell>
          <cell r="E56">
            <v>1.2483333333333206</v>
          </cell>
        </row>
        <row r="57">
          <cell r="B57">
            <v>110</v>
          </cell>
          <cell r="E57">
            <v>1.3983333333333263</v>
          </cell>
        </row>
        <row r="58">
          <cell r="B58">
            <v>112</v>
          </cell>
          <cell r="E58">
            <v>1.4983333333333206</v>
          </cell>
        </row>
        <row r="59">
          <cell r="B59">
            <v>114</v>
          </cell>
          <cell r="E59">
            <v>1.5983333333333292</v>
          </cell>
        </row>
        <row r="60">
          <cell r="B60">
            <v>116</v>
          </cell>
          <cell r="E60">
            <v>1.6983333333333235</v>
          </cell>
        </row>
        <row r="61">
          <cell r="B61">
            <v>118</v>
          </cell>
          <cell r="E61">
            <v>1.7483333333333206</v>
          </cell>
        </row>
        <row r="62">
          <cell r="B62">
            <v>120</v>
          </cell>
          <cell r="E62">
            <v>1.7983333333333178</v>
          </cell>
        </row>
        <row r="63">
          <cell r="B63">
            <v>122</v>
          </cell>
          <cell r="E63">
            <v>1.9983333333333206</v>
          </cell>
        </row>
        <row r="64">
          <cell r="B64">
            <v>124</v>
          </cell>
          <cell r="E64">
            <v>2.0483333333333178</v>
          </cell>
        </row>
        <row r="65">
          <cell r="B65">
            <v>126</v>
          </cell>
          <cell r="E65">
            <v>1.9983333333333206</v>
          </cell>
        </row>
        <row r="66">
          <cell r="B66">
            <v>128</v>
          </cell>
          <cell r="E66">
            <v>1.9983333333333206</v>
          </cell>
        </row>
        <row r="67">
          <cell r="B67">
            <v>130</v>
          </cell>
          <cell r="E67">
            <v>1.8983333333333263</v>
          </cell>
        </row>
        <row r="68">
          <cell r="B68">
            <v>132</v>
          </cell>
          <cell r="E68">
            <v>1.8983333333333263</v>
          </cell>
        </row>
        <row r="69">
          <cell r="B69">
            <v>134</v>
          </cell>
          <cell r="E69">
            <v>1.9483333333333235</v>
          </cell>
        </row>
        <row r="70">
          <cell r="B70">
            <v>136</v>
          </cell>
          <cell r="E70">
            <v>1.9983333333333206</v>
          </cell>
        </row>
        <row r="71">
          <cell r="B71">
            <v>138</v>
          </cell>
          <cell r="E71">
            <v>2.0483333333333178</v>
          </cell>
        </row>
        <row r="72">
          <cell r="B72">
            <v>140</v>
          </cell>
          <cell r="E72">
            <v>2.0983333333333292</v>
          </cell>
        </row>
        <row r="73">
          <cell r="B73">
            <v>142</v>
          </cell>
          <cell r="E73">
            <v>2.1483333333333263</v>
          </cell>
        </row>
        <row r="74">
          <cell r="B74">
            <v>144</v>
          </cell>
          <cell r="E74">
            <v>2.2483333333333206</v>
          </cell>
        </row>
        <row r="75">
          <cell r="B75">
            <v>146</v>
          </cell>
          <cell r="E75">
            <v>2.2983333333333178</v>
          </cell>
        </row>
        <row r="76">
          <cell r="B76">
            <v>148</v>
          </cell>
          <cell r="E76">
            <v>2.3483333333333292</v>
          </cell>
        </row>
        <row r="77">
          <cell r="B77">
            <v>150</v>
          </cell>
          <cell r="E77">
            <v>2.3483333333333292</v>
          </cell>
        </row>
        <row r="78">
          <cell r="B78">
            <v>152</v>
          </cell>
          <cell r="E78">
            <v>2.3483333333333292</v>
          </cell>
        </row>
        <row r="79">
          <cell r="B79">
            <v>154</v>
          </cell>
          <cell r="E79">
            <v>2.3483333333333292</v>
          </cell>
        </row>
        <row r="80">
          <cell r="B80">
            <v>156</v>
          </cell>
          <cell r="E80">
            <v>2.2483333333333206</v>
          </cell>
        </row>
        <row r="81">
          <cell r="B81">
            <v>158</v>
          </cell>
          <cell r="E81">
            <v>2.1483333333333263</v>
          </cell>
        </row>
        <row r="82">
          <cell r="B82">
            <v>160</v>
          </cell>
          <cell r="E82">
            <v>2.1983333333333235</v>
          </cell>
        </row>
        <row r="83">
          <cell r="B83">
            <v>162</v>
          </cell>
          <cell r="E83">
            <v>2.1483333333333263</v>
          </cell>
        </row>
        <row r="84">
          <cell r="B84">
            <v>164</v>
          </cell>
          <cell r="E84">
            <v>2.1983333333333235</v>
          </cell>
        </row>
        <row r="85">
          <cell r="B85">
            <v>166</v>
          </cell>
          <cell r="E85">
            <v>2.2983333333333178</v>
          </cell>
        </row>
        <row r="86">
          <cell r="B86">
            <v>168</v>
          </cell>
          <cell r="E86">
            <v>2.2483333333333206</v>
          </cell>
        </row>
        <row r="87">
          <cell r="B87">
            <v>170</v>
          </cell>
          <cell r="E87">
            <v>2.2483333333333206</v>
          </cell>
        </row>
        <row r="88">
          <cell r="B88">
            <v>172</v>
          </cell>
          <cell r="E88">
            <v>2.2483333333333206</v>
          </cell>
        </row>
        <row r="89">
          <cell r="B89">
            <v>174</v>
          </cell>
          <cell r="E89">
            <v>2.2483333333333206</v>
          </cell>
        </row>
        <row r="90">
          <cell r="B90">
            <v>176</v>
          </cell>
          <cell r="E90">
            <v>2.2483333333333206</v>
          </cell>
        </row>
        <row r="91">
          <cell r="B91">
            <v>178</v>
          </cell>
          <cell r="E91">
            <v>2.2983333333333178</v>
          </cell>
        </row>
        <row r="92">
          <cell r="B92">
            <v>180</v>
          </cell>
          <cell r="E92">
            <v>2.2983333333333178</v>
          </cell>
        </row>
        <row r="93">
          <cell r="B93">
            <v>182</v>
          </cell>
          <cell r="E93">
            <v>2.3483333333333292</v>
          </cell>
        </row>
        <row r="94">
          <cell r="B94">
            <v>184</v>
          </cell>
          <cell r="E94">
            <v>2.3483333333333292</v>
          </cell>
        </row>
        <row r="95">
          <cell r="B95">
            <v>186</v>
          </cell>
          <cell r="E95">
            <v>2.3983333333333263</v>
          </cell>
        </row>
        <row r="96">
          <cell r="B96">
            <v>188</v>
          </cell>
          <cell r="E96">
            <v>2.3983333333333263</v>
          </cell>
        </row>
        <row r="97">
          <cell r="B97">
            <v>190</v>
          </cell>
          <cell r="E97">
            <v>2.3983333333333263</v>
          </cell>
        </row>
        <row r="98">
          <cell r="B98">
            <v>192</v>
          </cell>
          <cell r="E98">
            <v>2.3983333333333263</v>
          </cell>
        </row>
        <row r="99">
          <cell r="B99">
            <v>194</v>
          </cell>
          <cell r="E99">
            <v>2.3983333333333263</v>
          </cell>
        </row>
        <row r="100">
          <cell r="B100">
            <v>196</v>
          </cell>
          <cell r="E100">
            <v>2.4483333333333235</v>
          </cell>
        </row>
        <row r="101">
          <cell r="B101">
            <v>198</v>
          </cell>
          <cell r="E101">
            <v>2.4983333333333206</v>
          </cell>
        </row>
        <row r="102">
          <cell r="B102">
            <v>200</v>
          </cell>
          <cell r="E102">
            <v>2.4483333333333235</v>
          </cell>
        </row>
        <row r="103">
          <cell r="B103">
            <v>202</v>
          </cell>
          <cell r="E103">
            <v>2.4483333333333235</v>
          </cell>
        </row>
        <row r="104">
          <cell r="B104">
            <v>204</v>
          </cell>
          <cell r="E104">
            <v>2.4483333333333235</v>
          </cell>
        </row>
        <row r="105">
          <cell r="B105">
            <v>206</v>
          </cell>
          <cell r="E105">
            <v>2.4483333333333235</v>
          </cell>
        </row>
        <row r="106">
          <cell r="B106">
            <v>208</v>
          </cell>
          <cell r="E106">
            <v>2.4983333333333206</v>
          </cell>
        </row>
        <row r="107">
          <cell r="B107">
            <v>210</v>
          </cell>
          <cell r="E107">
            <v>2.4983333333333206</v>
          </cell>
        </row>
        <row r="108">
          <cell r="B108">
            <v>212</v>
          </cell>
          <cell r="E108">
            <v>2.5483333333333178</v>
          </cell>
        </row>
        <row r="109">
          <cell r="B109">
            <v>214</v>
          </cell>
          <cell r="E109">
            <v>2.5483333333333178</v>
          </cell>
        </row>
        <row r="110">
          <cell r="B110">
            <v>216</v>
          </cell>
          <cell r="E110">
            <v>2.4483333333333235</v>
          </cell>
        </row>
        <row r="111">
          <cell r="B111">
            <v>218</v>
          </cell>
          <cell r="E111">
            <v>2.4483333333333235</v>
          </cell>
        </row>
        <row r="112">
          <cell r="B112">
            <v>220</v>
          </cell>
          <cell r="E112">
            <v>2.4483333333333235</v>
          </cell>
        </row>
        <row r="113">
          <cell r="B113">
            <v>222</v>
          </cell>
          <cell r="E113">
            <v>2.4483333333333235</v>
          </cell>
        </row>
        <row r="114">
          <cell r="B114">
            <v>224</v>
          </cell>
          <cell r="E114">
            <v>2.4483333333333235</v>
          </cell>
        </row>
        <row r="115">
          <cell r="B115">
            <v>226</v>
          </cell>
          <cell r="E115">
            <v>2.4483333333333235</v>
          </cell>
        </row>
        <row r="116">
          <cell r="B116">
            <v>228</v>
          </cell>
          <cell r="E116">
            <v>2.4983333333333206</v>
          </cell>
        </row>
        <row r="117">
          <cell r="B117">
            <v>230</v>
          </cell>
          <cell r="E117">
            <v>2.4483333333333235</v>
          </cell>
        </row>
        <row r="118">
          <cell r="B118">
            <v>232</v>
          </cell>
          <cell r="E118">
            <v>2.4483333333333235</v>
          </cell>
        </row>
        <row r="119">
          <cell r="B119">
            <v>234</v>
          </cell>
          <cell r="E119">
            <v>2.4483333333333235</v>
          </cell>
        </row>
        <row r="120">
          <cell r="B120">
            <v>236</v>
          </cell>
          <cell r="E120">
            <v>2.4483333333333235</v>
          </cell>
        </row>
        <row r="121">
          <cell r="B121">
            <v>238</v>
          </cell>
          <cell r="E121">
            <v>2.4483333333333235</v>
          </cell>
        </row>
        <row r="122">
          <cell r="B122">
            <v>240</v>
          </cell>
          <cell r="E122">
            <v>2.4983333333333206</v>
          </cell>
        </row>
        <row r="123">
          <cell r="B123">
            <v>242</v>
          </cell>
          <cell r="E123">
            <v>2.4983333333333206</v>
          </cell>
        </row>
        <row r="124">
          <cell r="B124">
            <v>244</v>
          </cell>
          <cell r="E124">
            <v>2.4983333333333206</v>
          </cell>
        </row>
        <row r="125">
          <cell r="B125">
            <v>246</v>
          </cell>
          <cell r="E125">
            <v>2.5483333333333178</v>
          </cell>
        </row>
        <row r="126">
          <cell r="B126">
            <v>248</v>
          </cell>
          <cell r="E126">
            <v>2.6983333333333235</v>
          </cell>
        </row>
        <row r="127">
          <cell r="B127">
            <v>250</v>
          </cell>
          <cell r="E127">
            <v>2.7483333333333206</v>
          </cell>
        </row>
        <row r="128">
          <cell r="B128">
            <v>252</v>
          </cell>
          <cell r="E128">
            <v>2.8483333333333292</v>
          </cell>
        </row>
        <row r="129">
          <cell r="B129">
            <v>254</v>
          </cell>
          <cell r="E129">
            <v>2.9983333333333206</v>
          </cell>
        </row>
        <row r="130">
          <cell r="B130">
            <v>256</v>
          </cell>
          <cell r="E130">
            <v>3.2483333333333206</v>
          </cell>
        </row>
        <row r="131">
          <cell r="B131">
            <v>258</v>
          </cell>
          <cell r="E131">
            <v>3.2983333333333178</v>
          </cell>
        </row>
        <row r="132">
          <cell r="B132">
            <v>260</v>
          </cell>
          <cell r="E132">
            <v>3.3483333333333292</v>
          </cell>
        </row>
        <row r="133">
          <cell r="B133">
            <v>262</v>
          </cell>
          <cell r="E133">
            <v>3.3983333333333263</v>
          </cell>
        </row>
        <row r="134">
          <cell r="B134">
            <v>264</v>
          </cell>
          <cell r="E134">
            <v>3.3983333333333263</v>
          </cell>
        </row>
        <row r="135">
          <cell r="B135">
            <v>266</v>
          </cell>
          <cell r="E135">
            <v>3.4483333333333235</v>
          </cell>
        </row>
        <row r="136">
          <cell r="B136">
            <v>268</v>
          </cell>
          <cell r="E136">
            <v>3.5483333333333178</v>
          </cell>
        </row>
        <row r="137">
          <cell r="B137">
            <v>270</v>
          </cell>
          <cell r="E137">
            <v>3.6983333333333235</v>
          </cell>
        </row>
        <row r="138">
          <cell r="B138">
            <v>272</v>
          </cell>
          <cell r="E138">
            <v>3.8483333333333292</v>
          </cell>
        </row>
        <row r="139">
          <cell r="B139">
            <v>274</v>
          </cell>
          <cell r="E139">
            <v>4.0483333333333178</v>
          </cell>
        </row>
        <row r="140">
          <cell r="B140">
            <v>276</v>
          </cell>
          <cell r="E140">
            <v>4.2983333333333178</v>
          </cell>
        </row>
        <row r="141">
          <cell r="B141">
            <v>278</v>
          </cell>
          <cell r="E141">
            <v>4.6983333333333235</v>
          </cell>
        </row>
        <row r="142">
          <cell r="B142">
            <v>280</v>
          </cell>
          <cell r="E142">
            <v>5.5983333333333292</v>
          </cell>
        </row>
        <row r="143">
          <cell r="B143">
            <v>282</v>
          </cell>
          <cell r="E143">
            <v>8.1983333333333235</v>
          </cell>
        </row>
        <row r="144">
          <cell r="B144">
            <v>284</v>
          </cell>
          <cell r="E144">
            <v>9.8483333333333292</v>
          </cell>
        </row>
        <row r="145">
          <cell r="B145">
            <v>286</v>
          </cell>
          <cell r="E145">
            <v>13.098333333333329</v>
          </cell>
        </row>
        <row r="146">
          <cell r="B146">
            <v>288</v>
          </cell>
          <cell r="E146">
            <v>15.448333333333323</v>
          </cell>
        </row>
        <row r="147">
          <cell r="B147">
            <v>290</v>
          </cell>
          <cell r="E147">
            <v>18.948333333333323</v>
          </cell>
        </row>
        <row r="148">
          <cell r="B148">
            <v>292</v>
          </cell>
          <cell r="E148">
            <v>23.348333333333329</v>
          </cell>
        </row>
        <row r="149">
          <cell r="B149">
            <v>294</v>
          </cell>
          <cell r="E149">
            <v>26.998333333333321</v>
          </cell>
        </row>
        <row r="150">
          <cell r="B150">
            <v>296</v>
          </cell>
          <cell r="E150">
            <v>35.598333333333329</v>
          </cell>
        </row>
        <row r="151">
          <cell r="B151">
            <v>298</v>
          </cell>
          <cell r="E151">
            <v>41.348333333333329</v>
          </cell>
        </row>
        <row r="152">
          <cell r="B152">
            <v>300</v>
          </cell>
          <cell r="E152">
            <v>45.598333333333329</v>
          </cell>
        </row>
        <row r="153">
          <cell r="B153">
            <v>302</v>
          </cell>
          <cell r="E153">
            <v>49.548333333333318</v>
          </cell>
        </row>
        <row r="154">
          <cell r="B154">
            <v>304</v>
          </cell>
          <cell r="E154">
            <v>51.948333333333323</v>
          </cell>
        </row>
        <row r="155">
          <cell r="B155">
            <v>306</v>
          </cell>
          <cell r="E155">
            <v>55.648333333333312</v>
          </cell>
        </row>
        <row r="156">
          <cell r="B156">
            <v>308</v>
          </cell>
          <cell r="E156">
            <v>57.648333333333312</v>
          </cell>
        </row>
        <row r="157">
          <cell r="B157">
            <v>310</v>
          </cell>
          <cell r="E157">
            <v>59.698333333333323</v>
          </cell>
        </row>
        <row r="158">
          <cell r="B158">
            <v>312</v>
          </cell>
          <cell r="E158">
            <v>61.648333333333312</v>
          </cell>
        </row>
        <row r="159">
          <cell r="B159">
            <v>314</v>
          </cell>
          <cell r="E159">
            <v>62.648333333333312</v>
          </cell>
        </row>
        <row r="160">
          <cell r="B160">
            <v>316</v>
          </cell>
          <cell r="E160">
            <v>63.698333333333323</v>
          </cell>
        </row>
        <row r="161">
          <cell r="B161">
            <v>318</v>
          </cell>
          <cell r="E161">
            <v>64.098333333333329</v>
          </cell>
        </row>
        <row r="162">
          <cell r="B162">
            <v>320</v>
          </cell>
          <cell r="E162">
            <v>64.098333333333329</v>
          </cell>
        </row>
        <row r="163">
          <cell r="B163">
            <v>322</v>
          </cell>
          <cell r="E163">
            <v>63.998333333333335</v>
          </cell>
        </row>
        <row r="164">
          <cell r="B164">
            <v>324</v>
          </cell>
          <cell r="E164">
            <v>63.598333333333329</v>
          </cell>
        </row>
        <row r="165">
          <cell r="B165">
            <v>326</v>
          </cell>
          <cell r="E165">
            <v>63.048333333333318</v>
          </cell>
        </row>
        <row r="166">
          <cell r="B166">
            <v>328</v>
          </cell>
          <cell r="E166">
            <v>62.498333333333335</v>
          </cell>
        </row>
        <row r="167">
          <cell r="B167">
            <v>330</v>
          </cell>
          <cell r="E167">
            <v>61.848333333333329</v>
          </cell>
        </row>
        <row r="168">
          <cell r="B168">
            <v>332</v>
          </cell>
          <cell r="E168">
            <v>60.598333333333329</v>
          </cell>
        </row>
        <row r="169">
          <cell r="B169">
            <v>334</v>
          </cell>
          <cell r="E169">
            <v>59.448333333333323</v>
          </cell>
        </row>
        <row r="170">
          <cell r="B170">
            <v>336</v>
          </cell>
          <cell r="E170">
            <v>57.498333333333335</v>
          </cell>
        </row>
        <row r="171">
          <cell r="B171">
            <v>338</v>
          </cell>
          <cell r="E171">
            <v>55.648333333333312</v>
          </cell>
        </row>
        <row r="172">
          <cell r="B172">
            <v>340</v>
          </cell>
          <cell r="E172">
            <v>53.648333333333312</v>
          </cell>
        </row>
        <row r="173">
          <cell r="B173">
            <v>342</v>
          </cell>
          <cell r="E173">
            <v>50.998333333333335</v>
          </cell>
        </row>
        <row r="174">
          <cell r="B174">
            <v>344</v>
          </cell>
          <cell r="E174">
            <v>49.448333333333323</v>
          </cell>
        </row>
        <row r="175">
          <cell r="B175">
            <v>346</v>
          </cell>
          <cell r="E175">
            <v>48.798333333333318</v>
          </cell>
        </row>
        <row r="176">
          <cell r="B176">
            <v>348</v>
          </cell>
          <cell r="E176">
            <v>48.298333333333318</v>
          </cell>
        </row>
        <row r="177">
          <cell r="B177">
            <v>350</v>
          </cell>
          <cell r="E177">
            <v>46.898333333333312</v>
          </cell>
        </row>
        <row r="178">
          <cell r="B178">
            <v>352</v>
          </cell>
          <cell r="E178">
            <v>45.198333333333323</v>
          </cell>
        </row>
        <row r="179">
          <cell r="B179">
            <v>354</v>
          </cell>
          <cell r="E179">
            <v>43.398333333333326</v>
          </cell>
        </row>
        <row r="180">
          <cell r="B180">
            <v>356</v>
          </cell>
          <cell r="E180">
            <v>41.148333333333326</v>
          </cell>
        </row>
        <row r="181">
          <cell r="B181">
            <v>358</v>
          </cell>
          <cell r="E181">
            <v>39.848333333333329</v>
          </cell>
        </row>
        <row r="182">
          <cell r="B182">
            <v>360</v>
          </cell>
          <cell r="E182">
            <v>39.148333333333326</v>
          </cell>
        </row>
        <row r="183">
          <cell r="B183">
            <v>362</v>
          </cell>
          <cell r="E183">
            <v>37.798333333333318</v>
          </cell>
        </row>
        <row r="184">
          <cell r="B184">
            <v>364</v>
          </cell>
          <cell r="E184">
            <v>36.748333333333321</v>
          </cell>
        </row>
        <row r="185">
          <cell r="B185">
            <v>366</v>
          </cell>
          <cell r="E185">
            <v>36.248333333333321</v>
          </cell>
        </row>
        <row r="186">
          <cell r="B186">
            <v>368</v>
          </cell>
          <cell r="E186">
            <v>36.148333333333326</v>
          </cell>
        </row>
        <row r="187">
          <cell r="B187">
            <v>370</v>
          </cell>
          <cell r="E187">
            <v>35.748333333333321</v>
          </cell>
        </row>
        <row r="188">
          <cell r="B188">
            <v>372</v>
          </cell>
          <cell r="E188">
            <v>35.098333333333329</v>
          </cell>
        </row>
        <row r="189">
          <cell r="B189">
            <v>374</v>
          </cell>
          <cell r="E189">
            <v>33.948333333333323</v>
          </cell>
        </row>
        <row r="190">
          <cell r="B190">
            <v>376</v>
          </cell>
          <cell r="E190">
            <v>32.998333333333321</v>
          </cell>
        </row>
        <row r="191">
          <cell r="B191">
            <v>378</v>
          </cell>
          <cell r="E191">
            <v>32.348333333333329</v>
          </cell>
        </row>
        <row r="192">
          <cell r="B192">
            <v>380</v>
          </cell>
          <cell r="E192">
            <v>31.148333333333326</v>
          </cell>
        </row>
        <row r="193">
          <cell r="B193">
            <v>382</v>
          </cell>
          <cell r="E193">
            <v>29.748333333333321</v>
          </cell>
        </row>
        <row r="194">
          <cell r="B194">
            <v>384</v>
          </cell>
          <cell r="E194">
            <v>28.248333333333321</v>
          </cell>
        </row>
        <row r="195">
          <cell r="B195">
            <v>386</v>
          </cell>
          <cell r="E195">
            <v>27.298333333333318</v>
          </cell>
        </row>
        <row r="196">
          <cell r="B196">
            <v>388</v>
          </cell>
          <cell r="E196">
            <v>26.848333333333329</v>
          </cell>
        </row>
        <row r="197">
          <cell r="B197">
            <v>390</v>
          </cell>
          <cell r="E197">
            <v>26.598333333333329</v>
          </cell>
        </row>
        <row r="198">
          <cell r="B198">
            <v>392</v>
          </cell>
          <cell r="E198">
            <v>26.148333333333326</v>
          </cell>
        </row>
        <row r="199">
          <cell r="B199">
            <v>394</v>
          </cell>
          <cell r="E199">
            <v>25.298333333333318</v>
          </cell>
        </row>
        <row r="200">
          <cell r="B200">
            <v>396</v>
          </cell>
          <cell r="E200">
            <v>24.548333333333318</v>
          </cell>
        </row>
        <row r="201">
          <cell r="B201">
            <v>398</v>
          </cell>
          <cell r="E201">
            <v>23.848333333333329</v>
          </cell>
        </row>
        <row r="202">
          <cell r="B202">
            <v>400</v>
          </cell>
          <cell r="E202">
            <v>23.198333333333323</v>
          </cell>
        </row>
        <row r="203">
          <cell r="B203">
            <v>402</v>
          </cell>
          <cell r="E203">
            <v>22.548333333333318</v>
          </cell>
        </row>
        <row r="204">
          <cell r="B204">
            <v>404</v>
          </cell>
          <cell r="E204">
            <v>21.748333333333321</v>
          </cell>
        </row>
        <row r="205">
          <cell r="B205">
            <v>406</v>
          </cell>
          <cell r="E205">
            <v>21.098333333333329</v>
          </cell>
        </row>
        <row r="206">
          <cell r="B206">
            <v>408</v>
          </cell>
          <cell r="E206">
            <v>20.848333333333329</v>
          </cell>
        </row>
        <row r="207">
          <cell r="B207">
            <v>410</v>
          </cell>
          <cell r="E207">
            <v>20.548333333333318</v>
          </cell>
        </row>
        <row r="208">
          <cell r="B208">
            <v>412</v>
          </cell>
          <cell r="E208">
            <v>20.248333333333321</v>
          </cell>
        </row>
        <row r="209">
          <cell r="B209">
            <v>414</v>
          </cell>
          <cell r="E209">
            <v>19.948333333333323</v>
          </cell>
        </row>
        <row r="210">
          <cell r="B210">
            <v>416</v>
          </cell>
          <cell r="E210">
            <v>19.548333333333318</v>
          </cell>
        </row>
        <row r="211">
          <cell r="B211">
            <v>418</v>
          </cell>
          <cell r="E211">
            <v>19.298333333333318</v>
          </cell>
        </row>
        <row r="212">
          <cell r="B212">
            <v>420</v>
          </cell>
          <cell r="E212">
            <v>18.948333333333323</v>
          </cell>
        </row>
        <row r="213">
          <cell r="B213">
            <v>422</v>
          </cell>
          <cell r="E213">
            <v>18.548333333333318</v>
          </cell>
        </row>
        <row r="214">
          <cell r="B214">
            <v>424</v>
          </cell>
          <cell r="E214">
            <v>18.198333333333323</v>
          </cell>
        </row>
        <row r="215">
          <cell r="B215">
            <v>426</v>
          </cell>
          <cell r="E215">
            <v>17.998333333333321</v>
          </cell>
        </row>
        <row r="216">
          <cell r="B216">
            <v>428</v>
          </cell>
          <cell r="E216">
            <v>17.898333333333326</v>
          </cell>
        </row>
        <row r="217">
          <cell r="B217">
            <v>430</v>
          </cell>
          <cell r="E217">
            <v>17.448333333333323</v>
          </cell>
        </row>
        <row r="218">
          <cell r="B218">
            <v>432</v>
          </cell>
          <cell r="E218">
            <v>16.848333333333329</v>
          </cell>
        </row>
        <row r="219">
          <cell r="B219">
            <v>434</v>
          </cell>
          <cell r="E219">
            <v>16.348333333333329</v>
          </cell>
        </row>
        <row r="220">
          <cell r="B220">
            <v>436</v>
          </cell>
          <cell r="E220">
            <v>15.948333333333323</v>
          </cell>
        </row>
        <row r="221">
          <cell r="B221">
            <v>438</v>
          </cell>
          <cell r="E221">
            <v>15.598333333333329</v>
          </cell>
        </row>
        <row r="222">
          <cell r="B222">
            <v>440</v>
          </cell>
          <cell r="E222">
            <v>15.298333333333318</v>
          </cell>
        </row>
        <row r="223">
          <cell r="B223">
            <v>442</v>
          </cell>
          <cell r="E223">
            <v>14.848333333333329</v>
          </cell>
        </row>
        <row r="224">
          <cell r="B224">
            <v>444</v>
          </cell>
          <cell r="E224">
            <v>14.448333333333323</v>
          </cell>
        </row>
        <row r="225">
          <cell r="B225">
            <v>446</v>
          </cell>
          <cell r="E225">
            <v>14.198333333333323</v>
          </cell>
        </row>
        <row r="226">
          <cell r="B226">
            <v>448</v>
          </cell>
          <cell r="E226">
            <v>14.048333333333318</v>
          </cell>
        </row>
        <row r="227">
          <cell r="B227">
            <v>450</v>
          </cell>
          <cell r="E227">
            <v>13.898333333333326</v>
          </cell>
        </row>
        <row r="228">
          <cell r="B228">
            <v>452</v>
          </cell>
          <cell r="E228">
            <v>13.548333333333318</v>
          </cell>
        </row>
        <row r="229">
          <cell r="B229">
            <v>454</v>
          </cell>
          <cell r="E229">
            <v>13.098333333333329</v>
          </cell>
        </row>
        <row r="230">
          <cell r="B230">
            <v>456</v>
          </cell>
          <cell r="E230">
            <v>12.798333333333318</v>
          </cell>
        </row>
        <row r="231">
          <cell r="B231">
            <v>458</v>
          </cell>
          <cell r="E231">
            <v>12.598333333333329</v>
          </cell>
        </row>
        <row r="232">
          <cell r="B232">
            <v>460</v>
          </cell>
          <cell r="E232">
            <v>12.398333333333326</v>
          </cell>
        </row>
        <row r="233">
          <cell r="B233">
            <v>462</v>
          </cell>
          <cell r="E233">
            <v>12.298333333333318</v>
          </cell>
        </row>
        <row r="234">
          <cell r="B234">
            <v>464</v>
          </cell>
          <cell r="E234">
            <v>12.148333333333326</v>
          </cell>
        </row>
        <row r="235">
          <cell r="B235">
            <v>466</v>
          </cell>
          <cell r="E235">
            <v>11.898333333333326</v>
          </cell>
        </row>
        <row r="236">
          <cell r="B236">
            <v>468</v>
          </cell>
          <cell r="E236">
            <v>11.698333333333323</v>
          </cell>
        </row>
        <row r="237">
          <cell r="B237">
            <v>470</v>
          </cell>
          <cell r="E237">
            <v>11.398333333333326</v>
          </cell>
        </row>
        <row r="238">
          <cell r="B238">
            <v>472</v>
          </cell>
          <cell r="E238">
            <v>11.148333333333326</v>
          </cell>
        </row>
        <row r="239">
          <cell r="B239">
            <v>474</v>
          </cell>
          <cell r="E239">
            <v>10.948333333333323</v>
          </cell>
        </row>
        <row r="240">
          <cell r="B240">
            <v>476</v>
          </cell>
          <cell r="E240">
            <v>10.848333333333329</v>
          </cell>
        </row>
        <row r="241">
          <cell r="B241">
            <v>478</v>
          </cell>
          <cell r="E241">
            <v>10.798333333333318</v>
          </cell>
        </row>
        <row r="242">
          <cell r="B242">
            <v>480</v>
          </cell>
          <cell r="E242">
            <v>10.598333333333329</v>
          </cell>
        </row>
        <row r="243">
          <cell r="B243">
            <v>482</v>
          </cell>
          <cell r="E243">
            <v>10.398333333333326</v>
          </cell>
        </row>
        <row r="244">
          <cell r="B244">
            <v>484</v>
          </cell>
          <cell r="E244">
            <v>10.148333333333326</v>
          </cell>
        </row>
        <row r="245">
          <cell r="B245">
            <v>486</v>
          </cell>
          <cell r="E245">
            <v>9.8483333333333292</v>
          </cell>
        </row>
        <row r="246">
          <cell r="B246">
            <v>488</v>
          </cell>
          <cell r="E246">
            <v>9.6483333333333263</v>
          </cell>
        </row>
        <row r="247">
          <cell r="B247">
            <v>490</v>
          </cell>
          <cell r="E247">
            <v>9.4483333333333235</v>
          </cell>
        </row>
        <row r="248">
          <cell r="B248">
            <v>492</v>
          </cell>
          <cell r="E248">
            <v>9.3483333333333292</v>
          </cell>
        </row>
        <row r="249">
          <cell r="B249">
            <v>494</v>
          </cell>
          <cell r="E249">
            <v>9.1483333333333263</v>
          </cell>
        </row>
        <row r="250">
          <cell r="B250">
            <v>496</v>
          </cell>
          <cell r="E250">
            <v>8.9983333333333206</v>
          </cell>
        </row>
        <row r="251">
          <cell r="B251">
            <v>498</v>
          </cell>
          <cell r="E251">
            <v>8.8983333333333263</v>
          </cell>
        </row>
        <row r="252">
          <cell r="B252">
            <v>500</v>
          </cell>
          <cell r="E252">
            <v>8.6483333333333263</v>
          </cell>
        </row>
        <row r="253">
          <cell r="B253">
            <v>502</v>
          </cell>
          <cell r="E253">
            <v>8.4983333333333206</v>
          </cell>
        </row>
        <row r="254">
          <cell r="B254">
            <v>504</v>
          </cell>
          <cell r="E254">
            <v>8.3983333333333263</v>
          </cell>
        </row>
        <row r="255">
          <cell r="B255">
            <v>506</v>
          </cell>
          <cell r="E255">
            <v>8.3483333333333292</v>
          </cell>
        </row>
        <row r="256">
          <cell r="B256">
            <v>508</v>
          </cell>
          <cell r="E256">
            <v>8.2983333333333178</v>
          </cell>
        </row>
        <row r="257">
          <cell r="B257">
            <v>510</v>
          </cell>
          <cell r="E257">
            <v>7.9483333333333235</v>
          </cell>
        </row>
        <row r="258">
          <cell r="B258">
            <v>512</v>
          </cell>
          <cell r="E258">
            <v>7.8483333333333292</v>
          </cell>
        </row>
        <row r="259">
          <cell r="B259">
            <v>514</v>
          </cell>
          <cell r="E259">
            <v>7.6983333333333235</v>
          </cell>
        </row>
        <row r="260">
          <cell r="B260">
            <v>516</v>
          </cell>
          <cell r="E260">
            <v>7.6257325411874604</v>
          </cell>
        </row>
        <row r="261">
          <cell r="B261">
            <v>518</v>
          </cell>
          <cell r="E261">
            <v>7.4018488935206506</v>
          </cell>
        </row>
        <row r="262">
          <cell r="B262">
            <v>520</v>
          </cell>
          <cell r="E262">
            <v>7.1217929165518825</v>
          </cell>
        </row>
        <row r="263">
          <cell r="B263">
            <v>522</v>
          </cell>
          <cell r="E263">
            <v>6.6797870133552948</v>
          </cell>
        </row>
        <row r="264">
          <cell r="B264">
            <v>524</v>
          </cell>
          <cell r="E264">
            <v>6.5488511089532437</v>
          </cell>
        </row>
        <row r="265">
          <cell r="B265">
            <v>526</v>
          </cell>
          <cell r="E265">
            <v>6.3059584832226108</v>
          </cell>
        </row>
        <row r="266">
          <cell r="B266">
            <v>528</v>
          </cell>
          <cell r="E266">
            <v>5.8942569999068439</v>
          </cell>
        </row>
        <row r="267">
          <cell r="B267">
            <v>530</v>
          </cell>
          <cell r="E267">
            <v>6.1962670548433749</v>
          </cell>
        </row>
        <row r="268">
          <cell r="B268">
            <v>532</v>
          </cell>
          <cell r="E268">
            <v>6.0350011130492476</v>
          </cell>
        </row>
        <row r="269">
          <cell r="B269">
            <v>534</v>
          </cell>
          <cell r="E269">
            <v>5.5678533640535761</v>
          </cell>
        </row>
        <row r="270">
          <cell r="B270">
            <v>536</v>
          </cell>
          <cell r="E270">
            <v>5.0512048581702231</v>
          </cell>
        </row>
        <row r="271">
          <cell r="B271">
            <v>538</v>
          </cell>
          <cell r="E271">
            <v>4.843120022484328</v>
          </cell>
        </row>
        <row r="272">
          <cell r="B272">
            <v>540</v>
          </cell>
          <cell r="E272">
            <v>4.8605273840707071</v>
          </cell>
        </row>
        <row r="273">
          <cell r="B273">
            <v>542</v>
          </cell>
          <cell r="E273">
            <v>4.8886279603357252</v>
          </cell>
        </row>
        <row r="274">
          <cell r="B274">
            <v>544</v>
          </cell>
          <cell r="E274">
            <v>4.391320202654768</v>
          </cell>
        </row>
        <row r="275">
          <cell r="B275">
            <v>546</v>
          </cell>
          <cell r="E275">
            <v>4.1306061613233283</v>
          </cell>
        </row>
        <row r="276">
          <cell r="B276">
            <v>548</v>
          </cell>
          <cell r="E276">
            <v>4.271095331513024</v>
          </cell>
        </row>
        <row r="277">
          <cell r="B277">
            <v>550</v>
          </cell>
          <cell r="E277">
            <v>4.0548267465924965</v>
          </cell>
        </row>
        <row r="278">
          <cell r="B278">
            <v>552</v>
          </cell>
          <cell r="E278">
            <v>4.3349457259432427</v>
          </cell>
        </row>
        <row r="279">
          <cell r="B279">
            <v>554</v>
          </cell>
          <cell r="E279">
            <v>4.3308355156507048</v>
          </cell>
        </row>
        <row r="280">
          <cell r="B280">
            <v>556</v>
          </cell>
          <cell r="E280">
            <v>4.3368817872084975</v>
          </cell>
        </row>
        <row r="281">
          <cell r="B281">
            <v>558</v>
          </cell>
          <cell r="E281">
            <v>4.1489485664935444</v>
          </cell>
        </row>
        <row r="282">
          <cell r="B282">
            <v>560</v>
          </cell>
          <cell r="E282">
            <v>3.7793666007767968</v>
          </cell>
        </row>
        <row r="283">
          <cell r="B283">
            <v>562</v>
          </cell>
          <cell r="E283">
            <v>3.7734346942418284</v>
          </cell>
        </row>
        <row r="284">
          <cell r="B284">
            <v>564</v>
          </cell>
          <cell r="E284">
            <v>4.1135115041417407</v>
          </cell>
        </row>
        <row r="285">
          <cell r="B285">
            <v>566</v>
          </cell>
          <cell r="E285">
            <v>4.2306609951822622</v>
          </cell>
        </row>
        <row r="286">
          <cell r="B286">
            <v>568</v>
          </cell>
          <cell r="E286">
            <v>4.571148690492393</v>
          </cell>
        </row>
        <row r="287">
          <cell r="B287">
            <v>570</v>
          </cell>
          <cell r="E287">
            <v>4.2686327134624094</v>
          </cell>
        </row>
        <row r="288">
          <cell r="B288">
            <v>572</v>
          </cell>
          <cell r="E288">
            <v>4.2468251092520433</v>
          </cell>
        </row>
        <row r="289">
          <cell r="B289">
            <v>574</v>
          </cell>
          <cell r="E289">
            <v>4.3202230577408471</v>
          </cell>
        </row>
        <row r="290">
          <cell r="B290">
            <v>576</v>
          </cell>
          <cell r="E290">
            <v>3.8311723136642826</v>
          </cell>
        </row>
        <row r="291">
          <cell r="B291">
            <v>578</v>
          </cell>
          <cell r="E291">
            <v>3.5780656770372303</v>
          </cell>
        </row>
        <row r="292">
          <cell r="B292">
            <v>580</v>
          </cell>
          <cell r="E292">
            <v>3.9123536386331779</v>
          </cell>
        </row>
        <row r="293">
          <cell r="B293">
            <v>582</v>
          </cell>
          <cell r="E293">
            <v>3.9004395631476285</v>
          </cell>
        </row>
        <row r="294">
          <cell r="B294">
            <v>584</v>
          </cell>
          <cell r="E294">
            <v>3.6116707611325864</v>
          </cell>
        </row>
        <row r="295">
          <cell r="B295">
            <v>586</v>
          </cell>
          <cell r="E295">
            <v>3.7794110605446321</v>
          </cell>
        </row>
        <row r="296">
          <cell r="B296">
            <v>588</v>
          </cell>
          <cell r="E296">
            <v>3.8735215175869939</v>
          </cell>
        </row>
        <row r="297">
          <cell r="B297">
            <v>590</v>
          </cell>
          <cell r="E297">
            <v>3.8370232779438851</v>
          </cell>
        </row>
        <row r="298">
          <cell r="B298">
            <v>592</v>
          </cell>
          <cell r="E298">
            <v>3.3893097218893189</v>
          </cell>
        </row>
        <row r="299">
          <cell r="B299">
            <v>594</v>
          </cell>
          <cell r="E299">
            <v>3.5866238240943744</v>
          </cell>
        </row>
        <row r="300">
          <cell r="B300">
            <v>596</v>
          </cell>
          <cell r="E300">
            <v>3.6121884582277772</v>
          </cell>
        </row>
        <row r="301">
          <cell r="B301">
            <v>598</v>
          </cell>
          <cell r="E301">
            <v>3.8752484806567082</v>
          </cell>
        </row>
        <row r="302">
          <cell r="B302">
            <v>600</v>
          </cell>
          <cell r="E302">
            <v>3.5714122687975447</v>
          </cell>
        </row>
        <row r="303">
          <cell r="B303">
            <v>602</v>
          </cell>
          <cell r="E303">
            <v>3.6100971820925452</v>
          </cell>
        </row>
        <row r="304">
          <cell r="B304">
            <v>604</v>
          </cell>
          <cell r="E304">
            <v>3.6914761332963053</v>
          </cell>
        </row>
        <row r="305">
          <cell r="B305">
            <v>606</v>
          </cell>
          <cell r="E305">
            <v>3.4883001668226541</v>
          </cell>
        </row>
        <row r="306">
          <cell r="B306">
            <v>608</v>
          </cell>
          <cell r="E306">
            <v>3.7189133709097604</v>
          </cell>
        </row>
        <row r="307">
          <cell r="B307">
            <v>610</v>
          </cell>
          <cell r="E307">
            <v>3.948021137915859</v>
          </cell>
        </row>
        <row r="308">
          <cell r="B308">
            <v>612</v>
          </cell>
          <cell r="E308">
            <v>3.64416991733016</v>
          </cell>
        </row>
        <row r="309">
          <cell r="B309">
            <v>614</v>
          </cell>
          <cell r="E309">
            <v>3.4921766039792601</v>
          </cell>
        </row>
        <row r="310">
          <cell r="B310">
            <v>616</v>
          </cell>
          <cell r="E310">
            <v>3.1015763679700541</v>
          </cell>
        </row>
        <row r="311">
          <cell r="B311">
            <v>618</v>
          </cell>
          <cell r="E311">
            <v>2.7164349936224994</v>
          </cell>
        </row>
        <row r="312">
          <cell r="B312">
            <v>620</v>
          </cell>
          <cell r="E312">
            <v>2.6583930465967711</v>
          </cell>
        </row>
        <row r="313">
          <cell r="B313">
            <v>622</v>
          </cell>
          <cell r="E313">
            <v>2.2346168214830726</v>
          </cell>
        </row>
        <row r="314">
          <cell r="B314">
            <v>624</v>
          </cell>
          <cell r="E314">
            <v>1.914918918209537</v>
          </cell>
        </row>
        <row r="315">
          <cell r="B315">
            <v>626</v>
          </cell>
          <cell r="E315">
            <v>1.7742651162052283</v>
          </cell>
        </row>
        <row r="316">
          <cell r="B316">
            <v>628</v>
          </cell>
          <cell r="E316">
            <v>1.2837748146330199</v>
          </cell>
        </row>
        <row r="317">
          <cell r="B317">
            <v>630</v>
          </cell>
          <cell r="E317">
            <v>1.5679386176466181</v>
          </cell>
        </row>
        <row r="318">
          <cell r="B318">
            <v>632</v>
          </cell>
          <cell r="E318">
            <v>1.4561989459756006</v>
          </cell>
        </row>
        <row r="319">
          <cell r="B319">
            <v>634</v>
          </cell>
          <cell r="E319">
            <v>1.4049105791117995</v>
          </cell>
        </row>
        <row r="320">
          <cell r="B320">
            <v>636</v>
          </cell>
          <cell r="E320">
            <v>1.3054243554818896</v>
          </cell>
        </row>
        <row r="321">
          <cell r="B321">
            <v>638</v>
          </cell>
          <cell r="E321">
            <v>1.2674085916364533</v>
          </cell>
        </row>
        <row r="322">
          <cell r="B322">
            <v>640</v>
          </cell>
          <cell r="E322">
            <v>1.1967158555300585</v>
          </cell>
        </row>
        <row r="323">
          <cell r="B323">
            <v>642</v>
          </cell>
          <cell r="E323">
            <v>0.94269680559422397</v>
          </cell>
        </row>
        <row r="324">
          <cell r="B324">
            <v>644</v>
          </cell>
          <cell r="E324">
            <v>0.52429815703639804</v>
          </cell>
        </row>
        <row r="325">
          <cell r="B325">
            <v>646</v>
          </cell>
          <cell r="E325">
            <v>0.63729608488243628</v>
          </cell>
        </row>
        <row r="326">
          <cell r="B326">
            <v>648</v>
          </cell>
          <cell r="E326">
            <v>0.72599309939214152</v>
          </cell>
        </row>
        <row r="327">
          <cell r="B327">
            <v>650</v>
          </cell>
          <cell r="E327">
            <v>0.23127945553646612</v>
          </cell>
        </row>
        <row r="328">
          <cell r="B328">
            <v>652</v>
          </cell>
          <cell r="E328">
            <v>8.4386258186512464E-2</v>
          </cell>
        </row>
        <row r="329">
          <cell r="B329">
            <v>654</v>
          </cell>
          <cell r="E329">
            <v>0.10207209599158773</v>
          </cell>
        </row>
        <row r="330">
          <cell r="B330">
            <v>656</v>
          </cell>
          <cell r="E330">
            <v>-0.10925495254694795</v>
          </cell>
        </row>
        <row r="331">
          <cell r="B331">
            <v>658</v>
          </cell>
          <cell r="E331">
            <v>0.13467030181021755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3050A159-B79A-4508-B63C-6222810BEF66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B9DE8534-BF37-469C-B4D0-3C57D0349105}">
    <text>Add mass of salt in grams</text>
  </threadedComment>
  <threadedComment ref="K5" dT="2020-11-09T19:28:27.98" personId="{3050A159-B79A-4508-B63C-6222810BEF66}" id="{FF61DAF8-73EB-4A3B-88D2-43F54F9ECD8A}">
    <text>Reach length (in meters)</text>
  </threadedComment>
  <threadedComment ref="K6" dT="2020-11-09T19:28:10.02" personId="{3050A159-B79A-4508-B63C-6222810BEF66}" id="{7A61159A-0BA8-4BD9-8D2B-44415EFD9F1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17E182DD-32B6-4859-A986-7C2EB9DF7753}">
    <text>Computed zeroth moment of the breakthrough curve</text>
  </threadedComment>
  <threadedComment ref="K8" dT="2021-04-07T17:22:53.10" personId="{3050A159-B79A-4508-B63C-6222810BEF66}" id="{281BF45A-3ACC-4F9A-965C-3C7811A857CF}">
    <text>Computed first moment of the breakthrough curve</text>
  </threadedComment>
  <threadedComment ref="K9" dT="2021-04-07T17:23:07.52" personId="{3050A159-B79A-4508-B63C-6222810BEF66}" id="{C23F4DC3-05DE-488F-B571-E8FC1930E15D}">
    <text>mean travel time</text>
  </threadedComment>
  <threadedComment ref="K10" dT="2021-04-07T17:23:53.38" personId="{3050A159-B79A-4508-B63C-6222810BEF66}" id="{518C9ABB-ACC9-4B10-89A2-57745A91BE32}">
    <text>Computed mean velocity</text>
  </threadedComment>
  <threadedComment ref="K11" dT="2021-04-07T17:24:11.61" personId="{3050A159-B79A-4508-B63C-6222810BEF66}" id="{EC1A5BF4-BA86-4799-B8BF-16ADBB53262A}">
    <text>Computed median velocity</text>
  </threadedComment>
  <threadedComment ref="K12" dT="2021-04-07T17:24:23.49" personId="{3050A159-B79A-4508-B63C-6222810BEF66}" id="{7001CFF3-CABA-4B53-83FE-F87012AE6ED0}">
    <text>Computed discharge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0331331D-E540-4F57-B7EB-8C49FDB59BE9}">
    <text>Add mass of salt in grams</text>
  </threadedComment>
  <threadedComment ref="K5" dT="2020-11-09T19:28:27.98" personId="{3050A159-B79A-4508-B63C-6222810BEF66}" id="{F9B320BB-E17C-4D37-9AE4-9E7B3D3DE0DE}">
    <text>Reach length (in meters)</text>
  </threadedComment>
  <threadedComment ref="K6" dT="2020-11-09T19:28:10.02" personId="{3050A159-B79A-4508-B63C-6222810BEF66}" id="{F0E65D90-981B-48EC-AF30-A9C78CF018B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9E786331-F6F8-4FB7-8021-E05422877840}">
    <text>Computed zeroth moment of the breakthrough curve</text>
  </threadedComment>
  <threadedComment ref="K8" dT="2021-04-07T17:22:53.10" personId="{3050A159-B79A-4508-B63C-6222810BEF66}" id="{183921F7-CCEC-4668-8B5D-EA5901B34520}">
    <text>Computed first moment of the breakthrough curve</text>
  </threadedComment>
  <threadedComment ref="K9" dT="2021-04-07T17:23:07.52" personId="{3050A159-B79A-4508-B63C-6222810BEF66}" id="{C5DB3CDB-2E50-483E-8A2B-80EA4506444B}">
    <text>mean travel time</text>
  </threadedComment>
  <threadedComment ref="K10" dT="2021-04-07T17:23:53.38" personId="{3050A159-B79A-4508-B63C-6222810BEF66}" id="{00BCB38A-93CD-4D3B-8662-803CF01FAB3B}">
    <text>Computed mean velocity</text>
  </threadedComment>
  <threadedComment ref="K11" dT="2021-04-07T17:24:11.61" personId="{3050A159-B79A-4508-B63C-6222810BEF66}" id="{35BA1CC2-8D13-4466-B19B-197065FED556}">
    <text>Computed median velocity</text>
  </threadedComment>
  <threadedComment ref="K12" dT="2021-04-07T17:24:23.49" personId="{3050A159-B79A-4508-B63C-6222810BEF66}" id="{4009A4EB-EEE3-4E0D-97C4-41CB58644B1C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11"/>
  <sheetViews>
    <sheetView tabSelected="1" zoomScaleNormal="100" workbookViewId="0">
      <selection activeCell="K12" sqref="K12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7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2" t="s">
        <v>1</v>
      </c>
      <c r="B1" s="1" t="s">
        <v>0</v>
      </c>
      <c r="C1" s="3" t="s">
        <v>2</v>
      </c>
      <c r="D1" s="33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25">
      <c r="A2" s="6">
        <v>0</v>
      </c>
      <c r="B2" s="5">
        <v>45078.440462962964</v>
      </c>
      <c r="C2">
        <v>199.5</v>
      </c>
      <c r="D2" s="8">
        <f>C2-AVERAGE($C$2:$C$69)</f>
        <v>0.14705882352961908</v>
      </c>
      <c r="E2" s="8">
        <f>D2*0.51</f>
        <v>7.5000000000105732E-2</v>
      </c>
      <c r="F2" s="8">
        <f t="shared" ref="F2:F65" si="0">E2*A2</f>
        <v>0</v>
      </c>
      <c r="G2" s="8">
        <f>E2*5</f>
        <v>0.37500000000052869</v>
      </c>
      <c r="H2" s="6">
        <f t="shared" ref="H2:H65" si="1">A2</f>
        <v>0</v>
      </c>
    </row>
    <row r="3" spans="1:12" x14ac:dyDescent="0.25">
      <c r="A3" s="6">
        <v>5</v>
      </c>
      <c r="B3" s="5">
        <v>45078.440520833334</v>
      </c>
      <c r="C3">
        <v>200.4</v>
      </c>
      <c r="D3" s="8">
        <f t="shared" ref="D3:D66" si="2">C3-AVERAGE($C$2:$C$69)</f>
        <v>1.0470588235296248</v>
      </c>
      <c r="E3" s="8">
        <f>D3*0.51</f>
        <v>0.53400000000010861</v>
      </c>
      <c r="F3" s="8">
        <f t="shared" si="0"/>
        <v>2.6700000000005431</v>
      </c>
      <c r="G3" s="8">
        <f>G2+E3*5</f>
        <v>3.045000000001072</v>
      </c>
      <c r="H3" s="6">
        <f t="shared" si="1"/>
        <v>5</v>
      </c>
      <c r="J3" s="35" t="s">
        <v>7</v>
      </c>
      <c r="K3" s="36"/>
      <c r="L3" s="37"/>
    </row>
    <row r="4" spans="1:12" x14ac:dyDescent="0.25">
      <c r="A4" s="6">
        <v>10</v>
      </c>
      <c r="B4" s="5">
        <v>45078.440578703703</v>
      </c>
      <c r="C4">
        <v>199.2</v>
      </c>
      <c r="D4" s="8">
        <f t="shared" si="2"/>
        <v>-0.15294117647039229</v>
      </c>
      <c r="E4" s="8">
        <f>D4*0.51</f>
        <v>-7.7999999999900066E-2</v>
      </c>
      <c r="F4" s="8">
        <f t="shared" si="0"/>
        <v>-0.7799999999990006</v>
      </c>
      <c r="G4" s="8">
        <f>G3+E4*5</f>
        <v>2.6550000000015714</v>
      </c>
      <c r="H4" s="6">
        <f t="shared" si="1"/>
        <v>10</v>
      </c>
      <c r="J4" s="9" t="s">
        <v>22</v>
      </c>
      <c r="K4" s="17">
        <v>50</v>
      </c>
      <c r="L4" s="9" t="s">
        <v>23</v>
      </c>
    </row>
    <row r="5" spans="1:12" x14ac:dyDescent="0.25">
      <c r="A5" s="6">
        <v>15</v>
      </c>
      <c r="B5" s="5">
        <v>45078.440636574072</v>
      </c>
      <c r="C5">
        <v>202.1</v>
      </c>
      <c r="D5" s="8">
        <f t="shared" si="2"/>
        <v>2.7470588235296134</v>
      </c>
      <c r="E5" s="8">
        <f>D5*0.51</f>
        <v>1.4010000000001028</v>
      </c>
      <c r="F5" s="8">
        <f t="shared" si="0"/>
        <v>21.015000000001542</v>
      </c>
      <c r="G5" s="8">
        <f>G4+E5*5</f>
        <v>9.6600000000020856</v>
      </c>
      <c r="H5" s="6">
        <f t="shared" si="1"/>
        <v>15</v>
      </c>
      <c r="J5" s="13" t="s">
        <v>15</v>
      </c>
      <c r="K5" s="17">
        <v>16</v>
      </c>
      <c r="L5" s="14" t="s">
        <v>16</v>
      </c>
    </row>
    <row r="6" spans="1:12" ht="15.75" x14ac:dyDescent="0.3">
      <c r="A6" s="6">
        <v>20</v>
      </c>
      <c r="B6" s="5">
        <v>45078.440694444442</v>
      </c>
      <c r="C6">
        <v>200</v>
      </c>
      <c r="D6" s="8">
        <f t="shared" si="2"/>
        <v>0.64705882352961908</v>
      </c>
      <c r="E6" s="8">
        <f>D6*0.51</f>
        <v>0.33000000000010571</v>
      </c>
      <c r="F6" s="8">
        <f t="shared" si="0"/>
        <v>6.6000000000021144</v>
      </c>
      <c r="G6" s="8">
        <f>G5+E6*5</f>
        <v>11.310000000002614</v>
      </c>
      <c r="H6" s="6">
        <f t="shared" si="1"/>
        <v>20</v>
      </c>
      <c r="J6" s="12" t="s">
        <v>14</v>
      </c>
      <c r="K6" s="19">
        <f>VLOOKUP(MAX(G:G)/2,$G:$H,2,TRUE)</f>
        <v>435</v>
      </c>
      <c r="L6" s="9" t="s">
        <v>13</v>
      </c>
    </row>
    <row r="7" spans="1:12" x14ac:dyDescent="0.25">
      <c r="A7" s="6">
        <v>25</v>
      </c>
      <c r="B7" s="5">
        <v>45078.440752314818</v>
      </c>
      <c r="C7">
        <v>199.2</v>
      </c>
      <c r="D7" s="8">
        <f t="shared" si="2"/>
        <v>-0.15294117647039229</v>
      </c>
      <c r="E7" s="8">
        <f>D7*0.51</f>
        <v>-7.7999999999900066E-2</v>
      </c>
      <c r="F7" s="8">
        <f t="shared" si="0"/>
        <v>-1.9499999999975017</v>
      </c>
      <c r="G7" s="8">
        <f>G6+E7*5</f>
        <v>10.920000000003114</v>
      </c>
      <c r="H7" s="6">
        <f t="shared" si="1"/>
        <v>25</v>
      </c>
      <c r="J7" s="9" t="s">
        <v>8</v>
      </c>
      <c r="K7" s="18">
        <f>SUM(E2:E331)*(A3-A2)</f>
        <v>9856.3350000002101</v>
      </c>
      <c r="L7" s="10" t="s">
        <v>9</v>
      </c>
    </row>
    <row r="8" spans="1:12" x14ac:dyDescent="0.25">
      <c r="A8" s="6">
        <v>30</v>
      </c>
      <c r="B8" s="5">
        <v>45078.440810185188</v>
      </c>
      <c r="C8">
        <v>199.3</v>
      </c>
      <c r="D8" s="8">
        <f t="shared" si="2"/>
        <v>-5.2941176470369555E-2</v>
      </c>
      <c r="E8" s="8">
        <f>D8*0.51</f>
        <v>-2.6999999999888474E-2</v>
      </c>
      <c r="F8" s="8">
        <f t="shared" si="0"/>
        <v>-0.80999999999665429</v>
      </c>
      <c r="G8" s="8">
        <f t="shared" ref="G8:G71" si="3">G7+E8*5</f>
        <v>10.785000000003672</v>
      </c>
      <c r="H8" s="6">
        <f t="shared" si="1"/>
        <v>30</v>
      </c>
      <c r="J8" s="9" t="s">
        <v>10</v>
      </c>
      <c r="K8" s="18">
        <f>SUM(F2:F331)*(A3-A2)</f>
        <v>4929344.9250001423</v>
      </c>
      <c r="L8" s="10" t="s">
        <v>11</v>
      </c>
    </row>
    <row r="9" spans="1:12" x14ac:dyDescent="0.25">
      <c r="A9" s="6">
        <v>35</v>
      </c>
      <c r="B9" s="5">
        <v>45078.440868055557</v>
      </c>
      <c r="C9">
        <v>199.5</v>
      </c>
      <c r="D9" s="8">
        <f t="shared" si="2"/>
        <v>0.14705882352961908</v>
      </c>
      <c r="E9" s="8">
        <f>D9*0.51</f>
        <v>7.5000000000105732E-2</v>
      </c>
      <c r="F9" s="8">
        <f t="shared" si="0"/>
        <v>2.6250000000037006</v>
      </c>
      <c r="G9" s="8">
        <f t="shared" si="3"/>
        <v>11.160000000004201</v>
      </c>
      <c r="H9" s="6">
        <f t="shared" si="1"/>
        <v>35</v>
      </c>
      <c r="J9" s="11" t="s">
        <v>12</v>
      </c>
      <c r="K9" s="18">
        <f>K8/K7</f>
        <v>500.1194587034671</v>
      </c>
      <c r="L9" s="9" t="s">
        <v>13</v>
      </c>
    </row>
    <row r="10" spans="1:12" x14ac:dyDescent="0.25">
      <c r="A10" s="6">
        <v>40</v>
      </c>
      <c r="B10" s="5">
        <v>45078.440925925926</v>
      </c>
      <c r="C10">
        <v>199.4</v>
      </c>
      <c r="D10" s="8">
        <f t="shared" si="2"/>
        <v>4.705882352962476E-2</v>
      </c>
      <c r="E10" s="8">
        <f>D10*0.51</f>
        <v>2.4000000000108629E-2</v>
      </c>
      <c r="F10" s="8">
        <f t="shared" si="0"/>
        <v>0.96000000000434516</v>
      </c>
      <c r="G10" s="8">
        <f t="shared" si="3"/>
        <v>11.280000000004744</v>
      </c>
      <c r="H10" s="6">
        <f t="shared" si="1"/>
        <v>40</v>
      </c>
      <c r="J10" s="13" t="s">
        <v>17</v>
      </c>
      <c r="K10" s="15">
        <f>K5/K9</f>
        <v>3.1992356469150676E-2</v>
      </c>
      <c r="L10" s="14" t="s">
        <v>18</v>
      </c>
    </row>
    <row r="11" spans="1:12" x14ac:dyDescent="0.25">
      <c r="A11" s="6">
        <v>45</v>
      </c>
      <c r="B11" s="5">
        <v>45078.440983796296</v>
      </c>
      <c r="C11">
        <v>199.7</v>
      </c>
      <c r="D11" s="8">
        <f t="shared" si="2"/>
        <v>0.34705882352960771</v>
      </c>
      <c r="E11" s="8">
        <f>D11*0.51</f>
        <v>0.17700000000009994</v>
      </c>
      <c r="F11" s="8">
        <f t="shared" si="0"/>
        <v>7.9650000000044976</v>
      </c>
      <c r="G11" s="8">
        <f t="shared" si="3"/>
        <v>12.165000000005243</v>
      </c>
      <c r="H11" s="6">
        <f t="shared" si="1"/>
        <v>45</v>
      </c>
      <c r="J11" s="13" t="s">
        <v>19</v>
      </c>
      <c r="K11" s="15">
        <f>K5/K6</f>
        <v>3.6781609195402298E-2</v>
      </c>
      <c r="L11" s="14" t="s">
        <v>18</v>
      </c>
    </row>
    <row r="12" spans="1:12" x14ac:dyDescent="0.25">
      <c r="A12" s="6">
        <v>50</v>
      </c>
      <c r="B12" s="5">
        <v>45078.441041666665</v>
      </c>
      <c r="C12">
        <v>199.4</v>
      </c>
      <c r="D12" s="8">
        <f t="shared" si="2"/>
        <v>4.705882352962476E-2</v>
      </c>
      <c r="E12" s="8">
        <f>D12*0.51</f>
        <v>2.4000000000108629E-2</v>
      </c>
      <c r="F12" s="8">
        <f t="shared" si="0"/>
        <v>1.2000000000054314</v>
      </c>
      <c r="G12" s="8">
        <f t="shared" si="3"/>
        <v>12.285000000005786</v>
      </c>
      <c r="H12" s="6">
        <f t="shared" si="1"/>
        <v>50</v>
      </c>
      <c r="J12" s="9" t="s">
        <v>20</v>
      </c>
      <c r="K12" s="16">
        <f>K4*1000/K7</f>
        <v>5.0728795236767965</v>
      </c>
      <c r="L12" s="9" t="s">
        <v>21</v>
      </c>
    </row>
    <row r="13" spans="1:12" x14ac:dyDescent="0.25">
      <c r="A13" s="6">
        <v>55</v>
      </c>
      <c r="B13" s="5">
        <v>45078.441099537034</v>
      </c>
      <c r="C13">
        <v>199.3</v>
      </c>
      <c r="D13" s="8">
        <f t="shared" si="2"/>
        <v>-5.2941176470369555E-2</v>
      </c>
      <c r="E13" s="8">
        <f>D13*0.51</f>
        <v>-2.6999999999888474E-2</v>
      </c>
      <c r="F13" s="8">
        <f t="shared" si="0"/>
        <v>-1.4849999999938661</v>
      </c>
      <c r="G13" s="8">
        <f t="shared" si="3"/>
        <v>12.150000000006344</v>
      </c>
      <c r="H13" s="6">
        <f t="shared" si="1"/>
        <v>55</v>
      </c>
    </row>
    <row r="14" spans="1:12" x14ac:dyDescent="0.25">
      <c r="A14" s="6">
        <v>60</v>
      </c>
      <c r="B14" s="5">
        <v>45078.441157407404</v>
      </c>
      <c r="C14">
        <v>199.4</v>
      </c>
      <c r="D14" s="8">
        <f t="shared" si="2"/>
        <v>4.705882352962476E-2</v>
      </c>
      <c r="E14" s="8">
        <f>D14*0.51</f>
        <v>2.4000000000108629E-2</v>
      </c>
      <c r="F14" s="8">
        <f t="shared" si="0"/>
        <v>1.4400000000065178</v>
      </c>
      <c r="G14" s="8">
        <f t="shared" si="3"/>
        <v>12.270000000006887</v>
      </c>
      <c r="H14" s="6">
        <f t="shared" si="1"/>
        <v>60</v>
      </c>
    </row>
    <row r="15" spans="1:12" x14ac:dyDescent="0.25">
      <c r="A15" s="6">
        <v>65</v>
      </c>
      <c r="B15" s="5">
        <v>45078.44121527778</v>
      </c>
      <c r="C15">
        <v>199.4</v>
      </c>
      <c r="D15" s="8">
        <f t="shared" si="2"/>
        <v>4.705882352962476E-2</v>
      </c>
      <c r="E15" s="8">
        <f>D15*0.51</f>
        <v>2.4000000000108629E-2</v>
      </c>
      <c r="F15" s="8">
        <f t="shared" si="0"/>
        <v>1.5600000000070608</v>
      </c>
      <c r="G15" s="8">
        <f t="shared" si="3"/>
        <v>12.390000000007429</v>
      </c>
      <c r="H15" s="6">
        <f t="shared" si="1"/>
        <v>65</v>
      </c>
    </row>
    <row r="16" spans="1:12" x14ac:dyDescent="0.25">
      <c r="A16" s="6">
        <v>70</v>
      </c>
      <c r="B16" s="5">
        <v>45078.44127314815</v>
      </c>
      <c r="C16">
        <v>199.3</v>
      </c>
      <c r="D16" s="8">
        <f t="shared" si="2"/>
        <v>-5.2941176470369555E-2</v>
      </c>
      <c r="E16" s="8">
        <f>D16*0.51</f>
        <v>-2.6999999999888474E-2</v>
      </c>
      <c r="F16" s="8">
        <f t="shared" si="0"/>
        <v>-1.8899999999921933</v>
      </c>
      <c r="G16" s="8">
        <f t="shared" si="3"/>
        <v>12.255000000007987</v>
      </c>
      <c r="H16" s="6">
        <f t="shared" si="1"/>
        <v>70</v>
      </c>
    </row>
    <row r="17" spans="1:16" x14ac:dyDescent="0.25">
      <c r="A17" s="6">
        <v>75</v>
      </c>
      <c r="B17" s="5">
        <v>45078.441331018519</v>
      </c>
      <c r="C17">
        <v>199.1</v>
      </c>
      <c r="D17" s="8">
        <f t="shared" si="2"/>
        <v>-0.25294117647038661</v>
      </c>
      <c r="E17" s="8">
        <f>D17*0.51</f>
        <v>-0.12899999999989717</v>
      </c>
      <c r="F17" s="8">
        <f t="shared" si="0"/>
        <v>-9.6749999999922878</v>
      </c>
      <c r="G17" s="8">
        <f t="shared" si="3"/>
        <v>11.610000000008501</v>
      </c>
      <c r="H17" s="6">
        <f t="shared" si="1"/>
        <v>75</v>
      </c>
    </row>
    <row r="18" spans="1:16" x14ac:dyDescent="0.25">
      <c r="A18" s="6">
        <v>80</v>
      </c>
      <c r="B18" s="5">
        <v>45078.441388888888</v>
      </c>
      <c r="C18">
        <v>199.3</v>
      </c>
      <c r="D18" s="8">
        <f t="shared" si="2"/>
        <v>-5.2941176470369555E-2</v>
      </c>
      <c r="E18" s="8">
        <f>D18*0.51</f>
        <v>-2.6999999999888474E-2</v>
      </c>
      <c r="F18" s="8">
        <f t="shared" si="0"/>
        <v>-2.1599999999910779</v>
      </c>
      <c r="G18" s="8">
        <f t="shared" si="3"/>
        <v>11.475000000009059</v>
      </c>
      <c r="H18" s="6">
        <f t="shared" si="1"/>
        <v>80</v>
      </c>
    </row>
    <row r="19" spans="1:16" x14ac:dyDescent="0.25">
      <c r="A19" s="6">
        <v>85</v>
      </c>
      <c r="B19" s="5">
        <v>45078.441446759258</v>
      </c>
      <c r="C19">
        <v>199.4</v>
      </c>
      <c r="D19" s="8">
        <f t="shared" si="2"/>
        <v>4.705882352962476E-2</v>
      </c>
      <c r="E19" s="8">
        <f>D19*0.51</f>
        <v>2.4000000000108629E-2</v>
      </c>
      <c r="F19" s="8">
        <f t="shared" si="0"/>
        <v>2.0400000000092335</v>
      </c>
      <c r="G19" s="8">
        <f t="shared" si="3"/>
        <v>11.595000000009602</v>
      </c>
      <c r="H19" s="6">
        <f t="shared" si="1"/>
        <v>85</v>
      </c>
    </row>
    <row r="20" spans="1:16" x14ac:dyDescent="0.25">
      <c r="A20" s="6">
        <v>90</v>
      </c>
      <c r="B20" s="5">
        <v>45078.441504629627</v>
      </c>
      <c r="C20">
        <v>199.1</v>
      </c>
      <c r="D20" s="8">
        <f t="shared" si="2"/>
        <v>-0.25294117647038661</v>
      </c>
      <c r="E20" s="8">
        <f>D20*0.51</f>
        <v>-0.12899999999989717</v>
      </c>
      <c r="F20" s="8">
        <f t="shared" si="0"/>
        <v>-11.609999999990745</v>
      </c>
      <c r="G20" s="8">
        <f t="shared" si="3"/>
        <v>10.950000000010116</v>
      </c>
      <c r="H20" s="6">
        <f t="shared" si="1"/>
        <v>90</v>
      </c>
    </row>
    <row r="21" spans="1:16" x14ac:dyDescent="0.25">
      <c r="A21" s="6">
        <v>95</v>
      </c>
      <c r="B21" s="5">
        <v>45078.441562499997</v>
      </c>
      <c r="C21">
        <v>199.2</v>
      </c>
      <c r="D21" s="8">
        <f t="shared" si="2"/>
        <v>-0.15294117647039229</v>
      </c>
      <c r="E21" s="8">
        <f>D21*0.51</f>
        <v>-7.7999999999900066E-2</v>
      </c>
      <c r="F21" s="8">
        <f t="shared" si="0"/>
        <v>-7.4099999999905064</v>
      </c>
      <c r="G21" s="8">
        <f t="shared" si="3"/>
        <v>10.560000000010616</v>
      </c>
      <c r="H21" s="6">
        <f t="shared" si="1"/>
        <v>95</v>
      </c>
    </row>
    <row r="22" spans="1:16" x14ac:dyDescent="0.25">
      <c r="A22" s="6">
        <v>100</v>
      </c>
      <c r="B22" s="5">
        <v>45078.441620370373</v>
      </c>
      <c r="C22">
        <v>199.3</v>
      </c>
      <c r="D22" s="8">
        <f t="shared" si="2"/>
        <v>-5.2941176470369555E-2</v>
      </c>
      <c r="E22" s="8">
        <f>D22*0.51</f>
        <v>-2.6999999999888474E-2</v>
      </c>
      <c r="F22" s="8">
        <f t="shared" si="0"/>
        <v>-2.6999999999888473</v>
      </c>
      <c r="G22" s="8">
        <f t="shared" si="3"/>
        <v>10.425000000011174</v>
      </c>
      <c r="H22" s="6">
        <f t="shared" si="1"/>
        <v>100</v>
      </c>
    </row>
    <row r="23" spans="1:16" x14ac:dyDescent="0.25">
      <c r="A23" s="6">
        <v>105</v>
      </c>
      <c r="B23" s="5">
        <v>45078.441678240742</v>
      </c>
      <c r="C23">
        <v>199.3</v>
      </c>
      <c r="D23" s="8">
        <f t="shared" si="2"/>
        <v>-5.2941176470369555E-2</v>
      </c>
      <c r="E23" s="8">
        <f>D23*0.51</f>
        <v>-2.6999999999888474E-2</v>
      </c>
      <c r="F23" s="8">
        <f t="shared" si="0"/>
        <v>-2.8349999999882898</v>
      </c>
      <c r="G23" s="8">
        <f t="shared" si="3"/>
        <v>10.290000000011732</v>
      </c>
      <c r="H23" s="6">
        <f t="shared" si="1"/>
        <v>105</v>
      </c>
    </row>
    <row r="24" spans="1:16" x14ac:dyDescent="0.25">
      <c r="A24" s="6">
        <v>110</v>
      </c>
      <c r="B24" s="5">
        <v>45078.441736111112</v>
      </c>
      <c r="C24">
        <v>199.2</v>
      </c>
      <c r="D24" s="8">
        <f t="shared" si="2"/>
        <v>-0.15294117647039229</v>
      </c>
      <c r="E24" s="8">
        <f>D24*0.51</f>
        <v>-7.7999999999900066E-2</v>
      </c>
      <c r="F24" s="8">
        <f t="shared" si="0"/>
        <v>-8.579999999989008</v>
      </c>
      <c r="G24" s="8">
        <f t="shared" si="3"/>
        <v>9.9000000000122323</v>
      </c>
      <c r="H24" s="6">
        <f t="shared" si="1"/>
        <v>110</v>
      </c>
    </row>
    <row r="25" spans="1:16" x14ac:dyDescent="0.25">
      <c r="A25" s="6">
        <v>115</v>
      </c>
      <c r="B25" s="5">
        <v>45078.441793981481</v>
      </c>
      <c r="C25">
        <v>199.1</v>
      </c>
      <c r="D25" s="8">
        <f t="shared" si="2"/>
        <v>-0.25294117647038661</v>
      </c>
      <c r="E25" s="8">
        <f>D25*0.51</f>
        <v>-0.12899999999989717</v>
      </c>
      <c r="F25" s="8">
        <f t="shared" si="0"/>
        <v>-14.834999999988174</v>
      </c>
      <c r="G25" s="8">
        <f t="shared" si="3"/>
        <v>9.2550000000127461</v>
      </c>
      <c r="H25" s="6">
        <f t="shared" si="1"/>
        <v>115</v>
      </c>
    </row>
    <row r="26" spans="1:16" x14ac:dyDescent="0.25">
      <c r="A26" s="6">
        <v>120</v>
      </c>
      <c r="B26" s="5">
        <v>45078.441851851851</v>
      </c>
      <c r="C26">
        <v>199.2</v>
      </c>
      <c r="D26" s="8">
        <f t="shared" si="2"/>
        <v>-0.15294117647039229</v>
      </c>
      <c r="E26" s="8">
        <f>D26*0.51</f>
        <v>-7.7999999999900066E-2</v>
      </c>
      <c r="F26" s="8">
        <f t="shared" si="0"/>
        <v>-9.3599999999880072</v>
      </c>
      <c r="G26" s="8">
        <f t="shared" si="3"/>
        <v>8.8650000000132465</v>
      </c>
      <c r="H26" s="6">
        <f t="shared" si="1"/>
        <v>120</v>
      </c>
    </row>
    <row r="27" spans="1:16" x14ac:dyDescent="0.25">
      <c r="A27" s="6">
        <v>125</v>
      </c>
      <c r="B27" s="5">
        <v>45078.44190972222</v>
      </c>
      <c r="C27">
        <v>199.2</v>
      </c>
      <c r="D27" s="8">
        <f t="shared" si="2"/>
        <v>-0.15294117647039229</v>
      </c>
      <c r="E27" s="8">
        <f>D27*0.51</f>
        <v>-7.7999999999900066E-2</v>
      </c>
      <c r="F27" s="8">
        <f t="shared" si="0"/>
        <v>-9.7499999999875087</v>
      </c>
      <c r="G27" s="8">
        <f t="shared" si="3"/>
        <v>8.4750000000137469</v>
      </c>
      <c r="H27" s="6">
        <f t="shared" si="1"/>
        <v>125</v>
      </c>
    </row>
    <row r="28" spans="1:16" x14ac:dyDescent="0.25">
      <c r="A28" s="6">
        <v>130</v>
      </c>
      <c r="B28" s="5">
        <v>45078.441967592589</v>
      </c>
      <c r="C28">
        <v>199.1</v>
      </c>
      <c r="D28" s="8">
        <f t="shared" si="2"/>
        <v>-0.25294117647038661</v>
      </c>
      <c r="E28" s="8">
        <f>D28*0.51</f>
        <v>-0.12899999999989717</v>
      </c>
      <c r="F28" s="8">
        <f t="shared" si="0"/>
        <v>-16.769999999986631</v>
      </c>
      <c r="G28" s="8">
        <f t="shared" si="3"/>
        <v>7.8300000000142607</v>
      </c>
      <c r="H28" s="6">
        <f t="shared" si="1"/>
        <v>130</v>
      </c>
    </row>
    <row r="29" spans="1:16" x14ac:dyDescent="0.25">
      <c r="A29" s="6">
        <v>135</v>
      </c>
      <c r="B29" s="5">
        <v>45078.442025462966</v>
      </c>
      <c r="C29">
        <v>199.1</v>
      </c>
      <c r="D29" s="8">
        <f t="shared" si="2"/>
        <v>-0.25294117647038661</v>
      </c>
      <c r="E29" s="8">
        <f>D29*0.51</f>
        <v>-0.12899999999989717</v>
      </c>
      <c r="F29" s="8">
        <f t="shared" si="0"/>
        <v>-17.414999999986119</v>
      </c>
      <c r="G29" s="8">
        <f t="shared" si="3"/>
        <v>7.1850000000147745</v>
      </c>
      <c r="H29" s="6">
        <f t="shared" si="1"/>
        <v>135</v>
      </c>
    </row>
    <row r="30" spans="1:16" x14ac:dyDescent="0.25">
      <c r="A30" s="6">
        <v>140</v>
      </c>
      <c r="B30" s="5">
        <v>45078.442083333335</v>
      </c>
      <c r="C30">
        <v>199.3</v>
      </c>
      <c r="D30" s="8">
        <f t="shared" si="2"/>
        <v>-5.2941176470369555E-2</v>
      </c>
      <c r="E30" s="8">
        <f>D30*0.51</f>
        <v>-2.6999999999888474E-2</v>
      </c>
      <c r="F30" s="8">
        <f t="shared" si="0"/>
        <v>-3.7799999999843865</v>
      </c>
      <c r="G30" s="8">
        <f t="shared" si="3"/>
        <v>7.0500000000153324</v>
      </c>
      <c r="H30" s="6">
        <f t="shared" si="1"/>
        <v>140</v>
      </c>
      <c r="K30" s="32" t="s">
        <v>7</v>
      </c>
      <c r="L30" s="21" t="s">
        <v>24</v>
      </c>
      <c r="M30" s="21" t="s">
        <v>25</v>
      </c>
      <c r="N30" s="22"/>
      <c r="O30" s="22"/>
      <c r="P30" s="22"/>
    </row>
    <row r="31" spans="1:16" x14ac:dyDescent="0.25">
      <c r="A31" s="6">
        <v>145</v>
      </c>
      <c r="B31" s="5">
        <v>45078.442141203705</v>
      </c>
      <c r="C31">
        <v>199.2</v>
      </c>
      <c r="D31" s="8">
        <f t="shared" si="2"/>
        <v>-0.15294117647039229</v>
      </c>
      <c r="E31" s="8">
        <f>D31*0.51</f>
        <v>-7.7999999999900066E-2</v>
      </c>
      <c r="F31" s="8">
        <f t="shared" si="0"/>
        <v>-11.309999999985509</v>
      </c>
      <c r="G31" s="8">
        <f t="shared" si="3"/>
        <v>6.6600000000158319</v>
      </c>
      <c r="H31" s="6">
        <f t="shared" si="1"/>
        <v>145</v>
      </c>
      <c r="K31" s="31" t="s">
        <v>26</v>
      </c>
      <c r="L31" s="23">
        <v>2039</v>
      </c>
      <c r="M31" s="23" t="s">
        <v>23</v>
      </c>
      <c r="N31" s="24" t="s">
        <v>27</v>
      </c>
      <c r="O31" s="25"/>
      <c r="P31" s="25"/>
    </row>
    <row r="32" spans="1:16" x14ac:dyDescent="0.25">
      <c r="A32" s="6">
        <v>150</v>
      </c>
      <c r="B32" s="5">
        <v>45078.442199074074</v>
      </c>
      <c r="C32">
        <v>199.2</v>
      </c>
      <c r="D32" s="8">
        <f t="shared" si="2"/>
        <v>-0.15294117647039229</v>
      </c>
      <c r="E32" s="8">
        <f>D32*0.51</f>
        <v>-7.7999999999900066E-2</v>
      </c>
      <c r="F32" s="8">
        <f t="shared" si="0"/>
        <v>-11.69999999998501</v>
      </c>
      <c r="G32" s="8">
        <f t="shared" si="3"/>
        <v>6.2700000000163314</v>
      </c>
      <c r="H32" s="6">
        <f t="shared" si="1"/>
        <v>150</v>
      </c>
      <c r="K32" s="31" t="s">
        <v>15</v>
      </c>
      <c r="L32" s="23">
        <v>60.422960725075527</v>
      </c>
      <c r="M32" s="23" t="s">
        <v>16</v>
      </c>
      <c r="N32" s="24" t="s">
        <v>28</v>
      </c>
      <c r="O32" s="25"/>
      <c r="P32" s="25"/>
    </row>
    <row r="33" spans="1:26" x14ac:dyDescent="0.25">
      <c r="A33" s="6">
        <v>155</v>
      </c>
      <c r="B33" s="5">
        <v>45078.442256944443</v>
      </c>
      <c r="C33">
        <v>199.2</v>
      </c>
      <c r="D33" s="8">
        <f t="shared" si="2"/>
        <v>-0.15294117647039229</v>
      </c>
      <c r="E33" s="8">
        <f>D33*0.51</f>
        <v>-7.7999999999900066E-2</v>
      </c>
      <c r="F33" s="8">
        <f t="shared" si="0"/>
        <v>-12.08999999998451</v>
      </c>
      <c r="G33" s="8">
        <f t="shared" si="3"/>
        <v>5.8800000000168309</v>
      </c>
      <c r="H33" s="6">
        <f t="shared" si="1"/>
        <v>155</v>
      </c>
      <c r="K33" s="31" t="s">
        <v>29</v>
      </c>
      <c r="L33" s="23">
        <v>348</v>
      </c>
      <c r="M33" s="23" t="s">
        <v>13</v>
      </c>
      <c r="N33" s="26" t="s">
        <v>30</v>
      </c>
      <c r="O33" s="27"/>
      <c r="P33" s="27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x14ac:dyDescent="0.25">
      <c r="A34" s="6">
        <v>160</v>
      </c>
      <c r="B34" s="5">
        <v>45078.442314814813</v>
      </c>
      <c r="C34">
        <v>199.2</v>
      </c>
      <c r="D34" s="8">
        <f t="shared" si="2"/>
        <v>-0.15294117647039229</v>
      </c>
      <c r="E34" s="8">
        <f>D34*0.51</f>
        <v>-7.7999999999900066E-2</v>
      </c>
      <c r="F34" s="8">
        <f t="shared" si="0"/>
        <v>-12.47999999998401</v>
      </c>
      <c r="G34" s="8">
        <f t="shared" si="3"/>
        <v>5.4900000000173304</v>
      </c>
      <c r="H34" s="6">
        <f t="shared" si="1"/>
        <v>160</v>
      </c>
      <c r="K34" s="31" t="s">
        <v>31</v>
      </c>
      <c r="L34" s="23">
        <v>7649.1874731449989</v>
      </c>
      <c r="M34" s="23" t="s">
        <v>9</v>
      </c>
      <c r="N34" s="26" t="s">
        <v>32</v>
      </c>
      <c r="O34" s="27"/>
      <c r="P34" s="27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x14ac:dyDescent="0.25">
      <c r="A35" s="6">
        <v>165</v>
      </c>
      <c r="B35" s="5">
        <v>45078.442372685182</v>
      </c>
      <c r="C35">
        <v>199.2</v>
      </c>
      <c r="D35" s="8">
        <f t="shared" si="2"/>
        <v>-0.15294117647039229</v>
      </c>
      <c r="E35" s="8">
        <f>D35*0.51</f>
        <v>-7.7999999999900066E-2</v>
      </c>
      <c r="F35" s="8">
        <f t="shared" si="0"/>
        <v>-12.869999999983511</v>
      </c>
      <c r="G35" s="8">
        <f t="shared" si="3"/>
        <v>5.1000000000178298</v>
      </c>
      <c r="H35" s="6">
        <f t="shared" si="1"/>
        <v>165</v>
      </c>
      <c r="K35" s="31" t="s">
        <v>33</v>
      </c>
      <c r="L35" s="23">
        <v>2814763.2049386874</v>
      </c>
      <c r="M35" s="23" t="s">
        <v>11</v>
      </c>
      <c r="N35" s="26" t="s">
        <v>34</v>
      </c>
      <c r="O35" s="27"/>
      <c r="P35" s="27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x14ac:dyDescent="0.25">
      <c r="A36" s="6">
        <v>170</v>
      </c>
      <c r="B36" s="5">
        <v>45078.442430555559</v>
      </c>
      <c r="C36">
        <v>199.2</v>
      </c>
      <c r="D36" s="8">
        <f t="shared" si="2"/>
        <v>-0.15294117647039229</v>
      </c>
      <c r="E36" s="8">
        <f>D36*0.51</f>
        <v>-7.7999999999900066E-2</v>
      </c>
      <c r="F36" s="8">
        <f t="shared" si="0"/>
        <v>-13.259999999983011</v>
      </c>
      <c r="G36" s="8">
        <f t="shared" si="3"/>
        <v>4.7100000000183293</v>
      </c>
      <c r="H36" s="6">
        <f t="shared" si="1"/>
        <v>170</v>
      </c>
      <c r="K36" s="31" t="s">
        <v>35</v>
      </c>
      <c r="L36" s="23">
        <v>367.98198695231935</v>
      </c>
      <c r="M36" s="23" t="s">
        <v>13</v>
      </c>
      <c r="N36" s="26" t="s">
        <v>36</v>
      </c>
      <c r="O36" s="27"/>
      <c r="P36" s="27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x14ac:dyDescent="0.25">
      <c r="A37" s="6">
        <v>175</v>
      </c>
      <c r="B37" s="5">
        <v>45078.442488425928</v>
      </c>
      <c r="C37">
        <v>199.2</v>
      </c>
      <c r="D37" s="8">
        <f t="shared" si="2"/>
        <v>-0.15294117647039229</v>
      </c>
      <c r="E37" s="8">
        <f>D37*0.51</f>
        <v>-7.7999999999900066E-2</v>
      </c>
      <c r="F37" s="8">
        <f t="shared" si="0"/>
        <v>-13.649999999982512</v>
      </c>
      <c r="G37" s="8">
        <f t="shared" si="3"/>
        <v>4.3200000000188288</v>
      </c>
      <c r="H37" s="6">
        <f t="shared" si="1"/>
        <v>175</v>
      </c>
      <c r="K37" s="31" t="s">
        <v>17</v>
      </c>
      <c r="L37" s="23">
        <v>0.1642008654431901</v>
      </c>
      <c r="M37" s="23" t="s">
        <v>18</v>
      </c>
      <c r="N37" s="28" t="s">
        <v>37</v>
      </c>
      <c r="O37" s="29"/>
      <c r="P37" s="29"/>
    </row>
    <row r="38" spans="1:26" x14ac:dyDescent="0.25">
      <c r="A38" s="6">
        <v>180</v>
      </c>
      <c r="B38" s="5">
        <v>45078.442546296297</v>
      </c>
      <c r="C38">
        <v>199.2</v>
      </c>
      <c r="D38" s="8">
        <f t="shared" si="2"/>
        <v>-0.15294117647039229</v>
      </c>
      <c r="E38" s="8">
        <f>D38*0.51</f>
        <v>-7.7999999999900066E-2</v>
      </c>
      <c r="F38" s="8">
        <f t="shared" si="0"/>
        <v>-14.039999999982012</v>
      </c>
      <c r="G38" s="8">
        <f t="shared" si="3"/>
        <v>3.9300000000193283</v>
      </c>
      <c r="H38" s="6">
        <f t="shared" si="1"/>
        <v>180</v>
      </c>
      <c r="K38" s="31" t="s">
        <v>19</v>
      </c>
      <c r="L38" s="23">
        <v>0.17362919748584921</v>
      </c>
      <c r="M38" s="23" t="s">
        <v>18</v>
      </c>
      <c r="N38" s="28" t="s">
        <v>38</v>
      </c>
      <c r="O38" s="29"/>
      <c r="P38" s="29"/>
    </row>
    <row r="39" spans="1:26" x14ac:dyDescent="0.25">
      <c r="A39" s="6">
        <v>185</v>
      </c>
      <c r="B39" s="5">
        <v>45078.442604166667</v>
      </c>
      <c r="C39">
        <v>199.2</v>
      </c>
      <c r="D39" s="8">
        <f t="shared" si="2"/>
        <v>-0.15294117647039229</v>
      </c>
      <c r="E39" s="8">
        <f>D39*0.51</f>
        <v>-7.7999999999900066E-2</v>
      </c>
      <c r="F39" s="8">
        <f t="shared" si="0"/>
        <v>-14.429999999981511</v>
      </c>
      <c r="G39" s="8">
        <f t="shared" si="3"/>
        <v>3.5400000000198277</v>
      </c>
      <c r="H39" s="6">
        <f t="shared" si="1"/>
        <v>185</v>
      </c>
      <c r="K39" s="31" t="s">
        <v>20</v>
      </c>
      <c r="L39" s="23">
        <v>266.56426021176543</v>
      </c>
      <c r="M39" s="23" t="s">
        <v>21</v>
      </c>
      <c r="N39" s="28" t="s">
        <v>39</v>
      </c>
      <c r="O39" s="29"/>
      <c r="P39" s="29"/>
    </row>
    <row r="40" spans="1:26" x14ac:dyDescent="0.25">
      <c r="A40" s="6">
        <v>190</v>
      </c>
      <c r="B40" s="5">
        <v>45078.442662037036</v>
      </c>
      <c r="C40">
        <v>199.2</v>
      </c>
      <c r="D40" s="8">
        <f t="shared" si="2"/>
        <v>-0.15294117647039229</v>
      </c>
      <c r="E40" s="8">
        <f>D40*0.51</f>
        <v>-7.7999999999900066E-2</v>
      </c>
      <c r="F40" s="8">
        <f t="shared" si="0"/>
        <v>-14.819999999981013</v>
      </c>
      <c r="G40" s="8">
        <f t="shared" si="3"/>
        <v>3.1500000000203272</v>
      </c>
      <c r="H40" s="6">
        <f t="shared" si="1"/>
        <v>190</v>
      </c>
    </row>
    <row r="41" spans="1:26" x14ac:dyDescent="0.25">
      <c r="A41" s="6">
        <v>195</v>
      </c>
      <c r="B41" s="5">
        <v>45078.442719907405</v>
      </c>
      <c r="C41">
        <v>199.2</v>
      </c>
      <c r="D41" s="8">
        <f t="shared" si="2"/>
        <v>-0.15294117647039229</v>
      </c>
      <c r="E41" s="8">
        <f>D41*0.51</f>
        <v>-7.7999999999900066E-2</v>
      </c>
      <c r="F41" s="8">
        <f t="shared" si="0"/>
        <v>-15.209999999980512</v>
      </c>
      <c r="G41" s="8">
        <f t="shared" si="3"/>
        <v>2.7600000000208267</v>
      </c>
      <c r="H41" s="6">
        <f t="shared" si="1"/>
        <v>195</v>
      </c>
      <c r="K41" s="30" t="s">
        <v>40</v>
      </c>
      <c r="L41" t="s">
        <v>41</v>
      </c>
    </row>
    <row r="42" spans="1:26" x14ac:dyDescent="0.25">
      <c r="A42" s="6">
        <v>200</v>
      </c>
      <c r="B42" s="5">
        <v>45078.442777777775</v>
      </c>
      <c r="C42">
        <v>199.3</v>
      </c>
      <c r="D42" s="8">
        <f t="shared" si="2"/>
        <v>-5.2941176470369555E-2</v>
      </c>
      <c r="E42" s="8">
        <f>D42*0.51</f>
        <v>-2.6999999999888474E-2</v>
      </c>
      <c r="F42" s="8">
        <f t="shared" si="0"/>
        <v>-5.3999999999776946</v>
      </c>
      <c r="G42" s="8">
        <f t="shared" si="3"/>
        <v>2.6250000000213842</v>
      </c>
      <c r="H42" s="6">
        <f t="shared" si="1"/>
        <v>200</v>
      </c>
      <c r="K42" s="31" t="s">
        <v>42</v>
      </c>
      <c r="L42" t="s">
        <v>47</v>
      </c>
    </row>
    <row r="43" spans="1:26" x14ac:dyDescent="0.25">
      <c r="A43" s="6">
        <v>205</v>
      </c>
      <c r="B43" s="5">
        <v>45078.442835648151</v>
      </c>
      <c r="C43">
        <v>199.3</v>
      </c>
      <c r="D43" s="8">
        <f t="shared" si="2"/>
        <v>-5.2941176470369555E-2</v>
      </c>
      <c r="E43" s="8">
        <f>D43*0.51</f>
        <v>-2.6999999999888474E-2</v>
      </c>
      <c r="F43" s="8">
        <f t="shared" si="0"/>
        <v>-5.5349999999771375</v>
      </c>
      <c r="G43" s="8">
        <f t="shared" si="3"/>
        <v>2.4900000000219418</v>
      </c>
      <c r="H43" s="6">
        <f t="shared" si="1"/>
        <v>205</v>
      </c>
      <c r="K43" s="30" t="s">
        <v>43</v>
      </c>
      <c r="L43" t="s">
        <v>44</v>
      </c>
    </row>
    <row r="44" spans="1:26" x14ac:dyDescent="0.25">
      <c r="A44" s="6">
        <v>210</v>
      </c>
      <c r="B44" s="5">
        <v>45078.442893518521</v>
      </c>
      <c r="C44">
        <v>199.3</v>
      </c>
      <c r="D44" s="8">
        <f t="shared" si="2"/>
        <v>-5.2941176470369555E-2</v>
      </c>
      <c r="E44" s="8">
        <f>D44*0.51</f>
        <v>-2.6999999999888474E-2</v>
      </c>
      <c r="F44" s="8">
        <f t="shared" si="0"/>
        <v>-5.6699999999765796</v>
      </c>
      <c r="G44" s="8">
        <f t="shared" si="3"/>
        <v>2.3550000000224993</v>
      </c>
      <c r="H44" s="6">
        <f t="shared" si="1"/>
        <v>210</v>
      </c>
      <c r="K44" s="30" t="s">
        <v>45</v>
      </c>
      <c r="L44" t="s">
        <v>46</v>
      </c>
    </row>
    <row r="45" spans="1:26" x14ac:dyDescent="0.25">
      <c r="A45" s="6">
        <v>215</v>
      </c>
      <c r="B45" s="5">
        <v>45078.44295138889</v>
      </c>
      <c r="C45">
        <v>199.3</v>
      </c>
      <c r="D45" s="8">
        <f t="shared" si="2"/>
        <v>-5.2941176470369555E-2</v>
      </c>
      <c r="E45" s="8">
        <f>D45*0.51</f>
        <v>-2.6999999999888474E-2</v>
      </c>
      <c r="F45" s="8">
        <f t="shared" si="0"/>
        <v>-5.8049999999760216</v>
      </c>
      <c r="G45" s="8">
        <f t="shared" si="3"/>
        <v>2.2200000000230569</v>
      </c>
      <c r="H45" s="6">
        <f t="shared" si="1"/>
        <v>215</v>
      </c>
    </row>
    <row r="46" spans="1:26" x14ac:dyDescent="0.25">
      <c r="A46" s="6">
        <v>220</v>
      </c>
      <c r="B46" s="5">
        <v>45078.443009259259</v>
      </c>
      <c r="C46">
        <v>199.3</v>
      </c>
      <c r="D46" s="8">
        <f t="shared" si="2"/>
        <v>-5.2941176470369555E-2</v>
      </c>
      <c r="E46" s="8">
        <f>D46*0.51</f>
        <v>-2.6999999999888474E-2</v>
      </c>
      <c r="F46" s="8">
        <f t="shared" si="0"/>
        <v>-5.9399999999754645</v>
      </c>
      <c r="G46" s="8">
        <f t="shared" si="3"/>
        <v>2.0850000000236144</v>
      </c>
      <c r="H46" s="6">
        <f t="shared" si="1"/>
        <v>220</v>
      </c>
    </row>
    <row r="47" spans="1:26" x14ac:dyDescent="0.25">
      <c r="A47" s="6">
        <v>225</v>
      </c>
      <c r="B47" s="5">
        <v>45078.443067129629</v>
      </c>
      <c r="C47">
        <v>199.3</v>
      </c>
      <c r="D47" s="8">
        <f t="shared" si="2"/>
        <v>-5.2941176470369555E-2</v>
      </c>
      <c r="E47" s="8">
        <f>D47*0.51</f>
        <v>-2.6999999999888474E-2</v>
      </c>
      <c r="F47" s="8">
        <f t="shared" si="0"/>
        <v>-6.0749999999749065</v>
      </c>
      <c r="G47" s="8">
        <f t="shared" si="3"/>
        <v>1.950000000024172</v>
      </c>
      <c r="H47" s="6">
        <f t="shared" si="1"/>
        <v>225</v>
      </c>
    </row>
    <row r="48" spans="1:26" x14ac:dyDescent="0.25">
      <c r="A48" s="6">
        <v>230</v>
      </c>
      <c r="B48" s="5">
        <v>45078.443124999998</v>
      </c>
      <c r="C48">
        <v>199.3</v>
      </c>
      <c r="D48" s="8">
        <f t="shared" si="2"/>
        <v>-5.2941176470369555E-2</v>
      </c>
      <c r="E48" s="8">
        <f>D48*0.51</f>
        <v>-2.6999999999888474E-2</v>
      </c>
      <c r="F48" s="8">
        <f t="shared" si="0"/>
        <v>-6.2099999999743494</v>
      </c>
      <c r="G48" s="8">
        <f t="shared" si="3"/>
        <v>1.8150000000247295</v>
      </c>
      <c r="H48" s="6">
        <f t="shared" si="1"/>
        <v>230</v>
      </c>
    </row>
    <row r="49" spans="1:8" x14ac:dyDescent="0.25">
      <c r="A49" s="6">
        <v>235</v>
      </c>
      <c r="B49" s="5">
        <v>45078.443182870367</v>
      </c>
      <c r="C49">
        <v>199.3</v>
      </c>
      <c r="D49" s="8">
        <f t="shared" si="2"/>
        <v>-5.2941176470369555E-2</v>
      </c>
      <c r="E49" s="8">
        <f>D49*0.51</f>
        <v>-2.6999999999888474E-2</v>
      </c>
      <c r="F49" s="8">
        <f t="shared" si="0"/>
        <v>-6.3449999999737914</v>
      </c>
      <c r="G49" s="8">
        <f t="shared" si="3"/>
        <v>1.680000000025287</v>
      </c>
      <c r="H49" s="6">
        <f t="shared" si="1"/>
        <v>235</v>
      </c>
    </row>
    <row r="50" spans="1:8" x14ac:dyDescent="0.25">
      <c r="A50" s="6">
        <v>240</v>
      </c>
      <c r="B50" s="5">
        <v>45078.443240740744</v>
      </c>
      <c r="C50">
        <v>199.3</v>
      </c>
      <c r="D50" s="8">
        <f t="shared" si="2"/>
        <v>-5.2941176470369555E-2</v>
      </c>
      <c r="E50" s="8">
        <f>D50*0.51</f>
        <v>-2.6999999999888474E-2</v>
      </c>
      <c r="F50" s="8">
        <f t="shared" si="0"/>
        <v>-6.4799999999732343</v>
      </c>
      <c r="G50" s="8">
        <f t="shared" si="3"/>
        <v>1.5450000000258446</v>
      </c>
      <c r="H50" s="6">
        <f t="shared" si="1"/>
        <v>240</v>
      </c>
    </row>
    <row r="51" spans="1:8" x14ac:dyDescent="0.25">
      <c r="A51" s="6">
        <v>245</v>
      </c>
      <c r="B51" s="5">
        <v>45078.443298611113</v>
      </c>
      <c r="C51">
        <v>199.3</v>
      </c>
      <c r="D51" s="8">
        <f t="shared" si="2"/>
        <v>-5.2941176470369555E-2</v>
      </c>
      <c r="E51" s="8">
        <f>D51*0.51</f>
        <v>-2.6999999999888474E-2</v>
      </c>
      <c r="F51" s="8">
        <f t="shared" si="0"/>
        <v>-6.6149999999726763</v>
      </c>
      <c r="G51" s="8">
        <f t="shared" si="3"/>
        <v>1.4100000000264021</v>
      </c>
      <c r="H51" s="6">
        <f t="shared" si="1"/>
        <v>245</v>
      </c>
    </row>
    <row r="52" spans="1:8" x14ac:dyDescent="0.25">
      <c r="A52" s="6">
        <v>250</v>
      </c>
      <c r="B52" s="5">
        <v>45078.443356481483</v>
      </c>
      <c r="C52">
        <v>199.3</v>
      </c>
      <c r="D52" s="8">
        <f t="shared" si="2"/>
        <v>-5.2941176470369555E-2</v>
      </c>
      <c r="E52" s="8">
        <f>D52*0.51</f>
        <v>-2.6999999999888474E-2</v>
      </c>
      <c r="F52" s="8">
        <f t="shared" si="0"/>
        <v>-6.7499999999721183</v>
      </c>
      <c r="G52" s="8">
        <f t="shared" si="3"/>
        <v>1.2750000000269597</v>
      </c>
      <c r="H52" s="6">
        <f t="shared" si="1"/>
        <v>250</v>
      </c>
    </row>
    <row r="53" spans="1:8" x14ac:dyDescent="0.25">
      <c r="A53" s="6">
        <v>255</v>
      </c>
      <c r="B53" s="5">
        <v>45078.443414351852</v>
      </c>
      <c r="C53">
        <v>199.3</v>
      </c>
      <c r="D53" s="8">
        <f t="shared" si="2"/>
        <v>-5.2941176470369555E-2</v>
      </c>
      <c r="E53" s="8">
        <f>D53*0.51</f>
        <v>-2.6999999999888474E-2</v>
      </c>
      <c r="F53" s="8">
        <f t="shared" si="0"/>
        <v>-6.8849999999715612</v>
      </c>
      <c r="G53" s="8">
        <f t="shared" si="3"/>
        <v>1.1400000000275172</v>
      </c>
      <c r="H53" s="6">
        <f t="shared" si="1"/>
        <v>255</v>
      </c>
    </row>
    <row r="54" spans="1:8" x14ac:dyDescent="0.25">
      <c r="A54" s="6">
        <v>260</v>
      </c>
      <c r="B54" s="5">
        <v>45078.443472222221</v>
      </c>
      <c r="C54">
        <v>199.3</v>
      </c>
      <c r="D54" s="8">
        <f t="shared" si="2"/>
        <v>-5.2941176470369555E-2</v>
      </c>
      <c r="E54" s="8">
        <f>D54*0.51</f>
        <v>-2.6999999999888474E-2</v>
      </c>
      <c r="F54" s="8">
        <f t="shared" si="0"/>
        <v>-7.0199999999710032</v>
      </c>
      <c r="G54" s="8">
        <f t="shared" si="3"/>
        <v>1.0050000000280748</v>
      </c>
      <c r="H54" s="6">
        <f t="shared" si="1"/>
        <v>260</v>
      </c>
    </row>
    <row r="55" spans="1:8" x14ac:dyDescent="0.25">
      <c r="A55" s="6">
        <v>265</v>
      </c>
      <c r="B55" s="5">
        <v>45078.443530092591</v>
      </c>
      <c r="C55">
        <v>199.3</v>
      </c>
      <c r="D55" s="8">
        <f t="shared" si="2"/>
        <v>-5.2941176470369555E-2</v>
      </c>
      <c r="E55" s="8">
        <f>D55*0.51</f>
        <v>-2.6999999999888474E-2</v>
      </c>
      <c r="F55" s="8">
        <f t="shared" si="0"/>
        <v>-7.1549999999704461</v>
      </c>
      <c r="G55" s="8">
        <f t="shared" si="3"/>
        <v>0.87000000002863243</v>
      </c>
      <c r="H55" s="6">
        <f t="shared" si="1"/>
        <v>265</v>
      </c>
    </row>
    <row r="56" spans="1:8" x14ac:dyDescent="0.25">
      <c r="A56" s="6">
        <v>270</v>
      </c>
      <c r="B56" s="5">
        <v>45078.44358796296</v>
      </c>
      <c r="C56">
        <v>199.3</v>
      </c>
      <c r="D56" s="8">
        <f t="shared" si="2"/>
        <v>-5.2941176470369555E-2</v>
      </c>
      <c r="E56" s="8">
        <f>D56*0.51</f>
        <v>-2.6999999999888474E-2</v>
      </c>
      <c r="F56" s="8">
        <f t="shared" si="0"/>
        <v>-7.2899999999698881</v>
      </c>
      <c r="G56" s="8">
        <f t="shared" si="3"/>
        <v>0.73500000002919008</v>
      </c>
      <c r="H56" s="6">
        <f t="shared" si="1"/>
        <v>270</v>
      </c>
    </row>
    <row r="57" spans="1:8" x14ac:dyDescent="0.25">
      <c r="A57" s="6">
        <v>275</v>
      </c>
      <c r="B57" s="5">
        <v>45078.443645833337</v>
      </c>
      <c r="C57">
        <v>199.3</v>
      </c>
      <c r="D57" s="8">
        <f t="shared" si="2"/>
        <v>-5.2941176470369555E-2</v>
      </c>
      <c r="E57" s="8">
        <f>D57*0.51</f>
        <v>-2.6999999999888474E-2</v>
      </c>
      <c r="F57" s="8">
        <f t="shared" si="0"/>
        <v>-7.4249999999693301</v>
      </c>
      <c r="G57" s="8">
        <f t="shared" si="3"/>
        <v>0.60000000002974774</v>
      </c>
      <c r="H57" s="6">
        <f t="shared" si="1"/>
        <v>275</v>
      </c>
    </row>
    <row r="58" spans="1:8" x14ac:dyDescent="0.25">
      <c r="A58" s="6">
        <v>280</v>
      </c>
      <c r="B58" s="5">
        <v>45078.443703703706</v>
      </c>
      <c r="C58">
        <v>199.3</v>
      </c>
      <c r="D58" s="8">
        <f t="shared" si="2"/>
        <v>-5.2941176470369555E-2</v>
      </c>
      <c r="E58" s="8">
        <f>D58*0.51</f>
        <v>-2.6999999999888474E-2</v>
      </c>
      <c r="F58" s="8">
        <f t="shared" si="0"/>
        <v>-7.559999999968773</v>
      </c>
      <c r="G58" s="8">
        <f t="shared" si="3"/>
        <v>0.46500000003030539</v>
      </c>
      <c r="H58" s="6">
        <f t="shared" si="1"/>
        <v>280</v>
      </c>
    </row>
    <row r="59" spans="1:8" x14ac:dyDescent="0.25">
      <c r="A59" s="6">
        <v>285</v>
      </c>
      <c r="B59" s="5">
        <v>45078.443761574075</v>
      </c>
      <c r="C59">
        <v>199.2</v>
      </c>
      <c r="D59" s="8">
        <f t="shared" si="2"/>
        <v>-0.15294117647039229</v>
      </c>
      <c r="E59" s="8">
        <f>D59*0.51</f>
        <v>-7.7999999999900066E-2</v>
      </c>
      <c r="F59" s="8">
        <f t="shared" si="0"/>
        <v>-22.229999999971518</v>
      </c>
      <c r="G59" s="8">
        <f t="shared" si="3"/>
        <v>7.5000000030805092E-2</v>
      </c>
      <c r="H59" s="6">
        <f t="shared" si="1"/>
        <v>285</v>
      </c>
    </row>
    <row r="60" spans="1:8" x14ac:dyDescent="0.25">
      <c r="A60" s="6">
        <v>290</v>
      </c>
      <c r="B60" s="5">
        <v>45078.443819444445</v>
      </c>
      <c r="C60">
        <v>199.3</v>
      </c>
      <c r="D60" s="8">
        <f t="shared" si="2"/>
        <v>-5.2941176470369555E-2</v>
      </c>
      <c r="E60" s="8">
        <f>D60*0.51</f>
        <v>-2.6999999999888474E-2</v>
      </c>
      <c r="F60" s="8">
        <f t="shared" si="0"/>
        <v>-7.8299999999676579</v>
      </c>
      <c r="G60" s="8">
        <f t="shared" si="3"/>
        <v>-5.999999996863728E-2</v>
      </c>
      <c r="H60" s="6">
        <f t="shared" si="1"/>
        <v>290</v>
      </c>
    </row>
    <row r="61" spans="1:8" x14ac:dyDescent="0.25">
      <c r="A61" s="6">
        <v>295</v>
      </c>
      <c r="B61" s="5">
        <v>45078.443877314814</v>
      </c>
      <c r="C61">
        <v>199.3</v>
      </c>
      <c r="D61" s="8">
        <f t="shared" si="2"/>
        <v>-5.2941176470369555E-2</v>
      </c>
      <c r="E61" s="8">
        <f>D61*0.51</f>
        <v>-2.6999999999888474E-2</v>
      </c>
      <c r="F61" s="8">
        <f t="shared" si="0"/>
        <v>-7.9649999999671</v>
      </c>
      <c r="G61" s="8">
        <f t="shared" si="3"/>
        <v>-0.19499999996807965</v>
      </c>
      <c r="H61" s="6">
        <f t="shared" si="1"/>
        <v>295</v>
      </c>
    </row>
    <row r="62" spans="1:8" x14ac:dyDescent="0.25">
      <c r="A62" s="6">
        <v>300</v>
      </c>
      <c r="B62" s="5">
        <v>45078.443935185183</v>
      </c>
      <c r="C62">
        <v>199.3</v>
      </c>
      <c r="D62" s="8">
        <f t="shared" si="2"/>
        <v>-5.2941176470369555E-2</v>
      </c>
      <c r="E62" s="8">
        <f>D62*0.51</f>
        <v>-2.6999999999888474E-2</v>
      </c>
      <c r="F62" s="8">
        <f t="shared" si="0"/>
        <v>-8.099999999966542</v>
      </c>
      <c r="G62" s="8">
        <f t="shared" si="3"/>
        <v>-0.32999999996752205</v>
      </c>
      <c r="H62" s="6">
        <f t="shared" si="1"/>
        <v>300</v>
      </c>
    </row>
    <row r="63" spans="1:8" x14ac:dyDescent="0.25">
      <c r="A63" s="6">
        <v>305</v>
      </c>
      <c r="B63" s="5">
        <v>45078.443993055553</v>
      </c>
      <c r="C63">
        <v>199.3</v>
      </c>
      <c r="D63" s="8">
        <f t="shared" si="2"/>
        <v>-5.2941176470369555E-2</v>
      </c>
      <c r="E63" s="8">
        <f>D63*0.51</f>
        <v>-2.6999999999888474E-2</v>
      </c>
      <c r="F63" s="8">
        <f t="shared" si="0"/>
        <v>-8.234999999965984</v>
      </c>
      <c r="G63" s="8">
        <f t="shared" si="3"/>
        <v>-0.46499999996696439</v>
      </c>
      <c r="H63" s="6">
        <f t="shared" si="1"/>
        <v>305</v>
      </c>
    </row>
    <row r="64" spans="1:8" x14ac:dyDescent="0.25">
      <c r="A64" s="6">
        <v>310</v>
      </c>
      <c r="B64" s="5">
        <v>45078.444050925929</v>
      </c>
      <c r="C64">
        <v>199.2</v>
      </c>
      <c r="D64" s="8">
        <f t="shared" si="2"/>
        <v>-0.15294117647039229</v>
      </c>
      <c r="E64" s="8">
        <f>D64*0.51</f>
        <v>-7.7999999999900066E-2</v>
      </c>
      <c r="F64" s="8">
        <f t="shared" si="0"/>
        <v>-24.17999999996902</v>
      </c>
      <c r="G64" s="8">
        <f t="shared" si="3"/>
        <v>-0.8549999999664647</v>
      </c>
      <c r="H64" s="6">
        <f t="shared" si="1"/>
        <v>310</v>
      </c>
    </row>
    <row r="65" spans="1:8" x14ac:dyDescent="0.25">
      <c r="A65" s="6">
        <v>315</v>
      </c>
      <c r="B65" s="5">
        <v>45078.444108796299</v>
      </c>
      <c r="C65">
        <v>199.3</v>
      </c>
      <c r="D65" s="8">
        <f t="shared" si="2"/>
        <v>-5.2941176470369555E-2</v>
      </c>
      <c r="E65" s="8">
        <f>D65*0.51</f>
        <v>-2.6999999999888474E-2</v>
      </c>
      <c r="F65" s="8">
        <f t="shared" si="0"/>
        <v>-8.5049999999648698</v>
      </c>
      <c r="G65" s="8">
        <f t="shared" si="3"/>
        <v>-0.98999999996590704</v>
      </c>
      <c r="H65" s="6">
        <f t="shared" si="1"/>
        <v>315</v>
      </c>
    </row>
    <row r="66" spans="1:8" x14ac:dyDescent="0.25">
      <c r="A66" s="6">
        <v>320</v>
      </c>
      <c r="B66" s="5">
        <v>45078.444166666668</v>
      </c>
      <c r="C66">
        <v>199.3</v>
      </c>
      <c r="D66" s="8">
        <f t="shared" si="2"/>
        <v>-5.2941176470369555E-2</v>
      </c>
      <c r="E66" s="8">
        <f>D66*0.51</f>
        <v>-2.6999999999888474E-2</v>
      </c>
      <c r="F66" s="8">
        <f t="shared" ref="F66:F129" si="4">E66*A66</f>
        <v>-8.6399999999643118</v>
      </c>
      <c r="G66" s="8">
        <f t="shared" si="3"/>
        <v>-1.1249999999653495</v>
      </c>
      <c r="H66" s="6">
        <f t="shared" ref="H66:H129" si="5">A66</f>
        <v>320</v>
      </c>
    </row>
    <row r="67" spans="1:8" x14ac:dyDescent="0.25">
      <c r="A67" s="6">
        <v>325</v>
      </c>
      <c r="B67" s="5">
        <v>45078.444224537037</v>
      </c>
      <c r="C67">
        <v>199.3</v>
      </c>
      <c r="D67" s="8">
        <f t="shared" ref="D67:D130" si="6">C67-AVERAGE($C$2:$C$69)</f>
        <v>-5.2941176470369555E-2</v>
      </c>
      <c r="E67" s="8">
        <f>D67*0.51</f>
        <v>-2.6999999999888474E-2</v>
      </c>
      <c r="F67" s="8">
        <f t="shared" si="4"/>
        <v>-8.7749999999637538</v>
      </c>
      <c r="G67" s="8">
        <f t="shared" si="3"/>
        <v>-1.259999999964792</v>
      </c>
      <c r="H67" s="6">
        <f t="shared" si="5"/>
        <v>325</v>
      </c>
    </row>
    <row r="68" spans="1:8" x14ac:dyDescent="0.25">
      <c r="A68" s="6">
        <v>330</v>
      </c>
      <c r="B68" s="5">
        <v>45078.444282407407</v>
      </c>
      <c r="C68">
        <v>199.6</v>
      </c>
      <c r="D68" s="8">
        <f t="shared" si="6"/>
        <v>0.24705882352961339</v>
      </c>
      <c r="E68" s="8">
        <f>D68*0.51</f>
        <v>0.12600000000010284</v>
      </c>
      <c r="F68" s="8">
        <f t="shared" si="4"/>
        <v>41.580000000033934</v>
      </c>
      <c r="G68" s="8">
        <f t="shared" si="3"/>
        <v>-0.6299999999642778</v>
      </c>
      <c r="H68" s="6">
        <f t="shared" si="5"/>
        <v>330</v>
      </c>
    </row>
    <row r="69" spans="1:8" x14ac:dyDescent="0.25">
      <c r="A69" s="6">
        <v>335</v>
      </c>
      <c r="B69" s="5">
        <v>45078.444340277776</v>
      </c>
      <c r="C69">
        <v>199.6</v>
      </c>
      <c r="D69" s="8">
        <f t="shared" si="6"/>
        <v>0.24705882352961339</v>
      </c>
      <c r="E69" s="8">
        <f>D69*0.51</f>
        <v>0.12600000000010284</v>
      </c>
      <c r="F69" s="8">
        <f t="shared" si="4"/>
        <v>42.210000000034448</v>
      </c>
      <c r="G69" s="8">
        <f t="shared" si="3"/>
        <v>3.6236347256135559E-11</v>
      </c>
      <c r="H69" s="6">
        <f t="shared" si="5"/>
        <v>335</v>
      </c>
    </row>
    <row r="70" spans="1:8" x14ac:dyDescent="0.25">
      <c r="A70" s="6">
        <v>340</v>
      </c>
      <c r="B70" s="5">
        <v>45078.444398148145</v>
      </c>
      <c r="C70">
        <v>202.2</v>
      </c>
      <c r="D70" s="8">
        <f t="shared" si="6"/>
        <v>2.8470588235296077</v>
      </c>
      <c r="E70" s="8">
        <f>D70*0.51</f>
        <v>1.4520000000000999</v>
      </c>
      <c r="F70" s="8">
        <f t="shared" si="4"/>
        <v>493.68000000003394</v>
      </c>
      <c r="G70" s="8">
        <f t="shared" si="3"/>
        <v>7.2600000000367348</v>
      </c>
      <c r="H70" s="6">
        <f t="shared" si="5"/>
        <v>340</v>
      </c>
    </row>
    <row r="71" spans="1:8" x14ac:dyDescent="0.25">
      <c r="A71" s="6">
        <v>345</v>
      </c>
      <c r="B71" s="5">
        <v>45078.444456018522</v>
      </c>
      <c r="C71">
        <v>206.4</v>
      </c>
      <c r="D71" s="8">
        <f t="shared" si="6"/>
        <v>7.0470588235296248</v>
      </c>
      <c r="E71" s="8">
        <f>D71*0.51</f>
        <v>3.5940000000001087</v>
      </c>
      <c r="F71" s="8">
        <f t="shared" si="4"/>
        <v>1239.9300000000376</v>
      </c>
      <c r="G71" s="8">
        <f t="shared" si="3"/>
        <v>25.230000000037279</v>
      </c>
      <c r="H71" s="6">
        <f t="shared" si="5"/>
        <v>345</v>
      </c>
    </row>
    <row r="72" spans="1:8" x14ac:dyDescent="0.25">
      <c r="A72" s="6">
        <v>350</v>
      </c>
      <c r="B72" s="5">
        <v>45078.444513888891</v>
      </c>
      <c r="C72">
        <v>211.6</v>
      </c>
      <c r="D72" s="8">
        <f t="shared" si="6"/>
        <v>12.247058823529613</v>
      </c>
      <c r="E72" s="8">
        <f>D72*0.51</f>
        <v>6.2460000000001026</v>
      </c>
      <c r="F72" s="8">
        <f t="shared" si="4"/>
        <v>2186.1000000000358</v>
      </c>
      <c r="G72" s="8">
        <f t="shared" ref="G72:G135" si="7">G71+E72*5</f>
        <v>56.460000000037795</v>
      </c>
      <c r="H72" s="6">
        <f t="shared" si="5"/>
        <v>350</v>
      </c>
    </row>
    <row r="73" spans="1:8" x14ac:dyDescent="0.25">
      <c r="A73" s="6">
        <v>355</v>
      </c>
      <c r="B73" s="5">
        <v>45078.444571759261</v>
      </c>
      <c r="C73">
        <v>227.2</v>
      </c>
      <c r="D73" s="8">
        <f t="shared" si="6"/>
        <v>27.847058823529608</v>
      </c>
      <c r="E73" s="8">
        <f>D73*0.51</f>
        <v>14.202000000000099</v>
      </c>
      <c r="F73" s="8">
        <f t="shared" si="4"/>
        <v>5041.7100000000355</v>
      </c>
      <c r="G73" s="8">
        <f t="shared" si="7"/>
        <v>127.4700000000383</v>
      </c>
      <c r="H73" s="6">
        <f t="shared" si="5"/>
        <v>355</v>
      </c>
    </row>
    <row r="74" spans="1:8" x14ac:dyDescent="0.25">
      <c r="A74" s="6">
        <v>360</v>
      </c>
      <c r="B74" s="5">
        <v>45078.44462962963</v>
      </c>
      <c r="C74">
        <v>238.7</v>
      </c>
      <c r="D74" s="8">
        <f t="shared" si="6"/>
        <v>39.347058823529608</v>
      </c>
      <c r="E74" s="8">
        <f>D74*0.51</f>
        <v>20.0670000000001</v>
      </c>
      <c r="F74" s="8">
        <f t="shared" si="4"/>
        <v>7224.1200000000363</v>
      </c>
      <c r="G74" s="8">
        <f t="shared" si="7"/>
        <v>227.80500000003877</v>
      </c>
      <c r="H74" s="6">
        <f t="shared" si="5"/>
        <v>360</v>
      </c>
    </row>
    <row r="75" spans="1:8" x14ac:dyDescent="0.25">
      <c r="A75" s="6">
        <v>365</v>
      </c>
      <c r="B75" s="5">
        <v>45078.444687499999</v>
      </c>
      <c r="C75">
        <v>248.8</v>
      </c>
      <c r="D75" s="8">
        <f t="shared" si="6"/>
        <v>49.44705882352963</v>
      </c>
      <c r="E75" s="8">
        <f>D75*0.51</f>
        <v>25.218000000000114</v>
      </c>
      <c r="F75" s="8">
        <f t="shared" si="4"/>
        <v>9204.5700000000415</v>
      </c>
      <c r="G75" s="8">
        <f t="shared" si="7"/>
        <v>353.89500000003932</v>
      </c>
      <c r="H75" s="6">
        <f t="shared" si="5"/>
        <v>365</v>
      </c>
    </row>
    <row r="76" spans="1:8" x14ac:dyDescent="0.25">
      <c r="A76" s="6">
        <v>370</v>
      </c>
      <c r="B76" s="5">
        <v>45078.444745370369</v>
      </c>
      <c r="C76">
        <v>269.5</v>
      </c>
      <c r="D76" s="8">
        <f t="shared" si="6"/>
        <v>70.147058823529619</v>
      </c>
      <c r="E76" s="8">
        <f>D76*0.51</f>
        <v>35.775000000000105</v>
      </c>
      <c r="F76" s="8">
        <f t="shared" si="4"/>
        <v>13236.750000000038</v>
      </c>
      <c r="G76" s="8">
        <f t="shared" si="7"/>
        <v>532.77000000003977</v>
      </c>
      <c r="H76" s="6">
        <f t="shared" si="5"/>
        <v>370</v>
      </c>
    </row>
    <row r="77" spans="1:8" x14ac:dyDescent="0.25">
      <c r="A77" s="6">
        <v>375</v>
      </c>
      <c r="B77" s="5">
        <v>45078.444803240738</v>
      </c>
      <c r="C77">
        <v>300.60000000000002</v>
      </c>
      <c r="D77" s="8">
        <f t="shared" si="6"/>
        <v>101.24705882352964</v>
      </c>
      <c r="E77" s="8">
        <f>D77*0.51</f>
        <v>51.636000000000116</v>
      </c>
      <c r="F77" s="8">
        <f t="shared" si="4"/>
        <v>19363.500000000044</v>
      </c>
      <c r="G77" s="8">
        <f t="shared" si="7"/>
        <v>790.95000000004029</v>
      </c>
      <c r="H77" s="6">
        <f t="shared" si="5"/>
        <v>375</v>
      </c>
    </row>
    <row r="78" spans="1:8" x14ac:dyDescent="0.25">
      <c r="A78" s="6">
        <v>380</v>
      </c>
      <c r="B78" s="5">
        <v>45078.444861111115</v>
      </c>
      <c r="C78">
        <v>303.10000000000002</v>
      </c>
      <c r="D78" s="8">
        <f t="shared" si="6"/>
        <v>103.74705882352964</v>
      </c>
      <c r="E78" s="8">
        <f>D78*0.51</f>
        <v>52.911000000000115</v>
      </c>
      <c r="F78" s="8">
        <f t="shared" si="4"/>
        <v>20106.180000000044</v>
      </c>
      <c r="G78" s="8">
        <f t="shared" si="7"/>
        <v>1055.5050000000408</v>
      </c>
      <c r="H78" s="6">
        <f t="shared" si="5"/>
        <v>380</v>
      </c>
    </row>
    <row r="79" spans="1:8" x14ac:dyDescent="0.25">
      <c r="A79" s="6">
        <v>385</v>
      </c>
      <c r="B79" s="5">
        <v>45078.444918981484</v>
      </c>
      <c r="C79">
        <v>318.39999999999998</v>
      </c>
      <c r="D79" s="8">
        <f t="shared" si="6"/>
        <v>119.0470588235296</v>
      </c>
      <c r="E79" s="8">
        <f>D79*0.51</f>
        <v>60.714000000000098</v>
      </c>
      <c r="F79" s="8">
        <f t="shared" si="4"/>
        <v>23374.890000000039</v>
      </c>
      <c r="G79" s="8">
        <f t="shared" si="7"/>
        <v>1359.0750000000412</v>
      </c>
      <c r="H79" s="6">
        <f t="shared" si="5"/>
        <v>385</v>
      </c>
    </row>
    <row r="80" spans="1:8" x14ac:dyDescent="0.25">
      <c r="A80" s="6">
        <v>390</v>
      </c>
      <c r="B80" s="5">
        <v>45078.444976851853</v>
      </c>
      <c r="C80">
        <v>332.4</v>
      </c>
      <c r="D80" s="8">
        <f t="shared" si="6"/>
        <v>133.0470588235296</v>
      </c>
      <c r="E80" s="8">
        <f>D80*0.51</f>
        <v>67.854000000000099</v>
      </c>
      <c r="F80" s="8">
        <f t="shared" si="4"/>
        <v>26463.060000000038</v>
      </c>
      <c r="G80" s="8">
        <f t="shared" si="7"/>
        <v>1698.3450000000416</v>
      </c>
      <c r="H80" s="6">
        <f t="shared" si="5"/>
        <v>390</v>
      </c>
    </row>
    <row r="81" spans="1:8" x14ac:dyDescent="0.25">
      <c r="A81" s="6">
        <v>395</v>
      </c>
      <c r="B81" s="5">
        <v>45078.445034722223</v>
      </c>
      <c r="C81">
        <v>341.5</v>
      </c>
      <c r="D81" s="8">
        <f t="shared" si="6"/>
        <v>142.14705882352962</v>
      </c>
      <c r="E81" s="8">
        <f>D81*0.51</f>
        <v>72.495000000000104</v>
      </c>
      <c r="F81" s="8">
        <f t="shared" si="4"/>
        <v>28635.525000000041</v>
      </c>
      <c r="G81" s="8">
        <f t="shared" si="7"/>
        <v>2060.820000000042</v>
      </c>
      <c r="H81" s="6">
        <f t="shared" si="5"/>
        <v>395</v>
      </c>
    </row>
    <row r="82" spans="1:8" x14ac:dyDescent="0.25">
      <c r="A82" s="6">
        <v>400</v>
      </c>
      <c r="B82" s="5">
        <v>45078.445092592592</v>
      </c>
      <c r="C82">
        <v>341.7</v>
      </c>
      <c r="D82" s="8">
        <f t="shared" si="6"/>
        <v>142.34705882352961</v>
      </c>
      <c r="E82" s="8">
        <f>D82*0.51</f>
        <v>72.597000000000108</v>
      </c>
      <c r="F82" s="8">
        <f t="shared" si="4"/>
        <v>29038.800000000043</v>
      </c>
      <c r="G82" s="8">
        <f t="shared" si="7"/>
        <v>2423.8050000000426</v>
      </c>
      <c r="H82" s="6">
        <f t="shared" si="5"/>
        <v>400</v>
      </c>
    </row>
    <row r="83" spans="1:8" x14ac:dyDescent="0.25">
      <c r="A83" s="6">
        <v>405</v>
      </c>
      <c r="B83" s="5">
        <v>45078.445150462961</v>
      </c>
      <c r="C83">
        <v>346.7</v>
      </c>
      <c r="D83" s="8">
        <f t="shared" si="6"/>
        <v>147.34705882352961</v>
      </c>
      <c r="E83" s="8">
        <f>D83*0.51</f>
        <v>75.147000000000105</v>
      </c>
      <c r="F83" s="8">
        <f t="shared" si="4"/>
        <v>30434.535000000044</v>
      </c>
      <c r="G83" s="8">
        <f t="shared" si="7"/>
        <v>2799.5400000000432</v>
      </c>
      <c r="H83" s="6">
        <f t="shared" si="5"/>
        <v>405</v>
      </c>
    </row>
    <row r="84" spans="1:8" x14ac:dyDescent="0.25">
      <c r="A84" s="6">
        <v>410</v>
      </c>
      <c r="B84" s="5">
        <v>45078.445208333331</v>
      </c>
      <c r="C84">
        <v>343.3</v>
      </c>
      <c r="D84" s="8">
        <f t="shared" si="6"/>
        <v>143.94705882352963</v>
      </c>
      <c r="E84" s="8">
        <f>D84*0.51</f>
        <v>73.41300000000011</v>
      </c>
      <c r="F84" s="8">
        <f t="shared" si="4"/>
        <v>30099.330000000045</v>
      </c>
      <c r="G84" s="8">
        <f t="shared" si="7"/>
        <v>3166.6050000000437</v>
      </c>
      <c r="H84" s="6">
        <f t="shared" si="5"/>
        <v>410</v>
      </c>
    </row>
    <row r="85" spans="1:8" x14ac:dyDescent="0.25">
      <c r="A85" s="6">
        <v>415</v>
      </c>
      <c r="B85" s="5">
        <v>45078.4452662037</v>
      </c>
      <c r="C85">
        <v>339</v>
      </c>
      <c r="D85" s="8">
        <f t="shared" si="6"/>
        <v>139.64705882352962</v>
      </c>
      <c r="E85" s="8">
        <f>D85*0.51</f>
        <v>71.220000000000113</v>
      </c>
      <c r="F85" s="8">
        <f t="shared" si="4"/>
        <v>29556.300000000047</v>
      </c>
      <c r="G85" s="8">
        <f t="shared" si="7"/>
        <v>3522.7050000000445</v>
      </c>
      <c r="H85" s="6">
        <f t="shared" si="5"/>
        <v>415</v>
      </c>
    </row>
    <row r="86" spans="1:8" x14ac:dyDescent="0.25">
      <c r="A86" s="6">
        <v>420</v>
      </c>
      <c r="B86" s="5">
        <v>45078.445324074077</v>
      </c>
      <c r="C86">
        <v>335.5</v>
      </c>
      <c r="D86" s="8">
        <f t="shared" si="6"/>
        <v>136.14705882352962</v>
      </c>
      <c r="E86" s="8">
        <f>D86*0.51</f>
        <v>69.435000000000102</v>
      </c>
      <c r="F86" s="8">
        <f t="shared" si="4"/>
        <v>29162.700000000044</v>
      </c>
      <c r="G86" s="8">
        <f t="shared" si="7"/>
        <v>3869.8800000000451</v>
      </c>
      <c r="H86" s="6">
        <f t="shared" si="5"/>
        <v>420</v>
      </c>
    </row>
    <row r="87" spans="1:8" x14ac:dyDescent="0.25">
      <c r="A87" s="6">
        <v>425</v>
      </c>
      <c r="B87" s="5">
        <v>45078.445381944446</v>
      </c>
      <c r="C87">
        <v>332.3</v>
      </c>
      <c r="D87" s="8">
        <f t="shared" si="6"/>
        <v>132.94705882352963</v>
      </c>
      <c r="E87" s="8">
        <f>D87*0.51</f>
        <v>67.803000000000111</v>
      </c>
      <c r="F87" s="8">
        <f t="shared" si="4"/>
        <v>28816.275000000049</v>
      </c>
      <c r="G87" s="8">
        <f t="shared" si="7"/>
        <v>4208.8950000000459</v>
      </c>
      <c r="H87" s="6">
        <f t="shared" si="5"/>
        <v>425</v>
      </c>
    </row>
    <row r="88" spans="1:8" x14ac:dyDescent="0.25">
      <c r="A88" s="6">
        <v>430</v>
      </c>
      <c r="B88" s="5">
        <v>45078.445439814815</v>
      </c>
      <c r="C88">
        <v>329.1</v>
      </c>
      <c r="D88" s="8">
        <f t="shared" si="6"/>
        <v>129.74705882352964</v>
      </c>
      <c r="E88" s="8">
        <f>D88*0.51</f>
        <v>66.17100000000012</v>
      </c>
      <c r="F88" s="8">
        <f t="shared" si="4"/>
        <v>28453.530000000053</v>
      </c>
      <c r="G88" s="8">
        <f t="shared" si="7"/>
        <v>4539.7500000000464</v>
      </c>
      <c r="H88" s="6">
        <f t="shared" si="5"/>
        <v>430</v>
      </c>
    </row>
    <row r="89" spans="1:8" x14ac:dyDescent="0.25">
      <c r="A89" s="6">
        <v>435</v>
      </c>
      <c r="B89" s="5">
        <v>45078.445497685185</v>
      </c>
      <c r="C89">
        <v>319.8</v>
      </c>
      <c r="D89" s="8">
        <f t="shared" si="6"/>
        <v>120.44705882352963</v>
      </c>
      <c r="E89" s="8">
        <f>D89*0.51</f>
        <v>61.428000000000111</v>
      </c>
      <c r="F89" s="8">
        <f t="shared" si="4"/>
        <v>26721.180000000048</v>
      </c>
      <c r="G89" s="8">
        <f t="shared" si="7"/>
        <v>4846.8900000000467</v>
      </c>
      <c r="H89" s="6">
        <f t="shared" si="5"/>
        <v>435</v>
      </c>
    </row>
    <row r="90" spans="1:8" x14ac:dyDescent="0.25">
      <c r="A90" s="6">
        <v>440</v>
      </c>
      <c r="B90" s="5">
        <v>45078.445555555554</v>
      </c>
      <c r="C90">
        <v>314</v>
      </c>
      <c r="D90" s="8">
        <f t="shared" si="6"/>
        <v>114.64705882352962</v>
      </c>
      <c r="E90" s="8">
        <f>D90*0.51</f>
        <v>58.470000000000105</v>
      </c>
      <c r="F90" s="8">
        <f t="shared" si="4"/>
        <v>25726.800000000047</v>
      </c>
      <c r="G90" s="8">
        <f t="shared" si="7"/>
        <v>5139.2400000000471</v>
      </c>
      <c r="H90" s="6">
        <f t="shared" si="5"/>
        <v>440</v>
      </c>
    </row>
    <row r="91" spans="1:8" x14ac:dyDescent="0.25">
      <c r="A91" s="6">
        <v>445</v>
      </c>
      <c r="B91" s="5">
        <v>45078.445613425924</v>
      </c>
      <c r="C91">
        <v>306.2</v>
      </c>
      <c r="D91" s="8">
        <f t="shared" si="6"/>
        <v>106.84705882352961</v>
      </c>
      <c r="E91" s="8">
        <f>D91*0.51</f>
        <v>54.492000000000104</v>
      </c>
      <c r="F91" s="8">
        <f t="shared" si="4"/>
        <v>24248.940000000046</v>
      </c>
      <c r="G91" s="8">
        <f t="shared" si="7"/>
        <v>5411.700000000048</v>
      </c>
      <c r="H91" s="6">
        <f t="shared" si="5"/>
        <v>445</v>
      </c>
    </row>
    <row r="92" spans="1:8" x14ac:dyDescent="0.25">
      <c r="A92" s="6">
        <v>450</v>
      </c>
      <c r="B92" s="5">
        <v>45078.445671296293</v>
      </c>
      <c r="C92">
        <v>295.8</v>
      </c>
      <c r="D92" s="8">
        <f t="shared" si="6"/>
        <v>96.44705882352963</v>
      </c>
      <c r="E92" s="8">
        <f>D92*0.51</f>
        <v>49.188000000000109</v>
      </c>
      <c r="F92" s="8">
        <f t="shared" si="4"/>
        <v>22134.600000000049</v>
      </c>
      <c r="G92" s="8">
        <f t="shared" si="7"/>
        <v>5657.6400000000485</v>
      </c>
      <c r="H92" s="6">
        <f t="shared" si="5"/>
        <v>450</v>
      </c>
    </row>
    <row r="93" spans="1:8" x14ac:dyDescent="0.25">
      <c r="A93" s="6">
        <v>455</v>
      </c>
      <c r="B93" s="5">
        <v>45078.445729166669</v>
      </c>
      <c r="C93">
        <v>291.10000000000002</v>
      </c>
      <c r="D93" s="8">
        <f t="shared" si="6"/>
        <v>91.747058823529642</v>
      </c>
      <c r="E93" s="8">
        <f>D93*0.51</f>
        <v>46.791000000000118</v>
      </c>
      <c r="F93" s="8">
        <f t="shared" si="4"/>
        <v>21289.905000000053</v>
      </c>
      <c r="G93" s="8">
        <f t="shared" si="7"/>
        <v>5891.5950000000494</v>
      </c>
      <c r="H93" s="6">
        <f t="shared" si="5"/>
        <v>455</v>
      </c>
    </row>
    <row r="94" spans="1:8" x14ac:dyDescent="0.25">
      <c r="A94" s="6">
        <v>460</v>
      </c>
      <c r="B94" s="5">
        <v>45078.445787037039</v>
      </c>
      <c r="C94">
        <v>287.10000000000002</v>
      </c>
      <c r="D94" s="8">
        <f t="shared" si="6"/>
        <v>87.747058823529642</v>
      </c>
      <c r="E94" s="8">
        <f>D94*0.51</f>
        <v>44.751000000000118</v>
      </c>
      <c r="F94" s="8">
        <f t="shared" si="4"/>
        <v>20585.460000000054</v>
      </c>
      <c r="G94" s="8">
        <f t="shared" si="7"/>
        <v>6115.3500000000504</v>
      </c>
      <c r="H94" s="6">
        <f t="shared" si="5"/>
        <v>460</v>
      </c>
    </row>
    <row r="95" spans="1:8" x14ac:dyDescent="0.25">
      <c r="A95" s="6">
        <v>465</v>
      </c>
      <c r="B95" s="5">
        <v>45078.445844907408</v>
      </c>
      <c r="C95">
        <v>279.3</v>
      </c>
      <c r="D95" s="8">
        <f t="shared" si="6"/>
        <v>79.94705882352963</v>
      </c>
      <c r="E95" s="8">
        <f>D95*0.51</f>
        <v>40.77300000000011</v>
      </c>
      <c r="F95" s="8">
        <f t="shared" si="4"/>
        <v>18959.445000000051</v>
      </c>
      <c r="G95" s="8">
        <f t="shared" si="7"/>
        <v>6319.2150000000511</v>
      </c>
      <c r="H95" s="6">
        <f t="shared" si="5"/>
        <v>465</v>
      </c>
    </row>
    <row r="96" spans="1:8" x14ac:dyDescent="0.25">
      <c r="A96" s="6">
        <v>470</v>
      </c>
      <c r="B96" s="5">
        <v>45078.445902777778</v>
      </c>
      <c r="C96">
        <v>272.60000000000002</v>
      </c>
      <c r="D96" s="8">
        <f t="shared" si="6"/>
        <v>73.247058823529642</v>
      </c>
      <c r="E96" s="8">
        <f>D96*0.51</f>
        <v>37.356000000000115</v>
      </c>
      <c r="F96" s="8">
        <f t="shared" si="4"/>
        <v>17557.320000000054</v>
      </c>
      <c r="G96" s="8">
        <f t="shared" si="7"/>
        <v>6505.9950000000517</v>
      </c>
      <c r="H96" s="6">
        <f t="shared" si="5"/>
        <v>470</v>
      </c>
    </row>
    <row r="97" spans="1:8" x14ac:dyDescent="0.25">
      <c r="A97" s="6">
        <v>475</v>
      </c>
      <c r="B97" s="5">
        <v>45078.445960648147</v>
      </c>
      <c r="C97">
        <v>270.39999999999998</v>
      </c>
      <c r="D97" s="8">
        <f t="shared" si="6"/>
        <v>71.047058823529596</v>
      </c>
      <c r="E97" s="8">
        <f>D97*0.51</f>
        <v>36.234000000000094</v>
      </c>
      <c r="F97" s="8">
        <f t="shared" si="4"/>
        <v>17211.150000000045</v>
      </c>
      <c r="G97" s="8">
        <f t="shared" si="7"/>
        <v>6687.1650000000518</v>
      </c>
      <c r="H97" s="6">
        <f t="shared" si="5"/>
        <v>475</v>
      </c>
    </row>
    <row r="98" spans="1:8" x14ac:dyDescent="0.25">
      <c r="A98" s="6">
        <v>480</v>
      </c>
      <c r="B98" s="5">
        <v>45078.446018518516</v>
      </c>
      <c r="C98">
        <v>262.39999999999998</v>
      </c>
      <c r="D98" s="8">
        <f t="shared" si="6"/>
        <v>63.047058823529596</v>
      </c>
      <c r="E98" s="8">
        <f>D98*0.51</f>
        <v>32.154000000000096</v>
      </c>
      <c r="F98" s="8">
        <f t="shared" si="4"/>
        <v>15433.920000000046</v>
      </c>
      <c r="G98" s="8">
        <f t="shared" si="7"/>
        <v>6847.9350000000522</v>
      </c>
      <c r="H98" s="6">
        <f t="shared" si="5"/>
        <v>480</v>
      </c>
    </row>
    <row r="99" spans="1:8" x14ac:dyDescent="0.25">
      <c r="A99" s="6">
        <v>485</v>
      </c>
      <c r="B99" s="5">
        <v>45078.446076388886</v>
      </c>
      <c r="C99">
        <v>258.39999999999998</v>
      </c>
      <c r="D99" s="8">
        <f t="shared" si="6"/>
        <v>59.047058823529596</v>
      </c>
      <c r="E99" s="8">
        <f>D99*0.51</f>
        <v>30.114000000000093</v>
      </c>
      <c r="F99" s="8">
        <f t="shared" si="4"/>
        <v>14605.290000000045</v>
      </c>
      <c r="G99" s="8">
        <f t="shared" si="7"/>
        <v>6998.5050000000529</v>
      </c>
      <c r="H99" s="6">
        <f t="shared" si="5"/>
        <v>485</v>
      </c>
    </row>
    <row r="100" spans="1:8" x14ac:dyDescent="0.25">
      <c r="A100" s="6">
        <v>490</v>
      </c>
      <c r="B100" s="5">
        <v>45078.446134259262</v>
      </c>
      <c r="C100">
        <v>254.9</v>
      </c>
      <c r="D100" s="8">
        <f t="shared" si="6"/>
        <v>55.547058823529625</v>
      </c>
      <c r="E100" s="8">
        <f>D100*0.51</f>
        <v>28.329000000000111</v>
      </c>
      <c r="F100" s="8">
        <f t="shared" si="4"/>
        <v>13881.210000000054</v>
      </c>
      <c r="G100" s="8">
        <f t="shared" si="7"/>
        <v>7140.1500000000533</v>
      </c>
      <c r="H100" s="6">
        <f t="shared" si="5"/>
        <v>490</v>
      </c>
    </row>
    <row r="101" spans="1:8" x14ac:dyDescent="0.25">
      <c r="A101" s="6">
        <v>495</v>
      </c>
      <c r="B101" s="5">
        <v>45078.446192129632</v>
      </c>
      <c r="C101">
        <v>250.2</v>
      </c>
      <c r="D101" s="8">
        <f t="shared" si="6"/>
        <v>50.847058823529608</v>
      </c>
      <c r="E101" s="8">
        <f>D101*0.51</f>
        <v>25.932000000000102</v>
      </c>
      <c r="F101" s="8">
        <f t="shared" si="4"/>
        <v>12836.340000000051</v>
      </c>
      <c r="G101" s="8">
        <f t="shared" si="7"/>
        <v>7269.8100000000541</v>
      </c>
      <c r="H101" s="6">
        <f t="shared" si="5"/>
        <v>495</v>
      </c>
    </row>
    <row r="102" spans="1:8" x14ac:dyDescent="0.25">
      <c r="A102" s="6">
        <v>500</v>
      </c>
      <c r="B102" s="5">
        <v>45078.446250000001</v>
      </c>
      <c r="C102">
        <v>248.6</v>
      </c>
      <c r="D102" s="8">
        <f t="shared" si="6"/>
        <v>49.247058823529613</v>
      </c>
      <c r="E102" s="8">
        <f>D102*0.51</f>
        <v>25.116000000000103</v>
      </c>
      <c r="F102" s="8">
        <f t="shared" si="4"/>
        <v>12558.000000000051</v>
      </c>
      <c r="G102" s="8">
        <f t="shared" si="7"/>
        <v>7395.3900000000549</v>
      </c>
      <c r="H102" s="6">
        <f t="shared" si="5"/>
        <v>500</v>
      </c>
    </row>
    <row r="103" spans="1:8" x14ac:dyDescent="0.25">
      <c r="A103" s="6">
        <v>505</v>
      </c>
      <c r="B103" s="5">
        <v>45078.44630787037</v>
      </c>
      <c r="C103">
        <v>244.9</v>
      </c>
      <c r="D103" s="8">
        <f t="shared" si="6"/>
        <v>45.547058823529625</v>
      </c>
      <c r="E103" s="8">
        <f>D103*0.51</f>
        <v>23.229000000000109</v>
      </c>
      <c r="F103" s="8">
        <f t="shared" si="4"/>
        <v>11730.645000000055</v>
      </c>
      <c r="G103" s="8">
        <f t="shared" si="7"/>
        <v>7511.5350000000553</v>
      </c>
      <c r="H103" s="6">
        <f t="shared" si="5"/>
        <v>505</v>
      </c>
    </row>
    <row r="104" spans="1:8" x14ac:dyDescent="0.25">
      <c r="A104" s="6">
        <v>510</v>
      </c>
      <c r="B104" s="5">
        <v>45078.44636574074</v>
      </c>
      <c r="C104">
        <v>241.2</v>
      </c>
      <c r="D104" s="8">
        <f t="shared" si="6"/>
        <v>41.847058823529608</v>
      </c>
      <c r="E104" s="8">
        <f>D104*0.51</f>
        <v>21.342000000000102</v>
      </c>
      <c r="F104" s="8">
        <f t="shared" si="4"/>
        <v>10884.420000000051</v>
      </c>
      <c r="G104" s="8">
        <f t="shared" si="7"/>
        <v>7618.2450000000563</v>
      </c>
      <c r="H104" s="6">
        <f t="shared" si="5"/>
        <v>510</v>
      </c>
    </row>
    <row r="105" spans="1:8" x14ac:dyDescent="0.25">
      <c r="A105" s="6">
        <v>515</v>
      </c>
      <c r="B105" s="5">
        <v>45078.446423611109</v>
      </c>
      <c r="C105">
        <v>237.7</v>
      </c>
      <c r="D105" s="8">
        <f t="shared" si="6"/>
        <v>38.347058823529608</v>
      </c>
      <c r="E105" s="8">
        <f>D105*0.51</f>
        <v>19.557000000000102</v>
      </c>
      <c r="F105" s="8">
        <f t="shared" si="4"/>
        <v>10071.855000000052</v>
      </c>
      <c r="G105" s="8">
        <f t="shared" si="7"/>
        <v>7716.030000000057</v>
      </c>
      <c r="H105" s="6">
        <f t="shared" si="5"/>
        <v>515</v>
      </c>
    </row>
    <row r="106" spans="1:8" x14ac:dyDescent="0.25">
      <c r="A106" s="6">
        <v>520</v>
      </c>
      <c r="B106" s="5">
        <v>45078.446481481478</v>
      </c>
      <c r="C106">
        <v>234.5</v>
      </c>
      <c r="D106" s="8">
        <f t="shared" si="6"/>
        <v>35.147058823529619</v>
      </c>
      <c r="E106" s="8">
        <f>D106*0.51</f>
        <v>17.925000000000107</v>
      </c>
      <c r="F106" s="8">
        <f t="shared" si="4"/>
        <v>9321.0000000000564</v>
      </c>
      <c r="G106" s="8">
        <f t="shared" si="7"/>
        <v>7805.655000000058</v>
      </c>
      <c r="H106" s="6">
        <f t="shared" si="5"/>
        <v>520</v>
      </c>
    </row>
    <row r="107" spans="1:8" x14ac:dyDescent="0.25">
      <c r="A107" s="6">
        <v>525</v>
      </c>
      <c r="B107" s="5">
        <v>45078.446539351855</v>
      </c>
      <c r="C107">
        <v>233.4</v>
      </c>
      <c r="D107" s="8">
        <f t="shared" si="6"/>
        <v>34.047058823529625</v>
      </c>
      <c r="E107" s="8">
        <f>D107*0.51</f>
        <v>17.364000000000107</v>
      </c>
      <c r="F107" s="8">
        <f t="shared" si="4"/>
        <v>9116.1000000000568</v>
      </c>
      <c r="G107" s="8">
        <f t="shared" si="7"/>
        <v>7892.4750000000586</v>
      </c>
      <c r="H107" s="6">
        <f t="shared" si="5"/>
        <v>525</v>
      </c>
    </row>
    <row r="108" spans="1:8" x14ac:dyDescent="0.25">
      <c r="A108" s="6">
        <v>530</v>
      </c>
      <c r="B108" s="5">
        <v>45078.446597222224</v>
      </c>
      <c r="C108">
        <v>229.7</v>
      </c>
      <c r="D108" s="8">
        <f t="shared" si="6"/>
        <v>30.347058823529608</v>
      </c>
      <c r="E108" s="8">
        <f>D108*0.51</f>
        <v>15.4770000000001</v>
      </c>
      <c r="F108" s="8">
        <f t="shared" si="4"/>
        <v>8202.8100000000522</v>
      </c>
      <c r="G108" s="8">
        <f t="shared" si="7"/>
        <v>7969.8600000000588</v>
      </c>
      <c r="H108" s="6">
        <f t="shared" si="5"/>
        <v>530</v>
      </c>
    </row>
    <row r="109" spans="1:8" x14ac:dyDescent="0.25">
      <c r="A109" s="6">
        <v>535</v>
      </c>
      <c r="B109" s="5">
        <v>45078.446655092594</v>
      </c>
      <c r="C109">
        <v>227.2</v>
      </c>
      <c r="D109" s="8">
        <f t="shared" si="6"/>
        <v>27.847058823529608</v>
      </c>
      <c r="E109" s="8">
        <f>D109*0.51</f>
        <v>14.202000000000099</v>
      </c>
      <c r="F109" s="8">
        <f t="shared" si="4"/>
        <v>7598.0700000000534</v>
      </c>
      <c r="G109" s="8">
        <f t="shared" si="7"/>
        <v>8040.870000000059</v>
      </c>
      <c r="H109" s="6">
        <f t="shared" si="5"/>
        <v>535</v>
      </c>
    </row>
    <row r="110" spans="1:8" x14ac:dyDescent="0.25">
      <c r="A110" s="6">
        <v>540</v>
      </c>
      <c r="B110" s="5">
        <v>45078.446712962963</v>
      </c>
      <c r="C110">
        <v>225.8</v>
      </c>
      <c r="D110" s="8">
        <f t="shared" si="6"/>
        <v>26.44705882352963</v>
      </c>
      <c r="E110" s="8">
        <f>D110*0.51</f>
        <v>13.488000000000111</v>
      </c>
      <c r="F110" s="8">
        <f t="shared" si="4"/>
        <v>7283.5200000000605</v>
      </c>
      <c r="G110" s="8">
        <f t="shared" si="7"/>
        <v>8108.3100000000595</v>
      </c>
      <c r="H110" s="6">
        <f t="shared" si="5"/>
        <v>540</v>
      </c>
    </row>
    <row r="111" spans="1:8" x14ac:dyDescent="0.25">
      <c r="A111" s="6">
        <v>545</v>
      </c>
      <c r="B111" s="5">
        <v>45078.446770833332</v>
      </c>
      <c r="C111">
        <v>223.8</v>
      </c>
      <c r="D111" s="8">
        <f t="shared" si="6"/>
        <v>24.44705882352963</v>
      </c>
      <c r="E111" s="8">
        <f>D111*0.51</f>
        <v>12.468000000000112</v>
      </c>
      <c r="F111" s="8">
        <f t="shared" si="4"/>
        <v>6795.0600000000613</v>
      </c>
      <c r="G111" s="8">
        <f t="shared" si="7"/>
        <v>8170.6500000000597</v>
      </c>
      <c r="H111" s="6">
        <f t="shared" si="5"/>
        <v>545</v>
      </c>
    </row>
    <row r="112" spans="1:8" x14ac:dyDescent="0.25">
      <c r="A112" s="6">
        <v>550</v>
      </c>
      <c r="B112" s="5">
        <v>45078.446828703702</v>
      </c>
      <c r="C112">
        <v>222</v>
      </c>
      <c r="D112" s="8">
        <f t="shared" si="6"/>
        <v>22.647058823529619</v>
      </c>
      <c r="E112" s="8">
        <f>D112*0.51</f>
        <v>11.550000000000106</v>
      </c>
      <c r="F112" s="8">
        <f t="shared" si="4"/>
        <v>6352.5000000000582</v>
      </c>
      <c r="G112" s="8">
        <f t="shared" si="7"/>
        <v>8228.4000000000597</v>
      </c>
      <c r="H112" s="6">
        <f t="shared" si="5"/>
        <v>550</v>
      </c>
    </row>
    <row r="113" spans="1:8" x14ac:dyDescent="0.25">
      <c r="A113" s="6">
        <v>555</v>
      </c>
      <c r="B113" s="5">
        <v>45078.446886574071</v>
      </c>
      <c r="C113">
        <v>221</v>
      </c>
      <c r="D113" s="8">
        <f t="shared" si="6"/>
        <v>21.647058823529619</v>
      </c>
      <c r="E113" s="8">
        <f>D113*0.51</f>
        <v>11.040000000000106</v>
      </c>
      <c r="F113" s="8">
        <f t="shared" si="4"/>
        <v>6127.2000000000589</v>
      </c>
      <c r="G113" s="8">
        <f t="shared" si="7"/>
        <v>8283.6000000000604</v>
      </c>
      <c r="H113" s="6">
        <f t="shared" si="5"/>
        <v>555</v>
      </c>
    </row>
    <row r="114" spans="1:8" x14ac:dyDescent="0.25">
      <c r="A114" s="6">
        <v>560</v>
      </c>
      <c r="B114" s="5">
        <v>45078.446944444448</v>
      </c>
      <c r="C114">
        <v>219</v>
      </c>
      <c r="D114" s="8">
        <f t="shared" si="6"/>
        <v>19.647058823529619</v>
      </c>
      <c r="E114" s="8">
        <f>D114*0.51</f>
        <v>10.020000000000106</v>
      </c>
      <c r="F114" s="8">
        <f t="shared" si="4"/>
        <v>5611.2000000000598</v>
      </c>
      <c r="G114" s="8">
        <f t="shared" si="7"/>
        <v>8333.7000000000608</v>
      </c>
      <c r="H114" s="6">
        <f t="shared" si="5"/>
        <v>560</v>
      </c>
    </row>
    <row r="115" spans="1:8" x14ac:dyDescent="0.25">
      <c r="A115" s="6">
        <v>565</v>
      </c>
      <c r="B115" s="5">
        <v>45078.447002314817</v>
      </c>
      <c r="C115">
        <v>218.3</v>
      </c>
      <c r="D115" s="8">
        <f t="shared" si="6"/>
        <v>18.94705882352963</v>
      </c>
      <c r="E115" s="8">
        <f>D115*0.51</f>
        <v>9.6630000000001122</v>
      </c>
      <c r="F115" s="8">
        <f t="shared" si="4"/>
        <v>5459.595000000063</v>
      </c>
      <c r="G115" s="8">
        <f t="shared" si="7"/>
        <v>8382.0150000000613</v>
      </c>
      <c r="H115" s="6">
        <f t="shared" si="5"/>
        <v>565</v>
      </c>
    </row>
    <row r="116" spans="1:8" x14ac:dyDescent="0.25">
      <c r="A116" s="6">
        <v>570</v>
      </c>
      <c r="B116" s="5">
        <v>45078.447060185186</v>
      </c>
      <c r="C116">
        <v>216.5</v>
      </c>
      <c r="D116" s="8">
        <f t="shared" si="6"/>
        <v>17.147058823529619</v>
      </c>
      <c r="E116" s="8">
        <f>D116*0.51</f>
        <v>8.7450000000001058</v>
      </c>
      <c r="F116" s="8">
        <f t="shared" si="4"/>
        <v>4984.6500000000606</v>
      </c>
      <c r="G116" s="8">
        <f t="shared" si="7"/>
        <v>8425.7400000000616</v>
      </c>
      <c r="H116" s="6">
        <f t="shared" si="5"/>
        <v>570</v>
      </c>
    </row>
    <row r="117" spans="1:8" x14ac:dyDescent="0.25">
      <c r="A117" s="6">
        <v>575</v>
      </c>
      <c r="B117" s="5">
        <v>45078.447118055556</v>
      </c>
      <c r="C117">
        <v>215.6</v>
      </c>
      <c r="D117" s="8">
        <f t="shared" si="6"/>
        <v>16.247058823529613</v>
      </c>
      <c r="E117" s="8">
        <f>D117*0.51</f>
        <v>8.2860000000001026</v>
      </c>
      <c r="F117" s="8">
        <f t="shared" si="4"/>
        <v>4764.4500000000589</v>
      </c>
      <c r="G117" s="8">
        <f t="shared" si="7"/>
        <v>8467.1700000000619</v>
      </c>
      <c r="H117" s="6">
        <f t="shared" si="5"/>
        <v>575</v>
      </c>
    </row>
    <row r="118" spans="1:8" x14ac:dyDescent="0.25">
      <c r="A118" s="6">
        <v>580</v>
      </c>
      <c r="B118" s="5">
        <v>45078.447175925925</v>
      </c>
      <c r="C118">
        <v>215.6</v>
      </c>
      <c r="D118" s="8">
        <f t="shared" si="6"/>
        <v>16.247058823529613</v>
      </c>
      <c r="E118" s="8">
        <f>D118*0.51</f>
        <v>8.2860000000001026</v>
      </c>
      <c r="F118" s="8">
        <f t="shared" si="4"/>
        <v>4805.8800000000592</v>
      </c>
      <c r="G118" s="8">
        <f t="shared" si="7"/>
        <v>8508.6000000000622</v>
      </c>
      <c r="H118" s="6">
        <f t="shared" si="5"/>
        <v>580</v>
      </c>
    </row>
    <row r="119" spans="1:8" x14ac:dyDescent="0.25">
      <c r="A119" s="6">
        <v>585</v>
      </c>
      <c r="B119" s="5">
        <v>45078.447233796294</v>
      </c>
      <c r="C119">
        <v>214.9</v>
      </c>
      <c r="D119" s="8">
        <f t="shared" si="6"/>
        <v>15.547058823529625</v>
      </c>
      <c r="E119" s="8">
        <f>D119*0.51</f>
        <v>7.9290000000001086</v>
      </c>
      <c r="F119" s="8">
        <f t="shared" si="4"/>
        <v>4638.4650000000638</v>
      </c>
      <c r="G119" s="8">
        <f t="shared" si="7"/>
        <v>8548.2450000000626</v>
      </c>
      <c r="H119" s="6">
        <f t="shared" si="5"/>
        <v>585</v>
      </c>
    </row>
    <row r="120" spans="1:8" x14ac:dyDescent="0.25">
      <c r="A120" s="6">
        <v>590</v>
      </c>
      <c r="B120" s="5">
        <v>45078.447291666664</v>
      </c>
      <c r="C120">
        <v>212.7</v>
      </c>
      <c r="D120" s="8">
        <f t="shared" si="6"/>
        <v>13.347058823529608</v>
      </c>
      <c r="E120" s="8">
        <f>D120*0.51</f>
        <v>6.8070000000000999</v>
      </c>
      <c r="F120" s="8">
        <f t="shared" si="4"/>
        <v>4016.1300000000588</v>
      </c>
      <c r="G120" s="8">
        <f t="shared" si="7"/>
        <v>8582.2800000000625</v>
      </c>
      <c r="H120" s="6">
        <f t="shared" si="5"/>
        <v>590</v>
      </c>
    </row>
    <row r="121" spans="1:8" x14ac:dyDescent="0.25">
      <c r="A121" s="6">
        <v>595</v>
      </c>
      <c r="B121" s="5">
        <v>45078.44734953704</v>
      </c>
      <c r="C121">
        <v>212</v>
      </c>
      <c r="D121" s="8">
        <f t="shared" si="6"/>
        <v>12.647058823529619</v>
      </c>
      <c r="E121" s="8">
        <f>D121*0.51</f>
        <v>6.4500000000001059</v>
      </c>
      <c r="F121" s="8">
        <f t="shared" si="4"/>
        <v>3837.7500000000632</v>
      </c>
      <c r="G121" s="8">
        <f t="shared" si="7"/>
        <v>8614.5300000000625</v>
      </c>
      <c r="H121" s="6">
        <f t="shared" si="5"/>
        <v>595</v>
      </c>
    </row>
    <row r="122" spans="1:8" x14ac:dyDescent="0.25">
      <c r="A122" s="6">
        <v>600</v>
      </c>
      <c r="B122" s="5">
        <v>45078.44740740741</v>
      </c>
      <c r="C122">
        <v>211.2</v>
      </c>
      <c r="D122" s="8">
        <f t="shared" si="6"/>
        <v>11.847058823529608</v>
      </c>
      <c r="E122" s="8">
        <f>D122*0.51</f>
        <v>6.0420000000001002</v>
      </c>
      <c r="F122" s="8">
        <f t="shared" si="4"/>
        <v>3625.2000000000603</v>
      </c>
      <c r="G122" s="8">
        <f t="shared" si="7"/>
        <v>8644.7400000000634</v>
      </c>
      <c r="H122" s="6">
        <f t="shared" si="5"/>
        <v>600</v>
      </c>
    </row>
    <row r="123" spans="1:8" x14ac:dyDescent="0.25">
      <c r="A123" s="6">
        <v>605</v>
      </c>
      <c r="B123" s="5">
        <v>45078.447465277779</v>
      </c>
      <c r="C123">
        <v>211.2</v>
      </c>
      <c r="D123" s="8">
        <f t="shared" si="6"/>
        <v>11.847058823529608</v>
      </c>
      <c r="E123" s="8">
        <f>D123*0.51</f>
        <v>6.0420000000001002</v>
      </c>
      <c r="F123" s="8">
        <f t="shared" si="4"/>
        <v>3655.4100000000608</v>
      </c>
      <c r="G123" s="8">
        <f t="shared" si="7"/>
        <v>8674.9500000000644</v>
      </c>
      <c r="H123" s="6">
        <f t="shared" si="5"/>
        <v>605</v>
      </c>
    </row>
    <row r="124" spans="1:8" x14ac:dyDescent="0.25">
      <c r="A124" s="6">
        <v>610</v>
      </c>
      <c r="B124" s="5">
        <v>45078.447523148148</v>
      </c>
      <c r="C124">
        <v>210.7</v>
      </c>
      <c r="D124" s="8">
        <f t="shared" si="6"/>
        <v>11.347058823529608</v>
      </c>
      <c r="E124" s="8">
        <f>D124*0.51</f>
        <v>5.7870000000001003</v>
      </c>
      <c r="F124" s="8">
        <f t="shared" si="4"/>
        <v>3530.0700000000611</v>
      </c>
      <c r="G124" s="8">
        <f t="shared" si="7"/>
        <v>8703.8850000000657</v>
      </c>
      <c r="H124" s="6">
        <f t="shared" si="5"/>
        <v>610</v>
      </c>
    </row>
    <row r="125" spans="1:8" x14ac:dyDescent="0.25">
      <c r="A125" s="6">
        <v>615</v>
      </c>
      <c r="B125" s="5">
        <v>45078.447581018518</v>
      </c>
      <c r="C125">
        <v>209.7</v>
      </c>
      <c r="D125" s="8">
        <f t="shared" si="6"/>
        <v>10.347058823529608</v>
      </c>
      <c r="E125" s="8">
        <f>D125*0.51</f>
        <v>5.2770000000000996</v>
      </c>
      <c r="F125" s="8">
        <f t="shared" si="4"/>
        <v>3245.3550000000614</v>
      </c>
      <c r="G125" s="8">
        <f t="shared" si="7"/>
        <v>8730.2700000000659</v>
      </c>
      <c r="H125" s="6">
        <f t="shared" si="5"/>
        <v>615</v>
      </c>
    </row>
    <row r="126" spans="1:8" x14ac:dyDescent="0.25">
      <c r="A126" s="6">
        <v>620</v>
      </c>
      <c r="B126" s="5">
        <v>45078.447638888887</v>
      </c>
      <c r="C126">
        <v>210.5</v>
      </c>
      <c r="D126" s="8">
        <f t="shared" si="6"/>
        <v>11.147058823529619</v>
      </c>
      <c r="E126" s="8">
        <f>D126*0.51</f>
        <v>5.6850000000001062</v>
      </c>
      <c r="F126" s="8">
        <f t="shared" si="4"/>
        <v>3524.7000000000658</v>
      </c>
      <c r="G126" s="8">
        <f t="shared" si="7"/>
        <v>8758.695000000067</v>
      </c>
      <c r="H126" s="6">
        <f t="shared" si="5"/>
        <v>620</v>
      </c>
    </row>
    <row r="127" spans="1:8" x14ac:dyDescent="0.25">
      <c r="A127" s="6">
        <v>625</v>
      </c>
      <c r="B127" s="5">
        <v>45078.447696759256</v>
      </c>
      <c r="C127">
        <v>209.1</v>
      </c>
      <c r="D127" s="8">
        <f t="shared" si="6"/>
        <v>9.7470588235296134</v>
      </c>
      <c r="E127" s="8">
        <f>D127*0.51</f>
        <v>4.9710000000001031</v>
      </c>
      <c r="F127" s="8">
        <f t="shared" si="4"/>
        <v>3106.8750000000646</v>
      </c>
      <c r="G127" s="8">
        <f t="shared" si="7"/>
        <v>8783.5500000000684</v>
      </c>
      <c r="H127" s="6">
        <f t="shared" si="5"/>
        <v>625</v>
      </c>
    </row>
    <row r="128" spans="1:8" x14ac:dyDescent="0.25">
      <c r="A128" s="6">
        <v>630</v>
      </c>
      <c r="B128" s="5">
        <v>45078.447754629633</v>
      </c>
      <c r="C128">
        <v>209.2</v>
      </c>
      <c r="D128" s="8">
        <f t="shared" si="6"/>
        <v>9.8470588235296077</v>
      </c>
      <c r="E128" s="8">
        <f>D128*0.51</f>
        <v>5.0220000000000997</v>
      </c>
      <c r="F128" s="8">
        <f t="shared" si="4"/>
        <v>3163.8600000000629</v>
      </c>
      <c r="G128" s="8">
        <f t="shared" si="7"/>
        <v>8808.660000000069</v>
      </c>
      <c r="H128" s="6">
        <f t="shared" si="5"/>
        <v>630</v>
      </c>
    </row>
    <row r="129" spans="1:8" x14ac:dyDescent="0.25">
      <c r="A129" s="6">
        <v>635</v>
      </c>
      <c r="B129" s="5">
        <v>45078.447812500002</v>
      </c>
      <c r="C129">
        <v>208.5</v>
      </c>
      <c r="D129" s="8">
        <f t="shared" si="6"/>
        <v>9.1470588235296191</v>
      </c>
      <c r="E129" s="8">
        <f>D129*0.51</f>
        <v>4.6650000000001057</v>
      </c>
      <c r="F129" s="8">
        <f t="shared" si="4"/>
        <v>2962.2750000000669</v>
      </c>
      <c r="G129" s="8">
        <f t="shared" si="7"/>
        <v>8831.9850000000697</v>
      </c>
      <c r="H129" s="6">
        <f t="shared" si="5"/>
        <v>635</v>
      </c>
    </row>
    <row r="130" spans="1:8" x14ac:dyDescent="0.25">
      <c r="A130" s="6">
        <v>640</v>
      </c>
      <c r="B130" s="5">
        <v>45078.447870370372</v>
      </c>
      <c r="C130">
        <v>207.7</v>
      </c>
      <c r="D130" s="8">
        <f t="shared" si="6"/>
        <v>8.3470588235296077</v>
      </c>
      <c r="E130" s="8">
        <f>D130*0.51</f>
        <v>4.2570000000001</v>
      </c>
      <c r="F130" s="8">
        <f t="shared" ref="F130:F193" si="8">E130*A130</f>
        <v>2724.4800000000641</v>
      </c>
      <c r="G130" s="8">
        <f t="shared" si="7"/>
        <v>8853.2700000000696</v>
      </c>
      <c r="H130" s="6">
        <f t="shared" ref="H130:H193" si="9">A130</f>
        <v>640</v>
      </c>
    </row>
    <row r="131" spans="1:8" x14ac:dyDescent="0.25">
      <c r="A131" s="6">
        <v>645</v>
      </c>
      <c r="B131" s="5">
        <v>45078.447928240741</v>
      </c>
      <c r="C131">
        <v>208.1</v>
      </c>
      <c r="D131" s="8">
        <f t="shared" ref="D131:D194" si="10">C131-AVERAGE($C$2:$C$69)</f>
        <v>8.7470588235296134</v>
      </c>
      <c r="E131" s="8">
        <f>D131*0.51</f>
        <v>4.4610000000001033</v>
      </c>
      <c r="F131" s="8">
        <f t="shared" si="8"/>
        <v>2877.3450000000666</v>
      </c>
      <c r="G131" s="8">
        <f t="shared" si="7"/>
        <v>8875.5750000000698</v>
      </c>
      <c r="H131" s="6">
        <f t="shared" si="9"/>
        <v>645</v>
      </c>
    </row>
    <row r="132" spans="1:8" x14ac:dyDescent="0.25">
      <c r="A132" s="6">
        <v>650</v>
      </c>
      <c r="B132" s="5">
        <v>45078.44798611111</v>
      </c>
      <c r="C132">
        <v>206.8</v>
      </c>
      <c r="D132" s="8">
        <f t="shared" si="10"/>
        <v>7.4470588235296304</v>
      </c>
      <c r="E132" s="8">
        <f>D132*0.51</f>
        <v>3.7980000000001115</v>
      </c>
      <c r="F132" s="8">
        <f t="shared" si="8"/>
        <v>2468.7000000000726</v>
      </c>
      <c r="G132" s="8">
        <f t="shared" si="7"/>
        <v>8894.5650000000696</v>
      </c>
      <c r="H132" s="6">
        <f t="shared" si="9"/>
        <v>650</v>
      </c>
    </row>
    <row r="133" spans="1:8" x14ac:dyDescent="0.25">
      <c r="A133" s="6">
        <v>655</v>
      </c>
      <c r="B133" s="5">
        <v>45078.44804398148</v>
      </c>
      <c r="C133">
        <v>206.5</v>
      </c>
      <c r="D133" s="8">
        <f t="shared" si="10"/>
        <v>7.1470588235296191</v>
      </c>
      <c r="E133" s="8">
        <f>D133*0.51</f>
        <v>3.6450000000001057</v>
      </c>
      <c r="F133" s="8">
        <f t="shared" si="8"/>
        <v>2387.475000000069</v>
      </c>
      <c r="G133" s="8">
        <f t="shared" si="7"/>
        <v>8912.79000000007</v>
      </c>
      <c r="H133" s="6">
        <f t="shared" si="9"/>
        <v>655</v>
      </c>
    </row>
    <row r="134" spans="1:8" x14ac:dyDescent="0.25">
      <c r="A134" s="6">
        <v>660</v>
      </c>
      <c r="B134" s="5">
        <v>45078.448101851849</v>
      </c>
      <c r="C134">
        <v>206.4</v>
      </c>
      <c r="D134" s="8">
        <f t="shared" si="10"/>
        <v>7.0470588235296248</v>
      </c>
      <c r="E134" s="8">
        <f>D134*0.51</f>
        <v>3.5940000000001087</v>
      </c>
      <c r="F134" s="8">
        <f t="shared" si="8"/>
        <v>2372.0400000000718</v>
      </c>
      <c r="G134" s="8">
        <f t="shared" si="7"/>
        <v>8930.7600000000712</v>
      </c>
      <c r="H134" s="6">
        <f t="shared" si="9"/>
        <v>660</v>
      </c>
    </row>
    <row r="135" spans="1:8" x14ac:dyDescent="0.25">
      <c r="A135" s="6">
        <v>665</v>
      </c>
      <c r="B135" s="5">
        <v>45078.448159722226</v>
      </c>
      <c r="C135">
        <v>206.1</v>
      </c>
      <c r="D135" s="8">
        <f t="shared" si="10"/>
        <v>6.7470588235296134</v>
      </c>
      <c r="E135" s="8">
        <f>D135*0.51</f>
        <v>3.4410000000001029</v>
      </c>
      <c r="F135" s="8">
        <f t="shared" si="8"/>
        <v>2288.2650000000685</v>
      </c>
      <c r="G135" s="8">
        <f t="shared" si="7"/>
        <v>8947.9650000000711</v>
      </c>
      <c r="H135" s="6">
        <f t="shared" si="9"/>
        <v>665</v>
      </c>
    </row>
    <row r="136" spans="1:8" x14ac:dyDescent="0.25">
      <c r="A136" s="6">
        <v>670</v>
      </c>
      <c r="B136" s="5">
        <v>45078.448217592595</v>
      </c>
      <c r="C136">
        <v>205.5</v>
      </c>
      <c r="D136" s="8">
        <f t="shared" si="10"/>
        <v>6.1470588235296191</v>
      </c>
      <c r="E136" s="8">
        <f>D136*0.51</f>
        <v>3.1350000000001059</v>
      </c>
      <c r="F136" s="8">
        <f t="shared" si="8"/>
        <v>2100.4500000000708</v>
      </c>
      <c r="G136" s="8">
        <f t="shared" ref="G136:G199" si="11">G135+E136*5</f>
        <v>8963.6400000000722</v>
      </c>
      <c r="H136" s="6">
        <f t="shared" si="9"/>
        <v>670</v>
      </c>
    </row>
    <row r="137" spans="1:8" x14ac:dyDescent="0.25">
      <c r="A137" s="6">
        <v>675</v>
      </c>
      <c r="B137" s="5">
        <v>45078.448275462964</v>
      </c>
      <c r="C137">
        <v>205.1</v>
      </c>
      <c r="D137" s="8">
        <f t="shared" si="10"/>
        <v>5.7470588235296134</v>
      </c>
      <c r="E137" s="8">
        <f>D137*0.51</f>
        <v>2.9310000000001031</v>
      </c>
      <c r="F137" s="8">
        <f t="shared" si="8"/>
        <v>1978.4250000000695</v>
      </c>
      <c r="G137" s="8">
        <f t="shared" si="11"/>
        <v>8978.2950000000728</v>
      </c>
      <c r="H137" s="6">
        <f t="shared" si="9"/>
        <v>675</v>
      </c>
    </row>
    <row r="138" spans="1:8" x14ac:dyDescent="0.25">
      <c r="A138" s="6">
        <v>680</v>
      </c>
      <c r="B138" s="5">
        <v>45078.448333333334</v>
      </c>
      <c r="C138">
        <v>205.1</v>
      </c>
      <c r="D138" s="8">
        <f t="shared" si="10"/>
        <v>5.7470588235296134</v>
      </c>
      <c r="E138" s="8">
        <f>D138*0.51</f>
        <v>2.9310000000001031</v>
      </c>
      <c r="F138" s="8">
        <f t="shared" si="8"/>
        <v>1993.0800000000702</v>
      </c>
      <c r="G138" s="8">
        <f t="shared" si="11"/>
        <v>8992.9500000000735</v>
      </c>
      <c r="H138" s="6">
        <f t="shared" si="9"/>
        <v>680</v>
      </c>
    </row>
    <row r="139" spans="1:8" x14ac:dyDescent="0.25">
      <c r="A139" s="6">
        <v>685</v>
      </c>
      <c r="B139" s="5">
        <v>45078.448391203703</v>
      </c>
      <c r="C139">
        <v>205.1</v>
      </c>
      <c r="D139" s="8">
        <f t="shared" si="10"/>
        <v>5.7470588235296134</v>
      </c>
      <c r="E139" s="8">
        <f>D139*0.51</f>
        <v>2.9310000000001031</v>
      </c>
      <c r="F139" s="8">
        <f t="shared" si="8"/>
        <v>2007.7350000000706</v>
      </c>
      <c r="G139" s="8">
        <f t="shared" si="11"/>
        <v>9007.6050000000741</v>
      </c>
      <c r="H139" s="6">
        <f t="shared" si="9"/>
        <v>685</v>
      </c>
    </row>
    <row r="140" spans="1:8" x14ac:dyDescent="0.25">
      <c r="A140" s="6">
        <v>690</v>
      </c>
      <c r="B140" s="5">
        <v>45078.448449074072</v>
      </c>
      <c r="C140">
        <v>204.7</v>
      </c>
      <c r="D140" s="8">
        <f t="shared" si="10"/>
        <v>5.3470588235296077</v>
      </c>
      <c r="E140" s="8">
        <f>D140*0.51</f>
        <v>2.7270000000000998</v>
      </c>
      <c r="F140" s="8">
        <f t="shared" si="8"/>
        <v>1881.6300000000688</v>
      </c>
      <c r="G140" s="8">
        <f t="shared" si="11"/>
        <v>9021.2400000000744</v>
      </c>
      <c r="H140" s="6">
        <f t="shared" si="9"/>
        <v>690</v>
      </c>
    </row>
    <row r="141" spans="1:8" x14ac:dyDescent="0.25">
      <c r="A141" s="6">
        <v>695</v>
      </c>
      <c r="B141" s="5">
        <v>45078.448506944442</v>
      </c>
      <c r="C141">
        <v>204.3</v>
      </c>
      <c r="D141" s="8">
        <f t="shared" si="10"/>
        <v>4.9470588235296304</v>
      </c>
      <c r="E141" s="8">
        <f>D141*0.51</f>
        <v>2.5230000000001116</v>
      </c>
      <c r="F141" s="8">
        <f t="shared" si="8"/>
        <v>1753.4850000000777</v>
      </c>
      <c r="G141" s="8">
        <f t="shared" si="11"/>
        <v>9033.8550000000741</v>
      </c>
      <c r="H141" s="6">
        <f t="shared" si="9"/>
        <v>695</v>
      </c>
    </row>
    <row r="142" spans="1:8" x14ac:dyDescent="0.25">
      <c r="A142" s="6">
        <v>700</v>
      </c>
      <c r="B142" s="5">
        <v>45078.448564814818</v>
      </c>
      <c r="C142">
        <v>204.1</v>
      </c>
      <c r="D142" s="8">
        <f t="shared" si="10"/>
        <v>4.7470588235296134</v>
      </c>
      <c r="E142" s="8">
        <f>D142*0.51</f>
        <v>2.4210000000001028</v>
      </c>
      <c r="F142" s="8">
        <f t="shared" si="8"/>
        <v>1694.7000000000719</v>
      </c>
      <c r="G142" s="8">
        <f t="shared" si="11"/>
        <v>9045.9600000000755</v>
      </c>
      <c r="H142" s="6">
        <f t="shared" si="9"/>
        <v>700</v>
      </c>
    </row>
    <row r="143" spans="1:8" x14ac:dyDescent="0.25">
      <c r="A143" s="6">
        <v>705</v>
      </c>
      <c r="B143" s="5">
        <v>45078.448622685188</v>
      </c>
      <c r="C143">
        <v>204.1</v>
      </c>
      <c r="D143" s="8">
        <f t="shared" si="10"/>
        <v>4.7470588235296134</v>
      </c>
      <c r="E143" s="8">
        <f>D143*0.51</f>
        <v>2.4210000000001028</v>
      </c>
      <c r="F143" s="8">
        <f t="shared" si="8"/>
        <v>1706.8050000000726</v>
      </c>
      <c r="G143" s="8">
        <f t="shared" si="11"/>
        <v>9058.0650000000769</v>
      </c>
      <c r="H143" s="6">
        <f t="shared" si="9"/>
        <v>705</v>
      </c>
    </row>
    <row r="144" spans="1:8" x14ac:dyDescent="0.25">
      <c r="A144" s="6">
        <v>710</v>
      </c>
      <c r="B144" s="5">
        <v>45078.448680555557</v>
      </c>
      <c r="C144">
        <v>204.2</v>
      </c>
      <c r="D144" s="8">
        <f t="shared" si="10"/>
        <v>4.8470588235296077</v>
      </c>
      <c r="E144" s="8">
        <f>D144*0.51</f>
        <v>2.4720000000000999</v>
      </c>
      <c r="F144" s="8">
        <f t="shared" si="8"/>
        <v>1755.1200000000708</v>
      </c>
      <c r="G144" s="8">
        <f t="shared" si="11"/>
        <v>9070.4250000000775</v>
      </c>
      <c r="H144" s="6">
        <f t="shared" si="9"/>
        <v>710</v>
      </c>
    </row>
    <row r="145" spans="1:8" x14ac:dyDescent="0.25">
      <c r="A145" s="6">
        <v>715</v>
      </c>
      <c r="B145" s="5">
        <v>45078.448738425926</v>
      </c>
      <c r="C145">
        <v>203.6</v>
      </c>
      <c r="D145" s="8">
        <f t="shared" si="10"/>
        <v>4.2470588235296134</v>
      </c>
      <c r="E145" s="8">
        <f>D145*0.51</f>
        <v>2.166000000000103</v>
      </c>
      <c r="F145" s="8">
        <f t="shared" si="8"/>
        <v>1548.6900000000737</v>
      </c>
      <c r="G145" s="8">
        <f t="shared" si="11"/>
        <v>9081.2550000000774</v>
      </c>
      <c r="H145" s="6">
        <f t="shared" si="9"/>
        <v>715</v>
      </c>
    </row>
    <row r="146" spans="1:8" x14ac:dyDescent="0.25">
      <c r="A146" s="6">
        <v>720</v>
      </c>
      <c r="B146" s="5">
        <v>45078.448796296296</v>
      </c>
      <c r="C146">
        <v>203.6</v>
      </c>
      <c r="D146" s="8">
        <f t="shared" si="10"/>
        <v>4.2470588235296134</v>
      </c>
      <c r="E146" s="8">
        <f>D146*0.51</f>
        <v>2.166000000000103</v>
      </c>
      <c r="F146" s="8">
        <f t="shared" si="8"/>
        <v>1559.5200000000741</v>
      </c>
      <c r="G146" s="8">
        <f t="shared" si="11"/>
        <v>9092.0850000000773</v>
      </c>
      <c r="H146" s="6">
        <f t="shared" si="9"/>
        <v>720</v>
      </c>
    </row>
    <row r="147" spans="1:8" x14ac:dyDescent="0.25">
      <c r="A147" s="6">
        <v>725</v>
      </c>
      <c r="B147" s="5">
        <v>45078.448854166665</v>
      </c>
      <c r="C147">
        <v>203.5</v>
      </c>
      <c r="D147" s="8">
        <f t="shared" si="10"/>
        <v>4.1470588235296191</v>
      </c>
      <c r="E147" s="8">
        <f>D147*0.51</f>
        <v>2.1150000000001059</v>
      </c>
      <c r="F147" s="8">
        <f t="shared" si="8"/>
        <v>1533.3750000000769</v>
      </c>
      <c r="G147" s="8">
        <f t="shared" si="11"/>
        <v>9102.6600000000781</v>
      </c>
      <c r="H147" s="6">
        <f t="shared" si="9"/>
        <v>725</v>
      </c>
    </row>
    <row r="148" spans="1:8" x14ac:dyDescent="0.25">
      <c r="A148" s="6">
        <v>730</v>
      </c>
      <c r="B148" s="5">
        <v>45078.448912037034</v>
      </c>
      <c r="C148">
        <v>203.4</v>
      </c>
      <c r="D148" s="8">
        <f t="shared" si="10"/>
        <v>4.0470588235296248</v>
      </c>
      <c r="E148" s="8">
        <f>D148*0.51</f>
        <v>2.0640000000001089</v>
      </c>
      <c r="F148" s="8">
        <f t="shared" si="8"/>
        <v>1506.7200000000794</v>
      </c>
      <c r="G148" s="8">
        <f t="shared" si="11"/>
        <v>9112.9800000000778</v>
      </c>
      <c r="H148" s="6">
        <f t="shared" si="9"/>
        <v>730</v>
      </c>
    </row>
    <row r="149" spans="1:8" x14ac:dyDescent="0.25">
      <c r="A149" s="6">
        <v>735</v>
      </c>
      <c r="B149" s="5">
        <v>45078.448969907404</v>
      </c>
      <c r="C149">
        <v>203.6</v>
      </c>
      <c r="D149" s="8">
        <f t="shared" si="10"/>
        <v>4.2470588235296134</v>
      </c>
      <c r="E149" s="8">
        <f>D149*0.51</f>
        <v>2.166000000000103</v>
      </c>
      <c r="F149" s="8">
        <f t="shared" si="8"/>
        <v>1592.0100000000757</v>
      </c>
      <c r="G149" s="8">
        <f t="shared" si="11"/>
        <v>9123.8100000000777</v>
      </c>
      <c r="H149" s="6">
        <f t="shared" si="9"/>
        <v>735</v>
      </c>
    </row>
    <row r="150" spans="1:8" x14ac:dyDescent="0.25">
      <c r="A150" s="6">
        <v>740</v>
      </c>
      <c r="B150" s="5">
        <v>45078.44902777778</v>
      </c>
      <c r="C150">
        <v>203.6</v>
      </c>
      <c r="D150" s="8">
        <f t="shared" si="10"/>
        <v>4.2470588235296134</v>
      </c>
      <c r="E150" s="8">
        <f>D150*0.51</f>
        <v>2.166000000000103</v>
      </c>
      <c r="F150" s="8">
        <f t="shared" si="8"/>
        <v>1602.8400000000761</v>
      </c>
      <c r="G150" s="8">
        <f t="shared" si="11"/>
        <v>9134.6400000000776</v>
      </c>
      <c r="H150" s="6">
        <f t="shared" si="9"/>
        <v>740</v>
      </c>
    </row>
    <row r="151" spans="1:8" x14ac:dyDescent="0.25">
      <c r="A151" s="6">
        <v>745</v>
      </c>
      <c r="B151" s="5">
        <v>45078.44908564815</v>
      </c>
      <c r="C151">
        <v>203.1</v>
      </c>
      <c r="D151" s="8">
        <f t="shared" si="10"/>
        <v>3.7470588235296134</v>
      </c>
      <c r="E151" s="8">
        <f>D151*0.51</f>
        <v>1.9110000000001028</v>
      </c>
      <c r="F151" s="8">
        <f t="shared" si="8"/>
        <v>1423.6950000000766</v>
      </c>
      <c r="G151" s="8">
        <f t="shared" si="11"/>
        <v>9144.1950000000779</v>
      </c>
      <c r="H151" s="6">
        <f t="shared" si="9"/>
        <v>745</v>
      </c>
    </row>
    <row r="152" spans="1:8" x14ac:dyDescent="0.25">
      <c r="A152" s="6">
        <v>750</v>
      </c>
      <c r="B152" s="5">
        <v>45078.449143518519</v>
      </c>
      <c r="C152">
        <v>202.9</v>
      </c>
      <c r="D152" s="8">
        <f t="shared" si="10"/>
        <v>3.5470588235296248</v>
      </c>
      <c r="E152" s="8">
        <f>D152*0.51</f>
        <v>1.8090000000001087</v>
      </c>
      <c r="F152" s="8">
        <f t="shared" si="8"/>
        <v>1356.7500000000816</v>
      </c>
      <c r="G152" s="8">
        <f t="shared" si="11"/>
        <v>9153.240000000078</v>
      </c>
      <c r="H152" s="6">
        <f t="shared" si="9"/>
        <v>750</v>
      </c>
    </row>
    <row r="153" spans="1:8" x14ac:dyDescent="0.25">
      <c r="A153" s="6">
        <v>755</v>
      </c>
      <c r="B153" s="5">
        <v>45078.449201388888</v>
      </c>
      <c r="C153">
        <v>202.9</v>
      </c>
      <c r="D153" s="8">
        <f t="shared" si="10"/>
        <v>3.5470588235296248</v>
      </c>
      <c r="E153" s="8">
        <f>D153*0.51</f>
        <v>1.8090000000001087</v>
      </c>
      <c r="F153" s="8">
        <f t="shared" si="8"/>
        <v>1365.7950000000822</v>
      </c>
      <c r="G153" s="8">
        <f t="shared" si="11"/>
        <v>9162.2850000000781</v>
      </c>
      <c r="H153" s="6">
        <f t="shared" si="9"/>
        <v>755</v>
      </c>
    </row>
    <row r="154" spans="1:8" x14ac:dyDescent="0.25">
      <c r="A154" s="6">
        <v>760</v>
      </c>
      <c r="B154" s="5">
        <v>45078.449259259258</v>
      </c>
      <c r="C154">
        <v>202.9</v>
      </c>
      <c r="D154" s="8">
        <f t="shared" si="10"/>
        <v>3.5470588235296248</v>
      </c>
      <c r="E154" s="8">
        <f>D154*0.51</f>
        <v>1.8090000000001087</v>
      </c>
      <c r="F154" s="8">
        <f t="shared" si="8"/>
        <v>1374.8400000000827</v>
      </c>
      <c r="G154" s="8">
        <f t="shared" si="11"/>
        <v>9171.3300000000781</v>
      </c>
      <c r="H154" s="6">
        <f t="shared" si="9"/>
        <v>760</v>
      </c>
    </row>
    <row r="155" spans="1:8" x14ac:dyDescent="0.25">
      <c r="A155" s="6">
        <v>765</v>
      </c>
      <c r="B155" s="5">
        <v>45078.449317129627</v>
      </c>
      <c r="C155">
        <v>202.9</v>
      </c>
      <c r="D155" s="8">
        <f t="shared" si="10"/>
        <v>3.5470588235296248</v>
      </c>
      <c r="E155" s="8">
        <f>D155*0.51</f>
        <v>1.8090000000001087</v>
      </c>
      <c r="F155" s="8">
        <f t="shared" si="8"/>
        <v>1383.8850000000832</v>
      </c>
      <c r="G155" s="8">
        <f t="shared" si="11"/>
        <v>9180.3750000000782</v>
      </c>
      <c r="H155" s="6">
        <f t="shared" si="9"/>
        <v>765</v>
      </c>
    </row>
    <row r="156" spans="1:8" x14ac:dyDescent="0.25">
      <c r="A156" s="6">
        <v>770</v>
      </c>
      <c r="B156" s="5">
        <v>45078.449374999997</v>
      </c>
      <c r="C156">
        <v>202.6</v>
      </c>
      <c r="D156" s="8">
        <f t="shared" si="10"/>
        <v>3.2470588235296134</v>
      </c>
      <c r="E156" s="8">
        <f>D156*0.51</f>
        <v>1.6560000000001029</v>
      </c>
      <c r="F156" s="8">
        <f t="shared" si="8"/>
        <v>1275.1200000000792</v>
      </c>
      <c r="G156" s="8">
        <f t="shared" si="11"/>
        <v>9188.6550000000789</v>
      </c>
      <c r="H156" s="6">
        <f t="shared" si="9"/>
        <v>770</v>
      </c>
    </row>
    <row r="157" spans="1:8" x14ac:dyDescent="0.25">
      <c r="A157" s="6">
        <v>775</v>
      </c>
      <c r="B157" s="5">
        <v>45078.449432870373</v>
      </c>
      <c r="C157">
        <v>202.7</v>
      </c>
      <c r="D157" s="8">
        <f t="shared" si="10"/>
        <v>3.3470588235296077</v>
      </c>
      <c r="E157" s="8">
        <f>D157*0.51</f>
        <v>1.7070000000001</v>
      </c>
      <c r="F157" s="8">
        <f t="shared" si="8"/>
        <v>1322.9250000000775</v>
      </c>
      <c r="G157" s="8">
        <f t="shared" si="11"/>
        <v>9197.1900000000787</v>
      </c>
      <c r="H157" s="6">
        <f t="shared" si="9"/>
        <v>775</v>
      </c>
    </row>
    <row r="158" spans="1:8" x14ac:dyDescent="0.25">
      <c r="A158" s="6">
        <v>780</v>
      </c>
      <c r="B158" s="5">
        <v>45078.449490740742</v>
      </c>
      <c r="C158">
        <v>202.5</v>
      </c>
      <c r="D158" s="8">
        <f t="shared" si="10"/>
        <v>3.1470588235296191</v>
      </c>
      <c r="E158" s="8">
        <f>D158*0.51</f>
        <v>1.6050000000001057</v>
      </c>
      <c r="F158" s="8">
        <f t="shared" si="8"/>
        <v>1251.9000000000824</v>
      </c>
      <c r="G158" s="8">
        <f t="shared" si="11"/>
        <v>9205.2150000000784</v>
      </c>
      <c r="H158" s="6">
        <f t="shared" si="9"/>
        <v>780</v>
      </c>
    </row>
    <row r="159" spans="1:8" x14ac:dyDescent="0.25">
      <c r="A159" s="6">
        <v>785</v>
      </c>
      <c r="B159" s="5">
        <v>45078.449548611112</v>
      </c>
      <c r="C159">
        <v>202.6</v>
      </c>
      <c r="D159" s="8">
        <f t="shared" si="10"/>
        <v>3.2470588235296134</v>
      </c>
      <c r="E159" s="8">
        <f>D159*0.51</f>
        <v>1.6560000000001029</v>
      </c>
      <c r="F159" s="8">
        <f t="shared" si="8"/>
        <v>1299.9600000000808</v>
      </c>
      <c r="G159" s="8">
        <f t="shared" si="11"/>
        <v>9213.495000000079</v>
      </c>
      <c r="H159" s="6">
        <f t="shared" si="9"/>
        <v>785</v>
      </c>
    </row>
    <row r="160" spans="1:8" x14ac:dyDescent="0.25">
      <c r="A160" s="6">
        <v>790</v>
      </c>
      <c r="B160" s="5">
        <v>45078.449606481481</v>
      </c>
      <c r="C160">
        <v>202.4</v>
      </c>
      <c r="D160" s="8">
        <f t="shared" si="10"/>
        <v>3.0470588235296248</v>
      </c>
      <c r="E160" s="8">
        <f>D160*0.51</f>
        <v>1.5540000000001086</v>
      </c>
      <c r="F160" s="8">
        <f t="shared" si="8"/>
        <v>1227.6600000000858</v>
      </c>
      <c r="G160" s="8">
        <f t="shared" si="11"/>
        <v>9221.2650000000795</v>
      </c>
      <c r="H160" s="6">
        <f t="shared" si="9"/>
        <v>790</v>
      </c>
    </row>
    <row r="161" spans="1:8" x14ac:dyDescent="0.25">
      <c r="A161" s="6">
        <v>795</v>
      </c>
      <c r="B161" s="5">
        <v>45078.449664351851</v>
      </c>
      <c r="C161">
        <v>202.4</v>
      </c>
      <c r="D161" s="8">
        <f t="shared" si="10"/>
        <v>3.0470588235296248</v>
      </c>
      <c r="E161" s="8">
        <f>D161*0.51</f>
        <v>1.5540000000001086</v>
      </c>
      <c r="F161" s="8">
        <f t="shared" si="8"/>
        <v>1235.4300000000865</v>
      </c>
      <c r="G161" s="8">
        <f t="shared" si="11"/>
        <v>9229.0350000000799</v>
      </c>
      <c r="H161" s="6">
        <f t="shared" si="9"/>
        <v>795</v>
      </c>
    </row>
    <row r="162" spans="1:8" x14ac:dyDescent="0.25">
      <c r="A162" s="6">
        <v>800</v>
      </c>
      <c r="B162" s="5">
        <v>45078.44972222222</v>
      </c>
      <c r="C162">
        <v>202.1</v>
      </c>
      <c r="D162" s="8">
        <f t="shared" si="10"/>
        <v>2.7470588235296134</v>
      </c>
      <c r="E162" s="8">
        <f>D162*0.51</f>
        <v>1.4010000000001028</v>
      </c>
      <c r="F162" s="8">
        <f t="shared" si="8"/>
        <v>1120.8000000000823</v>
      </c>
      <c r="G162" s="8">
        <f t="shared" si="11"/>
        <v>9236.0400000000809</v>
      </c>
      <c r="H162" s="6">
        <f t="shared" si="9"/>
        <v>800</v>
      </c>
    </row>
    <row r="163" spans="1:8" x14ac:dyDescent="0.25">
      <c r="A163" s="6">
        <v>805</v>
      </c>
      <c r="B163" s="5">
        <v>45078.449780092589</v>
      </c>
      <c r="C163">
        <v>202.4</v>
      </c>
      <c r="D163" s="8">
        <f t="shared" si="10"/>
        <v>3.0470588235296248</v>
      </c>
      <c r="E163" s="8">
        <f>D163*0.51</f>
        <v>1.5540000000001086</v>
      </c>
      <c r="F163" s="8">
        <f t="shared" si="8"/>
        <v>1250.9700000000873</v>
      </c>
      <c r="G163" s="8">
        <f t="shared" si="11"/>
        <v>9243.8100000000813</v>
      </c>
      <c r="H163" s="6">
        <f t="shared" si="9"/>
        <v>805</v>
      </c>
    </row>
    <row r="164" spans="1:8" x14ac:dyDescent="0.25">
      <c r="A164" s="6">
        <v>810</v>
      </c>
      <c r="B164" s="5">
        <v>45078.449837962966</v>
      </c>
      <c r="C164">
        <v>202.5</v>
      </c>
      <c r="D164" s="8">
        <f t="shared" si="10"/>
        <v>3.1470588235296191</v>
      </c>
      <c r="E164" s="8">
        <f>D164*0.51</f>
        <v>1.6050000000001057</v>
      </c>
      <c r="F164" s="8">
        <f t="shared" si="8"/>
        <v>1300.0500000000857</v>
      </c>
      <c r="G164" s="8">
        <f t="shared" si="11"/>
        <v>9251.835000000081</v>
      </c>
      <c r="H164" s="6">
        <f t="shared" si="9"/>
        <v>810</v>
      </c>
    </row>
    <row r="165" spans="1:8" x14ac:dyDescent="0.25">
      <c r="A165" s="6">
        <v>815</v>
      </c>
      <c r="B165" s="5">
        <v>45078.449895833335</v>
      </c>
      <c r="C165">
        <v>202.1</v>
      </c>
      <c r="D165" s="8">
        <f t="shared" si="10"/>
        <v>2.7470588235296134</v>
      </c>
      <c r="E165" s="8">
        <f>D165*0.51</f>
        <v>1.4010000000001028</v>
      </c>
      <c r="F165" s="8">
        <f t="shared" si="8"/>
        <v>1141.8150000000837</v>
      </c>
      <c r="G165" s="8">
        <f t="shared" si="11"/>
        <v>9258.840000000082</v>
      </c>
      <c r="H165" s="6">
        <f t="shared" si="9"/>
        <v>815</v>
      </c>
    </row>
    <row r="166" spans="1:8" x14ac:dyDescent="0.25">
      <c r="A166" s="6">
        <v>820</v>
      </c>
      <c r="B166" s="5">
        <v>45078.449953703705</v>
      </c>
      <c r="C166">
        <v>201.9</v>
      </c>
      <c r="D166" s="8">
        <f t="shared" si="10"/>
        <v>2.5470588235296248</v>
      </c>
      <c r="E166" s="8">
        <f>D166*0.51</f>
        <v>1.2990000000001087</v>
      </c>
      <c r="F166" s="8">
        <f t="shared" si="8"/>
        <v>1065.1800000000892</v>
      </c>
      <c r="G166" s="8">
        <f t="shared" si="11"/>
        <v>9265.3350000000828</v>
      </c>
      <c r="H166" s="6">
        <f t="shared" si="9"/>
        <v>820</v>
      </c>
    </row>
    <row r="167" spans="1:8" x14ac:dyDescent="0.25">
      <c r="A167" s="6">
        <v>825</v>
      </c>
      <c r="B167" s="5">
        <v>45078.450011574074</v>
      </c>
      <c r="C167">
        <v>202</v>
      </c>
      <c r="D167" s="8">
        <f t="shared" si="10"/>
        <v>2.6470588235296191</v>
      </c>
      <c r="E167" s="8">
        <f>D167*0.51</f>
        <v>1.3500000000001058</v>
      </c>
      <c r="F167" s="8">
        <f t="shared" si="8"/>
        <v>1113.7500000000873</v>
      </c>
      <c r="G167" s="8">
        <f t="shared" si="11"/>
        <v>9272.0850000000828</v>
      </c>
      <c r="H167" s="6">
        <f t="shared" si="9"/>
        <v>825</v>
      </c>
    </row>
    <row r="168" spans="1:8" x14ac:dyDescent="0.25">
      <c r="A168" s="6">
        <v>830</v>
      </c>
      <c r="B168" s="5">
        <v>45078.450069444443</v>
      </c>
      <c r="C168">
        <v>202.1</v>
      </c>
      <c r="D168" s="8">
        <f t="shared" si="10"/>
        <v>2.7470588235296134</v>
      </c>
      <c r="E168" s="8">
        <f>D168*0.51</f>
        <v>1.4010000000001028</v>
      </c>
      <c r="F168" s="8">
        <f t="shared" si="8"/>
        <v>1162.8300000000854</v>
      </c>
      <c r="G168" s="8">
        <f t="shared" si="11"/>
        <v>9279.0900000000838</v>
      </c>
      <c r="H168" s="6">
        <f t="shared" si="9"/>
        <v>830</v>
      </c>
    </row>
    <row r="169" spans="1:8" x14ac:dyDescent="0.25">
      <c r="A169" s="6">
        <v>835</v>
      </c>
      <c r="B169" s="5">
        <v>45078.450127314813</v>
      </c>
      <c r="C169">
        <v>201.9</v>
      </c>
      <c r="D169" s="8">
        <f t="shared" si="10"/>
        <v>2.5470588235296248</v>
      </c>
      <c r="E169" s="8">
        <f>D169*0.51</f>
        <v>1.2990000000001087</v>
      </c>
      <c r="F169" s="8">
        <f t="shared" si="8"/>
        <v>1084.6650000000907</v>
      </c>
      <c r="G169" s="8">
        <f t="shared" si="11"/>
        <v>9285.5850000000846</v>
      </c>
      <c r="H169" s="6">
        <f t="shared" si="9"/>
        <v>835</v>
      </c>
    </row>
    <row r="170" spans="1:8" x14ac:dyDescent="0.25">
      <c r="A170" s="6">
        <v>840</v>
      </c>
      <c r="B170" s="5">
        <v>45078.450185185182</v>
      </c>
      <c r="C170">
        <v>201.9</v>
      </c>
      <c r="D170" s="8">
        <f t="shared" si="10"/>
        <v>2.5470588235296248</v>
      </c>
      <c r="E170" s="8">
        <f>D170*0.51</f>
        <v>1.2990000000001087</v>
      </c>
      <c r="F170" s="8">
        <f t="shared" si="8"/>
        <v>1091.1600000000913</v>
      </c>
      <c r="G170" s="8">
        <f t="shared" si="11"/>
        <v>9292.0800000000854</v>
      </c>
      <c r="H170" s="6">
        <f t="shared" si="9"/>
        <v>840</v>
      </c>
    </row>
    <row r="171" spans="1:8" x14ac:dyDescent="0.25">
      <c r="A171" s="6">
        <v>845</v>
      </c>
      <c r="B171" s="5">
        <v>45078.450243055559</v>
      </c>
      <c r="C171">
        <v>201.9</v>
      </c>
      <c r="D171" s="8">
        <f t="shared" si="10"/>
        <v>2.5470588235296248</v>
      </c>
      <c r="E171" s="8">
        <f>D171*0.51</f>
        <v>1.2990000000001087</v>
      </c>
      <c r="F171" s="8">
        <f t="shared" si="8"/>
        <v>1097.6550000000918</v>
      </c>
      <c r="G171" s="8">
        <f t="shared" si="11"/>
        <v>9298.5750000000862</v>
      </c>
      <c r="H171" s="6">
        <f t="shared" si="9"/>
        <v>845</v>
      </c>
    </row>
    <row r="172" spans="1:8" x14ac:dyDescent="0.25">
      <c r="A172" s="6">
        <v>850</v>
      </c>
      <c r="B172" s="5">
        <v>45078.450300925928</v>
      </c>
      <c r="C172">
        <v>201.9</v>
      </c>
      <c r="D172" s="8">
        <f t="shared" si="10"/>
        <v>2.5470588235296248</v>
      </c>
      <c r="E172" s="8">
        <f>D172*0.51</f>
        <v>1.2990000000001087</v>
      </c>
      <c r="F172" s="8">
        <f t="shared" si="8"/>
        <v>1104.1500000000924</v>
      </c>
      <c r="G172" s="8">
        <f t="shared" si="11"/>
        <v>9305.070000000087</v>
      </c>
      <c r="H172" s="6">
        <f t="shared" si="9"/>
        <v>850</v>
      </c>
    </row>
    <row r="173" spans="1:8" x14ac:dyDescent="0.25">
      <c r="A173" s="6">
        <v>855</v>
      </c>
      <c r="B173" s="5">
        <v>45078.450358796297</v>
      </c>
      <c r="C173">
        <v>201.8</v>
      </c>
      <c r="D173" s="8">
        <f t="shared" si="10"/>
        <v>2.4470588235296304</v>
      </c>
      <c r="E173" s="8">
        <f>D173*0.51</f>
        <v>1.2480000000001115</v>
      </c>
      <c r="F173" s="8">
        <f t="shared" si="8"/>
        <v>1067.0400000000952</v>
      </c>
      <c r="G173" s="8">
        <f t="shared" si="11"/>
        <v>9311.3100000000868</v>
      </c>
      <c r="H173" s="6">
        <f t="shared" si="9"/>
        <v>855</v>
      </c>
    </row>
    <row r="174" spans="1:8" x14ac:dyDescent="0.25">
      <c r="A174" s="6">
        <v>860</v>
      </c>
      <c r="B174" s="5">
        <v>45078.450416666667</v>
      </c>
      <c r="C174">
        <v>201.6</v>
      </c>
      <c r="D174" s="8">
        <f t="shared" si="10"/>
        <v>2.2470588235296134</v>
      </c>
      <c r="E174" s="8">
        <f>D174*0.51</f>
        <v>1.1460000000001029</v>
      </c>
      <c r="F174" s="8">
        <f t="shared" si="8"/>
        <v>985.56000000008851</v>
      </c>
      <c r="G174" s="8">
        <f t="shared" si="11"/>
        <v>9317.0400000000882</v>
      </c>
      <c r="H174" s="6">
        <f t="shared" si="9"/>
        <v>860</v>
      </c>
    </row>
    <row r="175" spans="1:8" x14ac:dyDescent="0.25">
      <c r="A175" s="6">
        <v>865</v>
      </c>
      <c r="B175" s="5">
        <v>45078.450474537036</v>
      </c>
      <c r="C175">
        <v>201.5</v>
      </c>
      <c r="D175" s="8">
        <f t="shared" si="10"/>
        <v>2.1470588235296191</v>
      </c>
      <c r="E175" s="8">
        <f>D175*0.51</f>
        <v>1.0950000000001057</v>
      </c>
      <c r="F175" s="8">
        <f t="shared" si="8"/>
        <v>947.17500000009136</v>
      </c>
      <c r="G175" s="8">
        <f t="shared" si="11"/>
        <v>9322.5150000000885</v>
      </c>
      <c r="H175" s="6">
        <f t="shared" si="9"/>
        <v>865</v>
      </c>
    </row>
    <row r="176" spans="1:8" x14ac:dyDescent="0.25">
      <c r="A176" s="6">
        <v>870</v>
      </c>
      <c r="B176" s="5">
        <v>45078.450532407405</v>
      </c>
      <c r="C176">
        <v>201.6</v>
      </c>
      <c r="D176" s="8">
        <f t="shared" si="10"/>
        <v>2.2470588235296134</v>
      </c>
      <c r="E176" s="8">
        <f>D176*0.51</f>
        <v>1.1460000000001029</v>
      </c>
      <c r="F176" s="8">
        <f t="shared" si="8"/>
        <v>997.02000000008957</v>
      </c>
      <c r="G176" s="8">
        <f t="shared" si="11"/>
        <v>9328.2450000000899</v>
      </c>
      <c r="H176" s="6">
        <f t="shared" si="9"/>
        <v>870</v>
      </c>
    </row>
    <row r="177" spans="1:8" x14ac:dyDescent="0.25">
      <c r="A177" s="6">
        <v>875</v>
      </c>
      <c r="B177" s="5">
        <v>45078.450590277775</v>
      </c>
      <c r="C177">
        <v>201.6</v>
      </c>
      <c r="D177" s="8">
        <f t="shared" si="10"/>
        <v>2.2470588235296134</v>
      </c>
      <c r="E177" s="8">
        <f>D177*0.51</f>
        <v>1.1460000000001029</v>
      </c>
      <c r="F177" s="8">
        <f t="shared" si="8"/>
        <v>1002.75000000009</v>
      </c>
      <c r="G177" s="8">
        <f t="shared" si="11"/>
        <v>9333.9750000000913</v>
      </c>
      <c r="H177" s="6">
        <f t="shared" si="9"/>
        <v>875</v>
      </c>
    </row>
    <row r="178" spans="1:8" x14ac:dyDescent="0.25">
      <c r="A178" s="6">
        <v>880</v>
      </c>
      <c r="B178" s="5">
        <v>45078.450648148151</v>
      </c>
      <c r="C178">
        <v>201.4</v>
      </c>
      <c r="D178" s="8">
        <f t="shared" si="10"/>
        <v>2.0470588235296248</v>
      </c>
      <c r="E178" s="8">
        <f>D178*0.51</f>
        <v>1.0440000000001086</v>
      </c>
      <c r="F178" s="8">
        <f t="shared" si="8"/>
        <v>918.72000000009564</v>
      </c>
      <c r="G178" s="8">
        <f t="shared" si="11"/>
        <v>9339.1950000000925</v>
      </c>
      <c r="H178" s="6">
        <f t="shared" si="9"/>
        <v>880</v>
      </c>
    </row>
    <row r="179" spans="1:8" x14ac:dyDescent="0.25">
      <c r="A179" s="6">
        <v>885</v>
      </c>
      <c r="B179" s="5">
        <v>45078.450706018521</v>
      </c>
      <c r="C179">
        <v>201.5</v>
      </c>
      <c r="D179" s="8">
        <f t="shared" si="10"/>
        <v>2.1470588235296191</v>
      </c>
      <c r="E179" s="8">
        <f>D179*0.51</f>
        <v>1.0950000000001057</v>
      </c>
      <c r="F179" s="8">
        <f t="shared" si="8"/>
        <v>969.0750000000935</v>
      </c>
      <c r="G179" s="8">
        <f t="shared" si="11"/>
        <v>9344.6700000000928</v>
      </c>
      <c r="H179" s="6">
        <f t="shared" si="9"/>
        <v>885</v>
      </c>
    </row>
    <row r="180" spans="1:8" x14ac:dyDescent="0.25">
      <c r="A180" s="6">
        <v>890</v>
      </c>
      <c r="B180" s="5">
        <v>45078.45076388889</v>
      </c>
      <c r="C180">
        <v>201.4</v>
      </c>
      <c r="D180" s="8">
        <f t="shared" si="10"/>
        <v>2.0470588235296248</v>
      </c>
      <c r="E180" s="8">
        <f>D180*0.51</f>
        <v>1.0440000000001086</v>
      </c>
      <c r="F180" s="8">
        <f t="shared" si="8"/>
        <v>929.16000000009672</v>
      </c>
      <c r="G180" s="8">
        <f t="shared" si="11"/>
        <v>9349.890000000094</v>
      </c>
      <c r="H180" s="6">
        <f t="shared" si="9"/>
        <v>890</v>
      </c>
    </row>
    <row r="181" spans="1:8" x14ac:dyDescent="0.25">
      <c r="A181" s="6">
        <v>895</v>
      </c>
      <c r="B181" s="5">
        <v>45078.450821759259</v>
      </c>
      <c r="C181">
        <v>201.4</v>
      </c>
      <c r="D181" s="8">
        <f t="shared" si="10"/>
        <v>2.0470588235296248</v>
      </c>
      <c r="E181" s="8">
        <f>D181*0.51</f>
        <v>1.0440000000001086</v>
      </c>
      <c r="F181" s="8">
        <f t="shared" si="8"/>
        <v>934.3800000000972</v>
      </c>
      <c r="G181" s="8">
        <f t="shared" si="11"/>
        <v>9355.1100000000952</v>
      </c>
      <c r="H181" s="6">
        <f t="shared" si="9"/>
        <v>895</v>
      </c>
    </row>
    <row r="182" spans="1:8" x14ac:dyDescent="0.25">
      <c r="A182" s="6">
        <v>900</v>
      </c>
      <c r="B182" s="5">
        <v>45078.450879629629</v>
      </c>
      <c r="C182">
        <v>201.3</v>
      </c>
      <c r="D182" s="8">
        <f t="shared" si="10"/>
        <v>1.9470588235296304</v>
      </c>
      <c r="E182" s="8">
        <f>D182*0.51</f>
        <v>0.99300000000011157</v>
      </c>
      <c r="F182" s="8">
        <f t="shared" si="8"/>
        <v>893.70000000010043</v>
      </c>
      <c r="G182" s="8">
        <f t="shared" si="11"/>
        <v>9360.0750000000953</v>
      </c>
      <c r="H182" s="6">
        <f t="shared" si="9"/>
        <v>900</v>
      </c>
    </row>
    <row r="183" spans="1:8" x14ac:dyDescent="0.25">
      <c r="A183" s="6">
        <v>905</v>
      </c>
      <c r="B183" s="5">
        <v>45078.450937499998</v>
      </c>
      <c r="C183">
        <v>201.4</v>
      </c>
      <c r="D183" s="8">
        <f t="shared" si="10"/>
        <v>2.0470588235296248</v>
      </c>
      <c r="E183" s="8">
        <f>D183*0.51</f>
        <v>1.0440000000001086</v>
      </c>
      <c r="F183" s="8">
        <f t="shared" si="8"/>
        <v>944.82000000009828</v>
      </c>
      <c r="G183" s="8">
        <f t="shared" si="11"/>
        <v>9365.2950000000965</v>
      </c>
      <c r="H183" s="6">
        <f t="shared" si="9"/>
        <v>905</v>
      </c>
    </row>
    <row r="184" spans="1:8" x14ac:dyDescent="0.25">
      <c r="A184" s="6">
        <v>910</v>
      </c>
      <c r="B184" s="5">
        <v>45078.450995370367</v>
      </c>
      <c r="C184">
        <v>201.4</v>
      </c>
      <c r="D184" s="8">
        <f t="shared" si="10"/>
        <v>2.0470588235296248</v>
      </c>
      <c r="E184" s="8">
        <f>D184*0.51</f>
        <v>1.0440000000001086</v>
      </c>
      <c r="F184" s="8">
        <f t="shared" si="8"/>
        <v>950.04000000009887</v>
      </c>
      <c r="G184" s="8">
        <f t="shared" si="11"/>
        <v>9370.5150000000976</v>
      </c>
      <c r="H184" s="6">
        <f t="shared" si="9"/>
        <v>910</v>
      </c>
    </row>
    <row r="185" spans="1:8" x14ac:dyDescent="0.25">
      <c r="A185" s="6">
        <v>915</v>
      </c>
      <c r="B185" s="5">
        <v>45078.451053240744</v>
      </c>
      <c r="C185">
        <v>201.3</v>
      </c>
      <c r="D185" s="8">
        <f t="shared" si="10"/>
        <v>1.9470588235296304</v>
      </c>
      <c r="E185" s="8">
        <f>D185*0.51</f>
        <v>0.99300000000011157</v>
      </c>
      <c r="F185" s="8">
        <f t="shared" si="8"/>
        <v>908.59500000010212</v>
      </c>
      <c r="G185" s="8">
        <f t="shared" si="11"/>
        <v>9375.4800000000978</v>
      </c>
      <c r="H185" s="6">
        <f t="shared" si="9"/>
        <v>915</v>
      </c>
    </row>
    <row r="186" spans="1:8" x14ac:dyDescent="0.25">
      <c r="A186" s="6">
        <v>920</v>
      </c>
      <c r="B186" s="5">
        <v>45078.451111111113</v>
      </c>
      <c r="C186">
        <v>201.3</v>
      </c>
      <c r="D186" s="8">
        <f t="shared" si="10"/>
        <v>1.9470588235296304</v>
      </c>
      <c r="E186" s="8">
        <f>D186*0.51</f>
        <v>0.99300000000011157</v>
      </c>
      <c r="F186" s="8">
        <f t="shared" si="8"/>
        <v>913.5600000001026</v>
      </c>
      <c r="G186" s="8">
        <f t="shared" si="11"/>
        <v>9380.4450000000979</v>
      </c>
      <c r="H186" s="6">
        <f t="shared" si="9"/>
        <v>920</v>
      </c>
    </row>
    <row r="187" spans="1:8" x14ac:dyDescent="0.25">
      <c r="A187" s="6">
        <v>925</v>
      </c>
      <c r="B187" s="5">
        <v>45078.451168981483</v>
      </c>
      <c r="C187">
        <v>201.1</v>
      </c>
      <c r="D187" s="8">
        <f t="shared" si="10"/>
        <v>1.7470588235296134</v>
      </c>
      <c r="E187" s="8">
        <f>D187*0.51</f>
        <v>0.89100000000010282</v>
      </c>
      <c r="F187" s="8">
        <f t="shared" si="8"/>
        <v>824.17500000009511</v>
      </c>
      <c r="G187" s="8">
        <f t="shared" si="11"/>
        <v>9384.9000000000979</v>
      </c>
      <c r="H187" s="6">
        <f t="shared" si="9"/>
        <v>925</v>
      </c>
    </row>
    <row r="188" spans="1:8" x14ac:dyDescent="0.25">
      <c r="A188" s="6">
        <v>930</v>
      </c>
      <c r="B188" s="5">
        <v>45078.451226851852</v>
      </c>
      <c r="C188">
        <v>201.1</v>
      </c>
      <c r="D188" s="8">
        <f t="shared" si="10"/>
        <v>1.7470588235296134</v>
      </c>
      <c r="E188" s="8">
        <f>D188*0.51</f>
        <v>0.89100000000010282</v>
      </c>
      <c r="F188" s="8">
        <f t="shared" si="8"/>
        <v>828.63000000009561</v>
      </c>
      <c r="G188" s="8">
        <f t="shared" si="11"/>
        <v>9389.3550000000978</v>
      </c>
      <c r="H188" s="6">
        <f t="shared" si="9"/>
        <v>930</v>
      </c>
    </row>
    <row r="189" spans="1:8" x14ac:dyDescent="0.25">
      <c r="A189" s="6">
        <v>935</v>
      </c>
      <c r="B189" s="5">
        <v>45078.451284722221</v>
      </c>
      <c r="C189">
        <v>201.1</v>
      </c>
      <c r="D189" s="8">
        <f t="shared" si="10"/>
        <v>1.7470588235296134</v>
      </c>
      <c r="E189" s="8">
        <f>D189*0.51</f>
        <v>0.89100000000010282</v>
      </c>
      <c r="F189" s="8">
        <f t="shared" si="8"/>
        <v>833.0850000000961</v>
      </c>
      <c r="G189" s="8">
        <f t="shared" si="11"/>
        <v>9393.8100000000977</v>
      </c>
      <c r="H189" s="6">
        <f t="shared" si="9"/>
        <v>935</v>
      </c>
    </row>
    <row r="190" spans="1:8" x14ac:dyDescent="0.25">
      <c r="A190" s="6">
        <v>940</v>
      </c>
      <c r="B190" s="5">
        <v>45078.451342592591</v>
      </c>
      <c r="C190">
        <v>201</v>
      </c>
      <c r="D190" s="8">
        <f t="shared" si="10"/>
        <v>1.6470588235296191</v>
      </c>
      <c r="E190" s="8">
        <f>D190*0.51</f>
        <v>0.84000000000010577</v>
      </c>
      <c r="F190" s="8">
        <f t="shared" si="8"/>
        <v>789.60000000009939</v>
      </c>
      <c r="G190" s="8">
        <f t="shared" si="11"/>
        <v>9398.0100000000984</v>
      </c>
      <c r="H190" s="6">
        <f t="shared" si="9"/>
        <v>940</v>
      </c>
    </row>
    <row r="191" spans="1:8" x14ac:dyDescent="0.25">
      <c r="A191" s="6">
        <v>945</v>
      </c>
      <c r="B191" s="5">
        <v>45078.45140046296</v>
      </c>
      <c r="C191">
        <v>201.1</v>
      </c>
      <c r="D191" s="8">
        <f t="shared" si="10"/>
        <v>1.7470588235296134</v>
      </c>
      <c r="E191" s="8">
        <f>D191*0.51</f>
        <v>0.89100000000010282</v>
      </c>
      <c r="F191" s="8">
        <f t="shared" si="8"/>
        <v>841.99500000009721</v>
      </c>
      <c r="G191" s="8">
        <f t="shared" si="11"/>
        <v>9402.4650000000984</v>
      </c>
      <c r="H191" s="6">
        <f t="shared" si="9"/>
        <v>945</v>
      </c>
    </row>
    <row r="192" spans="1:8" x14ac:dyDescent="0.25">
      <c r="A192" s="6">
        <v>950</v>
      </c>
      <c r="B192" s="5">
        <v>45078.451458333337</v>
      </c>
      <c r="C192">
        <v>201.1</v>
      </c>
      <c r="D192" s="8">
        <f t="shared" si="10"/>
        <v>1.7470588235296134</v>
      </c>
      <c r="E192" s="8">
        <f>D192*0.51</f>
        <v>0.89100000000010282</v>
      </c>
      <c r="F192" s="8">
        <f t="shared" si="8"/>
        <v>846.4500000000977</v>
      </c>
      <c r="G192" s="8">
        <f t="shared" si="11"/>
        <v>9406.9200000000983</v>
      </c>
      <c r="H192" s="6">
        <f t="shared" si="9"/>
        <v>950</v>
      </c>
    </row>
    <row r="193" spans="1:8" x14ac:dyDescent="0.25">
      <c r="A193" s="6">
        <v>955</v>
      </c>
      <c r="B193" s="5">
        <v>45078.451516203706</v>
      </c>
      <c r="C193">
        <v>201.1</v>
      </c>
      <c r="D193" s="8">
        <f t="shared" si="10"/>
        <v>1.7470588235296134</v>
      </c>
      <c r="E193" s="8">
        <f>D193*0.51</f>
        <v>0.89100000000010282</v>
      </c>
      <c r="F193" s="8">
        <f t="shared" si="8"/>
        <v>850.9050000000982</v>
      </c>
      <c r="G193" s="8">
        <f t="shared" si="11"/>
        <v>9411.3750000000982</v>
      </c>
      <c r="H193" s="6">
        <f t="shared" si="9"/>
        <v>955</v>
      </c>
    </row>
    <row r="194" spans="1:8" x14ac:dyDescent="0.25">
      <c r="A194" s="6">
        <v>960</v>
      </c>
      <c r="B194" s="5">
        <v>45078.451574074075</v>
      </c>
      <c r="C194">
        <v>201</v>
      </c>
      <c r="D194" s="8">
        <f t="shared" si="10"/>
        <v>1.6470588235296191</v>
      </c>
      <c r="E194" s="8">
        <f>D194*0.51</f>
        <v>0.84000000000010577</v>
      </c>
      <c r="F194" s="8">
        <f t="shared" ref="F194:F257" si="12">E194*A194</f>
        <v>806.4000000001015</v>
      </c>
      <c r="G194" s="8">
        <f t="shared" si="11"/>
        <v>9415.575000000099</v>
      </c>
      <c r="H194" s="6">
        <f t="shared" ref="H194:H257" si="13">A194</f>
        <v>960</v>
      </c>
    </row>
    <row r="195" spans="1:8" x14ac:dyDescent="0.25">
      <c r="A195" s="6">
        <v>965</v>
      </c>
      <c r="B195" s="5">
        <v>45078.451631944445</v>
      </c>
      <c r="C195">
        <v>201.1</v>
      </c>
      <c r="D195" s="8">
        <f t="shared" ref="D195:D258" si="14">C195-AVERAGE($C$2:$C$69)</f>
        <v>1.7470588235296134</v>
      </c>
      <c r="E195" s="8">
        <f>D195*0.51</f>
        <v>0.89100000000010282</v>
      </c>
      <c r="F195" s="8">
        <f t="shared" si="12"/>
        <v>859.81500000009919</v>
      </c>
      <c r="G195" s="8">
        <f t="shared" si="11"/>
        <v>9420.0300000000989</v>
      </c>
      <c r="H195" s="6">
        <f t="shared" si="13"/>
        <v>965</v>
      </c>
    </row>
    <row r="196" spans="1:8" x14ac:dyDescent="0.25">
      <c r="A196" s="6">
        <v>970</v>
      </c>
      <c r="B196" s="5">
        <v>45078.451689814814</v>
      </c>
      <c r="C196">
        <v>201</v>
      </c>
      <c r="D196" s="8">
        <f t="shared" si="14"/>
        <v>1.6470588235296191</v>
      </c>
      <c r="E196" s="8">
        <f>D196*0.51</f>
        <v>0.84000000000010577</v>
      </c>
      <c r="F196" s="8">
        <f t="shared" si="12"/>
        <v>814.80000000010261</v>
      </c>
      <c r="G196" s="8">
        <f t="shared" si="11"/>
        <v>9424.2300000000996</v>
      </c>
      <c r="H196" s="6">
        <f t="shared" si="13"/>
        <v>970</v>
      </c>
    </row>
    <row r="197" spans="1:8" x14ac:dyDescent="0.25">
      <c r="A197" s="6">
        <v>975</v>
      </c>
      <c r="B197" s="5">
        <v>45078.451747685183</v>
      </c>
      <c r="C197">
        <v>200.9</v>
      </c>
      <c r="D197" s="8">
        <f t="shared" si="14"/>
        <v>1.5470588235296248</v>
      </c>
      <c r="E197" s="8">
        <f>D197*0.51</f>
        <v>0.78900000000010861</v>
      </c>
      <c r="F197" s="8">
        <f t="shared" si="12"/>
        <v>769.27500000010593</v>
      </c>
      <c r="G197" s="8">
        <f t="shared" si="11"/>
        <v>9428.1750000000993</v>
      </c>
      <c r="H197" s="6">
        <f t="shared" si="13"/>
        <v>975</v>
      </c>
    </row>
    <row r="198" spans="1:8" x14ac:dyDescent="0.25">
      <c r="A198" s="6">
        <v>980</v>
      </c>
      <c r="B198" s="5">
        <v>45078.451805555553</v>
      </c>
      <c r="C198">
        <v>201</v>
      </c>
      <c r="D198" s="8">
        <f t="shared" si="14"/>
        <v>1.6470588235296191</v>
      </c>
      <c r="E198" s="8">
        <f>D198*0.51</f>
        <v>0.84000000000010577</v>
      </c>
      <c r="F198" s="8">
        <f t="shared" si="12"/>
        <v>823.20000000010361</v>
      </c>
      <c r="G198" s="8">
        <f t="shared" si="11"/>
        <v>9432.3750000001</v>
      </c>
      <c r="H198" s="6">
        <f t="shared" si="13"/>
        <v>980</v>
      </c>
    </row>
    <row r="199" spans="1:8" x14ac:dyDescent="0.25">
      <c r="A199" s="6">
        <v>985</v>
      </c>
      <c r="B199" s="5">
        <v>45078.451863425929</v>
      </c>
      <c r="C199">
        <v>200.9</v>
      </c>
      <c r="D199" s="8">
        <f t="shared" si="14"/>
        <v>1.5470588235296248</v>
      </c>
      <c r="E199" s="8">
        <f>D199*0.51</f>
        <v>0.78900000000010861</v>
      </c>
      <c r="F199" s="8">
        <f t="shared" si="12"/>
        <v>777.16500000010694</v>
      </c>
      <c r="G199" s="8">
        <f t="shared" si="11"/>
        <v>9436.3200000000998</v>
      </c>
      <c r="H199" s="6">
        <f t="shared" si="13"/>
        <v>985</v>
      </c>
    </row>
    <row r="200" spans="1:8" x14ac:dyDescent="0.25">
      <c r="A200" s="6">
        <v>990</v>
      </c>
      <c r="B200" s="5">
        <v>45078.451921296299</v>
      </c>
      <c r="C200">
        <v>201</v>
      </c>
      <c r="D200" s="8">
        <f t="shared" si="14"/>
        <v>1.6470588235296191</v>
      </c>
      <c r="E200" s="8">
        <f>D200*0.51</f>
        <v>0.84000000000010577</v>
      </c>
      <c r="F200" s="8">
        <f t="shared" si="12"/>
        <v>831.60000000010473</v>
      </c>
      <c r="G200" s="8">
        <f t="shared" ref="G200:G263" si="15">G199+E200*5</f>
        <v>9440.5200000001005</v>
      </c>
      <c r="H200" s="6">
        <f t="shared" si="13"/>
        <v>990</v>
      </c>
    </row>
    <row r="201" spans="1:8" x14ac:dyDescent="0.25">
      <c r="A201" s="6">
        <v>995</v>
      </c>
      <c r="B201" s="5">
        <v>45078.451979166668</v>
      </c>
      <c r="C201">
        <v>201</v>
      </c>
      <c r="D201" s="8">
        <f t="shared" si="14"/>
        <v>1.6470588235296191</v>
      </c>
      <c r="E201" s="8">
        <f>D201*0.51</f>
        <v>0.84000000000010577</v>
      </c>
      <c r="F201" s="8">
        <f t="shared" si="12"/>
        <v>835.80000000010523</v>
      </c>
      <c r="G201" s="8">
        <f t="shared" si="15"/>
        <v>9444.7200000001012</v>
      </c>
      <c r="H201" s="6">
        <f t="shared" si="13"/>
        <v>995</v>
      </c>
    </row>
    <row r="202" spans="1:8" x14ac:dyDescent="0.25">
      <c r="A202" s="6">
        <v>1000</v>
      </c>
      <c r="B202" s="5">
        <v>45078.452037037037</v>
      </c>
      <c r="C202">
        <v>200.9</v>
      </c>
      <c r="D202" s="8">
        <f t="shared" si="14"/>
        <v>1.5470588235296248</v>
      </c>
      <c r="E202" s="8">
        <f>D202*0.51</f>
        <v>0.78900000000010861</v>
      </c>
      <c r="F202" s="8">
        <f t="shared" si="12"/>
        <v>789.00000000010857</v>
      </c>
      <c r="G202" s="8">
        <f t="shared" si="15"/>
        <v>9448.6650000001009</v>
      </c>
      <c r="H202" s="6">
        <f t="shared" si="13"/>
        <v>1000</v>
      </c>
    </row>
    <row r="203" spans="1:8" x14ac:dyDescent="0.25">
      <c r="A203" s="6">
        <v>1005</v>
      </c>
      <c r="B203" s="5">
        <v>45078.452094907407</v>
      </c>
      <c r="C203">
        <v>201</v>
      </c>
      <c r="D203" s="8">
        <f t="shared" si="14"/>
        <v>1.6470588235296191</v>
      </c>
      <c r="E203" s="8">
        <f>D203*0.51</f>
        <v>0.84000000000010577</v>
      </c>
      <c r="F203" s="8">
        <f t="shared" si="12"/>
        <v>844.20000000010634</v>
      </c>
      <c r="G203" s="8">
        <f t="shared" si="15"/>
        <v>9452.8650000001016</v>
      </c>
      <c r="H203" s="6">
        <f t="shared" si="13"/>
        <v>1005</v>
      </c>
    </row>
    <row r="204" spans="1:8" x14ac:dyDescent="0.25">
      <c r="A204" s="6">
        <v>1010</v>
      </c>
      <c r="B204" s="5">
        <v>45078.452152777776</v>
      </c>
      <c r="C204">
        <v>200.9</v>
      </c>
      <c r="D204" s="8">
        <f t="shared" si="14"/>
        <v>1.5470588235296248</v>
      </c>
      <c r="E204" s="8">
        <f>D204*0.51</f>
        <v>0.78900000000010861</v>
      </c>
      <c r="F204" s="8">
        <f t="shared" si="12"/>
        <v>796.89000000010969</v>
      </c>
      <c r="G204" s="8">
        <f t="shared" si="15"/>
        <v>9456.8100000001014</v>
      </c>
      <c r="H204" s="6">
        <f t="shared" si="13"/>
        <v>1010</v>
      </c>
    </row>
    <row r="205" spans="1:8" x14ac:dyDescent="0.25">
      <c r="A205" s="6">
        <v>1015</v>
      </c>
      <c r="B205" s="5">
        <v>45078.452210648145</v>
      </c>
      <c r="C205">
        <v>200.9</v>
      </c>
      <c r="D205" s="8">
        <f t="shared" si="14"/>
        <v>1.5470588235296248</v>
      </c>
      <c r="E205" s="8">
        <f>D205*0.51</f>
        <v>0.78900000000010861</v>
      </c>
      <c r="F205" s="8">
        <f t="shared" si="12"/>
        <v>800.8350000001102</v>
      </c>
      <c r="G205" s="8">
        <f t="shared" si="15"/>
        <v>9460.7550000001011</v>
      </c>
      <c r="H205" s="6">
        <f t="shared" si="13"/>
        <v>1015</v>
      </c>
    </row>
    <row r="206" spans="1:8" x14ac:dyDescent="0.25">
      <c r="A206" s="6">
        <v>1020</v>
      </c>
      <c r="B206" s="5">
        <v>45078.452268518522</v>
      </c>
      <c r="C206">
        <v>200.8</v>
      </c>
      <c r="D206" s="8">
        <f t="shared" si="14"/>
        <v>1.4470588235296304</v>
      </c>
      <c r="E206" s="8">
        <f>D206*0.51</f>
        <v>0.73800000000011157</v>
      </c>
      <c r="F206" s="8">
        <f t="shared" si="12"/>
        <v>752.76000000011379</v>
      </c>
      <c r="G206" s="8">
        <f t="shared" si="15"/>
        <v>9464.4450000001016</v>
      </c>
      <c r="H206" s="6">
        <f t="shared" si="13"/>
        <v>1020</v>
      </c>
    </row>
    <row r="207" spans="1:8" x14ac:dyDescent="0.25">
      <c r="A207" s="6">
        <v>1025</v>
      </c>
      <c r="B207" s="5">
        <v>45078.452326388891</v>
      </c>
      <c r="C207">
        <v>200.7</v>
      </c>
      <c r="D207" s="8">
        <f t="shared" si="14"/>
        <v>1.3470588235296077</v>
      </c>
      <c r="E207" s="8">
        <f>D207*0.51</f>
        <v>0.68700000000009998</v>
      </c>
      <c r="F207" s="8">
        <f t="shared" si="12"/>
        <v>704.1750000001025</v>
      </c>
      <c r="G207" s="8">
        <f t="shared" si="15"/>
        <v>9467.8800000001029</v>
      </c>
      <c r="H207" s="6">
        <f t="shared" si="13"/>
        <v>1025</v>
      </c>
    </row>
    <row r="208" spans="1:8" x14ac:dyDescent="0.25">
      <c r="A208" s="6">
        <v>1030</v>
      </c>
      <c r="B208" s="5">
        <v>45078.452384259261</v>
      </c>
      <c r="C208">
        <v>200.9</v>
      </c>
      <c r="D208" s="8">
        <f t="shared" si="14"/>
        <v>1.5470588235296248</v>
      </c>
      <c r="E208" s="8">
        <f>D208*0.51</f>
        <v>0.78900000000010861</v>
      </c>
      <c r="F208" s="8">
        <f t="shared" si="12"/>
        <v>812.67000000011183</v>
      </c>
      <c r="G208" s="8">
        <f t="shared" si="15"/>
        <v>9471.8250000001026</v>
      </c>
      <c r="H208" s="6">
        <f t="shared" si="13"/>
        <v>1030</v>
      </c>
    </row>
    <row r="209" spans="1:8" x14ac:dyDescent="0.25">
      <c r="A209" s="6">
        <v>1035</v>
      </c>
      <c r="B209" s="5">
        <v>45078.45244212963</v>
      </c>
      <c r="C209">
        <v>200.8</v>
      </c>
      <c r="D209" s="8">
        <f t="shared" si="14"/>
        <v>1.4470588235296304</v>
      </c>
      <c r="E209" s="8">
        <f>D209*0.51</f>
        <v>0.73800000000011157</v>
      </c>
      <c r="F209" s="8">
        <f t="shared" si="12"/>
        <v>763.83000000011543</v>
      </c>
      <c r="G209" s="8">
        <f t="shared" si="15"/>
        <v>9475.5150000001031</v>
      </c>
      <c r="H209" s="6">
        <f t="shared" si="13"/>
        <v>1035</v>
      </c>
    </row>
    <row r="210" spans="1:8" x14ac:dyDescent="0.25">
      <c r="A210" s="6">
        <v>1040</v>
      </c>
      <c r="B210" s="5">
        <v>45078.452499999999</v>
      </c>
      <c r="C210">
        <v>200.9</v>
      </c>
      <c r="D210" s="8">
        <f t="shared" si="14"/>
        <v>1.5470588235296248</v>
      </c>
      <c r="E210" s="8">
        <f>D210*0.51</f>
        <v>0.78900000000010861</v>
      </c>
      <c r="F210" s="8">
        <f t="shared" si="12"/>
        <v>820.56000000011295</v>
      </c>
      <c r="G210" s="8">
        <f t="shared" si="15"/>
        <v>9479.4600000001028</v>
      </c>
      <c r="H210" s="6">
        <f t="shared" si="13"/>
        <v>1040</v>
      </c>
    </row>
    <row r="211" spans="1:8" x14ac:dyDescent="0.25">
      <c r="A211" s="6">
        <v>1045</v>
      </c>
      <c r="B211" s="5">
        <v>45078.452557870369</v>
      </c>
      <c r="C211">
        <v>200.8</v>
      </c>
      <c r="D211" s="8">
        <f t="shared" si="14"/>
        <v>1.4470588235296304</v>
      </c>
      <c r="E211" s="8">
        <f>D211*0.51</f>
        <v>0.73800000000011157</v>
      </c>
      <c r="F211" s="8">
        <f t="shared" si="12"/>
        <v>771.21000000011657</v>
      </c>
      <c r="G211" s="8">
        <f t="shared" si="15"/>
        <v>9483.1500000001033</v>
      </c>
      <c r="H211" s="6">
        <f t="shared" si="13"/>
        <v>1045</v>
      </c>
    </row>
    <row r="212" spans="1:8" x14ac:dyDescent="0.25">
      <c r="A212" s="6">
        <v>1050</v>
      </c>
      <c r="B212" s="5">
        <v>45078.452615740738</v>
      </c>
      <c r="C212">
        <v>200.8</v>
      </c>
      <c r="D212" s="8">
        <f t="shared" si="14"/>
        <v>1.4470588235296304</v>
      </c>
      <c r="E212" s="8">
        <f>D212*0.51</f>
        <v>0.73800000000011157</v>
      </c>
      <c r="F212" s="8">
        <f t="shared" si="12"/>
        <v>774.90000000011719</v>
      </c>
      <c r="G212" s="8">
        <f t="shared" si="15"/>
        <v>9486.8400000001038</v>
      </c>
      <c r="H212" s="6">
        <f t="shared" si="13"/>
        <v>1050</v>
      </c>
    </row>
    <row r="213" spans="1:8" x14ac:dyDescent="0.25">
      <c r="A213" s="6">
        <v>1055</v>
      </c>
      <c r="B213" s="5">
        <v>45078.452673611115</v>
      </c>
      <c r="C213">
        <v>200.7</v>
      </c>
      <c r="D213" s="8">
        <f t="shared" si="14"/>
        <v>1.3470588235296077</v>
      </c>
      <c r="E213" s="8">
        <f>D213*0.51</f>
        <v>0.68700000000009998</v>
      </c>
      <c r="F213" s="8">
        <f t="shared" si="12"/>
        <v>724.78500000010547</v>
      </c>
      <c r="G213" s="8">
        <f t="shared" si="15"/>
        <v>9490.2750000001051</v>
      </c>
      <c r="H213" s="6">
        <f t="shared" si="13"/>
        <v>1055</v>
      </c>
    </row>
    <row r="214" spans="1:8" x14ac:dyDescent="0.25">
      <c r="A214" s="6">
        <v>1060</v>
      </c>
      <c r="B214" s="5">
        <v>45078.452731481484</v>
      </c>
      <c r="C214">
        <v>200.7</v>
      </c>
      <c r="D214" s="8">
        <f t="shared" si="14"/>
        <v>1.3470588235296077</v>
      </c>
      <c r="E214" s="8">
        <f>D214*0.51</f>
        <v>0.68700000000009998</v>
      </c>
      <c r="F214" s="8">
        <f t="shared" si="12"/>
        <v>728.22000000010598</v>
      </c>
      <c r="G214" s="8">
        <f t="shared" si="15"/>
        <v>9493.7100000001064</v>
      </c>
      <c r="H214" s="6">
        <f t="shared" si="13"/>
        <v>1060</v>
      </c>
    </row>
    <row r="215" spans="1:8" x14ac:dyDescent="0.25">
      <c r="A215" s="6">
        <v>1065</v>
      </c>
      <c r="B215" s="5">
        <v>45078.452789351853</v>
      </c>
      <c r="C215">
        <v>200.8</v>
      </c>
      <c r="D215" s="8">
        <f t="shared" si="14"/>
        <v>1.4470588235296304</v>
      </c>
      <c r="E215" s="8">
        <f>D215*0.51</f>
        <v>0.73800000000011157</v>
      </c>
      <c r="F215" s="8">
        <f t="shared" si="12"/>
        <v>785.97000000011883</v>
      </c>
      <c r="G215" s="8">
        <f t="shared" si="15"/>
        <v>9497.400000000107</v>
      </c>
      <c r="H215" s="6">
        <f t="shared" si="13"/>
        <v>1065</v>
      </c>
    </row>
    <row r="216" spans="1:8" x14ac:dyDescent="0.25">
      <c r="A216" s="6">
        <v>1070</v>
      </c>
      <c r="B216" s="5">
        <v>45078.452847222223</v>
      </c>
      <c r="C216">
        <v>200.7</v>
      </c>
      <c r="D216" s="8">
        <f t="shared" si="14"/>
        <v>1.3470588235296077</v>
      </c>
      <c r="E216" s="8">
        <f>D216*0.51</f>
        <v>0.68700000000009998</v>
      </c>
      <c r="F216" s="8">
        <f t="shared" si="12"/>
        <v>735.09000000010701</v>
      </c>
      <c r="G216" s="8">
        <f t="shared" si="15"/>
        <v>9500.8350000001083</v>
      </c>
      <c r="H216" s="6">
        <f t="shared" si="13"/>
        <v>1070</v>
      </c>
    </row>
    <row r="217" spans="1:8" x14ac:dyDescent="0.25">
      <c r="A217" s="6">
        <v>1075</v>
      </c>
      <c r="B217" s="5">
        <v>45078.452905092592</v>
      </c>
      <c r="C217">
        <v>200.8</v>
      </c>
      <c r="D217" s="8">
        <f t="shared" si="14"/>
        <v>1.4470588235296304</v>
      </c>
      <c r="E217" s="8">
        <f>D217*0.51</f>
        <v>0.73800000000011157</v>
      </c>
      <c r="F217" s="8">
        <f t="shared" si="12"/>
        <v>793.35000000011996</v>
      </c>
      <c r="G217" s="8">
        <f t="shared" si="15"/>
        <v>9504.5250000001088</v>
      </c>
      <c r="H217" s="6">
        <f t="shared" si="13"/>
        <v>1075</v>
      </c>
    </row>
    <row r="218" spans="1:8" x14ac:dyDescent="0.25">
      <c r="A218" s="6">
        <v>1080</v>
      </c>
      <c r="B218" s="5">
        <v>45078.452962962961</v>
      </c>
      <c r="C218">
        <v>200.7</v>
      </c>
      <c r="D218" s="8">
        <f t="shared" si="14"/>
        <v>1.3470588235296077</v>
      </c>
      <c r="E218" s="8">
        <f>D218*0.51</f>
        <v>0.68700000000009998</v>
      </c>
      <c r="F218" s="8">
        <f t="shared" si="12"/>
        <v>741.96000000010793</v>
      </c>
      <c r="G218" s="8">
        <f t="shared" si="15"/>
        <v>9507.9600000001101</v>
      </c>
      <c r="H218" s="6">
        <f t="shared" si="13"/>
        <v>1080</v>
      </c>
    </row>
    <row r="219" spans="1:8" x14ac:dyDescent="0.25">
      <c r="A219" s="6">
        <v>1085</v>
      </c>
      <c r="B219" s="5">
        <v>45078.453020833331</v>
      </c>
      <c r="C219">
        <v>200.7</v>
      </c>
      <c r="D219" s="8">
        <f t="shared" si="14"/>
        <v>1.3470588235296077</v>
      </c>
      <c r="E219" s="8">
        <f>D219*0.51</f>
        <v>0.68700000000009998</v>
      </c>
      <c r="F219" s="8">
        <f t="shared" si="12"/>
        <v>745.39500000010844</v>
      </c>
      <c r="G219" s="8">
        <f t="shared" si="15"/>
        <v>9511.3950000001114</v>
      </c>
      <c r="H219" s="6">
        <f t="shared" si="13"/>
        <v>1085</v>
      </c>
    </row>
    <row r="220" spans="1:8" x14ac:dyDescent="0.25">
      <c r="A220" s="6">
        <v>1090</v>
      </c>
      <c r="B220" s="5">
        <v>45078.4530787037</v>
      </c>
      <c r="C220">
        <v>200.6</v>
      </c>
      <c r="D220" s="8">
        <f t="shared" si="14"/>
        <v>1.2470588235296134</v>
      </c>
      <c r="E220" s="8">
        <f>D220*0.51</f>
        <v>0.63600000000010282</v>
      </c>
      <c r="F220" s="8">
        <f t="shared" si="12"/>
        <v>693.2400000001121</v>
      </c>
      <c r="G220" s="8">
        <f t="shared" si="15"/>
        <v>9514.5750000001117</v>
      </c>
      <c r="H220" s="6">
        <f t="shared" si="13"/>
        <v>1090</v>
      </c>
    </row>
    <row r="221" spans="1:8" x14ac:dyDescent="0.25">
      <c r="A221" s="6">
        <v>1095</v>
      </c>
      <c r="B221" s="5">
        <v>45078.453136574077</v>
      </c>
      <c r="C221">
        <v>200.6</v>
      </c>
      <c r="D221" s="8">
        <f t="shared" si="14"/>
        <v>1.2470588235296134</v>
      </c>
      <c r="E221" s="8">
        <f>D221*0.51</f>
        <v>0.63600000000010282</v>
      </c>
      <c r="F221" s="8">
        <f t="shared" si="12"/>
        <v>696.42000000011262</v>
      </c>
      <c r="G221" s="8">
        <f t="shared" si="15"/>
        <v>9517.755000000112</v>
      </c>
      <c r="H221" s="6">
        <f t="shared" si="13"/>
        <v>1095</v>
      </c>
    </row>
    <row r="222" spans="1:8" x14ac:dyDescent="0.25">
      <c r="A222" s="6">
        <v>1100</v>
      </c>
      <c r="B222" s="5">
        <v>45078.453194444446</v>
      </c>
      <c r="C222">
        <v>200.6</v>
      </c>
      <c r="D222" s="8">
        <f t="shared" si="14"/>
        <v>1.2470588235296134</v>
      </c>
      <c r="E222" s="8">
        <f>D222*0.51</f>
        <v>0.63600000000010282</v>
      </c>
      <c r="F222" s="8">
        <f t="shared" si="12"/>
        <v>699.60000000011314</v>
      </c>
      <c r="G222" s="8">
        <f t="shared" si="15"/>
        <v>9520.9350000001123</v>
      </c>
      <c r="H222" s="6">
        <f t="shared" si="13"/>
        <v>1100</v>
      </c>
    </row>
    <row r="223" spans="1:8" x14ac:dyDescent="0.25">
      <c r="A223" s="6">
        <v>1105</v>
      </c>
      <c r="B223" s="5">
        <v>45078.453252314815</v>
      </c>
      <c r="C223">
        <v>200.7</v>
      </c>
      <c r="D223" s="8">
        <f t="shared" si="14"/>
        <v>1.3470588235296077</v>
      </c>
      <c r="E223" s="8">
        <f>D223*0.51</f>
        <v>0.68700000000009998</v>
      </c>
      <c r="F223" s="8">
        <f t="shared" si="12"/>
        <v>759.13500000011049</v>
      </c>
      <c r="G223" s="8">
        <f t="shared" si="15"/>
        <v>9524.3700000001136</v>
      </c>
      <c r="H223" s="6">
        <f t="shared" si="13"/>
        <v>1105</v>
      </c>
    </row>
    <row r="224" spans="1:8" x14ac:dyDescent="0.25">
      <c r="A224" s="6">
        <v>1110</v>
      </c>
      <c r="B224" s="5">
        <v>45078.453310185185</v>
      </c>
      <c r="C224">
        <v>200.7</v>
      </c>
      <c r="D224" s="8">
        <f t="shared" si="14"/>
        <v>1.3470588235296077</v>
      </c>
      <c r="E224" s="8">
        <f>D224*0.51</f>
        <v>0.68700000000009998</v>
      </c>
      <c r="F224" s="8">
        <f t="shared" si="12"/>
        <v>762.57000000011101</v>
      </c>
      <c r="G224" s="8">
        <f t="shared" si="15"/>
        <v>9527.8050000001149</v>
      </c>
      <c r="H224" s="6">
        <f t="shared" si="13"/>
        <v>1110</v>
      </c>
    </row>
    <row r="225" spans="1:8" x14ac:dyDescent="0.25">
      <c r="A225" s="6">
        <v>1115</v>
      </c>
      <c r="B225" s="5">
        <v>45078.453368055554</v>
      </c>
      <c r="C225">
        <v>200.6</v>
      </c>
      <c r="D225" s="8">
        <f t="shared" si="14"/>
        <v>1.2470588235296134</v>
      </c>
      <c r="E225" s="8">
        <f>D225*0.51</f>
        <v>0.63600000000010282</v>
      </c>
      <c r="F225" s="8">
        <f t="shared" si="12"/>
        <v>709.1400000001147</v>
      </c>
      <c r="G225" s="8">
        <f t="shared" si="15"/>
        <v>9530.9850000001152</v>
      </c>
      <c r="H225" s="6">
        <f t="shared" si="13"/>
        <v>1115</v>
      </c>
    </row>
    <row r="226" spans="1:8" x14ac:dyDescent="0.25">
      <c r="A226" s="6">
        <v>1120</v>
      </c>
      <c r="B226" s="5">
        <v>45078.453425925924</v>
      </c>
      <c r="C226">
        <v>200.6</v>
      </c>
      <c r="D226" s="8">
        <f t="shared" si="14"/>
        <v>1.2470588235296134</v>
      </c>
      <c r="E226" s="8">
        <f>D226*0.51</f>
        <v>0.63600000000010282</v>
      </c>
      <c r="F226" s="8">
        <f t="shared" si="12"/>
        <v>712.3200000001151</v>
      </c>
      <c r="G226" s="8">
        <f t="shared" si="15"/>
        <v>9534.1650000001155</v>
      </c>
      <c r="H226" s="6">
        <f t="shared" si="13"/>
        <v>1120</v>
      </c>
    </row>
    <row r="227" spans="1:8" x14ac:dyDescent="0.25">
      <c r="A227" s="6">
        <v>1125</v>
      </c>
      <c r="B227" s="5">
        <v>45078.453483796293</v>
      </c>
      <c r="C227">
        <v>200.6</v>
      </c>
      <c r="D227" s="8">
        <f t="shared" si="14"/>
        <v>1.2470588235296134</v>
      </c>
      <c r="E227" s="8">
        <f>D227*0.51</f>
        <v>0.63600000000010282</v>
      </c>
      <c r="F227" s="8">
        <f t="shared" si="12"/>
        <v>715.50000000011562</v>
      </c>
      <c r="G227" s="8">
        <f t="shared" si="15"/>
        <v>9537.3450000001158</v>
      </c>
      <c r="H227" s="6">
        <f t="shared" si="13"/>
        <v>1125</v>
      </c>
    </row>
    <row r="228" spans="1:8" x14ac:dyDescent="0.25">
      <c r="A228" s="6">
        <v>1130</v>
      </c>
      <c r="B228" s="5">
        <v>45078.453541666669</v>
      </c>
      <c r="C228">
        <v>200.6</v>
      </c>
      <c r="D228" s="8">
        <f t="shared" si="14"/>
        <v>1.2470588235296134</v>
      </c>
      <c r="E228" s="8">
        <f>D228*0.51</f>
        <v>0.63600000000010282</v>
      </c>
      <c r="F228" s="8">
        <f t="shared" si="12"/>
        <v>718.68000000011614</v>
      </c>
      <c r="G228" s="8">
        <f t="shared" si="15"/>
        <v>9540.5250000001161</v>
      </c>
      <c r="H228" s="6">
        <f t="shared" si="13"/>
        <v>1130</v>
      </c>
    </row>
    <row r="229" spans="1:8" x14ac:dyDescent="0.25">
      <c r="A229" s="6">
        <v>1135</v>
      </c>
      <c r="B229" s="5">
        <v>45078.453599537039</v>
      </c>
      <c r="C229">
        <v>200.6</v>
      </c>
      <c r="D229" s="8">
        <f t="shared" si="14"/>
        <v>1.2470588235296134</v>
      </c>
      <c r="E229" s="8">
        <f>D229*0.51</f>
        <v>0.63600000000010282</v>
      </c>
      <c r="F229" s="8">
        <f t="shared" si="12"/>
        <v>721.86000000011666</v>
      </c>
      <c r="G229" s="8">
        <f t="shared" si="15"/>
        <v>9543.7050000001163</v>
      </c>
      <c r="H229" s="6">
        <f t="shared" si="13"/>
        <v>1135</v>
      </c>
    </row>
    <row r="230" spans="1:8" x14ac:dyDescent="0.25">
      <c r="A230" s="6">
        <v>1140</v>
      </c>
      <c r="B230" s="5">
        <v>45078.453657407408</v>
      </c>
      <c r="C230">
        <v>200.7</v>
      </c>
      <c r="D230" s="8">
        <f t="shared" si="14"/>
        <v>1.3470588235296077</v>
      </c>
      <c r="E230" s="8">
        <f>D230*0.51</f>
        <v>0.68700000000009998</v>
      </c>
      <c r="F230" s="8">
        <f t="shared" si="12"/>
        <v>783.18000000011398</v>
      </c>
      <c r="G230" s="8">
        <f t="shared" si="15"/>
        <v>9547.1400000001177</v>
      </c>
      <c r="H230" s="6">
        <f t="shared" si="13"/>
        <v>1140</v>
      </c>
    </row>
    <row r="231" spans="1:8" x14ac:dyDescent="0.25">
      <c r="A231" s="6">
        <v>1145</v>
      </c>
      <c r="B231" s="5">
        <v>45078.453715277778</v>
      </c>
      <c r="C231">
        <v>200.6</v>
      </c>
      <c r="D231" s="8">
        <f t="shared" si="14"/>
        <v>1.2470588235296134</v>
      </c>
      <c r="E231" s="8">
        <f>D231*0.51</f>
        <v>0.63600000000010282</v>
      </c>
      <c r="F231" s="8">
        <f t="shared" si="12"/>
        <v>728.22000000011769</v>
      </c>
      <c r="G231" s="8">
        <f t="shared" si="15"/>
        <v>9550.3200000001179</v>
      </c>
      <c r="H231" s="6">
        <f t="shared" si="13"/>
        <v>1145</v>
      </c>
    </row>
    <row r="232" spans="1:8" x14ac:dyDescent="0.25">
      <c r="A232" s="6">
        <v>1150</v>
      </c>
      <c r="B232" s="5">
        <v>45078.453773148147</v>
      </c>
      <c r="C232">
        <v>200.6</v>
      </c>
      <c r="D232" s="8">
        <f t="shared" si="14"/>
        <v>1.2470588235296134</v>
      </c>
      <c r="E232" s="8">
        <f>D232*0.51</f>
        <v>0.63600000000010282</v>
      </c>
      <c r="F232" s="8">
        <f t="shared" si="12"/>
        <v>731.40000000011821</v>
      </c>
      <c r="G232" s="8">
        <f t="shared" si="15"/>
        <v>9553.5000000001182</v>
      </c>
      <c r="H232" s="6">
        <f t="shared" si="13"/>
        <v>1150</v>
      </c>
    </row>
    <row r="233" spans="1:8" x14ac:dyDescent="0.25">
      <c r="A233" s="6">
        <v>1155</v>
      </c>
      <c r="B233" s="5">
        <v>45078.453831018516</v>
      </c>
      <c r="C233">
        <v>200.6</v>
      </c>
      <c r="D233" s="8">
        <f t="shared" si="14"/>
        <v>1.2470588235296134</v>
      </c>
      <c r="E233" s="8">
        <f>D233*0.51</f>
        <v>0.63600000000010282</v>
      </c>
      <c r="F233" s="8">
        <f t="shared" si="12"/>
        <v>734.58000000011873</v>
      </c>
      <c r="G233" s="8">
        <f t="shared" si="15"/>
        <v>9556.6800000001185</v>
      </c>
      <c r="H233" s="6">
        <f t="shared" si="13"/>
        <v>1155</v>
      </c>
    </row>
    <row r="234" spans="1:8" x14ac:dyDescent="0.25">
      <c r="A234" s="6">
        <v>1160</v>
      </c>
      <c r="B234" s="5">
        <v>45078.453888888886</v>
      </c>
      <c r="C234">
        <v>200.6</v>
      </c>
      <c r="D234" s="8">
        <f t="shared" si="14"/>
        <v>1.2470588235296134</v>
      </c>
      <c r="E234" s="8">
        <f>D234*0.51</f>
        <v>0.63600000000010282</v>
      </c>
      <c r="F234" s="8">
        <f t="shared" si="12"/>
        <v>737.76000000011925</v>
      </c>
      <c r="G234" s="8">
        <f t="shared" si="15"/>
        <v>9559.8600000001188</v>
      </c>
      <c r="H234" s="6">
        <f t="shared" si="13"/>
        <v>1160</v>
      </c>
    </row>
    <row r="235" spans="1:8" x14ac:dyDescent="0.25">
      <c r="A235" s="6">
        <v>1165</v>
      </c>
      <c r="B235" s="5">
        <v>45078.453946759262</v>
      </c>
      <c r="C235">
        <v>200.6</v>
      </c>
      <c r="D235" s="8">
        <f t="shared" si="14"/>
        <v>1.2470588235296134</v>
      </c>
      <c r="E235" s="8">
        <f>D235*0.51</f>
        <v>0.63600000000010282</v>
      </c>
      <c r="F235" s="8">
        <f t="shared" si="12"/>
        <v>740.94000000011977</v>
      </c>
      <c r="G235" s="8">
        <f t="shared" si="15"/>
        <v>9563.0400000001191</v>
      </c>
      <c r="H235" s="6">
        <f t="shared" si="13"/>
        <v>1165</v>
      </c>
    </row>
    <row r="236" spans="1:8" x14ac:dyDescent="0.25">
      <c r="A236" s="6">
        <v>1170</v>
      </c>
      <c r="B236" s="5">
        <v>45078.454004629632</v>
      </c>
      <c r="C236">
        <v>200.6</v>
      </c>
      <c r="D236" s="8">
        <f t="shared" si="14"/>
        <v>1.2470588235296134</v>
      </c>
      <c r="E236" s="8">
        <f>D236*0.51</f>
        <v>0.63600000000010282</v>
      </c>
      <c r="F236" s="8">
        <f t="shared" si="12"/>
        <v>744.12000000012029</v>
      </c>
      <c r="G236" s="8">
        <f t="shared" si="15"/>
        <v>9566.2200000001194</v>
      </c>
      <c r="H236" s="6">
        <f t="shared" si="13"/>
        <v>1170</v>
      </c>
    </row>
    <row r="237" spans="1:8" x14ac:dyDescent="0.25">
      <c r="A237" s="6">
        <v>1175</v>
      </c>
      <c r="B237" s="5">
        <v>45078.454062500001</v>
      </c>
      <c r="C237">
        <v>200.6</v>
      </c>
      <c r="D237" s="8">
        <f t="shared" si="14"/>
        <v>1.2470588235296134</v>
      </c>
      <c r="E237" s="8">
        <f>D237*0.51</f>
        <v>0.63600000000010282</v>
      </c>
      <c r="F237" s="8">
        <f t="shared" si="12"/>
        <v>747.3000000001208</v>
      </c>
      <c r="G237" s="8">
        <f t="shared" si="15"/>
        <v>9569.4000000001197</v>
      </c>
      <c r="H237" s="6">
        <f t="shared" si="13"/>
        <v>1175</v>
      </c>
    </row>
    <row r="238" spans="1:8" x14ac:dyDescent="0.25">
      <c r="A238" s="6">
        <v>1180</v>
      </c>
      <c r="B238" s="5">
        <v>45078.45412037037</v>
      </c>
      <c r="C238">
        <v>200.6</v>
      </c>
      <c r="D238" s="8">
        <f t="shared" si="14"/>
        <v>1.2470588235296134</v>
      </c>
      <c r="E238" s="8">
        <f>D238*0.51</f>
        <v>0.63600000000010282</v>
      </c>
      <c r="F238" s="8">
        <f t="shared" si="12"/>
        <v>750.48000000012132</v>
      </c>
      <c r="G238" s="8">
        <f t="shared" si="15"/>
        <v>9572.58000000012</v>
      </c>
      <c r="H238" s="6">
        <f t="shared" si="13"/>
        <v>1180</v>
      </c>
    </row>
    <row r="239" spans="1:8" x14ac:dyDescent="0.25">
      <c r="A239" s="6">
        <v>1185</v>
      </c>
      <c r="B239" s="5">
        <v>45078.45417824074</v>
      </c>
      <c r="C239">
        <v>200.5</v>
      </c>
      <c r="D239" s="8">
        <f t="shared" si="14"/>
        <v>1.1470588235296191</v>
      </c>
      <c r="E239" s="8">
        <f>D239*0.51</f>
        <v>0.58500000000010577</v>
      </c>
      <c r="F239" s="8">
        <f t="shared" si="12"/>
        <v>693.22500000012531</v>
      </c>
      <c r="G239" s="8">
        <f t="shared" si="15"/>
        <v>9575.5050000001211</v>
      </c>
      <c r="H239" s="6">
        <f t="shared" si="13"/>
        <v>1185</v>
      </c>
    </row>
    <row r="240" spans="1:8" x14ac:dyDescent="0.25">
      <c r="A240" s="6">
        <v>1190</v>
      </c>
      <c r="B240" s="5">
        <v>45078.454236111109</v>
      </c>
      <c r="C240">
        <v>200.6</v>
      </c>
      <c r="D240" s="8">
        <f t="shared" si="14"/>
        <v>1.2470588235296134</v>
      </c>
      <c r="E240" s="8">
        <f>D240*0.51</f>
        <v>0.63600000000010282</v>
      </c>
      <c r="F240" s="8">
        <f t="shared" si="12"/>
        <v>756.84000000012236</v>
      </c>
      <c r="G240" s="8">
        <f t="shared" si="15"/>
        <v>9578.6850000001214</v>
      </c>
      <c r="H240" s="6">
        <f t="shared" si="13"/>
        <v>1190</v>
      </c>
    </row>
    <row r="241" spans="1:8" x14ac:dyDescent="0.25">
      <c r="A241" s="6">
        <v>1195</v>
      </c>
      <c r="B241" s="5">
        <v>45078.454293981478</v>
      </c>
      <c r="C241">
        <v>200.5</v>
      </c>
      <c r="D241" s="8">
        <f t="shared" si="14"/>
        <v>1.1470588235296191</v>
      </c>
      <c r="E241" s="8">
        <f>D241*0.51</f>
        <v>0.58500000000010577</v>
      </c>
      <c r="F241" s="8">
        <f t="shared" si="12"/>
        <v>699.07500000012635</v>
      </c>
      <c r="G241" s="8">
        <f t="shared" si="15"/>
        <v>9581.6100000001225</v>
      </c>
      <c r="H241" s="6">
        <f t="shared" si="13"/>
        <v>1195</v>
      </c>
    </row>
    <row r="242" spans="1:8" x14ac:dyDescent="0.25">
      <c r="A242" s="6">
        <v>1200</v>
      </c>
      <c r="B242" s="5">
        <v>45078.454351851855</v>
      </c>
      <c r="C242">
        <v>200.6</v>
      </c>
      <c r="D242" s="8">
        <f t="shared" si="14"/>
        <v>1.2470588235296134</v>
      </c>
      <c r="E242" s="8">
        <f>D242*0.51</f>
        <v>0.63600000000010282</v>
      </c>
      <c r="F242" s="8">
        <f t="shared" si="12"/>
        <v>763.2000000001234</v>
      </c>
      <c r="G242" s="8">
        <f t="shared" si="15"/>
        <v>9584.7900000001227</v>
      </c>
      <c r="H242" s="6">
        <f t="shared" si="13"/>
        <v>1200</v>
      </c>
    </row>
    <row r="243" spans="1:8" x14ac:dyDescent="0.25">
      <c r="A243" s="6">
        <v>1205</v>
      </c>
      <c r="B243" s="5">
        <v>45078.454409722224</v>
      </c>
      <c r="C243">
        <v>200.6</v>
      </c>
      <c r="D243" s="8">
        <f t="shared" si="14"/>
        <v>1.2470588235296134</v>
      </c>
      <c r="E243" s="8">
        <f>D243*0.51</f>
        <v>0.63600000000010282</v>
      </c>
      <c r="F243" s="8">
        <f t="shared" si="12"/>
        <v>766.38000000012391</v>
      </c>
      <c r="G243" s="8">
        <f t="shared" si="15"/>
        <v>9587.970000000123</v>
      </c>
      <c r="H243" s="6">
        <f t="shared" si="13"/>
        <v>1205</v>
      </c>
    </row>
    <row r="244" spans="1:8" x14ac:dyDescent="0.25">
      <c r="A244" s="6">
        <v>1210</v>
      </c>
      <c r="B244" s="5">
        <v>45078.454467592594</v>
      </c>
      <c r="C244">
        <v>200.5</v>
      </c>
      <c r="D244" s="8">
        <f t="shared" si="14"/>
        <v>1.1470588235296191</v>
      </c>
      <c r="E244" s="8">
        <f>D244*0.51</f>
        <v>0.58500000000010577</v>
      </c>
      <c r="F244" s="8">
        <f t="shared" si="12"/>
        <v>707.85000000012803</v>
      </c>
      <c r="G244" s="8">
        <f t="shared" si="15"/>
        <v>9590.8950000001241</v>
      </c>
      <c r="H244" s="6">
        <f t="shared" si="13"/>
        <v>1210</v>
      </c>
    </row>
    <row r="245" spans="1:8" x14ac:dyDescent="0.25">
      <c r="A245" s="6">
        <v>1215</v>
      </c>
      <c r="B245" s="5">
        <v>45078.454525462963</v>
      </c>
      <c r="C245">
        <v>200.5</v>
      </c>
      <c r="D245" s="8">
        <f t="shared" si="14"/>
        <v>1.1470588235296191</v>
      </c>
      <c r="E245" s="8">
        <f>D245*0.51</f>
        <v>0.58500000000010577</v>
      </c>
      <c r="F245" s="8">
        <f t="shared" si="12"/>
        <v>710.77500000012856</v>
      </c>
      <c r="G245" s="8">
        <f t="shared" si="15"/>
        <v>9593.8200000001252</v>
      </c>
      <c r="H245" s="6">
        <f t="shared" si="13"/>
        <v>1215</v>
      </c>
    </row>
    <row r="246" spans="1:8" x14ac:dyDescent="0.25">
      <c r="A246" s="6">
        <v>1220</v>
      </c>
      <c r="B246" s="5">
        <v>45078.454583333332</v>
      </c>
      <c r="C246">
        <v>200.6</v>
      </c>
      <c r="D246" s="8">
        <f t="shared" si="14"/>
        <v>1.2470588235296134</v>
      </c>
      <c r="E246" s="8">
        <f>D246*0.51</f>
        <v>0.63600000000010282</v>
      </c>
      <c r="F246" s="8">
        <f t="shared" si="12"/>
        <v>775.92000000012547</v>
      </c>
      <c r="G246" s="8">
        <f t="shared" si="15"/>
        <v>9597.0000000001255</v>
      </c>
      <c r="H246" s="6">
        <f t="shared" si="13"/>
        <v>1220</v>
      </c>
    </row>
    <row r="247" spans="1:8" x14ac:dyDescent="0.25">
      <c r="A247" s="6">
        <v>1225</v>
      </c>
      <c r="B247" s="5">
        <v>45078.454641203702</v>
      </c>
      <c r="C247">
        <v>200.4</v>
      </c>
      <c r="D247" s="8">
        <f t="shared" si="14"/>
        <v>1.0470588235296248</v>
      </c>
      <c r="E247" s="8">
        <f>D247*0.51</f>
        <v>0.53400000000010861</v>
      </c>
      <c r="F247" s="8">
        <f t="shared" si="12"/>
        <v>654.15000000013299</v>
      </c>
      <c r="G247" s="8">
        <f t="shared" si="15"/>
        <v>9599.6700000001256</v>
      </c>
      <c r="H247" s="6">
        <f t="shared" si="13"/>
        <v>1225</v>
      </c>
    </row>
    <row r="248" spans="1:8" x14ac:dyDescent="0.25">
      <c r="A248" s="6">
        <v>1230</v>
      </c>
      <c r="B248" s="5">
        <v>45078.454699074071</v>
      </c>
      <c r="C248">
        <v>200.6</v>
      </c>
      <c r="D248" s="8">
        <f t="shared" si="14"/>
        <v>1.2470588235296134</v>
      </c>
      <c r="E248" s="8">
        <f>D248*0.51</f>
        <v>0.63600000000010282</v>
      </c>
      <c r="F248" s="8">
        <f t="shared" si="12"/>
        <v>782.28000000012651</v>
      </c>
      <c r="G248" s="8">
        <f t="shared" si="15"/>
        <v>9602.8500000001259</v>
      </c>
      <c r="H248" s="6">
        <f t="shared" si="13"/>
        <v>1230</v>
      </c>
    </row>
    <row r="249" spans="1:8" x14ac:dyDescent="0.25">
      <c r="A249" s="6">
        <v>1235</v>
      </c>
      <c r="B249" s="5">
        <v>45078.454756944448</v>
      </c>
      <c r="C249">
        <v>200.5</v>
      </c>
      <c r="D249" s="8">
        <f t="shared" si="14"/>
        <v>1.1470588235296191</v>
      </c>
      <c r="E249" s="8">
        <f>D249*0.51</f>
        <v>0.58500000000010577</v>
      </c>
      <c r="F249" s="8">
        <f t="shared" si="12"/>
        <v>722.47500000013065</v>
      </c>
      <c r="G249" s="8">
        <f t="shared" si="15"/>
        <v>9605.775000000127</v>
      </c>
      <c r="H249" s="6">
        <f t="shared" si="13"/>
        <v>1235</v>
      </c>
    </row>
    <row r="250" spans="1:8" x14ac:dyDescent="0.25">
      <c r="A250" s="6">
        <v>1240</v>
      </c>
      <c r="B250" s="5">
        <v>45078.454814814817</v>
      </c>
      <c r="C250">
        <v>200.5</v>
      </c>
      <c r="D250" s="8">
        <f t="shared" si="14"/>
        <v>1.1470588235296191</v>
      </c>
      <c r="E250" s="8">
        <f>D250*0.51</f>
        <v>0.58500000000010577</v>
      </c>
      <c r="F250" s="8">
        <f t="shared" si="12"/>
        <v>725.40000000013117</v>
      </c>
      <c r="G250" s="8">
        <f t="shared" si="15"/>
        <v>9608.7000000001281</v>
      </c>
      <c r="H250" s="6">
        <f t="shared" si="13"/>
        <v>1240</v>
      </c>
    </row>
    <row r="251" spans="1:8" x14ac:dyDescent="0.25">
      <c r="A251" s="6">
        <v>1245</v>
      </c>
      <c r="B251" s="5">
        <v>45078.454872685186</v>
      </c>
      <c r="C251">
        <v>200.5</v>
      </c>
      <c r="D251" s="8">
        <f t="shared" si="14"/>
        <v>1.1470588235296191</v>
      </c>
      <c r="E251" s="8">
        <f>D251*0.51</f>
        <v>0.58500000000010577</v>
      </c>
      <c r="F251" s="8">
        <f t="shared" si="12"/>
        <v>728.32500000013169</v>
      </c>
      <c r="G251" s="8">
        <f t="shared" si="15"/>
        <v>9611.6250000001291</v>
      </c>
      <c r="H251" s="6">
        <f t="shared" si="13"/>
        <v>1245</v>
      </c>
    </row>
    <row r="252" spans="1:8" x14ac:dyDescent="0.25">
      <c r="A252" s="6">
        <v>1250</v>
      </c>
      <c r="B252" s="5">
        <v>45078.454930555556</v>
      </c>
      <c r="C252">
        <v>200.6</v>
      </c>
      <c r="D252" s="8">
        <f t="shared" si="14"/>
        <v>1.2470588235296134</v>
      </c>
      <c r="E252" s="8">
        <f>D252*0.51</f>
        <v>0.63600000000010282</v>
      </c>
      <c r="F252" s="8">
        <f t="shared" si="12"/>
        <v>795.00000000012847</v>
      </c>
      <c r="G252" s="8">
        <f t="shared" si="15"/>
        <v>9614.8050000001294</v>
      </c>
      <c r="H252" s="6">
        <f t="shared" si="13"/>
        <v>1250</v>
      </c>
    </row>
    <row r="253" spans="1:8" x14ac:dyDescent="0.25">
      <c r="A253" s="6">
        <v>1255</v>
      </c>
      <c r="B253" s="5">
        <v>45078.454988425925</v>
      </c>
      <c r="C253">
        <v>200.5</v>
      </c>
      <c r="D253" s="8">
        <f t="shared" si="14"/>
        <v>1.1470588235296191</v>
      </c>
      <c r="E253" s="8">
        <f>D253*0.51</f>
        <v>0.58500000000010577</v>
      </c>
      <c r="F253" s="8">
        <f t="shared" si="12"/>
        <v>734.17500000013274</v>
      </c>
      <c r="G253" s="8">
        <f t="shared" si="15"/>
        <v>9617.7300000001305</v>
      </c>
      <c r="H253" s="6">
        <f t="shared" si="13"/>
        <v>1255</v>
      </c>
    </row>
    <row r="254" spans="1:8" x14ac:dyDescent="0.25">
      <c r="A254" s="6">
        <v>1260</v>
      </c>
      <c r="B254" s="5">
        <v>45078.455046296294</v>
      </c>
      <c r="C254">
        <v>200.6</v>
      </c>
      <c r="D254" s="8">
        <f t="shared" si="14"/>
        <v>1.2470588235296134</v>
      </c>
      <c r="E254" s="8">
        <f>D254*0.51</f>
        <v>0.63600000000010282</v>
      </c>
      <c r="F254" s="8">
        <f t="shared" si="12"/>
        <v>801.3600000001295</v>
      </c>
      <c r="G254" s="8">
        <f t="shared" si="15"/>
        <v>9620.9100000001308</v>
      </c>
      <c r="H254" s="6">
        <f t="shared" si="13"/>
        <v>1260</v>
      </c>
    </row>
    <row r="255" spans="1:8" x14ac:dyDescent="0.25">
      <c r="A255" s="6">
        <v>1265</v>
      </c>
      <c r="B255" s="5">
        <v>45078.455104166664</v>
      </c>
      <c r="C255">
        <v>200.5</v>
      </c>
      <c r="D255" s="8">
        <f t="shared" si="14"/>
        <v>1.1470588235296191</v>
      </c>
      <c r="E255" s="8">
        <f>D255*0.51</f>
        <v>0.58500000000010577</v>
      </c>
      <c r="F255" s="8">
        <f t="shared" si="12"/>
        <v>740.02500000013379</v>
      </c>
      <c r="G255" s="8">
        <f t="shared" si="15"/>
        <v>9623.8350000001319</v>
      </c>
      <c r="H255" s="6">
        <f t="shared" si="13"/>
        <v>1265</v>
      </c>
    </row>
    <row r="256" spans="1:8" x14ac:dyDescent="0.25">
      <c r="A256" s="6">
        <v>1270</v>
      </c>
      <c r="B256" s="5">
        <v>45078.45516203704</v>
      </c>
      <c r="C256">
        <v>200.6</v>
      </c>
      <c r="D256" s="8">
        <f t="shared" si="14"/>
        <v>1.2470588235296134</v>
      </c>
      <c r="E256" s="8">
        <f>D256*0.51</f>
        <v>0.63600000000010282</v>
      </c>
      <c r="F256" s="8">
        <f t="shared" si="12"/>
        <v>807.72000000013054</v>
      </c>
      <c r="G256" s="8">
        <f t="shared" si="15"/>
        <v>9627.0150000001322</v>
      </c>
      <c r="H256" s="6">
        <f t="shared" si="13"/>
        <v>1270</v>
      </c>
    </row>
    <row r="257" spans="1:8" x14ac:dyDescent="0.25">
      <c r="A257" s="6">
        <v>1275</v>
      </c>
      <c r="B257" s="5">
        <v>45078.45521990741</v>
      </c>
      <c r="C257">
        <v>200.6</v>
      </c>
      <c r="D257" s="8">
        <f t="shared" si="14"/>
        <v>1.2470588235296134</v>
      </c>
      <c r="E257" s="8">
        <f>D257*0.51</f>
        <v>0.63600000000010282</v>
      </c>
      <c r="F257" s="8">
        <f t="shared" si="12"/>
        <v>810.90000000013106</v>
      </c>
      <c r="G257" s="8">
        <f t="shared" si="15"/>
        <v>9630.1950000001325</v>
      </c>
      <c r="H257" s="6">
        <f t="shared" si="13"/>
        <v>1275</v>
      </c>
    </row>
    <row r="258" spans="1:8" x14ac:dyDescent="0.25">
      <c r="A258" s="6">
        <v>1280</v>
      </c>
      <c r="B258" s="5">
        <v>45078.455277777779</v>
      </c>
      <c r="C258">
        <v>200.5</v>
      </c>
      <c r="D258" s="8">
        <f t="shared" si="14"/>
        <v>1.1470588235296191</v>
      </c>
      <c r="E258" s="8">
        <f>D258*0.51</f>
        <v>0.58500000000010577</v>
      </c>
      <c r="F258" s="8">
        <f t="shared" ref="F258:F321" si="16">E258*A258</f>
        <v>748.80000000013536</v>
      </c>
      <c r="G258" s="8">
        <f t="shared" si="15"/>
        <v>9633.1200000001336</v>
      </c>
      <c r="H258" s="6">
        <f t="shared" ref="H258:H321" si="17">A258</f>
        <v>1280</v>
      </c>
    </row>
    <row r="259" spans="1:8" x14ac:dyDescent="0.25">
      <c r="A259" s="6">
        <v>1285</v>
      </c>
      <c r="B259" s="5">
        <v>45078.455335648148</v>
      </c>
      <c r="C259">
        <v>200.6</v>
      </c>
      <c r="D259" s="8">
        <f t="shared" ref="D259:D322" si="18">C259-AVERAGE($C$2:$C$69)</f>
        <v>1.2470588235296134</v>
      </c>
      <c r="E259" s="8">
        <f>D259*0.51</f>
        <v>0.63600000000010282</v>
      </c>
      <c r="F259" s="8">
        <f t="shared" si="16"/>
        <v>817.2600000001321</v>
      </c>
      <c r="G259" s="8">
        <f t="shared" si="15"/>
        <v>9636.3000000001339</v>
      </c>
      <c r="H259" s="6">
        <f t="shared" si="17"/>
        <v>1285</v>
      </c>
    </row>
    <row r="260" spans="1:8" x14ac:dyDescent="0.25">
      <c r="A260" s="6">
        <v>1290</v>
      </c>
      <c r="B260" s="5">
        <v>45078.455393518518</v>
      </c>
      <c r="C260">
        <v>200.5</v>
      </c>
      <c r="D260" s="8">
        <f t="shared" si="18"/>
        <v>1.1470588235296191</v>
      </c>
      <c r="E260" s="8">
        <f>D260*0.51</f>
        <v>0.58500000000010577</v>
      </c>
      <c r="F260" s="8">
        <f t="shared" si="16"/>
        <v>754.6500000001364</v>
      </c>
      <c r="G260" s="8">
        <f t="shared" si="15"/>
        <v>9639.225000000135</v>
      </c>
      <c r="H260" s="6">
        <f t="shared" si="17"/>
        <v>1290</v>
      </c>
    </row>
    <row r="261" spans="1:8" x14ac:dyDescent="0.25">
      <c r="A261" s="6">
        <v>1295</v>
      </c>
      <c r="B261" s="5">
        <v>45078.455451388887</v>
      </c>
      <c r="C261">
        <v>200.6</v>
      </c>
      <c r="D261" s="8">
        <f t="shared" si="18"/>
        <v>1.2470588235296134</v>
      </c>
      <c r="E261" s="8">
        <f>D261*0.51</f>
        <v>0.63600000000010282</v>
      </c>
      <c r="F261" s="8">
        <f t="shared" si="16"/>
        <v>823.62000000013313</v>
      </c>
      <c r="G261" s="8">
        <f t="shared" si="15"/>
        <v>9642.4050000001353</v>
      </c>
      <c r="H261" s="6">
        <f t="shared" si="17"/>
        <v>1295</v>
      </c>
    </row>
    <row r="262" spans="1:8" x14ac:dyDescent="0.25">
      <c r="A262" s="6">
        <v>1300</v>
      </c>
      <c r="B262" s="5">
        <v>45078.455509259256</v>
      </c>
      <c r="C262">
        <v>200.6</v>
      </c>
      <c r="D262" s="8">
        <f t="shared" si="18"/>
        <v>1.2470588235296134</v>
      </c>
      <c r="E262" s="8">
        <f>D262*0.51</f>
        <v>0.63600000000010282</v>
      </c>
      <c r="F262" s="8">
        <f t="shared" si="16"/>
        <v>826.80000000013365</v>
      </c>
      <c r="G262" s="8">
        <f t="shared" si="15"/>
        <v>9645.5850000001356</v>
      </c>
      <c r="H262" s="6">
        <f t="shared" si="17"/>
        <v>1300</v>
      </c>
    </row>
    <row r="263" spans="1:8" x14ac:dyDescent="0.25">
      <c r="A263" s="6">
        <v>1305</v>
      </c>
      <c r="B263" s="5">
        <v>45078.455567129633</v>
      </c>
      <c r="C263">
        <v>200.6</v>
      </c>
      <c r="D263" s="8">
        <f t="shared" si="18"/>
        <v>1.2470588235296134</v>
      </c>
      <c r="E263" s="8">
        <f>D263*0.51</f>
        <v>0.63600000000010282</v>
      </c>
      <c r="F263" s="8">
        <f t="shared" si="16"/>
        <v>829.98000000013417</v>
      </c>
      <c r="G263" s="8">
        <f t="shared" si="15"/>
        <v>9648.7650000001358</v>
      </c>
      <c r="H263" s="6">
        <f t="shared" si="17"/>
        <v>1305</v>
      </c>
    </row>
    <row r="264" spans="1:8" x14ac:dyDescent="0.25">
      <c r="A264" s="6">
        <v>1310</v>
      </c>
      <c r="B264" s="5">
        <v>45078.455625000002</v>
      </c>
      <c r="C264">
        <v>200.6</v>
      </c>
      <c r="D264" s="8">
        <f t="shared" si="18"/>
        <v>1.2470588235296134</v>
      </c>
      <c r="E264" s="8">
        <f>D264*0.51</f>
        <v>0.63600000000010282</v>
      </c>
      <c r="F264" s="8">
        <f t="shared" si="16"/>
        <v>833.16000000013469</v>
      </c>
      <c r="G264" s="8">
        <f t="shared" ref="G264:G327" si="19">G263+E264*5</f>
        <v>9651.9450000001361</v>
      </c>
      <c r="H264" s="6">
        <f t="shared" si="17"/>
        <v>1310</v>
      </c>
    </row>
    <row r="265" spans="1:8" x14ac:dyDescent="0.25">
      <c r="A265" s="6">
        <v>1315</v>
      </c>
      <c r="B265" s="5">
        <v>45078.455682870372</v>
      </c>
      <c r="C265">
        <v>200.6</v>
      </c>
      <c r="D265" s="8">
        <f t="shared" si="18"/>
        <v>1.2470588235296134</v>
      </c>
      <c r="E265" s="8">
        <f>D265*0.51</f>
        <v>0.63600000000010282</v>
      </c>
      <c r="F265" s="8">
        <f t="shared" si="16"/>
        <v>836.34000000013521</v>
      </c>
      <c r="G265" s="8">
        <f t="shared" si="19"/>
        <v>9655.1250000001364</v>
      </c>
      <c r="H265" s="6">
        <f t="shared" si="17"/>
        <v>1315</v>
      </c>
    </row>
    <row r="266" spans="1:8" x14ac:dyDescent="0.25">
      <c r="A266" s="6">
        <v>1320</v>
      </c>
      <c r="B266" s="5">
        <v>45078.455740740741</v>
      </c>
      <c r="C266">
        <v>200.6</v>
      </c>
      <c r="D266" s="8">
        <f t="shared" si="18"/>
        <v>1.2470588235296134</v>
      </c>
      <c r="E266" s="8">
        <f>D266*0.51</f>
        <v>0.63600000000010282</v>
      </c>
      <c r="F266" s="8">
        <f t="shared" si="16"/>
        <v>839.52000000013572</v>
      </c>
      <c r="G266" s="8">
        <f t="shared" si="19"/>
        <v>9658.3050000001367</v>
      </c>
      <c r="H266" s="6">
        <f t="shared" si="17"/>
        <v>1320</v>
      </c>
    </row>
    <row r="267" spans="1:8" x14ac:dyDescent="0.25">
      <c r="A267" s="6">
        <v>1325</v>
      </c>
      <c r="B267" s="5">
        <v>45078.45579861111</v>
      </c>
      <c r="C267">
        <v>200.6</v>
      </c>
      <c r="D267" s="8">
        <f t="shared" si="18"/>
        <v>1.2470588235296134</v>
      </c>
      <c r="E267" s="8">
        <f>D267*0.51</f>
        <v>0.63600000000010282</v>
      </c>
      <c r="F267" s="8">
        <f t="shared" si="16"/>
        <v>842.70000000013624</v>
      </c>
      <c r="G267" s="8">
        <f t="shared" si="19"/>
        <v>9661.485000000137</v>
      </c>
      <c r="H267" s="6">
        <f t="shared" si="17"/>
        <v>1325</v>
      </c>
    </row>
    <row r="268" spans="1:8" x14ac:dyDescent="0.25">
      <c r="A268" s="6">
        <v>1330</v>
      </c>
      <c r="B268" s="5">
        <v>45078.45585648148</v>
      </c>
      <c r="C268">
        <v>200.6</v>
      </c>
      <c r="D268" s="8">
        <f t="shared" si="18"/>
        <v>1.2470588235296134</v>
      </c>
      <c r="E268" s="8">
        <f>D268*0.51</f>
        <v>0.63600000000010282</v>
      </c>
      <c r="F268" s="8">
        <f t="shared" si="16"/>
        <v>845.88000000013676</v>
      </c>
      <c r="G268" s="8">
        <f t="shared" si="19"/>
        <v>9664.6650000001373</v>
      </c>
      <c r="H268" s="6">
        <f t="shared" si="17"/>
        <v>1330</v>
      </c>
    </row>
    <row r="269" spans="1:8" x14ac:dyDescent="0.25">
      <c r="A269" s="6">
        <v>1335</v>
      </c>
      <c r="B269" s="5">
        <v>45078.455914351849</v>
      </c>
      <c r="C269">
        <v>200.6</v>
      </c>
      <c r="D269" s="8">
        <f t="shared" si="18"/>
        <v>1.2470588235296134</v>
      </c>
      <c r="E269" s="8">
        <f>D269*0.51</f>
        <v>0.63600000000010282</v>
      </c>
      <c r="F269" s="8">
        <f t="shared" si="16"/>
        <v>849.06000000013728</v>
      </c>
      <c r="G269" s="8">
        <f t="shared" si="19"/>
        <v>9667.8450000001376</v>
      </c>
      <c r="H269" s="6">
        <f t="shared" si="17"/>
        <v>1335</v>
      </c>
    </row>
    <row r="270" spans="1:8" x14ac:dyDescent="0.25">
      <c r="A270" s="6">
        <v>1340</v>
      </c>
      <c r="B270" s="5">
        <v>45078.455972222226</v>
      </c>
      <c r="C270">
        <v>200.6</v>
      </c>
      <c r="D270" s="8">
        <f t="shared" si="18"/>
        <v>1.2470588235296134</v>
      </c>
      <c r="E270" s="8">
        <f>D270*0.51</f>
        <v>0.63600000000010282</v>
      </c>
      <c r="F270" s="8">
        <f t="shared" si="16"/>
        <v>852.2400000001378</v>
      </c>
      <c r="G270" s="8">
        <f t="shared" si="19"/>
        <v>9671.0250000001379</v>
      </c>
      <c r="H270" s="6">
        <f t="shared" si="17"/>
        <v>1340</v>
      </c>
    </row>
    <row r="271" spans="1:8" x14ac:dyDescent="0.25">
      <c r="A271" s="6">
        <v>1345</v>
      </c>
      <c r="B271" s="5">
        <v>45078.456030092595</v>
      </c>
      <c r="C271">
        <v>200.6</v>
      </c>
      <c r="D271" s="8">
        <f t="shared" si="18"/>
        <v>1.2470588235296134</v>
      </c>
      <c r="E271" s="8">
        <f>D271*0.51</f>
        <v>0.63600000000010282</v>
      </c>
      <c r="F271" s="8">
        <f t="shared" si="16"/>
        <v>855.42000000013832</v>
      </c>
      <c r="G271" s="8">
        <f t="shared" si="19"/>
        <v>9674.2050000001382</v>
      </c>
      <c r="H271" s="6">
        <f t="shared" si="17"/>
        <v>1345</v>
      </c>
    </row>
    <row r="272" spans="1:8" x14ac:dyDescent="0.25">
      <c r="A272" s="6">
        <v>1350</v>
      </c>
      <c r="B272" s="5">
        <v>45078.456087962964</v>
      </c>
      <c r="C272">
        <v>200.6</v>
      </c>
      <c r="D272" s="8">
        <f t="shared" si="18"/>
        <v>1.2470588235296134</v>
      </c>
      <c r="E272" s="8">
        <f>D272*0.51</f>
        <v>0.63600000000010282</v>
      </c>
      <c r="F272" s="8">
        <f t="shared" si="16"/>
        <v>858.60000000013883</v>
      </c>
      <c r="G272" s="8">
        <f t="shared" si="19"/>
        <v>9677.3850000001385</v>
      </c>
      <c r="H272" s="6">
        <f t="shared" si="17"/>
        <v>1350</v>
      </c>
    </row>
    <row r="273" spans="1:8" x14ac:dyDescent="0.25">
      <c r="A273" s="6">
        <v>1355</v>
      </c>
      <c r="B273" s="5">
        <v>45078.456145833334</v>
      </c>
      <c r="C273">
        <v>200.6</v>
      </c>
      <c r="D273" s="8">
        <f t="shared" si="18"/>
        <v>1.2470588235296134</v>
      </c>
      <c r="E273" s="8">
        <f>D273*0.51</f>
        <v>0.63600000000010282</v>
      </c>
      <c r="F273" s="8">
        <f t="shared" si="16"/>
        <v>861.78000000013935</v>
      </c>
      <c r="G273" s="8">
        <f t="shared" si="19"/>
        <v>9680.5650000001388</v>
      </c>
      <c r="H273" s="6">
        <f t="shared" si="17"/>
        <v>1355</v>
      </c>
    </row>
    <row r="274" spans="1:8" x14ac:dyDescent="0.25">
      <c r="A274" s="6">
        <v>1360</v>
      </c>
      <c r="B274" s="5">
        <v>45078.456203703703</v>
      </c>
      <c r="C274">
        <v>200.6</v>
      </c>
      <c r="D274" s="8">
        <f t="shared" si="18"/>
        <v>1.2470588235296134</v>
      </c>
      <c r="E274" s="8">
        <f>D274*0.51</f>
        <v>0.63600000000010282</v>
      </c>
      <c r="F274" s="8">
        <f t="shared" si="16"/>
        <v>864.96000000013987</v>
      </c>
      <c r="G274" s="8">
        <f t="shared" si="19"/>
        <v>9683.745000000139</v>
      </c>
      <c r="H274" s="6">
        <f t="shared" si="17"/>
        <v>1360</v>
      </c>
    </row>
    <row r="275" spans="1:8" x14ac:dyDescent="0.25">
      <c r="A275" s="6">
        <v>1365</v>
      </c>
      <c r="B275" s="5">
        <v>45078.456261574072</v>
      </c>
      <c r="C275">
        <v>200.6</v>
      </c>
      <c r="D275" s="8">
        <f t="shared" si="18"/>
        <v>1.2470588235296134</v>
      </c>
      <c r="E275" s="8">
        <f>D275*0.51</f>
        <v>0.63600000000010282</v>
      </c>
      <c r="F275" s="8">
        <f t="shared" si="16"/>
        <v>868.14000000014039</v>
      </c>
      <c r="G275" s="8">
        <f t="shared" si="19"/>
        <v>9686.9250000001393</v>
      </c>
      <c r="H275" s="6">
        <f t="shared" si="17"/>
        <v>1365</v>
      </c>
    </row>
    <row r="276" spans="1:8" x14ac:dyDescent="0.25">
      <c r="A276" s="6">
        <v>1370</v>
      </c>
      <c r="B276" s="5">
        <v>45078.456319444442</v>
      </c>
      <c r="C276">
        <v>200.6</v>
      </c>
      <c r="D276" s="8">
        <f t="shared" si="18"/>
        <v>1.2470588235296134</v>
      </c>
      <c r="E276" s="8">
        <f>D276*0.51</f>
        <v>0.63600000000010282</v>
      </c>
      <c r="F276" s="8">
        <f t="shared" si="16"/>
        <v>871.32000000014091</v>
      </c>
      <c r="G276" s="8">
        <f t="shared" si="19"/>
        <v>9690.1050000001396</v>
      </c>
      <c r="H276" s="6">
        <f t="shared" si="17"/>
        <v>1370</v>
      </c>
    </row>
    <row r="277" spans="1:8" x14ac:dyDescent="0.25">
      <c r="A277" s="6">
        <v>1375</v>
      </c>
      <c r="B277" s="5">
        <v>45078.456377314818</v>
      </c>
      <c r="C277">
        <v>200.6</v>
      </c>
      <c r="D277" s="8">
        <f t="shared" si="18"/>
        <v>1.2470588235296134</v>
      </c>
      <c r="E277" s="8">
        <f>D277*0.51</f>
        <v>0.63600000000010282</v>
      </c>
      <c r="F277" s="8">
        <f t="shared" si="16"/>
        <v>874.50000000014143</v>
      </c>
      <c r="G277" s="8">
        <f t="shared" si="19"/>
        <v>9693.2850000001399</v>
      </c>
      <c r="H277" s="6">
        <f t="shared" si="17"/>
        <v>1375</v>
      </c>
    </row>
    <row r="278" spans="1:8" x14ac:dyDescent="0.25">
      <c r="A278" s="6">
        <v>1380</v>
      </c>
      <c r="B278" s="5">
        <v>45078.456435185188</v>
      </c>
      <c r="C278">
        <v>200.6</v>
      </c>
      <c r="D278" s="8">
        <f t="shared" si="18"/>
        <v>1.2470588235296134</v>
      </c>
      <c r="E278" s="8">
        <f>D278*0.51</f>
        <v>0.63600000000010282</v>
      </c>
      <c r="F278" s="8">
        <f t="shared" si="16"/>
        <v>877.68000000014183</v>
      </c>
      <c r="G278" s="8">
        <f t="shared" si="19"/>
        <v>9696.4650000001402</v>
      </c>
      <c r="H278" s="6">
        <f t="shared" si="17"/>
        <v>1380</v>
      </c>
    </row>
    <row r="279" spans="1:8" x14ac:dyDescent="0.25">
      <c r="A279" s="6">
        <v>1385</v>
      </c>
      <c r="B279" s="5">
        <v>45078.456493055557</v>
      </c>
      <c r="C279">
        <v>200.6</v>
      </c>
      <c r="D279" s="8">
        <f t="shared" si="18"/>
        <v>1.2470588235296134</v>
      </c>
      <c r="E279" s="8">
        <f>D279*0.51</f>
        <v>0.63600000000010282</v>
      </c>
      <c r="F279" s="8">
        <f t="shared" si="16"/>
        <v>880.86000000014235</v>
      </c>
      <c r="G279" s="8">
        <f t="shared" si="19"/>
        <v>9699.6450000001405</v>
      </c>
      <c r="H279" s="6">
        <f t="shared" si="17"/>
        <v>1385</v>
      </c>
    </row>
    <row r="280" spans="1:8" x14ac:dyDescent="0.25">
      <c r="A280" s="6">
        <v>1390</v>
      </c>
      <c r="B280" s="5">
        <v>45078.456550925926</v>
      </c>
      <c r="C280">
        <v>200.6</v>
      </c>
      <c r="D280" s="8">
        <f t="shared" si="18"/>
        <v>1.2470588235296134</v>
      </c>
      <c r="E280" s="8">
        <f>D280*0.51</f>
        <v>0.63600000000010282</v>
      </c>
      <c r="F280" s="8">
        <f t="shared" si="16"/>
        <v>884.04000000014287</v>
      </c>
      <c r="G280" s="8">
        <f t="shared" si="19"/>
        <v>9702.8250000001408</v>
      </c>
      <c r="H280" s="6">
        <f t="shared" si="17"/>
        <v>1390</v>
      </c>
    </row>
    <row r="281" spans="1:8" x14ac:dyDescent="0.25">
      <c r="A281" s="6">
        <v>1395</v>
      </c>
      <c r="B281" s="5">
        <v>45078.456608796296</v>
      </c>
      <c r="C281">
        <v>200.6</v>
      </c>
      <c r="D281" s="8">
        <f t="shared" si="18"/>
        <v>1.2470588235296134</v>
      </c>
      <c r="E281" s="8">
        <f>D281*0.51</f>
        <v>0.63600000000010282</v>
      </c>
      <c r="F281" s="8">
        <f t="shared" si="16"/>
        <v>887.22000000014339</v>
      </c>
      <c r="G281" s="8">
        <f t="shared" si="19"/>
        <v>9706.0050000001411</v>
      </c>
      <c r="H281" s="6">
        <f t="shared" si="17"/>
        <v>1395</v>
      </c>
    </row>
    <row r="282" spans="1:8" x14ac:dyDescent="0.25">
      <c r="A282" s="6">
        <v>1400</v>
      </c>
      <c r="B282" s="5">
        <v>45078.456666666665</v>
      </c>
      <c r="C282">
        <v>200.6</v>
      </c>
      <c r="D282" s="8">
        <f t="shared" si="18"/>
        <v>1.2470588235296134</v>
      </c>
      <c r="E282" s="8">
        <f>D282*0.51</f>
        <v>0.63600000000010282</v>
      </c>
      <c r="F282" s="8">
        <f t="shared" si="16"/>
        <v>890.4000000001439</v>
      </c>
      <c r="G282" s="8">
        <f t="shared" si="19"/>
        <v>9709.1850000001414</v>
      </c>
      <c r="H282" s="6">
        <f t="shared" si="17"/>
        <v>1400</v>
      </c>
    </row>
    <row r="283" spans="1:8" x14ac:dyDescent="0.25">
      <c r="A283" s="6">
        <v>1405</v>
      </c>
      <c r="B283" s="5">
        <v>45078.456724537034</v>
      </c>
      <c r="C283">
        <v>200.6</v>
      </c>
      <c r="D283" s="8">
        <f t="shared" si="18"/>
        <v>1.2470588235296134</v>
      </c>
      <c r="E283" s="8">
        <f>D283*0.51</f>
        <v>0.63600000000010282</v>
      </c>
      <c r="F283" s="8">
        <f t="shared" si="16"/>
        <v>893.58000000014442</v>
      </c>
      <c r="G283" s="8">
        <f t="shared" si="19"/>
        <v>9712.3650000001417</v>
      </c>
      <c r="H283" s="6">
        <f t="shared" si="17"/>
        <v>1405</v>
      </c>
    </row>
    <row r="284" spans="1:8" x14ac:dyDescent="0.25">
      <c r="A284" s="6">
        <v>1410</v>
      </c>
      <c r="B284" s="5">
        <v>45078.456782407404</v>
      </c>
      <c r="C284">
        <v>200.6</v>
      </c>
      <c r="D284" s="8">
        <f t="shared" si="18"/>
        <v>1.2470588235296134</v>
      </c>
      <c r="E284" s="8">
        <f>D284*0.51</f>
        <v>0.63600000000010282</v>
      </c>
      <c r="F284" s="8">
        <f t="shared" si="16"/>
        <v>896.76000000014494</v>
      </c>
      <c r="G284" s="8">
        <f t="shared" si="19"/>
        <v>9715.545000000142</v>
      </c>
      <c r="H284" s="6">
        <f t="shared" si="17"/>
        <v>1410</v>
      </c>
    </row>
    <row r="285" spans="1:8" x14ac:dyDescent="0.25">
      <c r="A285" s="6">
        <v>1415</v>
      </c>
      <c r="B285" s="5">
        <v>45078.45684027778</v>
      </c>
      <c r="C285">
        <v>200.6</v>
      </c>
      <c r="D285" s="8">
        <f t="shared" si="18"/>
        <v>1.2470588235296134</v>
      </c>
      <c r="E285" s="8">
        <f>D285*0.51</f>
        <v>0.63600000000010282</v>
      </c>
      <c r="F285" s="8">
        <f t="shared" si="16"/>
        <v>899.94000000014546</v>
      </c>
      <c r="G285" s="8">
        <f t="shared" si="19"/>
        <v>9718.7250000001422</v>
      </c>
      <c r="H285" s="6">
        <f t="shared" si="17"/>
        <v>1415</v>
      </c>
    </row>
    <row r="286" spans="1:8" x14ac:dyDescent="0.25">
      <c r="A286" s="6">
        <v>1420</v>
      </c>
      <c r="B286" s="5">
        <v>45078.45689814815</v>
      </c>
      <c r="C286">
        <v>200.6</v>
      </c>
      <c r="D286" s="8">
        <f t="shared" si="18"/>
        <v>1.2470588235296134</v>
      </c>
      <c r="E286" s="8">
        <f>D286*0.51</f>
        <v>0.63600000000010282</v>
      </c>
      <c r="F286" s="8">
        <f t="shared" si="16"/>
        <v>903.12000000014598</v>
      </c>
      <c r="G286" s="8">
        <f t="shared" si="19"/>
        <v>9721.9050000001425</v>
      </c>
      <c r="H286" s="6">
        <f t="shared" si="17"/>
        <v>1420</v>
      </c>
    </row>
    <row r="287" spans="1:8" x14ac:dyDescent="0.25">
      <c r="A287" s="6">
        <v>1425</v>
      </c>
      <c r="B287" s="5">
        <v>45078.456956018519</v>
      </c>
      <c r="C287">
        <v>200.6</v>
      </c>
      <c r="D287" s="8">
        <f t="shared" si="18"/>
        <v>1.2470588235296134</v>
      </c>
      <c r="E287" s="8">
        <f>D287*0.51</f>
        <v>0.63600000000010282</v>
      </c>
      <c r="F287" s="8">
        <f t="shared" si="16"/>
        <v>906.3000000001465</v>
      </c>
      <c r="G287" s="8">
        <f t="shared" si="19"/>
        <v>9725.0850000001428</v>
      </c>
      <c r="H287" s="6">
        <f t="shared" si="17"/>
        <v>1425</v>
      </c>
    </row>
    <row r="288" spans="1:8" x14ac:dyDescent="0.25">
      <c r="A288" s="6">
        <v>1430</v>
      </c>
      <c r="B288" s="5">
        <v>45078.457013888888</v>
      </c>
      <c r="C288">
        <v>200.6</v>
      </c>
      <c r="D288" s="8">
        <f t="shared" si="18"/>
        <v>1.2470588235296134</v>
      </c>
      <c r="E288" s="8">
        <f>D288*0.51</f>
        <v>0.63600000000010282</v>
      </c>
      <c r="F288" s="8">
        <f t="shared" si="16"/>
        <v>909.48000000014702</v>
      </c>
      <c r="G288" s="8">
        <f t="shared" si="19"/>
        <v>9728.2650000001431</v>
      </c>
      <c r="H288" s="6">
        <f t="shared" si="17"/>
        <v>1430</v>
      </c>
    </row>
    <row r="289" spans="1:8" x14ac:dyDescent="0.25">
      <c r="A289" s="6">
        <v>1435</v>
      </c>
      <c r="B289" s="5">
        <v>45078.457071759258</v>
      </c>
      <c r="C289">
        <v>200.6</v>
      </c>
      <c r="D289" s="8">
        <f t="shared" si="18"/>
        <v>1.2470588235296134</v>
      </c>
      <c r="E289" s="8">
        <f>D289*0.51</f>
        <v>0.63600000000010282</v>
      </c>
      <c r="F289" s="8">
        <f t="shared" si="16"/>
        <v>912.66000000014753</v>
      </c>
      <c r="G289" s="8">
        <f t="shared" si="19"/>
        <v>9731.4450000001434</v>
      </c>
      <c r="H289" s="6">
        <f t="shared" si="17"/>
        <v>1435</v>
      </c>
    </row>
    <row r="290" spans="1:8" x14ac:dyDescent="0.25">
      <c r="A290" s="6">
        <v>1440</v>
      </c>
      <c r="B290" s="5">
        <v>45078.457129629627</v>
      </c>
      <c r="C290">
        <v>200.6</v>
      </c>
      <c r="D290" s="8">
        <f t="shared" si="18"/>
        <v>1.2470588235296134</v>
      </c>
      <c r="E290" s="8">
        <f>D290*0.51</f>
        <v>0.63600000000010282</v>
      </c>
      <c r="F290" s="8">
        <f t="shared" si="16"/>
        <v>915.84000000014805</v>
      </c>
      <c r="G290" s="8">
        <f t="shared" si="19"/>
        <v>9734.6250000001437</v>
      </c>
      <c r="H290" s="6">
        <f t="shared" si="17"/>
        <v>1440</v>
      </c>
    </row>
    <row r="291" spans="1:8" x14ac:dyDescent="0.25">
      <c r="A291" s="6">
        <v>1445</v>
      </c>
      <c r="B291" s="5">
        <v>45078.457187499997</v>
      </c>
      <c r="C291">
        <v>200.6</v>
      </c>
      <c r="D291" s="8">
        <f t="shared" si="18"/>
        <v>1.2470588235296134</v>
      </c>
      <c r="E291" s="8">
        <f>D291*0.51</f>
        <v>0.63600000000010282</v>
      </c>
      <c r="F291" s="8">
        <f t="shared" si="16"/>
        <v>919.02000000014857</v>
      </c>
      <c r="G291" s="8">
        <f t="shared" si="19"/>
        <v>9737.805000000144</v>
      </c>
      <c r="H291" s="6">
        <f t="shared" si="17"/>
        <v>1445</v>
      </c>
    </row>
    <row r="292" spans="1:8" x14ac:dyDescent="0.25">
      <c r="A292" s="6">
        <v>1450</v>
      </c>
      <c r="B292" s="5">
        <v>45078.457245370373</v>
      </c>
      <c r="C292">
        <v>200.6</v>
      </c>
      <c r="D292" s="8">
        <f t="shared" si="18"/>
        <v>1.2470588235296134</v>
      </c>
      <c r="E292" s="8">
        <f>D292*0.51</f>
        <v>0.63600000000010282</v>
      </c>
      <c r="F292" s="8">
        <f t="shared" si="16"/>
        <v>922.20000000014909</v>
      </c>
      <c r="G292" s="8">
        <f t="shared" si="19"/>
        <v>9740.9850000001443</v>
      </c>
      <c r="H292" s="6">
        <f t="shared" si="17"/>
        <v>1450</v>
      </c>
    </row>
    <row r="293" spans="1:8" x14ac:dyDescent="0.25">
      <c r="A293" s="6">
        <v>1455</v>
      </c>
      <c r="B293" s="5">
        <v>45078.457303240742</v>
      </c>
      <c r="C293">
        <v>200.7</v>
      </c>
      <c r="D293" s="8">
        <f t="shared" si="18"/>
        <v>1.3470588235296077</v>
      </c>
      <c r="E293" s="8">
        <f>D293*0.51</f>
        <v>0.68700000000009998</v>
      </c>
      <c r="F293" s="8">
        <f t="shared" si="16"/>
        <v>999.58500000014544</v>
      </c>
      <c r="G293" s="8">
        <f t="shared" si="19"/>
        <v>9744.4200000001456</v>
      </c>
      <c r="H293" s="6">
        <f t="shared" si="17"/>
        <v>1455</v>
      </c>
    </row>
    <row r="294" spans="1:8" x14ac:dyDescent="0.25">
      <c r="A294" s="6">
        <v>1460</v>
      </c>
      <c r="B294" s="5">
        <v>45078.457361111112</v>
      </c>
      <c r="C294">
        <v>200.6</v>
      </c>
      <c r="D294" s="8">
        <f t="shared" si="18"/>
        <v>1.2470588235296134</v>
      </c>
      <c r="E294" s="8">
        <f>D294*0.51</f>
        <v>0.63600000000010282</v>
      </c>
      <c r="F294" s="8">
        <f t="shared" si="16"/>
        <v>928.56000000015013</v>
      </c>
      <c r="G294" s="8">
        <f t="shared" si="19"/>
        <v>9747.6000000001459</v>
      </c>
      <c r="H294" s="6">
        <f t="shared" si="17"/>
        <v>1460</v>
      </c>
    </row>
    <row r="295" spans="1:8" x14ac:dyDescent="0.25">
      <c r="A295" s="6">
        <v>1465</v>
      </c>
      <c r="B295" s="5">
        <v>45078.457418981481</v>
      </c>
      <c r="C295">
        <v>200.6</v>
      </c>
      <c r="D295" s="8">
        <f t="shared" si="18"/>
        <v>1.2470588235296134</v>
      </c>
      <c r="E295" s="8">
        <f>D295*0.51</f>
        <v>0.63600000000010282</v>
      </c>
      <c r="F295" s="8">
        <f t="shared" si="16"/>
        <v>931.74000000015064</v>
      </c>
      <c r="G295" s="8">
        <f t="shared" si="19"/>
        <v>9750.7800000001462</v>
      </c>
      <c r="H295" s="6">
        <f t="shared" si="17"/>
        <v>1465</v>
      </c>
    </row>
    <row r="296" spans="1:8" x14ac:dyDescent="0.25">
      <c r="A296" s="6">
        <v>1470</v>
      </c>
      <c r="B296" s="5">
        <v>45078.457476851851</v>
      </c>
      <c r="C296">
        <v>200.6</v>
      </c>
      <c r="D296" s="8">
        <f t="shared" si="18"/>
        <v>1.2470588235296134</v>
      </c>
      <c r="E296" s="8">
        <f>D296*0.51</f>
        <v>0.63600000000010282</v>
      </c>
      <c r="F296" s="8">
        <f t="shared" si="16"/>
        <v>934.92000000015116</v>
      </c>
      <c r="G296" s="8">
        <f t="shared" si="19"/>
        <v>9753.9600000001465</v>
      </c>
      <c r="H296" s="6">
        <f t="shared" si="17"/>
        <v>1470</v>
      </c>
    </row>
    <row r="297" spans="1:8" x14ac:dyDescent="0.25">
      <c r="A297" s="6">
        <v>1475</v>
      </c>
      <c r="B297" s="5">
        <v>45078.45753472222</v>
      </c>
      <c r="C297">
        <v>200.7</v>
      </c>
      <c r="D297" s="8">
        <f t="shared" si="18"/>
        <v>1.3470588235296077</v>
      </c>
      <c r="E297" s="8">
        <f>D297*0.51</f>
        <v>0.68700000000009998</v>
      </c>
      <c r="F297" s="8">
        <f t="shared" si="16"/>
        <v>1013.3250000001475</v>
      </c>
      <c r="G297" s="8">
        <f t="shared" si="19"/>
        <v>9757.3950000001478</v>
      </c>
      <c r="H297" s="6">
        <f t="shared" si="17"/>
        <v>1475</v>
      </c>
    </row>
    <row r="298" spans="1:8" x14ac:dyDescent="0.25">
      <c r="A298" s="6">
        <v>1480</v>
      </c>
      <c r="B298" s="5">
        <v>45078.457592592589</v>
      </c>
      <c r="C298">
        <v>200.6</v>
      </c>
      <c r="D298" s="8">
        <f t="shared" si="18"/>
        <v>1.2470588235296134</v>
      </c>
      <c r="E298" s="8">
        <f>D298*0.51</f>
        <v>0.63600000000010282</v>
      </c>
      <c r="F298" s="8">
        <f t="shared" si="16"/>
        <v>941.2800000001522</v>
      </c>
      <c r="G298" s="8">
        <f t="shared" si="19"/>
        <v>9760.5750000001481</v>
      </c>
      <c r="H298" s="6">
        <f t="shared" si="17"/>
        <v>1480</v>
      </c>
    </row>
    <row r="299" spans="1:8" x14ac:dyDescent="0.25">
      <c r="A299" s="6">
        <v>1485</v>
      </c>
      <c r="B299" s="5">
        <v>45078.457650462966</v>
      </c>
      <c r="C299">
        <v>200.6</v>
      </c>
      <c r="D299" s="8">
        <f t="shared" si="18"/>
        <v>1.2470588235296134</v>
      </c>
      <c r="E299" s="8">
        <f>D299*0.51</f>
        <v>0.63600000000010282</v>
      </c>
      <c r="F299" s="8">
        <f t="shared" si="16"/>
        <v>944.46000000015272</v>
      </c>
      <c r="G299" s="8">
        <f t="shared" si="19"/>
        <v>9763.7550000001484</v>
      </c>
      <c r="H299" s="6">
        <f t="shared" si="17"/>
        <v>1485</v>
      </c>
    </row>
    <row r="300" spans="1:8" x14ac:dyDescent="0.25">
      <c r="A300" s="6">
        <v>1490</v>
      </c>
      <c r="B300" s="5">
        <v>45078.457708333335</v>
      </c>
      <c r="C300">
        <v>200.6</v>
      </c>
      <c r="D300" s="8">
        <f t="shared" si="18"/>
        <v>1.2470588235296134</v>
      </c>
      <c r="E300" s="8">
        <f>D300*0.51</f>
        <v>0.63600000000010282</v>
      </c>
      <c r="F300" s="8">
        <f t="shared" si="16"/>
        <v>947.64000000015324</v>
      </c>
      <c r="G300" s="8">
        <f t="shared" si="19"/>
        <v>9766.9350000001486</v>
      </c>
      <c r="H300" s="6">
        <f t="shared" si="17"/>
        <v>1490</v>
      </c>
    </row>
    <row r="301" spans="1:8" x14ac:dyDescent="0.25">
      <c r="A301" s="6">
        <v>1495</v>
      </c>
      <c r="B301" s="5">
        <v>45078.457766203705</v>
      </c>
      <c r="C301">
        <v>200.6</v>
      </c>
      <c r="D301" s="8">
        <f t="shared" si="18"/>
        <v>1.2470588235296134</v>
      </c>
      <c r="E301" s="8">
        <f>D301*0.51</f>
        <v>0.63600000000010282</v>
      </c>
      <c r="F301" s="8">
        <f t="shared" si="16"/>
        <v>950.82000000015375</v>
      </c>
      <c r="G301" s="8">
        <f t="shared" si="19"/>
        <v>9770.1150000001489</v>
      </c>
      <c r="H301" s="6">
        <f t="shared" si="17"/>
        <v>1495</v>
      </c>
    </row>
    <row r="302" spans="1:8" x14ac:dyDescent="0.25">
      <c r="A302" s="6">
        <v>1500</v>
      </c>
      <c r="B302" s="5">
        <v>45078.457824074074</v>
      </c>
      <c r="C302">
        <v>200.6</v>
      </c>
      <c r="D302" s="8">
        <f t="shared" si="18"/>
        <v>1.2470588235296134</v>
      </c>
      <c r="E302" s="8">
        <f>D302*0.51</f>
        <v>0.63600000000010282</v>
      </c>
      <c r="F302" s="8">
        <f t="shared" si="16"/>
        <v>954.00000000015427</v>
      </c>
      <c r="G302" s="8">
        <f t="shared" si="19"/>
        <v>9773.2950000001492</v>
      </c>
      <c r="H302" s="6">
        <f t="shared" si="17"/>
        <v>1500</v>
      </c>
    </row>
    <row r="303" spans="1:8" x14ac:dyDescent="0.25">
      <c r="A303" s="6">
        <v>1505</v>
      </c>
      <c r="B303" s="5">
        <v>45078.457881944443</v>
      </c>
      <c r="C303">
        <v>200.6</v>
      </c>
      <c r="D303" s="8">
        <f t="shared" si="18"/>
        <v>1.2470588235296134</v>
      </c>
      <c r="E303" s="8">
        <f>D303*0.51</f>
        <v>0.63600000000010282</v>
      </c>
      <c r="F303" s="8">
        <f t="shared" si="16"/>
        <v>957.18000000015479</v>
      </c>
      <c r="G303" s="8">
        <f t="shared" si="19"/>
        <v>9776.4750000001495</v>
      </c>
      <c r="H303" s="6">
        <f t="shared" si="17"/>
        <v>1505</v>
      </c>
    </row>
    <row r="304" spans="1:8" x14ac:dyDescent="0.25">
      <c r="A304" s="6">
        <v>1510</v>
      </c>
      <c r="B304" s="5">
        <v>45078.457939814813</v>
      </c>
      <c r="C304">
        <v>200.6</v>
      </c>
      <c r="D304" s="8">
        <f t="shared" si="18"/>
        <v>1.2470588235296134</v>
      </c>
      <c r="E304" s="8">
        <f>D304*0.51</f>
        <v>0.63600000000010282</v>
      </c>
      <c r="F304" s="8">
        <f t="shared" si="16"/>
        <v>960.3600000001552</v>
      </c>
      <c r="G304" s="8">
        <f t="shared" si="19"/>
        <v>9779.6550000001498</v>
      </c>
      <c r="H304" s="6">
        <f t="shared" si="17"/>
        <v>1510</v>
      </c>
    </row>
    <row r="305" spans="1:8" x14ac:dyDescent="0.25">
      <c r="A305" s="6">
        <v>1515</v>
      </c>
      <c r="B305" s="5">
        <v>45078.457997685182</v>
      </c>
      <c r="C305">
        <v>200.6</v>
      </c>
      <c r="D305" s="8">
        <f t="shared" si="18"/>
        <v>1.2470588235296134</v>
      </c>
      <c r="E305" s="8">
        <f>D305*0.51</f>
        <v>0.63600000000010282</v>
      </c>
      <c r="F305" s="8">
        <f t="shared" si="16"/>
        <v>963.54000000015571</v>
      </c>
      <c r="G305" s="8">
        <f t="shared" si="19"/>
        <v>9782.8350000001501</v>
      </c>
      <c r="H305" s="6">
        <f t="shared" si="17"/>
        <v>1515</v>
      </c>
    </row>
    <row r="306" spans="1:8" x14ac:dyDescent="0.25">
      <c r="A306" s="6">
        <v>1520</v>
      </c>
      <c r="B306" s="5">
        <v>45078.458055555559</v>
      </c>
      <c r="C306">
        <v>200.6</v>
      </c>
      <c r="D306" s="8">
        <f t="shared" si="18"/>
        <v>1.2470588235296134</v>
      </c>
      <c r="E306" s="8">
        <f>D306*0.51</f>
        <v>0.63600000000010282</v>
      </c>
      <c r="F306" s="8">
        <f t="shared" si="16"/>
        <v>966.72000000015623</v>
      </c>
      <c r="G306" s="8">
        <f t="shared" si="19"/>
        <v>9786.0150000001504</v>
      </c>
      <c r="H306" s="6">
        <f t="shared" si="17"/>
        <v>1520</v>
      </c>
    </row>
    <row r="307" spans="1:8" x14ac:dyDescent="0.25">
      <c r="A307" s="6">
        <v>1525</v>
      </c>
      <c r="B307" s="5">
        <v>45078.458113425928</v>
      </c>
      <c r="C307">
        <v>200.5</v>
      </c>
      <c r="D307" s="8">
        <f t="shared" si="18"/>
        <v>1.1470588235296191</v>
      </c>
      <c r="E307" s="8">
        <f>D307*0.51</f>
        <v>0.58500000000010577</v>
      </c>
      <c r="F307" s="8">
        <f t="shared" si="16"/>
        <v>892.12500000016132</v>
      </c>
      <c r="G307" s="8">
        <f t="shared" si="19"/>
        <v>9788.9400000001515</v>
      </c>
      <c r="H307" s="6">
        <f t="shared" si="17"/>
        <v>1525</v>
      </c>
    </row>
    <row r="308" spans="1:8" x14ac:dyDescent="0.25">
      <c r="A308" s="6">
        <v>1530</v>
      </c>
      <c r="B308" s="5">
        <v>45078.458171296297</v>
      </c>
      <c r="C308">
        <v>200.6</v>
      </c>
      <c r="D308" s="8">
        <f t="shared" si="18"/>
        <v>1.2470588235296134</v>
      </c>
      <c r="E308" s="8">
        <f>D308*0.51</f>
        <v>0.63600000000010282</v>
      </c>
      <c r="F308" s="8">
        <f t="shared" si="16"/>
        <v>973.08000000015727</v>
      </c>
      <c r="G308" s="8">
        <f t="shared" si="19"/>
        <v>9792.1200000001518</v>
      </c>
      <c r="H308" s="6">
        <f t="shared" si="17"/>
        <v>1530</v>
      </c>
    </row>
    <row r="309" spans="1:8" x14ac:dyDescent="0.25">
      <c r="A309" s="6">
        <v>1535</v>
      </c>
      <c r="B309" s="5">
        <v>45078.458229166667</v>
      </c>
      <c r="C309">
        <v>200.6</v>
      </c>
      <c r="D309" s="8">
        <f t="shared" si="18"/>
        <v>1.2470588235296134</v>
      </c>
      <c r="E309" s="8">
        <f>D309*0.51</f>
        <v>0.63600000000010282</v>
      </c>
      <c r="F309" s="8">
        <f t="shared" si="16"/>
        <v>976.26000000015779</v>
      </c>
      <c r="G309" s="8">
        <f t="shared" si="19"/>
        <v>9795.3000000001521</v>
      </c>
      <c r="H309" s="6">
        <f t="shared" si="17"/>
        <v>1535</v>
      </c>
    </row>
    <row r="310" spans="1:8" x14ac:dyDescent="0.25">
      <c r="A310" s="6">
        <v>1540</v>
      </c>
      <c r="B310" s="5">
        <v>45078.458287037036</v>
      </c>
      <c r="C310">
        <v>200.6</v>
      </c>
      <c r="D310" s="8">
        <f t="shared" si="18"/>
        <v>1.2470588235296134</v>
      </c>
      <c r="E310" s="8">
        <f>D310*0.51</f>
        <v>0.63600000000010282</v>
      </c>
      <c r="F310" s="8">
        <f t="shared" si="16"/>
        <v>979.44000000015831</v>
      </c>
      <c r="G310" s="8">
        <f t="shared" si="19"/>
        <v>9798.4800000001524</v>
      </c>
      <c r="H310" s="6">
        <f t="shared" si="17"/>
        <v>1540</v>
      </c>
    </row>
    <row r="311" spans="1:8" x14ac:dyDescent="0.25">
      <c r="A311" s="6">
        <v>1545</v>
      </c>
      <c r="B311" s="5">
        <v>45078.458344907405</v>
      </c>
      <c r="C311">
        <v>200.6</v>
      </c>
      <c r="D311" s="8">
        <f t="shared" si="18"/>
        <v>1.2470588235296134</v>
      </c>
      <c r="E311" s="8">
        <f>D311*0.51</f>
        <v>0.63600000000010282</v>
      </c>
      <c r="F311" s="8">
        <f t="shared" si="16"/>
        <v>982.62000000015883</v>
      </c>
      <c r="G311" s="8">
        <f t="shared" si="19"/>
        <v>9801.6600000001526</v>
      </c>
      <c r="H311" s="6">
        <f t="shared" si="17"/>
        <v>1545</v>
      </c>
    </row>
    <row r="312" spans="1:8" x14ac:dyDescent="0.25">
      <c r="A312" s="6">
        <v>1550</v>
      </c>
      <c r="B312" s="5">
        <v>45078.458402777775</v>
      </c>
      <c r="C312">
        <v>200.5</v>
      </c>
      <c r="D312" s="8">
        <f t="shared" si="18"/>
        <v>1.1470588235296191</v>
      </c>
      <c r="E312" s="8">
        <f>D312*0.51</f>
        <v>0.58500000000010577</v>
      </c>
      <c r="F312" s="8">
        <f t="shared" si="16"/>
        <v>906.75000000016394</v>
      </c>
      <c r="G312" s="8">
        <f t="shared" si="19"/>
        <v>9804.5850000001537</v>
      </c>
      <c r="H312" s="6">
        <f t="shared" si="17"/>
        <v>1550</v>
      </c>
    </row>
    <row r="313" spans="1:8" x14ac:dyDescent="0.25">
      <c r="A313" s="6">
        <v>1555</v>
      </c>
      <c r="B313" s="5">
        <v>45078.458460648151</v>
      </c>
      <c r="C313">
        <v>200.6</v>
      </c>
      <c r="D313" s="8">
        <f t="shared" si="18"/>
        <v>1.2470588235296134</v>
      </c>
      <c r="E313" s="8">
        <f>D313*0.51</f>
        <v>0.63600000000010282</v>
      </c>
      <c r="F313" s="8">
        <f t="shared" si="16"/>
        <v>988.98000000015986</v>
      </c>
      <c r="G313" s="8">
        <f t="shared" si="19"/>
        <v>9807.765000000154</v>
      </c>
      <c r="H313" s="6">
        <f t="shared" si="17"/>
        <v>1555</v>
      </c>
    </row>
    <row r="314" spans="1:8" x14ac:dyDescent="0.25">
      <c r="A314" s="6">
        <v>1560</v>
      </c>
      <c r="B314" s="5">
        <v>45078.458518518521</v>
      </c>
      <c r="C314">
        <v>200.5</v>
      </c>
      <c r="D314" s="8">
        <f t="shared" si="18"/>
        <v>1.1470588235296191</v>
      </c>
      <c r="E314" s="8">
        <f>D314*0.51</f>
        <v>0.58500000000010577</v>
      </c>
      <c r="F314" s="8">
        <f t="shared" si="16"/>
        <v>912.60000000016498</v>
      </c>
      <c r="G314" s="8">
        <f t="shared" si="19"/>
        <v>9810.6900000001551</v>
      </c>
      <c r="H314" s="6">
        <f t="shared" si="17"/>
        <v>1560</v>
      </c>
    </row>
    <row r="315" spans="1:8" x14ac:dyDescent="0.25">
      <c r="A315" s="6">
        <v>1565</v>
      </c>
      <c r="B315" s="5">
        <v>45078.45857638889</v>
      </c>
      <c r="C315">
        <v>200.5</v>
      </c>
      <c r="D315" s="8">
        <f t="shared" si="18"/>
        <v>1.1470588235296191</v>
      </c>
      <c r="E315" s="8">
        <f>D315*0.51</f>
        <v>0.58500000000010577</v>
      </c>
      <c r="F315" s="8">
        <f t="shared" si="16"/>
        <v>915.52500000016551</v>
      </c>
      <c r="G315" s="8">
        <f t="shared" si="19"/>
        <v>9813.6150000001562</v>
      </c>
      <c r="H315" s="6">
        <f t="shared" si="17"/>
        <v>1565</v>
      </c>
    </row>
    <row r="316" spans="1:8" x14ac:dyDescent="0.25">
      <c r="A316" s="6">
        <v>1570</v>
      </c>
      <c r="B316" s="5">
        <v>45078.458634259259</v>
      </c>
      <c r="C316">
        <v>200.5</v>
      </c>
      <c r="D316" s="8">
        <f t="shared" si="18"/>
        <v>1.1470588235296191</v>
      </c>
      <c r="E316" s="8">
        <f>D316*0.51</f>
        <v>0.58500000000010577</v>
      </c>
      <c r="F316" s="8">
        <f t="shared" si="16"/>
        <v>918.45000000016603</v>
      </c>
      <c r="G316" s="8">
        <f t="shared" si="19"/>
        <v>9816.5400000001573</v>
      </c>
      <c r="H316" s="6">
        <f t="shared" si="17"/>
        <v>1570</v>
      </c>
    </row>
    <row r="317" spans="1:8" x14ac:dyDescent="0.25">
      <c r="A317" s="6">
        <v>1575</v>
      </c>
      <c r="B317" s="5">
        <v>45078.458692129629</v>
      </c>
      <c r="C317">
        <v>200.4</v>
      </c>
      <c r="D317" s="8">
        <f t="shared" si="18"/>
        <v>1.0470588235296248</v>
      </c>
      <c r="E317" s="8">
        <f>D317*0.51</f>
        <v>0.53400000000010861</v>
      </c>
      <c r="F317" s="8">
        <f t="shared" si="16"/>
        <v>841.05000000017105</v>
      </c>
      <c r="G317" s="8">
        <f t="shared" si="19"/>
        <v>9819.2100000001574</v>
      </c>
      <c r="H317" s="6">
        <f t="shared" si="17"/>
        <v>1575</v>
      </c>
    </row>
    <row r="318" spans="1:8" x14ac:dyDescent="0.25">
      <c r="A318" s="6">
        <v>1580</v>
      </c>
      <c r="B318" s="5">
        <v>45078.458749999998</v>
      </c>
      <c r="C318">
        <v>200.5</v>
      </c>
      <c r="D318" s="8">
        <f t="shared" si="18"/>
        <v>1.1470588235296191</v>
      </c>
      <c r="E318" s="8">
        <f>D318*0.51</f>
        <v>0.58500000000010577</v>
      </c>
      <c r="F318" s="8">
        <f t="shared" si="16"/>
        <v>924.30000000016707</v>
      </c>
      <c r="G318" s="8">
        <f t="shared" si="19"/>
        <v>9822.1350000001585</v>
      </c>
      <c r="H318" s="6">
        <f t="shared" si="17"/>
        <v>1580</v>
      </c>
    </row>
    <row r="319" spans="1:8" x14ac:dyDescent="0.25">
      <c r="A319" s="6">
        <v>1585</v>
      </c>
      <c r="B319" s="5">
        <v>45078.458807870367</v>
      </c>
      <c r="C319">
        <v>200.5</v>
      </c>
      <c r="D319" s="8">
        <f t="shared" si="18"/>
        <v>1.1470588235296191</v>
      </c>
      <c r="E319" s="8">
        <f>D319*0.51</f>
        <v>0.58500000000010577</v>
      </c>
      <c r="F319" s="8">
        <f t="shared" si="16"/>
        <v>927.2250000001676</v>
      </c>
      <c r="G319" s="8">
        <f t="shared" si="19"/>
        <v>9825.0600000001596</v>
      </c>
      <c r="H319" s="6">
        <f t="shared" si="17"/>
        <v>1585</v>
      </c>
    </row>
    <row r="320" spans="1:8" x14ac:dyDescent="0.25">
      <c r="A320" s="6">
        <v>1590</v>
      </c>
      <c r="B320" s="5">
        <v>45078.458865740744</v>
      </c>
      <c r="C320">
        <v>200.4</v>
      </c>
      <c r="D320" s="8">
        <f t="shared" si="18"/>
        <v>1.0470588235296248</v>
      </c>
      <c r="E320" s="8">
        <f>D320*0.51</f>
        <v>0.53400000000010861</v>
      </c>
      <c r="F320" s="8">
        <f t="shared" si="16"/>
        <v>849.06000000017264</v>
      </c>
      <c r="G320" s="8">
        <f t="shared" si="19"/>
        <v>9827.7300000001596</v>
      </c>
      <c r="H320" s="6">
        <f t="shared" si="17"/>
        <v>1590</v>
      </c>
    </row>
    <row r="321" spans="1:8" x14ac:dyDescent="0.25">
      <c r="A321" s="6">
        <v>1595</v>
      </c>
      <c r="B321" s="5">
        <v>45078.458923611113</v>
      </c>
      <c r="C321">
        <v>200.5</v>
      </c>
      <c r="D321" s="8">
        <f t="shared" si="18"/>
        <v>1.1470588235296191</v>
      </c>
      <c r="E321" s="8">
        <f>D321*0.51</f>
        <v>0.58500000000010577</v>
      </c>
      <c r="F321" s="8">
        <f t="shared" si="16"/>
        <v>933.07500000016876</v>
      </c>
      <c r="G321" s="8">
        <f t="shared" si="19"/>
        <v>9830.6550000001607</v>
      </c>
      <c r="H321" s="6">
        <f t="shared" si="17"/>
        <v>1595</v>
      </c>
    </row>
    <row r="322" spans="1:8" x14ac:dyDescent="0.25">
      <c r="A322" s="6">
        <v>1600</v>
      </c>
      <c r="B322" s="5">
        <v>45078.458981481483</v>
      </c>
      <c r="C322">
        <v>200.4</v>
      </c>
      <c r="D322" s="8">
        <f t="shared" si="18"/>
        <v>1.0470588235296248</v>
      </c>
      <c r="E322" s="8">
        <f>D322*0.51</f>
        <v>0.53400000000010861</v>
      </c>
      <c r="F322" s="8">
        <f t="shared" ref="F322:F385" si="20">E322*A322</f>
        <v>854.4000000001738</v>
      </c>
      <c r="G322" s="8">
        <f t="shared" si="19"/>
        <v>9833.3250000001608</v>
      </c>
      <c r="H322" s="6">
        <f t="shared" ref="H322:H385" si="21">A322</f>
        <v>1600</v>
      </c>
    </row>
    <row r="323" spans="1:8" x14ac:dyDescent="0.25">
      <c r="A323" s="6">
        <v>1605</v>
      </c>
      <c r="B323" s="5">
        <v>45078.459039351852</v>
      </c>
      <c r="C323">
        <v>200.4</v>
      </c>
      <c r="D323" s="8">
        <f t="shared" ref="D323:D386" si="22">C323-AVERAGE($C$2:$C$69)</f>
        <v>1.0470588235296248</v>
      </c>
      <c r="E323" s="8">
        <f>D323*0.51</f>
        <v>0.53400000000010861</v>
      </c>
      <c r="F323" s="8">
        <f t="shared" si="20"/>
        <v>857.07000000017433</v>
      </c>
      <c r="G323" s="8">
        <f t="shared" si="19"/>
        <v>9835.9950000001609</v>
      </c>
      <c r="H323" s="6">
        <f t="shared" si="21"/>
        <v>1605</v>
      </c>
    </row>
    <row r="324" spans="1:8" x14ac:dyDescent="0.25">
      <c r="A324" s="6">
        <v>1610</v>
      </c>
      <c r="B324" s="5">
        <v>45078.459097222221</v>
      </c>
      <c r="C324">
        <v>200.4</v>
      </c>
      <c r="D324" s="8">
        <f t="shared" si="22"/>
        <v>1.0470588235296248</v>
      </c>
      <c r="E324" s="8">
        <f>D324*0.51</f>
        <v>0.53400000000010861</v>
      </c>
      <c r="F324" s="8">
        <f t="shared" si="20"/>
        <v>859.74000000017486</v>
      </c>
      <c r="G324" s="8">
        <f t="shared" si="19"/>
        <v>9838.6650000001609</v>
      </c>
      <c r="H324" s="6">
        <f t="shared" si="21"/>
        <v>1610</v>
      </c>
    </row>
    <row r="325" spans="1:8" x14ac:dyDescent="0.25">
      <c r="A325" s="6">
        <v>1615</v>
      </c>
      <c r="B325" s="5">
        <v>45078.459155092591</v>
      </c>
      <c r="C325">
        <v>200.4</v>
      </c>
      <c r="D325" s="8">
        <f t="shared" si="22"/>
        <v>1.0470588235296248</v>
      </c>
      <c r="E325" s="8">
        <f>D325*0.51</f>
        <v>0.53400000000010861</v>
      </c>
      <c r="F325" s="8">
        <f t="shared" si="20"/>
        <v>862.41000000017539</v>
      </c>
      <c r="G325" s="8">
        <f t="shared" si="19"/>
        <v>9841.335000000161</v>
      </c>
      <c r="H325" s="6">
        <f t="shared" si="21"/>
        <v>1615</v>
      </c>
    </row>
    <row r="326" spans="1:8" x14ac:dyDescent="0.25">
      <c r="A326" s="6">
        <v>1620</v>
      </c>
      <c r="B326" s="5">
        <v>45078.45921296296</v>
      </c>
      <c r="C326">
        <v>200.3</v>
      </c>
      <c r="D326" s="8">
        <f t="shared" si="22"/>
        <v>0.94705882352963044</v>
      </c>
      <c r="E326" s="8">
        <f>D326*0.51</f>
        <v>0.48300000000011156</v>
      </c>
      <c r="F326" s="8">
        <f t="shared" si="20"/>
        <v>782.46000000018068</v>
      </c>
      <c r="G326" s="8">
        <f t="shared" si="19"/>
        <v>9843.7500000001619</v>
      </c>
      <c r="H326" s="6">
        <f t="shared" si="21"/>
        <v>1620</v>
      </c>
    </row>
    <row r="327" spans="1:8" x14ac:dyDescent="0.25">
      <c r="A327" s="6">
        <v>1625</v>
      </c>
      <c r="B327" s="5">
        <v>45078.459270833337</v>
      </c>
      <c r="C327">
        <v>200.3</v>
      </c>
      <c r="D327" s="8">
        <f t="shared" si="22"/>
        <v>0.94705882352963044</v>
      </c>
      <c r="E327" s="8">
        <f>D327*0.51</f>
        <v>0.48300000000011156</v>
      </c>
      <c r="F327" s="8">
        <f t="shared" si="20"/>
        <v>784.87500000018133</v>
      </c>
      <c r="G327" s="8">
        <f t="shared" si="19"/>
        <v>9846.1650000001628</v>
      </c>
      <c r="H327" s="6">
        <f t="shared" si="21"/>
        <v>1625</v>
      </c>
    </row>
    <row r="328" spans="1:8" x14ac:dyDescent="0.25">
      <c r="A328" s="6">
        <v>1630</v>
      </c>
      <c r="B328" s="5">
        <v>45078.459328703706</v>
      </c>
      <c r="C328">
        <v>200.4</v>
      </c>
      <c r="D328" s="8">
        <f t="shared" si="22"/>
        <v>1.0470588235296248</v>
      </c>
      <c r="E328" s="8">
        <f>D328*0.51</f>
        <v>0.53400000000010861</v>
      </c>
      <c r="F328" s="8">
        <f t="shared" si="20"/>
        <v>870.42000000017708</v>
      </c>
      <c r="G328" s="8">
        <f t="shared" ref="G328:G391" si="23">G327+E328*5</f>
        <v>9848.8350000001628</v>
      </c>
      <c r="H328" s="6">
        <f t="shared" si="21"/>
        <v>1630</v>
      </c>
    </row>
    <row r="329" spans="1:8" x14ac:dyDescent="0.25">
      <c r="A329" s="6">
        <v>1635</v>
      </c>
      <c r="B329" s="5">
        <v>45078.459386574075</v>
      </c>
      <c r="C329">
        <v>200.4</v>
      </c>
      <c r="D329" s="8">
        <f t="shared" si="22"/>
        <v>1.0470588235296248</v>
      </c>
      <c r="E329" s="8">
        <f>D329*0.51</f>
        <v>0.53400000000010861</v>
      </c>
      <c r="F329" s="8">
        <f t="shared" si="20"/>
        <v>873.09000000017761</v>
      </c>
      <c r="G329" s="8">
        <f t="shared" si="23"/>
        <v>9851.5050000001629</v>
      </c>
      <c r="H329" s="6">
        <f t="shared" si="21"/>
        <v>1635</v>
      </c>
    </row>
    <row r="330" spans="1:8" x14ac:dyDescent="0.25">
      <c r="A330" s="6">
        <v>1640</v>
      </c>
      <c r="B330" s="5">
        <v>45078.459444444445</v>
      </c>
      <c r="C330">
        <v>200.3</v>
      </c>
      <c r="D330" s="8">
        <f t="shared" si="22"/>
        <v>0.94705882352963044</v>
      </c>
      <c r="E330" s="8">
        <f>D330*0.51</f>
        <v>0.48300000000011156</v>
      </c>
      <c r="F330" s="8">
        <f t="shared" si="20"/>
        <v>792.12000000018293</v>
      </c>
      <c r="G330" s="8">
        <f t="shared" si="23"/>
        <v>9853.9200000001638</v>
      </c>
      <c r="H330" s="6">
        <f t="shared" si="21"/>
        <v>1640</v>
      </c>
    </row>
    <row r="331" spans="1:8" x14ac:dyDescent="0.25">
      <c r="A331" s="6">
        <v>1645</v>
      </c>
      <c r="B331" s="5">
        <v>45078.459502314814</v>
      </c>
      <c r="C331">
        <v>200.3</v>
      </c>
      <c r="D331" s="8">
        <f t="shared" si="22"/>
        <v>0.94705882352963044</v>
      </c>
      <c r="E331" s="8">
        <f>D331*0.51</f>
        <v>0.48300000000011156</v>
      </c>
      <c r="F331" s="8">
        <f t="shared" si="20"/>
        <v>794.53500000018357</v>
      </c>
      <c r="G331" s="8">
        <f t="shared" si="23"/>
        <v>9856.3350000001647</v>
      </c>
      <c r="H331" s="6">
        <f t="shared" si="21"/>
        <v>1645</v>
      </c>
    </row>
    <row r="332" spans="1:8" x14ac:dyDescent="0.25">
      <c r="A332" s="6">
        <v>1650</v>
      </c>
      <c r="B332" s="5">
        <v>45078.459560185183</v>
      </c>
      <c r="C332">
        <v>200.3</v>
      </c>
      <c r="D332" s="8">
        <f t="shared" si="22"/>
        <v>0.94705882352963044</v>
      </c>
      <c r="E332" s="8">
        <f>D332*0.51</f>
        <v>0.48300000000011156</v>
      </c>
      <c r="F332" s="8">
        <f t="shared" si="20"/>
        <v>796.9500000001841</v>
      </c>
      <c r="G332" s="8">
        <f t="shared" si="23"/>
        <v>9858.7500000001655</v>
      </c>
      <c r="H332" s="6">
        <f t="shared" si="21"/>
        <v>1650</v>
      </c>
    </row>
    <row r="333" spans="1:8" x14ac:dyDescent="0.25">
      <c r="A333" s="6">
        <v>1655</v>
      </c>
      <c r="B333" s="5">
        <v>45078.459618055553</v>
      </c>
      <c r="C333">
        <v>200.3</v>
      </c>
      <c r="D333" s="8">
        <f t="shared" si="22"/>
        <v>0.94705882352963044</v>
      </c>
      <c r="E333" s="8">
        <f>D333*0.51</f>
        <v>0.48300000000011156</v>
      </c>
      <c r="F333" s="8">
        <f t="shared" si="20"/>
        <v>799.36500000018464</v>
      </c>
      <c r="G333" s="8">
        <f t="shared" si="23"/>
        <v>9861.1650000001664</v>
      </c>
      <c r="H333" s="6">
        <f t="shared" si="21"/>
        <v>1655</v>
      </c>
    </row>
    <row r="334" spans="1:8" x14ac:dyDescent="0.25">
      <c r="A334" s="6">
        <v>1660</v>
      </c>
      <c r="B334" s="5">
        <v>45078.459675925929</v>
      </c>
      <c r="C334">
        <v>200.4</v>
      </c>
      <c r="D334" s="8">
        <f t="shared" si="22"/>
        <v>1.0470588235296248</v>
      </c>
      <c r="E334" s="8">
        <f>D334*0.51</f>
        <v>0.53400000000010861</v>
      </c>
      <c r="F334" s="8">
        <f t="shared" si="20"/>
        <v>886.44000000018025</v>
      </c>
      <c r="G334" s="8">
        <f t="shared" si="23"/>
        <v>9863.8350000001665</v>
      </c>
      <c r="H334" s="6">
        <f t="shared" si="21"/>
        <v>1660</v>
      </c>
    </row>
    <row r="335" spans="1:8" x14ac:dyDescent="0.25">
      <c r="A335" s="6">
        <v>1665</v>
      </c>
      <c r="B335" s="5">
        <v>45078.459733796299</v>
      </c>
      <c r="C335">
        <v>200.3</v>
      </c>
      <c r="D335" s="8">
        <f t="shared" si="22"/>
        <v>0.94705882352963044</v>
      </c>
      <c r="E335" s="8">
        <f>D335*0.51</f>
        <v>0.48300000000011156</v>
      </c>
      <c r="F335" s="8">
        <f t="shared" si="20"/>
        <v>804.1950000001857</v>
      </c>
      <c r="G335" s="8">
        <f t="shared" si="23"/>
        <v>9866.2500000001673</v>
      </c>
      <c r="H335" s="6">
        <f t="shared" si="21"/>
        <v>1665</v>
      </c>
    </row>
    <row r="336" spans="1:8" x14ac:dyDescent="0.25">
      <c r="A336" s="6">
        <v>1670</v>
      </c>
      <c r="B336" s="5">
        <v>45078.459791666668</v>
      </c>
      <c r="C336">
        <v>200.3</v>
      </c>
      <c r="D336" s="8">
        <f t="shared" si="22"/>
        <v>0.94705882352963044</v>
      </c>
      <c r="E336" s="8">
        <f>D336*0.51</f>
        <v>0.48300000000011156</v>
      </c>
      <c r="F336" s="8">
        <f t="shared" si="20"/>
        <v>806.61000000018635</v>
      </c>
      <c r="G336" s="8">
        <f t="shared" si="23"/>
        <v>9868.6650000001682</v>
      </c>
      <c r="H336" s="6">
        <f t="shared" si="21"/>
        <v>1670</v>
      </c>
    </row>
    <row r="337" spans="1:8" x14ac:dyDescent="0.25">
      <c r="A337" s="6">
        <v>1675</v>
      </c>
      <c r="B337" s="5">
        <v>45078.459849537037</v>
      </c>
      <c r="C337">
        <v>200.2</v>
      </c>
      <c r="D337" s="8">
        <f t="shared" si="22"/>
        <v>0.84705882352960771</v>
      </c>
      <c r="E337" s="8">
        <f>D337*0.51</f>
        <v>0.43200000000009992</v>
      </c>
      <c r="F337" s="8">
        <f t="shared" si="20"/>
        <v>723.60000000016737</v>
      </c>
      <c r="G337" s="8">
        <f t="shared" si="23"/>
        <v>9870.8250000001681</v>
      </c>
      <c r="H337" s="6">
        <f t="shared" si="21"/>
        <v>1675</v>
      </c>
    </row>
    <row r="338" spans="1:8" x14ac:dyDescent="0.25">
      <c r="A338" s="6">
        <v>1680</v>
      </c>
      <c r="B338" s="5">
        <v>45078.459907407407</v>
      </c>
      <c r="C338">
        <v>200.2</v>
      </c>
      <c r="D338" s="8">
        <f t="shared" si="22"/>
        <v>0.84705882352960771</v>
      </c>
      <c r="E338" s="8">
        <f>D338*0.51</f>
        <v>0.43200000000009992</v>
      </c>
      <c r="F338" s="8">
        <f t="shared" si="20"/>
        <v>725.76000000016791</v>
      </c>
      <c r="G338" s="8">
        <f t="shared" si="23"/>
        <v>9872.9850000001679</v>
      </c>
      <c r="H338" s="6">
        <f t="shared" si="21"/>
        <v>1680</v>
      </c>
    </row>
    <row r="339" spans="1:8" x14ac:dyDescent="0.25">
      <c r="A339" s="6">
        <v>1685</v>
      </c>
      <c r="B339" s="5">
        <v>45078.459965277776</v>
      </c>
      <c r="C339">
        <v>200.2</v>
      </c>
      <c r="D339" s="8">
        <f t="shared" si="22"/>
        <v>0.84705882352960771</v>
      </c>
      <c r="E339" s="8">
        <f>D339*0.51</f>
        <v>0.43200000000009992</v>
      </c>
      <c r="F339" s="8">
        <f t="shared" si="20"/>
        <v>727.92000000016833</v>
      </c>
      <c r="G339" s="8">
        <f t="shared" si="23"/>
        <v>9875.1450000001678</v>
      </c>
      <c r="H339" s="6">
        <f t="shared" si="21"/>
        <v>1685</v>
      </c>
    </row>
    <row r="340" spans="1:8" x14ac:dyDescent="0.25">
      <c r="A340" s="6">
        <v>1690</v>
      </c>
      <c r="B340" s="5">
        <v>45078.460023148145</v>
      </c>
      <c r="C340">
        <v>200.1</v>
      </c>
      <c r="D340" s="8">
        <f t="shared" si="22"/>
        <v>0.74705882352961339</v>
      </c>
      <c r="E340" s="8">
        <f>D340*0.51</f>
        <v>0.38100000000010281</v>
      </c>
      <c r="F340" s="8">
        <f t="shared" si="20"/>
        <v>643.8900000001737</v>
      </c>
      <c r="G340" s="8">
        <f t="shared" si="23"/>
        <v>9877.0500000001684</v>
      </c>
      <c r="H340" s="6">
        <f t="shared" si="21"/>
        <v>1690</v>
      </c>
    </row>
    <row r="341" spans="1:8" x14ac:dyDescent="0.25">
      <c r="A341" s="6">
        <v>1695</v>
      </c>
      <c r="B341" s="5">
        <v>45078.460081018522</v>
      </c>
      <c r="C341">
        <v>200.2</v>
      </c>
      <c r="D341" s="8">
        <f t="shared" si="22"/>
        <v>0.84705882352960771</v>
      </c>
      <c r="E341" s="8">
        <f>D341*0.51</f>
        <v>0.43200000000009992</v>
      </c>
      <c r="F341" s="8">
        <f t="shared" si="20"/>
        <v>732.2400000001694</v>
      </c>
      <c r="G341" s="8">
        <f t="shared" si="23"/>
        <v>9879.2100000001683</v>
      </c>
      <c r="H341" s="6">
        <f t="shared" si="21"/>
        <v>1695</v>
      </c>
    </row>
    <row r="342" spans="1:8" x14ac:dyDescent="0.25">
      <c r="A342" s="6">
        <v>1700</v>
      </c>
      <c r="B342" s="5">
        <v>45078.460138888891</v>
      </c>
      <c r="C342">
        <v>200.2</v>
      </c>
      <c r="D342" s="8">
        <f t="shared" si="22"/>
        <v>0.84705882352960771</v>
      </c>
      <c r="E342" s="8">
        <f>D342*0.51</f>
        <v>0.43200000000009992</v>
      </c>
      <c r="F342" s="8">
        <f t="shared" si="20"/>
        <v>734.40000000016983</v>
      </c>
      <c r="G342" s="8">
        <f t="shared" si="23"/>
        <v>9881.3700000001681</v>
      </c>
      <c r="H342" s="6">
        <f t="shared" si="21"/>
        <v>1700</v>
      </c>
    </row>
    <row r="343" spans="1:8" x14ac:dyDescent="0.25">
      <c r="A343" s="6">
        <v>1705</v>
      </c>
      <c r="B343" s="5">
        <v>45078.460196759261</v>
      </c>
      <c r="C343">
        <v>200.1</v>
      </c>
      <c r="D343" s="8">
        <f t="shared" si="22"/>
        <v>0.74705882352961339</v>
      </c>
      <c r="E343" s="8">
        <f>D343*0.51</f>
        <v>0.38100000000010281</v>
      </c>
      <c r="F343" s="8">
        <f t="shared" si="20"/>
        <v>649.60500000017532</v>
      </c>
      <c r="G343" s="8">
        <f t="shared" si="23"/>
        <v>9883.2750000001688</v>
      </c>
      <c r="H343" s="6">
        <f t="shared" si="21"/>
        <v>1705</v>
      </c>
    </row>
    <row r="344" spans="1:8" x14ac:dyDescent="0.25">
      <c r="A344" s="6">
        <v>1710</v>
      </c>
      <c r="B344" s="5">
        <v>45078.46025462963</v>
      </c>
      <c r="C344">
        <v>200.3</v>
      </c>
      <c r="D344" s="8">
        <f t="shared" si="22"/>
        <v>0.94705882352963044</v>
      </c>
      <c r="E344" s="8">
        <f>D344*0.51</f>
        <v>0.48300000000011156</v>
      </c>
      <c r="F344" s="8">
        <f t="shared" si="20"/>
        <v>825.93000000019072</v>
      </c>
      <c r="G344" s="8">
        <f t="shared" si="23"/>
        <v>9885.6900000001697</v>
      </c>
      <c r="H344" s="6">
        <f t="shared" si="21"/>
        <v>1710</v>
      </c>
    </row>
    <row r="345" spans="1:8" x14ac:dyDescent="0.25">
      <c r="A345" s="6">
        <v>1715</v>
      </c>
      <c r="B345" s="5">
        <v>45078.460312499999</v>
      </c>
      <c r="C345">
        <v>200.2</v>
      </c>
      <c r="D345" s="8">
        <f t="shared" si="22"/>
        <v>0.84705882352960771</v>
      </c>
      <c r="E345" s="8">
        <f>D345*0.51</f>
        <v>0.43200000000009992</v>
      </c>
      <c r="F345" s="8">
        <f t="shared" si="20"/>
        <v>740.88000000017132</v>
      </c>
      <c r="G345" s="8">
        <f t="shared" si="23"/>
        <v>9887.8500000001695</v>
      </c>
      <c r="H345" s="6">
        <f t="shared" si="21"/>
        <v>1715</v>
      </c>
    </row>
    <row r="346" spans="1:8" x14ac:dyDescent="0.25">
      <c r="A346" s="6">
        <v>1720</v>
      </c>
      <c r="B346" s="5">
        <v>45078.460370370369</v>
      </c>
      <c r="C346">
        <v>200.2</v>
      </c>
      <c r="D346" s="8">
        <f t="shared" si="22"/>
        <v>0.84705882352960771</v>
      </c>
      <c r="E346" s="8">
        <f>D346*0.51</f>
        <v>0.43200000000009992</v>
      </c>
      <c r="F346" s="8">
        <f t="shared" si="20"/>
        <v>743.04000000017186</v>
      </c>
      <c r="G346" s="8">
        <f t="shared" si="23"/>
        <v>9890.0100000001694</v>
      </c>
      <c r="H346" s="6">
        <f t="shared" si="21"/>
        <v>1720</v>
      </c>
    </row>
    <row r="347" spans="1:8" x14ac:dyDescent="0.25">
      <c r="A347" s="6">
        <v>1725</v>
      </c>
      <c r="B347" s="5">
        <v>45078.460428240738</v>
      </c>
      <c r="C347">
        <v>200.3</v>
      </c>
      <c r="D347" s="8">
        <f t="shared" si="22"/>
        <v>0.94705882352963044</v>
      </c>
      <c r="E347" s="8">
        <f>D347*0.51</f>
        <v>0.48300000000011156</v>
      </c>
      <c r="F347" s="8">
        <f t="shared" si="20"/>
        <v>833.17500000019243</v>
      </c>
      <c r="G347" s="8">
        <f t="shared" si="23"/>
        <v>9892.4250000001703</v>
      </c>
      <c r="H347" s="6">
        <f t="shared" si="21"/>
        <v>1725</v>
      </c>
    </row>
    <row r="348" spans="1:8" x14ac:dyDescent="0.25">
      <c r="A348" s="6">
        <v>1730</v>
      </c>
      <c r="B348" s="5">
        <v>45078.460486111115</v>
      </c>
      <c r="C348">
        <v>200.3</v>
      </c>
      <c r="D348" s="8">
        <f t="shared" si="22"/>
        <v>0.94705882352963044</v>
      </c>
      <c r="E348" s="8">
        <f>D348*0.51</f>
        <v>0.48300000000011156</v>
      </c>
      <c r="F348" s="8">
        <f t="shared" si="20"/>
        <v>835.59000000019296</v>
      </c>
      <c r="G348" s="8">
        <f t="shared" si="23"/>
        <v>9894.8400000001711</v>
      </c>
      <c r="H348" s="6">
        <f t="shared" si="21"/>
        <v>1730</v>
      </c>
    </row>
    <row r="349" spans="1:8" x14ac:dyDescent="0.25">
      <c r="A349" s="6">
        <v>1735</v>
      </c>
      <c r="B349" s="5">
        <v>45078.460543981484</v>
      </c>
      <c r="C349">
        <v>200.3</v>
      </c>
      <c r="D349" s="8">
        <f t="shared" si="22"/>
        <v>0.94705882352963044</v>
      </c>
      <c r="E349" s="8">
        <f>D349*0.51</f>
        <v>0.48300000000011156</v>
      </c>
      <c r="F349" s="8">
        <f t="shared" si="20"/>
        <v>838.0050000001936</v>
      </c>
      <c r="G349" s="8">
        <f t="shared" si="23"/>
        <v>9897.255000000172</v>
      </c>
      <c r="H349" s="6">
        <f t="shared" si="21"/>
        <v>1735</v>
      </c>
    </row>
    <row r="350" spans="1:8" x14ac:dyDescent="0.25">
      <c r="A350" s="6">
        <v>1740</v>
      </c>
      <c r="B350" s="5">
        <v>45078.460601851853</v>
      </c>
      <c r="C350">
        <v>200.2</v>
      </c>
      <c r="D350" s="8">
        <f t="shared" si="22"/>
        <v>0.84705882352960771</v>
      </c>
      <c r="E350" s="8">
        <f>D350*0.51</f>
        <v>0.43200000000009992</v>
      </c>
      <c r="F350" s="8">
        <f t="shared" si="20"/>
        <v>751.68000000017389</v>
      </c>
      <c r="G350" s="8">
        <f t="shared" si="23"/>
        <v>9899.4150000001719</v>
      </c>
      <c r="H350" s="6">
        <f t="shared" si="21"/>
        <v>1740</v>
      </c>
    </row>
    <row r="351" spans="1:8" x14ac:dyDescent="0.25">
      <c r="A351" s="6">
        <v>1745</v>
      </c>
      <c r="B351" s="5">
        <v>45078.460659722223</v>
      </c>
      <c r="C351">
        <v>200.2</v>
      </c>
      <c r="D351" s="8">
        <f t="shared" si="22"/>
        <v>0.84705882352960771</v>
      </c>
      <c r="E351" s="8">
        <f>D351*0.51</f>
        <v>0.43200000000009992</v>
      </c>
      <c r="F351" s="8">
        <f t="shared" si="20"/>
        <v>753.84000000017431</v>
      </c>
      <c r="G351" s="8">
        <f t="shared" si="23"/>
        <v>9901.5750000001717</v>
      </c>
      <c r="H351" s="6">
        <f t="shared" si="21"/>
        <v>1745</v>
      </c>
    </row>
    <row r="352" spans="1:8" x14ac:dyDescent="0.25">
      <c r="A352" s="6">
        <v>1750</v>
      </c>
      <c r="B352" s="5">
        <v>45078.460717592592</v>
      </c>
      <c r="C352">
        <v>200.1</v>
      </c>
      <c r="D352" s="8">
        <f t="shared" si="22"/>
        <v>0.74705882352961339</v>
      </c>
      <c r="E352" s="8">
        <f>D352*0.51</f>
        <v>0.38100000000010281</v>
      </c>
      <c r="F352" s="8">
        <f t="shared" si="20"/>
        <v>666.75000000017997</v>
      </c>
      <c r="G352" s="8">
        <f t="shared" si="23"/>
        <v>9903.4800000001724</v>
      </c>
      <c r="H352" s="6">
        <f t="shared" si="21"/>
        <v>1750</v>
      </c>
    </row>
    <row r="353" spans="1:8" x14ac:dyDescent="0.25">
      <c r="A353" s="6">
        <v>1755</v>
      </c>
      <c r="B353" s="5">
        <v>45078.460775462961</v>
      </c>
      <c r="C353">
        <v>200.1</v>
      </c>
      <c r="D353" s="8">
        <f t="shared" si="22"/>
        <v>0.74705882352961339</v>
      </c>
      <c r="E353" s="8">
        <f>D353*0.51</f>
        <v>0.38100000000010281</v>
      </c>
      <c r="F353" s="8">
        <f t="shared" si="20"/>
        <v>668.65500000018039</v>
      </c>
      <c r="G353" s="8">
        <f t="shared" si="23"/>
        <v>9905.385000000173</v>
      </c>
      <c r="H353" s="6">
        <f t="shared" si="21"/>
        <v>1755</v>
      </c>
    </row>
    <row r="354" spans="1:8" x14ac:dyDescent="0.25">
      <c r="A354" s="6">
        <v>1760</v>
      </c>
      <c r="B354" s="5">
        <v>45078.460833333331</v>
      </c>
      <c r="C354">
        <v>200.2</v>
      </c>
      <c r="D354" s="8">
        <f t="shared" si="22"/>
        <v>0.84705882352960771</v>
      </c>
      <c r="E354" s="8">
        <f>D354*0.51</f>
        <v>0.43200000000009992</v>
      </c>
      <c r="F354" s="8">
        <f t="shared" si="20"/>
        <v>760.32000000017581</v>
      </c>
      <c r="G354" s="8">
        <f t="shared" si="23"/>
        <v>9907.5450000001729</v>
      </c>
      <c r="H354" s="6">
        <f t="shared" si="21"/>
        <v>1760</v>
      </c>
    </row>
    <row r="355" spans="1:8" x14ac:dyDescent="0.25">
      <c r="A355" s="6">
        <v>1765</v>
      </c>
      <c r="B355" s="5">
        <v>45078.4608912037</v>
      </c>
      <c r="C355">
        <v>200.1</v>
      </c>
      <c r="D355" s="8">
        <f t="shared" si="22"/>
        <v>0.74705882352961339</v>
      </c>
      <c r="E355" s="8">
        <f>D355*0.51</f>
        <v>0.38100000000010281</v>
      </c>
      <c r="F355" s="8">
        <f t="shared" si="20"/>
        <v>672.46500000018148</v>
      </c>
      <c r="G355" s="8">
        <f t="shared" si="23"/>
        <v>9909.4500000001735</v>
      </c>
      <c r="H355" s="6">
        <f t="shared" si="21"/>
        <v>1765</v>
      </c>
    </row>
    <row r="356" spans="1:8" x14ac:dyDescent="0.25">
      <c r="A356" s="6">
        <v>1770</v>
      </c>
      <c r="B356" s="5">
        <v>45078.460949074077</v>
      </c>
      <c r="C356">
        <v>200.2</v>
      </c>
      <c r="D356" s="8">
        <f t="shared" si="22"/>
        <v>0.84705882352960771</v>
      </c>
      <c r="E356" s="8">
        <f>D356*0.51</f>
        <v>0.43200000000009992</v>
      </c>
      <c r="F356" s="8">
        <f t="shared" si="20"/>
        <v>764.64000000017688</v>
      </c>
      <c r="G356" s="8">
        <f t="shared" si="23"/>
        <v>9911.6100000001734</v>
      </c>
      <c r="H356" s="6">
        <f t="shared" si="21"/>
        <v>1770</v>
      </c>
    </row>
    <row r="357" spans="1:8" x14ac:dyDescent="0.25">
      <c r="A357" s="6">
        <v>1775</v>
      </c>
      <c r="B357" s="5">
        <v>45078.461006944446</v>
      </c>
      <c r="C357">
        <v>200.2</v>
      </c>
      <c r="D357" s="8">
        <f t="shared" si="22"/>
        <v>0.84705882352960771</v>
      </c>
      <c r="E357" s="8">
        <f>D357*0.51</f>
        <v>0.43200000000009992</v>
      </c>
      <c r="F357" s="8">
        <f t="shared" si="20"/>
        <v>766.80000000017731</v>
      </c>
      <c r="G357" s="8">
        <f t="shared" si="23"/>
        <v>9913.7700000001732</v>
      </c>
      <c r="H357" s="6">
        <f t="shared" si="21"/>
        <v>1775</v>
      </c>
    </row>
    <row r="358" spans="1:8" x14ac:dyDescent="0.25">
      <c r="A358" s="6">
        <v>1780</v>
      </c>
      <c r="B358" s="5">
        <v>45078.461064814815</v>
      </c>
      <c r="C358">
        <v>200.2</v>
      </c>
      <c r="D358" s="8">
        <f t="shared" si="22"/>
        <v>0.84705882352960771</v>
      </c>
      <c r="E358" s="8">
        <f>D358*0.51</f>
        <v>0.43200000000009992</v>
      </c>
      <c r="F358" s="8">
        <f t="shared" si="20"/>
        <v>768.96000000017784</v>
      </c>
      <c r="G358" s="8">
        <f t="shared" si="23"/>
        <v>9915.9300000001731</v>
      </c>
      <c r="H358" s="6">
        <f t="shared" si="21"/>
        <v>1780</v>
      </c>
    </row>
    <row r="359" spans="1:8" x14ac:dyDescent="0.25">
      <c r="A359" s="6">
        <v>1785</v>
      </c>
      <c r="B359" s="5">
        <v>45078.461122685185</v>
      </c>
      <c r="C359">
        <v>200.2</v>
      </c>
      <c r="D359" s="8">
        <f t="shared" si="22"/>
        <v>0.84705882352960771</v>
      </c>
      <c r="E359" s="8">
        <f>D359*0.51</f>
        <v>0.43200000000009992</v>
      </c>
      <c r="F359" s="8">
        <f t="shared" si="20"/>
        <v>771.12000000017838</v>
      </c>
      <c r="G359" s="8">
        <f t="shared" si="23"/>
        <v>9918.0900000001729</v>
      </c>
      <c r="H359" s="6">
        <f t="shared" si="21"/>
        <v>1785</v>
      </c>
    </row>
    <row r="360" spans="1:8" x14ac:dyDescent="0.25">
      <c r="A360" s="6">
        <v>1790</v>
      </c>
      <c r="B360" s="5">
        <v>45078.461180555554</v>
      </c>
      <c r="C360">
        <v>200.2</v>
      </c>
      <c r="D360" s="8">
        <f t="shared" si="22"/>
        <v>0.84705882352960771</v>
      </c>
      <c r="E360" s="8">
        <f>D360*0.51</f>
        <v>0.43200000000009992</v>
      </c>
      <c r="F360" s="8">
        <f t="shared" si="20"/>
        <v>773.2800000001788</v>
      </c>
      <c r="G360" s="8">
        <f t="shared" si="23"/>
        <v>9920.2500000001728</v>
      </c>
      <c r="H360" s="6">
        <f t="shared" si="21"/>
        <v>1790</v>
      </c>
    </row>
    <row r="361" spans="1:8" x14ac:dyDescent="0.25">
      <c r="A361" s="6">
        <v>1795</v>
      </c>
      <c r="B361" s="5">
        <v>45078.461238425924</v>
      </c>
      <c r="C361">
        <v>200.2</v>
      </c>
      <c r="D361" s="8">
        <f t="shared" si="22"/>
        <v>0.84705882352960771</v>
      </c>
      <c r="E361" s="8">
        <f>D361*0.51</f>
        <v>0.43200000000009992</v>
      </c>
      <c r="F361" s="8">
        <f t="shared" si="20"/>
        <v>775.44000000017934</v>
      </c>
      <c r="G361" s="8">
        <f t="shared" si="23"/>
        <v>9922.4100000001727</v>
      </c>
      <c r="H361" s="6">
        <f t="shared" si="21"/>
        <v>1795</v>
      </c>
    </row>
    <row r="362" spans="1:8" x14ac:dyDescent="0.25">
      <c r="A362" s="6">
        <v>1800</v>
      </c>
      <c r="B362" s="5">
        <v>45078.461296296293</v>
      </c>
      <c r="C362">
        <v>200.1</v>
      </c>
      <c r="D362" s="8">
        <f t="shared" si="22"/>
        <v>0.74705882352961339</v>
      </c>
      <c r="E362" s="8">
        <f>D362*0.51</f>
        <v>0.38100000000010281</v>
      </c>
      <c r="F362" s="8">
        <f t="shared" si="20"/>
        <v>685.80000000018504</v>
      </c>
      <c r="G362" s="8">
        <f t="shared" si="23"/>
        <v>9924.3150000001733</v>
      </c>
      <c r="H362" s="6">
        <f t="shared" si="21"/>
        <v>1800</v>
      </c>
    </row>
    <row r="363" spans="1:8" x14ac:dyDescent="0.25">
      <c r="A363" s="6">
        <v>1805</v>
      </c>
      <c r="B363" s="5">
        <v>45078.461354166669</v>
      </c>
      <c r="C363">
        <v>200.2</v>
      </c>
      <c r="D363" s="8">
        <f t="shared" si="22"/>
        <v>0.84705882352960771</v>
      </c>
      <c r="E363" s="8">
        <f>D363*0.51</f>
        <v>0.43200000000009992</v>
      </c>
      <c r="F363" s="8">
        <f t="shared" si="20"/>
        <v>779.7600000001803</v>
      </c>
      <c r="G363" s="8">
        <f t="shared" si="23"/>
        <v>9926.4750000001732</v>
      </c>
      <c r="H363" s="6">
        <f t="shared" si="21"/>
        <v>1805</v>
      </c>
    </row>
    <row r="364" spans="1:8" x14ac:dyDescent="0.25">
      <c r="A364" s="6">
        <v>1810</v>
      </c>
      <c r="B364" s="5">
        <v>45078.461412037039</v>
      </c>
      <c r="C364">
        <v>200.2</v>
      </c>
      <c r="D364" s="8">
        <f t="shared" si="22"/>
        <v>0.84705882352960771</v>
      </c>
      <c r="E364" s="8">
        <f>D364*0.51</f>
        <v>0.43200000000009992</v>
      </c>
      <c r="F364" s="8">
        <f t="shared" si="20"/>
        <v>781.92000000018083</v>
      </c>
      <c r="G364" s="8">
        <f t="shared" si="23"/>
        <v>9928.635000000173</v>
      </c>
      <c r="H364" s="6">
        <f t="shared" si="21"/>
        <v>1810</v>
      </c>
    </row>
    <row r="365" spans="1:8" x14ac:dyDescent="0.25">
      <c r="A365" s="6">
        <v>1815</v>
      </c>
      <c r="B365" s="5">
        <v>45078.461469907408</v>
      </c>
      <c r="C365">
        <v>200.1</v>
      </c>
      <c r="D365" s="8">
        <f t="shared" si="22"/>
        <v>0.74705882352961339</v>
      </c>
      <c r="E365" s="8">
        <f>D365*0.51</f>
        <v>0.38100000000010281</v>
      </c>
      <c r="F365" s="8">
        <f t="shared" si="20"/>
        <v>691.51500000018666</v>
      </c>
      <c r="G365" s="8">
        <f t="shared" si="23"/>
        <v>9930.5400000001737</v>
      </c>
      <c r="H365" s="6">
        <f t="shared" si="21"/>
        <v>1815</v>
      </c>
    </row>
    <row r="366" spans="1:8" x14ac:dyDescent="0.25">
      <c r="A366" s="6">
        <v>1820</v>
      </c>
      <c r="B366" s="5">
        <v>45078.461527777778</v>
      </c>
      <c r="C366">
        <v>200.1</v>
      </c>
      <c r="D366" s="8">
        <f t="shared" si="22"/>
        <v>0.74705882352961339</v>
      </c>
      <c r="E366" s="8">
        <f>D366*0.51</f>
        <v>0.38100000000010281</v>
      </c>
      <c r="F366" s="8">
        <f t="shared" si="20"/>
        <v>693.42000000018709</v>
      </c>
      <c r="G366" s="8">
        <f t="shared" si="23"/>
        <v>9932.4450000001743</v>
      </c>
      <c r="H366" s="6">
        <f t="shared" si="21"/>
        <v>1820</v>
      </c>
    </row>
    <row r="367" spans="1:8" x14ac:dyDescent="0.25">
      <c r="A367" s="6">
        <v>1825</v>
      </c>
      <c r="B367" s="5">
        <v>45078.461585648147</v>
      </c>
      <c r="C367">
        <v>200.1</v>
      </c>
      <c r="D367" s="8">
        <f t="shared" si="22"/>
        <v>0.74705882352961339</v>
      </c>
      <c r="E367" s="8">
        <f>D367*0.51</f>
        <v>0.38100000000010281</v>
      </c>
      <c r="F367" s="8">
        <f t="shared" si="20"/>
        <v>695.32500000018763</v>
      </c>
      <c r="G367" s="8">
        <f t="shared" si="23"/>
        <v>9934.350000000175</v>
      </c>
      <c r="H367" s="6">
        <f t="shared" si="21"/>
        <v>1825</v>
      </c>
    </row>
    <row r="368" spans="1:8" x14ac:dyDescent="0.25">
      <c r="A368" s="6">
        <v>1830</v>
      </c>
      <c r="B368" s="5">
        <v>45078.461643518516</v>
      </c>
      <c r="C368">
        <v>200.2</v>
      </c>
      <c r="D368" s="8">
        <f t="shared" si="22"/>
        <v>0.84705882352960771</v>
      </c>
      <c r="E368" s="8">
        <f>D368*0.51</f>
        <v>0.43200000000009992</v>
      </c>
      <c r="F368" s="8">
        <f t="shared" si="20"/>
        <v>790.56000000018287</v>
      </c>
      <c r="G368" s="8">
        <f t="shared" si="23"/>
        <v>9936.5100000001748</v>
      </c>
      <c r="H368" s="6">
        <f t="shared" si="21"/>
        <v>1830</v>
      </c>
    </row>
    <row r="369" spans="1:8" x14ac:dyDescent="0.25">
      <c r="A369" s="6">
        <v>1835</v>
      </c>
      <c r="B369" s="5">
        <v>45078.461701388886</v>
      </c>
      <c r="C369">
        <v>200.2</v>
      </c>
      <c r="D369" s="8">
        <f t="shared" si="22"/>
        <v>0.84705882352960771</v>
      </c>
      <c r="E369" s="8">
        <f>D369*0.51</f>
        <v>0.43200000000009992</v>
      </c>
      <c r="F369" s="8">
        <f t="shared" si="20"/>
        <v>792.72000000018329</v>
      </c>
      <c r="G369" s="8">
        <f t="shared" si="23"/>
        <v>9938.6700000001747</v>
      </c>
      <c r="H369" s="6">
        <f t="shared" si="21"/>
        <v>1835</v>
      </c>
    </row>
    <row r="370" spans="1:8" x14ac:dyDescent="0.25">
      <c r="A370" s="6">
        <v>1840</v>
      </c>
      <c r="B370" s="5">
        <v>45078.461759259262</v>
      </c>
      <c r="C370">
        <v>200.2</v>
      </c>
      <c r="D370" s="8">
        <f t="shared" si="22"/>
        <v>0.84705882352960771</v>
      </c>
      <c r="E370" s="8">
        <f>D370*0.51</f>
        <v>0.43200000000009992</v>
      </c>
      <c r="F370" s="8">
        <f t="shared" si="20"/>
        <v>794.88000000018383</v>
      </c>
      <c r="G370" s="8">
        <f t="shared" si="23"/>
        <v>9940.8300000001746</v>
      </c>
      <c r="H370" s="6">
        <f t="shared" si="21"/>
        <v>1840</v>
      </c>
    </row>
    <row r="371" spans="1:8" x14ac:dyDescent="0.25">
      <c r="A371" s="6">
        <v>1845</v>
      </c>
      <c r="B371" s="5">
        <v>45078.461817129632</v>
      </c>
      <c r="C371">
        <v>200.2</v>
      </c>
      <c r="D371" s="8">
        <f t="shared" si="22"/>
        <v>0.84705882352960771</v>
      </c>
      <c r="E371" s="8">
        <f>D371*0.51</f>
        <v>0.43200000000009992</v>
      </c>
      <c r="F371" s="8">
        <f t="shared" si="20"/>
        <v>797.04000000018436</v>
      </c>
      <c r="G371" s="8">
        <f t="shared" si="23"/>
        <v>9942.9900000001744</v>
      </c>
      <c r="H371" s="6">
        <f t="shared" si="21"/>
        <v>1845</v>
      </c>
    </row>
    <row r="372" spans="1:8" x14ac:dyDescent="0.25">
      <c r="A372" s="6">
        <v>1850</v>
      </c>
      <c r="B372" s="5">
        <v>45078.461875000001</v>
      </c>
      <c r="C372">
        <v>200.2</v>
      </c>
      <c r="D372" s="8">
        <f t="shared" si="22"/>
        <v>0.84705882352960771</v>
      </c>
      <c r="E372" s="8">
        <f>D372*0.51</f>
        <v>0.43200000000009992</v>
      </c>
      <c r="F372" s="8">
        <f t="shared" si="20"/>
        <v>799.20000000018479</v>
      </c>
      <c r="G372" s="8">
        <f t="shared" si="23"/>
        <v>9945.1500000001743</v>
      </c>
      <c r="H372" s="6">
        <f t="shared" si="21"/>
        <v>1850</v>
      </c>
    </row>
    <row r="373" spans="1:8" x14ac:dyDescent="0.25">
      <c r="A373" s="6">
        <v>1855</v>
      </c>
      <c r="B373" s="5">
        <v>45078.46193287037</v>
      </c>
      <c r="C373">
        <v>200.2</v>
      </c>
      <c r="D373" s="8">
        <f t="shared" si="22"/>
        <v>0.84705882352960771</v>
      </c>
      <c r="E373" s="8">
        <f>D373*0.51</f>
        <v>0.43200000000009992</v>
      </c>
      <c r="F373" s="8">
        <f t="shared" si="20"/>
        <v>801.36000000018532</v>
      </c>
      <c r="G373" s="8">
        <f t="shared" si="23"/>
        <v>9947.3100000001741</v>
      </c>
      <c r="H373" s="6">
        <f t="shared" si="21"/>
        <v>1855</v>
      </c>
    </row>
    <row r="374" spans="1:8" x14ac:dyDescent="0.25">
      <c r="A374" s="6">
        <v>1860</v>
      </c>
      <c r="B374" s="5">
        <v>45078.46199074074</v>
      </c>
      <c r="C374">
        <v>200.2</v>
      </c>
      <c r="D374" s="8">
        <f t="shared" si="22"/>
        <v>0.84705882352960771</v>
      </c>
      <c r="E374" s="8">
        <f>D374*0.51</f>
        <v>0.43200000000009992</v>
      </c>
      <c r="F374" s="8">
        <f t="shared" si="20"/>
        <v>803.52000000018586</v>
      </c>
      <c r="G374" s="8">
        <f t="shared" si="23"/>
        <v>9949.470000000174</v>
      </c>
      <c r="H374" s="6">
        <f t="shared" si="21"/>
        <v>1860</v>
      </c>
    </row>
    <row r="375" spans="1:8" x14ac:dyDescent="0.25">
      <c r="A375" s="6">
        <v>1865</v>
      </c>
      <c r="B375" s="5">
        <v>45078.462048611109</v>
      </c>
      <c r="C375">
        <v>200.1</v>
      </c>
      <c r="D375" s="8">
        <f t="shared" si="22"/>
        <v>0.74705882352961339</v>
      </c>
      <c r="E375" s="8">
        <f>D375*0.51</f>
        <v>0.38100000000010281</v>
      </c>
      <c r="F375" s="8">
        <f t="shared" si="20"/>
        <v>710.56500000019173</v>
      </c>
      <c r="G375" s="8">
        <f t="shared" si="23"/>
        <v>9951.3750000001746</v>
      </c>
      <c r="H375" s="6">
        <f t="shared" si="21"/>
        <v>1865</v>
      </c>
    </row>
    <row r="376" spans="1:8" x14ac:dyDescent="0.25">
      <c r="A376" s="6">
        <v>1870</v>
      </c>
      <c r="B376" s="5">
        <v>45078.462106481478</v>
      </c>
      <c r="C376">
        <v>200.2</v>
      </c>
      <c r="D376" s="8">
        <f t="shared" si="22"/>
        <v>0.84705882352960771</v>
      </c>
      <c r="E376" s="8">
        <f>D376*0.51</f>
        <v>0.43200000000009992</v>
      </c>
      <c r="F376" s="8">
        <f t="shared" si="20"/>
        <v>807.84000000018682</v>
      </c>
      <c r="G376" s="8">
        <f t="shared" si="23"/>
        <v>9953.5350000001745</v>
      </c>
      <c r="H376" s="6">
        <f t="shared" si="21"/>
        <v>1870</v>
      </c>
    </row>
    <row r="377" spans="1:8" x14ac:dyDescent="0.25">
      <c r="A377" s="6">
        <v>1875</v>
      </c>
      <c r="B377" s="5">
        <v>45078.462164351855</v>
      </c>
      <c r="C377">
        <v>200.2</v>
      </c>
      <c r="D377" s="8">
        <f t="shared" si="22"/>
        <v>0.84705882352960771</v>
      </c>
      <c r="E377" s="8">
        <f>D377*0.51</f>
        <v>0.43200000000009992</v>
      </c>
      <c r="F377" s="8">
        <f t="shared" si="20"/>
        <v>810.00000000018736</v>
      </c>
      <c r="G377" s="8">
        <f t="shared" si="23"/>
        <v>9955.6950000001743</v>
      </c>
      <c r="H377" s="6">
        <f t="shared" si="21"/>
        <v>1875</v>
      </c>
    </row>
    <row r="378" spans="1:8" x14ac:dyDescent="0.25">
      <c r="A378" s="6">
        <v>1880</v>
      </c>
      <c r="B378" s="5">
        <v>45078.462222222224</v>
      </c>
      <c r="C378">
        <v>200.1</v>
      </c>
      <c r="D378" s="8">
        <f t="shared" si="22"/>
        <v>0.74705882352961339</v>
      </c>
      <c r="E378" s="8">
        <f>D378*0.51</f>
        <v>0.38100000000010281</v>
      </c>
      <c r="F378" s="8">
        <f t="shared" si="20"/>
        <v>716.28000000019324</v>
      </c>
      <c r="G378" s="8">
        <f t="shared" si="23"/>
        <v>9957.600000000175</v>
      </c>
      <c r="H378" s="6">
        <f t="shared" si="21"/>
        <v>1880</v>
      </c>
    </row>
    <row r="379" spans="1:8" x14ac:dyDescent="0.25">
      <c r="A379" s="6">
        <v>1885</v>
      </c>
      <c r="B379" s="5">
        <v>45078.462280092594</v>
      </c>
      <c r="C379">
        <v>200.2</v>
      </c>
      <c r="D379" s="8">
        <f t="shared" si="22"/>
        <v>0.84705882352960771</v>
      </c>
      <c r="E379" s="8">
        <f>D379*0.51</f>
        <v>0.43200000000009992</v>
      </c>
      <c r="F379" s="8">
        <f t="shared" si="20"/>
        <v>814.32000000018832</v>
      </c>
      <c r="G379" s="8">
        <f t="shared" si="23"/>
        <v>9959.7600000001748</v>
      </c>
      <c r="H379" s="6">
        <f t="shared" si="21"/>
        <v>1885</v>
      </c>
    </row>
    <row r="380" spans="1:8" x14ac:dyDescent="0.25">
      <c r="A380" s="6">
        <v>1890</v>
      </c>
      <c r="B380" s="5">
        <v>45078.462337962963</v>
      </c>
      <c r="C380">
        <v>200.1</v>
      </c>
      <c r="D380" s="8">
        <f t="shared" si="22"/>
        <v>0.74705882352961339</v>
      </c>
      <c r="E380" s="8">
        <f>D380*0.51</f>
        <v>0.38100000000010281</v>
      </c>
      <c r="F380" s="8">
        <f t="shared" si="20"/>
        <v>720.09000000019432</v>
      </c>
      <c r="G380" s="8">
        <f t="shared" si="23"/>
        <v>9961.6650000001755</v>
      </c>
      <c r="H380" s="6">
        <f t="shared" si="21"/>
        <v>1890</v>
      </c>
    </row>
    <row r="381" spans="1:8" x14ac:dyDescent="0.25">
      <c r="A381" s="6">
        <v>1895</v>
      </c>
      <c r="B381" s="5">
        <v>45078.462395833332</v>
      </c>
      <c r="C381">
        <v>200.1</v>
      </c>
      <c r="D381" s="8">
        <f t="shared" si="22"/>
        <v>0.74705882352961339</v>
      </c>
      <c r="E381" s="8">
        <f>D381*0.51</f>
        <v>0.38100000000010281</v>
      </c>
      <c r="F381" s="8">
        <f t="shared" si="20"/>
        <v>721.99500000019486</v>
      </c>
      <c r="G381" s="8">
        <f t="shared" si="23"/>
        <v>9963.5700000001762</v>
      </c>
      <c r="H381" s="6">
        <f t="shared" si="21"/>
        <v>1895</v>
      </c>
    </row>
    <row r="382" spans="1:8" x14ac:dyDescent="0.25">
      <c r="A382" s="6">
        <v>1900</v>
      </c>
      <c r="B382" s="5">
        <v>45078.462453703702</v>
      </c>
      <c r="C382">
        <v>200.2</v>
      </c>
      <c r="D382" s="8">
        <f t="shared" si="22"/>
        <v>0.84705882352960771</v>
      </c>
      <c r="E382" s="8">
        <f>D382*0.51</f>
        <v>0.43200000000009992</v>
      </c>
      <c r="F382" s="8">
        <f t="shared" si="20"/>
        <v>820.80000000018981</v>
      </c>
      <c r="G382" s="8">
        <f t="shared" si="23"/>
        <v>9965.730000000176</v>
      </c>
      <c r="H382" s="6">
        <f t="shared" si="21"/>
        <v>1900</v>
      </c>
    </row>
    <row r="383" spans="1:8" x14ac:dyDescent="0.25">
      <c r="A383" s="6">
        <v>1905</v>
      </c>
      <c r="B383" s="5">
        <v>45078.462511574071</v>
      </c>
      <c r="C383">
        <v>200.2</v>
      </c>
      <c r="D383" s="8">
        <f t="shared" si="22"/>
        <v>0.84705882352960771</v>
      </c>
      <c r="E383" s="8">
        <f>D383*0.51</f>
        <v>0.43200000000009992</v>
      </c>
      <c r="F383" s="8">
        <f t="shared" si="20"/>
        <v>822.96000000019035</v>
      </c>
      <c r="G383" s="8">
        <f t="shared" si="23"/>
        <v>9967.8900000001759</v>
      </c>
      <c r="H383" s="6">
        <f t="shared" si="21"/>
        <v>1905</v>
      </c>
    </row>
    <row r="384" spans="1:8" x14ac:dyDescent="0.25">
      <c r="A384" s="6">
        <v>1910</v>
      </c>
      <c r="B384" s="5">
        <v>45078.462569444448</v>
      </c>
      <c r="C384">
        <v>200.2</v>
      </c>
      <c r="D384" s="8">
        <f t="shared" si="22"/>
        <v>0.84705882352960771</v>
      </c>
      <c r="E384" s="8">
        <f>D384*0.51</f>
        <v>0.43200000000009992</v>
      </c>
      <c r="F384" s="8">
        <f t="shared" si="20"/>
        <v>825.12000000019088</v>
      </c>
      <c r="G384" s="8">
        <f t="shared" si="23"/>
        <v>9970.0500000001757</v>
      </c>
      <c r="H384" s="6">
        <f t="shared" si="21"/>
        <v>1910</v>
      </c>
    </row>
    <row r="385" spans="1:8" x14ac:dyDescent="0.25">
      <c r="A385" s="6">
        <v>1915</v>
      </c>
      <c r="B385" s="5">
        <v>45078.462627314817</v>
      </c>
      <c r="C385">
        <v>200.2</v>
      </c>
      <c r="D385" s="8">
        <f t="shared" si="22"/>
        <v>0.84705882352960771</v>
      </c>
      <c r="E385" s="8">
        <f>D385*0.51</f>
        <v>0.43200000000009992</v>
      </c>
      <c r="F385" s="8">
        <f t="shared" si="20"/>
        <v>827.28000000019131</v>
      </c>
      <c r="G385" s="8">
        <f t="shared" si="23"/>
        <v>9972.2100000001756</v>
      </c>
      <c r="H385" s="6">
        <f t="shared" si="21"/>
        <v>1915</v>
      </c>
    </row>
    <row r="386" spans="1:8" x14ac:dyDescent="0.25">
      <c r="A386" s="6">
        <v>1920</v>
      </c>
      <c r="B386" s="5">
        <v>45078.462685185186</v>
      </c>
      <c r="C386">
        <v>200.1</v>
      </c>
      <c r="D386" s="8">
        <f t="shared" si="22"/>
        <v>0.74705882352961339</v>
      </c>
      <c r="E386" s="8">
        <f>D386*0.51</f>
        <v>0.38100000000010281</v>
      </c>
      <c r="F386" s="8">
        <f t="shared" ref="F386:F449" si="24">E386*A386</f>
        <v>731.52000000019734</v>
      </c>
      <c r="G386" s="8">
        <f t="shared" si="23"/>
        <v>9974.1150000001762</v>
      </c>
      <c r="H386" s="6">
        <f t="shared" ref="H386:H449" si="25">A386</f>
        <v>1920</v>
      </c>
    </row>
    <row r="387" spans="1:8" x14ac:dyDescent="0.25">
      <c r="A387" s="6">
        <v>1925</v>
      </c>
      <c r="B387" s="5">
        <v>45078.462743055556</v>
      </c>
      <c r="C387">
        <v>200.1</v>
      </c>
      <c r="D387" s="8">
        <f t="shared" ref="D387:D450" si="26">C387-AVERAGE($C$2:$C$69)</f>
        <v>0.74705882352961339</v>
      </c>
      <c r="E387" s="8">
        <f>D387*0.51</f>
        <v>0.38100000000010281</v>
      </c>
      <c r="F387" s="8">
        <f t="shared" si="24"/>
        <v>733.42500000019788</v>
      </c>
      <c r="G387" s="8">
        <f t="shared" si="23"/>
        <v>9976.0200000001769</v>
      </c>
      <c r="H387" s="6">
        <f t="shared" si="25"/>
        <v>1925</v>
      </c>
    </row>
    <row r="388" spans="1:8" x14ac:dyDescent="0.25">
      <c r="A388" s="6">
        <v>1930</v>
      </c>
      <c r="B388" s="5">
        <v>45078.462800925925</v>
      </c>
      <c r="C388">
        <v>200.1</v>
      </c>
      <c r="D388" s="8">
        <f t="shared" si="26"/>
        <v>0.74705882352961339</v>
      </c>
      <c r="E388" s="8">
        <f>D388*0.51</f>
        <v>0.38100000000010281</v>
      </c>
      <c r="F388" s="8">
        <f t="shared" si="24"/>
        <v>735.33000000019842</v>
      </c>
      <c r="G388" s="8">
        <f t="shared" si="23"/>
        <v>9977.9250000001775</v>
      </c>
      <c r="H388" s="6">
        <f t="shared" si="25"/>
        <v>1930</v>
      </c>
    </row>
    <row r="389" spans="1:8" x14ac:dyDescent="0.25">
      <c r="A389" s="6">
        <v>1935</v>
      </c>
      <c r="B389" s="5">
        <v>45078.462858796294</v>
      </c>
      <c r="C389">
        <v>200.1</v>
      </c>
      <c r="D389" s="8">
        <f t="shared" si="26"/>
        <v>0.74705882352961339</v>
      </c>
      <c r="E389" s="8">
        <f>D389*0.51</f>
        <v>0.38100000000010281</v>
      </c>
      <c r="F389" s="8">
        <f t="shared" si="24"/>
        <v>737.23500000019897</v>
      </c>
      <c r="G389" s="8">
        <f t="shared" si="23"/>
        <v>9979.8300000001782</v>
      </c>
      <c r="H389" s="6">
        <f t="shared" si="25"/>
        <v>1935</v>
      </c>
    </row>
    <row r="390" spans="1:8" x14ac:dyDescent="0.25">
      <c r="A390" s="6">
        <v>1940</v>
      </c>
      <c r="B390" s="5">
        <v>45078.462916666664</v>
      </c>
      <c r="C390">
        <v>200.1</v>
      </c>
      <c r="D390" s="8">
        <f t="shared" si="26"/>
        <v>0.74705882352961339</v>
      </c>
      <c r="E390" s="8">
        <f>D390*0.51</f>
        <v>0.38100000000010281</v>
      </c>
      <c r="F390" s="8">
        <f t="shared" si="24"/>
        <v>739.14000000019951</v>
      </c>
      <c r="G390" s="8">
        <f t="shared" si="23"/>
        <v>9981.7350000001788</v>
      </c>
      <c r="H390" s="6">
        <f t="shared" si="25"/>
        <v>1940</v>
      </c>
    </row>
    <row r="391" spans="1:8" x14ac:dyDescent="0.25">
      <c r="A391" s="6">
        <v>1945</v>
      </c>
      <c r="B391" s="5">
        <v>45078.46297453704</v>
      </c>
      <c r="C391">
        <v>200.1</v>
      </c>
      <c r="D391" s="8">
        <f t="shared" si="26"/>
        <v>0.74705882352961339</v>
      </c>
      <c r="E391" s="8">
        <f>D391*0.51</f>
        <v>0.38100000000010281</v>
      </c>
      <c r="F391" s="8">
        <f t="shared" si="24"/>
        <v>741.04500000019993</v>
      </c>
      <c r="G391" s="8">
        <f t="shared" si="23"/>
        <v>9983.6400000001795</v>
      </c>
      <c r="H391" s="6">
        <f t="shared" si="25"/>
        <v>1945</v>
      </c>
    </row>
    <row r="392" spans="1:8" x14ac:dyDescent="0.25">
      <c r="A392" s="6">
        <v>1950</v>
      </c>
      <c r="B392" s="5">
        <v>45078.46303240741</v>
      </c>
      <c r="C392">
        <v>200.1</v>
      </c>
      <c r="D392" s="8">
        <f t="shared" si="26"/>
        <v>0.74705882352961339</v>
      </c>
      <c r="E392" s="8">
        <f>D392*0.51</f>
        <v>0.38100000000010281</v>
      </c>
      <c r="F392" s="8">
        <f t="shared" si="24"/>
        <v>742.95000000020048</v>
      </c>
      <c r="G392" s="8">
        <f t="shared" ref="G392:G455" si="27">G391+E392*5</f>
        <v>9985.5450000001802</v>
      </c>
      <c r="H392" s="6">
        <f t="shared" si="25"/>
        <v>1950</v>
      </c>
    </row>
    <row r="393" spans="1:8" x14ac:dyDescent="0.25">
      <c r="A393" s="6">
        <v>1955</v>
      </c>
      <c r="B393" s="5">
        <v>45078.463090277779</v>
      </c>
      <c r="C393">
        <v>200.1</v>
      </c>
      <c r="D393" s="8">
        <f t="shared" si="26"/>
        <v>0.74705882352961339</v>
      </c>
      <c r="E393" s="8">
        <f>D393*0.51</f>
        <v>0.38100000000010281</v>
      </c>
      <c r="F393" s="8">
        <f t="shared" si="24"/>
        <v>744.85500000020102</v>
      </c>
      <c r="G393" s="8">
        <f t="shared" si="27"/>
        <v>9987.4500000001808</v>
      </c>
      <c r="H393" s="6">
        <f t="shared" si="25"/>
        <v>1955</v>
      </c>
    </row>
    <row r="394" spans="1:8" x14ac:dyDescent="0.25">
      <c r="A394" s="6">
        <v>1960</v>
      </c>
      <c r="B394" s="5">
        <v>45078.463148148148</v>
      </c>
      <c r="C394">
        <v>200.1</v>
      </c>
      <c r="D394" s="8">
        <f t="shared" si="26"/>
        <v>0.74705882352961339</v>
      </c>
      <c r="E394" s="8">
        <f>D394*0.51</f>
        <v>0.38100000000010281</v>
      </c>
      <c r="F394" s="8">
        <f t="shared" si="24"/>
        <v>746.76000000020156</v>
      </c>
      <c r="G394" s="8">
        <f t="shared" si="27"/>
        <v>9989.3550000001815</v>
      </c>
      <c r="H394" s="6">
        <f t="shared" si="25"/>
        <v>1960</v>
      </c>
    </row>
    <row r="395" spans="1:8" x14ac:dyDescent="0.25">
      <c r="A395" s="6">
        <v>1965</v>
      </c>
      <c r="B395" s="5">
        <v>45078.463206018518</v>
      </c>
      <c r="C395">
        <v>200.1</v>
      </c>
      <c r="D395" s="8">
        <f t="shared" si="26"/>
        <v>0.74705882352961339</v>
      </c>
      <c r="E395" s="8">
        <f>D395*0.51</f>
        <v>0.38100000000010281</v>
      </c>
      <c r="F395" s="8">
        <f t="shared" si="24"/>
        <v>748.66500000020199</v>
      </c>
      <c r="G395" s="8">
        <f t="shared" si="27"/>
        <v>9991.2600000001821</v>
      </c>
      <c r="H395" s="6">
        <f t="shared" si="25"/>
        <v>1965</v>
      </c>
    </row>
    <row r="396" spans="1:8" x14ac:dyDescent="0.25">
      <c r="A396" s="6">
        <v>1970</v>
      </c>
      <c r="B396" s="5">
        <v>45078.463263888887</v>
      </c>
      <c r="C396">
        <v>200.1</v>
      </c>
      <c r="D396" s="8">
        <f t="shared" si="26"/>
        <v>0.74705882352961339</v>
      </c>
      <c r="E396" s="8">
        <f>D396*0.51</f>
        <v>0.38100000000010281</v>
      </c>
      <c r="F396" s="8">
        <f t="shared" si="24"/>
        <v>750.57000000020253</v>
      </c>
      <c r="G396" s="8">
        <f t="shared" si="27"/>
        <v>9993.1650000001828</v>
      </c>
      <c r="H396" s="6">
        <f t="shared" si="25"/>
        <v>1970</v>
      </c>
    </row>
    <row r="397" spans="1:8" x14ac:dyDescent="0.25">
      <c r="A397" s="6">
        <v>1975</v>
      </c>
      <c r="B397" s="5">
        <v>45078.463321759256</v>
      </c>
      <c r="C397">
        <v>200.1</v>
      </c>
      <c r="D397" s="8">
        <f t="shared" si="26"/>
        <v>0.74705882352961339</v>
      </c>
      <c r="E397" s="8">
        <f>D397*0.51</f>
        <v>0.38100000000010281</v>
      </c>
      <c r="F397" s="8">
        <f t="shared" si="24"/>
        <v>752.47500000020307</v>
      </c>
      <c r="G397" s="8">
        <f t="shared" si="27"/>
        <v>9995.0700000001834</v>
      </c>
      <c r="H397" s="6">
        <f t="shared" si="25"/>
        <v>1975</v>
      </c>
    </row>
    <row r="398" spans="1:8" x14ac:dyDescent="0.25">
      <c r="A398" s="6">
        <v>1980</v>
      </c>
      <c r="B398" s="5">
        <v>45078.463379629633</v>
      </c>
      <c r="C398">
        <v>200.1</v>
      </c>
      <c r="D398" s="8">
        <f t="shared" si="26"/>
        <v>0.74705882352961339</v>
      </c>
      <c r="E398" s="8">
        <f>D398*0.51</f>
        <v>0.38100000000010281</v>
      </c>
      <c r="F398" s="8">
        <f t="shared" si="24"/>
        <v>754.38000000020361</v>
      </c>
      <c r="G398" s="8">
        <f t="shared" si="27"/>
        <v>9996.9750000001841</v>
      </c>
      <c r="H398" s="6">
        <f t="shared" si="25"/>
        <v>1980</v>
      </c>
    </row>
    <row r="399" spans="1:8" x14ac:dyDescent="0.25">
      <c r="A399" s="6">
        <v>1985</v>
      </c>
      <c r="B399" s="5">
        <v>45078.463437500002</v>
      </c>
      <c r="C399">
        <v>200.1</v>
      </c>
      <c r="D399" s="8">
        <f t="shared" si="26"/>
        <v>0.74705882352961339</v>
      </c>
      <c r="E399" s="8">
        <f>D399*0.51</f>
        <v>0.38100000000010281</v>
      </c>
      <c r="F399" s="8">
        <f t="shared" si="24"/>
        <v>756.28500000020404</v>
      </c>
      <c r="G399" s="8">
        <f t="shared" si="27"/>
        <v>9998.8800000001847</v>
      </c>
      <c r="H399" s="6">
        <f t="shared" si="25"/>
        <v>1985</v>
      </c>
    </row>
    <row r="400" spans="1:8" x14ac:dyDescent="0.25">
      <c r="A400" s="6">
        <v>1990</v>
      </c>
      <c r="B400" s="5">
        <v>45078.463495370372</v>
      </c>
      <c r="C400">
        <v>200.2</v>
      </c>
      <c r="D400" s="8">
        <f t="shared" si="26"/>
        <v>0.84705882352960771</v>
      </c>
      <c r="E400" s="8">
        <f>D400*0.51</f>
        <v>0.43200000000009992</v>
      </c>
      <c r="F400" s="8">
        <f t="shared" si="24"/>
        <v>859.68000000019879</v>
      </c>
      <c r="G400" s="8">
        <f t="shared" si="27"/>
        <v>10001.040000000185</v>
      </c>
      <c r="H400" s="6">
        <f t="shared" si="25"/>
        <v>1990</v>
      </c>
    </row>
    <row r="401" spans="1:8" x14ac:dyDescent="0.25">
      <c r="A401" s="6">
        <v>1995</v>
      </c>
      <c r="B401" s="5">
        <v>45078.463553240741</v>
      </c>
      <c r="C401">
        <v>200.2</v>
      </c>
      <c r="D401" s="8">
        <f t="shared" si="26"/>
        <v>0.84705882352960771</v>
      </c>
      <c r="E401" s="8">
        <f>D401*0.51</f>
        <v>0.43200000000009992</v>
      </c>
      <c r="F401" s="8">
        <f t="shared" si="24"/>
        <v>861.84000000019932</v>
      </c>
      <c r="G401" s="8">
        <f t="shared" si="27"/>
        <v>10003.200000000184</v>
      </c>
      <c r="H401" s="6">
        <f t="shared" si="25"/>
        <v>1995</v>
      </c>
    </row>
    <row r="402" spans="1:8" x14ac:dyDescent="0.25">
      <c r="A402" s="6">
        <v>2000</v>
      </c>
      <c r="B402" s="5">
        <v>45078.46361111111</v>
      </c>
      <c r="C402">
        <v>200.1</v>
      </c>
      <c r="D402" s="8">
        <f t="shared" si="26"/>
        <v>0.74705882352961339</v>
      </c>
      <c r="E402" s="8">
        <f>D402*0.51</f>
        <v>0.38100000000010281</v>
      </c>
      <c r="F402" s="8">
        <f t="shared" si="24"/>
        <v>762.00000000020566</v>
      </c>
      <c r="G402" s="8">
        <f t="shared" si="27"/>
        <v>10005.105000000185</v>
      </c>
      <c r="H402" s="6">
        <f t="shared" si="25"/>
        <v>2000</v>
      </c>
    </row>
    <row r="403" spans="1:8" x14ac:dyDescent="0.25">
      <c r="A403" s="6">
        <v>2005</v>
      </c>
      <c r="B403" s="5">
        <v>45078.46366898148</v>
      </c>
      <c r="C403">
        <v>200.1</v>
      </c>
      <c r="D403" s="8">
        <f t="shared" si="26"/>
        <v>0.74705882352961339</v>
      </c>
      <c r="E403" s="8">
        <f>D403*0.51</f>
        <v>0.38100000000010281</v>
      </c>
      <c r="F403" s="8">
        <f t="shared" si="24"/>
        <v>763.90500000020609</v>
      </c>
      <c r="G403" s="8">
        <f t="shared" si="27"/>
        <v>10007.010000000186</v>
      </c>
      <c r="H403" s="6">
        <f t="shared" si="25"/>
        <v>2005</v>
      </c>
    </row>
    <row r="404" spans="1:8" x14ac:dyDescent="0.25">
      <c r="A404" s="6">
        <v>2010</v>
      </c>
      <c r="B404" s="5">
        <v>45078.463726851849</v>
      </c>
      <c r="C404">
        <v>200.1</v>
      </c>
      <c r="D404" s="8">
        <f t="shared" si="26"/>
        <v>0.74705882352961339</v>
      </c>
      <c r="E404" s="8">
        <f>D404*0.51</f>
        <v>0.38100000000010281</v>
      </c>
      <c r="F404" s="8">
        <f t="shared" si="24"/>
        <v>765.81000000020663</v>
      </c>
      <c r="G404" s="8">
        <f t="shared" si="27"/>
        <v>10008.915000000186</v>
      </c>
      <c r="H404" s="6">
        <f t="shared" si="25"/>
        <v>2010</v>
      </c>
    </row>
    <row r="405" spans="1:8" x14ac:dyDescent="0.25">
      <c r="A405" s="6">
        <v>2015</v>
      </c>
      <c r="B405" s="5">
        <v>45078.463784722226</v>
      </c>
      <c r="C405">
        <v>200.1</v>
      </c>
      <c r="D405" s="8">
        <f t="shared" si="26"/>
        <v>0.74705882352961339</v>
      </c>
      <c r="E405" s="8">
        <f>D405*0.51</f>
        <v>0.38100000000010281</v>
      </c>
      <c r="F405" s="8">
        <f t="shared" si="24"/>
        <v>767.71500000020717</v>
      </c>
      <c r="G405" s="8">
        <f t="shared" si="27"/>
        <v>10010.820000000187</v>
      </c>
      <c r="H405" s="6">
        <f t="shared" si="25"/>
        <v>2015</v>
      </c>
    </row>
    <row r="406" spans="1:8" x14ac:dyDescent="0.25">
      <c r="A406" s="6">
        <v>2020</v>
      </c>
      <c r="B406" s="5">
        <v>45078.463842592595</v>
      </c>
      <c r="C406">
        <v>200.1</v>
      </c>
      <c r="D406" s="8">
        <f t="shared" si="26"/>
        <v>0.74705882352961339</v>
      </c>
      <c r="E406" s="8">
        <f>D406*0.51</f>
        <v>0.38100000000010281</v>
      </c>
      <c r="F406" s="8">
        <f t="shared" si="24"/>
        <v>769.62000000020771</v>
      </c>
      <c r="G406" s="8">
        <f t="shared" si="27"/>
        <v>10012.725000000188</v>
      </c>
      <c r="H406" s="6">
        <f t="shared" si="25"/>
        <v>2020</v>
      </c>
    </row>
    <row r="407" spans="1:8" x14ac:dyDescent="0.25">
      <c r="A407" s="6">
        <v>2025</v>
      </c>
      <c r="B407" s="5">
        <v>45078.463900462964</v>
      </c>
      <c r="C407">
        <v>200.1</v>
      </c>
      <c r="D407" s="8">
        <f t="shared" si="26"/>
        <v>0.74705882352961339</v>
      </c>
      <c r="E407" s="8">
        <f>D407*0.51</f>
        <v>0.38100000000010281</v>
      </c>
      <c r="F407" s="8">
        <f t="shared" si="24"/>
        <v>771.52500000020814</v>
      </c>
      <c r="G407" s="8">
        <f t="shared" si="27"/>
        <v>10014.630000000188</v>
      </c>
      <c r="H407" s="6">
        <f t="shared" si="25"/>
        <v>2025</v>
      </c>
    </row>
    <row r="408" spans="1:8" x14ac:dyDescent="0.25">
      <c r="A408" s="6">
        <v>2030</v>
      </c>
      <c r="B408" s="5">
        <v>45078.463958333334</v>
      </c>
      <c r="C408">
        <v>200.1</v>
      </c>
      <c r="D408" s="8">
        <f t="shared" si="26"/>
        <v>0.74705882352961339</v>
      </c>
      <c r="E408" s="8">
        <f>D408*0.51</f>
        <v>0.38100000000010281</v>
      </c>
      <c r="F408" s="8">
        <f t="shared" si="24"/>
        <v>773.43000000020868</v>
      </c>
      <c r="G408" s="8">
        <f t="shared" si="27"/>
        <v>10016.535000000189</v>
      </c>
      <c r="H408" s="6">
        <f t="shared" si="25"/>
        <v>2030</v>
      </c>
    </row>
    <row r="409" spans="1:8" x14ac:dyDescent="0.25">
      <c r="A409" s="6">
        <v>2035</v>
      </c>
      <c r="B409" s="5">
        <v>45078.464016203703</v>
      </c>
      <c r="C409">
        <v>200.1</v>
      </c>
      <c r="D409" s="8">
        <f t="shared" si="26"/>
        <v>0.74705882352961339</v>
      </c>
      <c r="E409" s="8">
        <f>D409*0.51</f>
        <v>0.38100000000010281</v>
      </c>
      <c r="F409" s="8">
        <f t="shared" si="24"/>
        <v>775.33500000020922</v>
      </c>
      <c r="G409" s="8">
        <f t="shared" si="27"/>
        <v>10018.44000000019</v>
      </c>
      <c r="H409" s="6">
        <f t="shared" si="25"/>
        <v>2035</v>
      </c>
    </row>
    <row r="410" spans="1:8" x14ac:dyDescent="0.25">
      <c r="A410" s="6">
        <v>2040</v>
      </c>
      <c r="B410" s="5">
        <v>45078.464074074072</v>
      </c>
      <c r="C410">
        <v>200.1</v>
      </c>
      <c r="D410" s="8">
        <f t="shared" si="26"/>
        <v>0.74705882352961339</v>
      </c>
      <c r="E410" s="8">
        <f>D410*0.51</f>
        <v>0.38100000000010281</v>
      </c>
      <c r="F410" s="8">
        <f t="shared" si="24"/>
        <v>777.24000000020976</v>
      </c>
      <c r="G410" s="8">
        <f t="shared" si="27"/>
        <v>10020.34500000019</v>
      </c>
      <c r="H410" s="6">
        <f t="shared" si="25"/>
        <v>2040</v>
      </c>
    </row>
    <row r="411" spans="1:8" x14ac:dyDescent="0.25">
      <c r="A411" s="6">
        <v>2045</v>
      </c>
      <c r="B411" s="5">
        <v>45078.464131944442</v>
      </c>
      <c r="C411">
        <v>200.2</v>
      </c>
      <c r="D411" s="8">
        <f t="shared" si="26"/>
        <v>0.84705882352960771</v>
      </c>
      <c r="E411" s="8">
        <f>D411*0.51</f>
        <v>0.43200000000009992</v>
      </c>
      <c r="F411" s="8">
        <f t="shared" si="24"/>
        <v>883.44000000020435</v>
      </c>
      <c r="G411" s="8">
        <f t="shared" si="27"/>
        <v>10022.50500000019</v>
      </c>
      <c r="H411" s="6">
        <f t="shared" si="25"/>
        <v>2045</v>
      </c>
    </row>
    <row r="412" spans="1:8" x14ac:dyDescent="0.25">
      <c r="A412" s="6">
        <v>2050</v>
      </c>
      <c r="B412" s="5">
        <v>45078.464189814818</v>
      </c>
      <c r="C412">
        <v>200.1</v>
      </c>
      <c r="D412" s="8">
        <f t="shared" si="26"/>
        <v>0.74705882352961339</v>
      </c>
      <c r="E412" s="8">
        <f>D412*0.51</f>
        <v>0.38100000000010281</v>
      </c>
      <c r="F412" s="8">
        <f t="shared" si="24"/>
        <v>781.05000000021073</v>
      </c>
      <c r="G412" s="8">
        <f t="shared" si="27"/>
        <v>10024.410000000191</v>
      </c>
      <c r="H412" s="6">
        <f t="shared" si="25"/>
        <v>2050</v>
      </c>
    </row>
    <row r="413" spans="1:8" x14ac:dyDescent="0.25">
      <c r="A413" s="6">
        <v>2055</v>
      </c>
      <c r="B413" s="5">
        <v>45078.464247685188</v>
      </c>
      <c r="C413">
        <v>0.3</v>
      </c>
      <c r="D413" s="8">
        <f t="shared" si="26"/>
        <v>-199.05294117647037</v>
      </c>
      <c r="E413" s="8">
        <f>D413*0.51</f>
        <v>-101.5169999999999</v>
      </c>
      <c r="F413" s="8">
        <f t="shared" si="24"/>
        <v>-208617.43499999979</v>
      </c>
      <c r="G413" s="8">
        <f t="shared" si="27"/>
        <v>9516.8250000001917</v>
      </c>
      <c r="H413" s="6">
        <f t="shared" si="25"/>
        <v>2055</v>
      </c>
    </row>
    <row r="414" spans="1:8" x14ac:dyDescent="0.25">
      <c r="A414" s="6">
        <v>2060</v>
      </c>
      <c r="B414" s="5">
        <v>45078.464305555557</v>
      </c>
      <c r="C414">
        <v>0.4</v>
      </c>
      <c r="D414" s="8">
        <f t="shared" si="26"/>
        <v>-198.95294117647038</v>
      </c>
      <c r="E414" s="8">
        <f>D414*0.51</f>
        <v>-101.46599999999989</v>
      </c>
      <c r="F414" s="8">
        <f t="shared" si="24"/>
        <v>-209019.95999999979</v>
      </c>
      <c r="G414" s="8">
        <f t="shared" si="27"/>
        <v>9009.4950000001918</v>
      </c>
      <c r="H414" s="6">
        <f t="shared" si="25"/>
        <v>2060</v>
      </c>
    </row>
    <row r="415" spans="1:8" x14ac:dyDescent="0.25">
      <c r="A415" s="6">
        <v>2065</v>
      </c>
      <c r="B415" s="5">
        <v>45078.464363425926</v>
      </c>
      <c r="C415">
        <v>0.3</v>
      </c>
      <c r="D415" s="8">
        <f t="shared" si="26"/>
        <v>-199.05294117647037</v>
      </c>
      <c r="E415" s="8">
        <f>D415*0.51</f>
        <v>-101.5169999999999</v>
      </c>
      <c r="F415" s="8">
        <f t="shared" si="24"/>
        <v>-209632.60499999978</v>
      </c>
      <c r="G415" s="8">
        <f t="shared" si="27"/>
        <v>8501.9100000001927</v>
      </c>
      <c r="H415" s="6">
        <f t="shared" si="25"/>
        <v>2065</v>
      </c>
    </row>
    <row r="416" spans="1:8" x14ac:dyDescent="0.25">
      <c r="A416" s="6">
        <v>2070</v>
      </c>
      <c r="B416" s="5">
        <v>45078.464421296296</v>
      </c>
      <c r="C416">
        <v>0.2</v>
      </c>
      <c r="D416" s="8">
        <f t="shared" si="26"/>
        <v>-199.15294117647039</v>
      </c>
      <c r="E416" s="8">
        <f>D416*0.51</f>
        <v>-101.5679999999999</v>
      </c>
      <c r="F416" s="8">
        <f t="shared" si="24"/>
        <v>-210245.75999999978</v>
      </c>
      <c r="G416" s="8">
        <f t="shared" si="27"/>
        <v>7994.0700000001934</v>
      </c>
      <c r="H416" s="6">
        <f t="shared" si="25"/>
        <v>2070</v>
      </c>
    </row>
    <row r="417" spans="1:8" x14ac:dyDescent="0.25">
      <c r="A417" s="6">
        <v>2075</v>
      </c>
      <c r="B417" s="5">
        <v>45078.464479166665</v>
      </c>
      <c r="C417">
        <v>0.2</v>
      </c>
      <c r="D417" s="8">
        <f t="shared" si="26"/>
        <v>-199.15294117647039</v>
      </c>
      <c r="E417" s="8">
        <f>D417*0.51</f>
        <v>-101.5679999999999</v>
      </c>
      <c r="F417" s="8">
        <f t="shared" si="24"/>
        <v>-210753.5999999998</v>
      </c>
      <c r="G417" s="8">
        <f t="shared" si="27"/>
        <v>7486.2300000001942</v>
      </c>
      <c r="H417" s="6">
        <f t="shared" si="25"/>
        <v>2075</v>
      </c>
    </row>
    <row r="418" spans="1:8" x14ac:dyDescent="0.25">
      <c r="A418" s="6">
        <v>2080</v>
      </c>
      <c r="B418" s="5">
        <v>45078.464537037034</v>
      </c>
      <c r="C418">
        <v>0.3</v>
      </c>
      <c r="D418" s="8">
        <f t="shared" si="26"/>
        <v>-199.05294117647037</v>
      </c>
      <c r="E418" s="8">
        <f>D418*0.51</f>
        <v>-101.5169999999999</v>
      </c>
      <c r="F418" s="8">
        <f t="shared" si="24"/>
        <v>-211155.35999999978</v>
      </c>
      <c r="G418" s="8">
        <f t="shared" si="27"/>
        <v>6978.6450000001951</v>
      </c>
      <c r="H418" s="6">
        <f t="shared" si="25"/>
        <v>2080</v>
      </c>
    </row>
    <row r="419" spans="1:8" x14ac:dyDescent="0.25">
      <c r="A419" s="6">
        <v>2085</v>
      </c>
      <c r="B419" s="5">
        <v>45078.464594907404</v>
      </c>
      <c r="C419">
        <v>0.3</v>
      </c>
      <c r="D419" s="8">
        <f t="shared" si="26"/>
        <v>-199.05294117647037</v>
      </c>
      <c r="E419" s="8">
        <f>D419*0.51</f>
        <v>-101.5169999999999</v>
      </c>
      <c r="F419" s="8">
        <f t="shared" si="24"/>
        <v>-211662.94499999977</v>
      </c>
      <c r="G419" s="8">
        <f t="shared" si="27"/>
        <v>6471.0600000001959</v>
      </c>
      <c r="H419" s="6">
        <f t="shared" si="25"/>
        <v>2085</v>
      </c>
    </row>
    <row r="420" spans="1:8" x14ac:dyDescent="0.25">
      <c r="A420" s="6">
        <v>2090</v>
      </c>
      <c r="B420" s="5">
        <v>45078.46465277778</v>
      </c>
      <c r="C420">
        <v>0.3</v>
      </c>
      <c r="D420" s="8">
        <f t="shared" si="26"/>
        <v>-199.05294117647037</v>
      </c>
      <c r="E420" s="8">
        <f>D420*0.51</f>
        <v>-101.5169999999999</v>
      </c>
      <c r="F420" s="8">
        <f t="shared" si="24"/>
        <v>-212170.5299999998</v>
      </c>
      <c r="G420" s="8">
        <f t="shared" si="27"/>
        <v>5963.4750000001968</v>
      </c>
      <c r="H420" s="6">
        <f t="shared" si="25"/>
        <v>2090</v>
      </c>
    </row>
    <row r="421" spans="1:8" x14ac:dyDescent="0.25">
      <c r="A421" s="6">
        <v>2095</v>
      </c>
      <c r="B421" s="5">
        <v>45078.46471064815</v>
      </c>
      <c r="C421">
        <v>0.2</v>
      </c>
      <c r="D421" s="8">
        <f t="shared" si="26"/>
        <v>-199.15294117647039</v>
      </c>
      <c r="E421" s="8">
        <f>D421*0.51</f>
        <v>-101.5679999999999</v>
      </c>
      <c r="F421" s="8">
        <f t="shared" si="24"/>
        <v>-212784.95999999979</v>
      </c>
      <c r="G421" s="8">
        <f t="shared" si="27"/>
        <v>5455.6350000001976</v>
      </c>
      <c r="H421" s="6">
        <f t="shared" si="25"/>
        <v>2095</v>
      </c>
    </row>
    <row r="422" spans="1:8" x14ac:dyDescent="0.25">
      <c r="A422" s="6">
        <v>2100</v>
      </c>
      <c r="B422" s="5">
        <v>45078.464768518519</v>
      </c>
      <c r="C422">
        <v>0.2</v>
      </c>
      <c r="D422" s="8">
        <f t="shared" si="26"/>
        <v>-199.15294117647039</v>
      </c>
      <c r="E422" s="8">
        <f>D422*0.51</f>
        <v>-101.5679999999999</v>
      </c>
      <c r="F422" s="8">
        <f t="shared" si="24"/>
        <v>-213292.79999999978</v>
      </c>
      <c r="G422" s="8">
        <f t="shared" si="27"/>
        <v>4947.7950000001983</v>
      </c>
      <c r="H422" s="6">
        <f t="shared" si="25"/>
        <v>2100</v>
      </c>
    </row>
    <row r="423" spans="1:8" x14ac:dyDescent="0.25">
      <c r="A423" s="6">
        <v>2105</v>
      </c>
      <c r="B423" s="5">
        <v>45078.464826388888</v>
      </c>
      <c r="C423">
        <v>0.2</v>
      </c>
      <c r="D423" s="8">
        <f t="shared" si="26"/>
        <v>-199.15294117647039</v>
      </c>
      <c r="E423" s="8">
        <f>D423*0.51</f>
        <v>-101.5679999999999</v>
      </c>
      <c r="F423" s="8">
        <f t="shared" si="24"/>
        <v>-213800.63999999978</v>
      </c>
      <c r="G423" s="8">
        <f t="shared" si="27"/>
        <v>4439.9550000001991</v>
      </c>
      <c r="H423" s="6">
        <f t="shared" si="25"/>
        <v>2105</v>
      </c>
    </row>
    <row r="424" spans="1:8" x14ac:dyDescent="0.25">
      <c r="A424" s="6">
        <v>2110</v>
      </c>
      <c r="B424" s="5">
        <v>45078.464884259258</v>
      </c>
      <c r="C424">
        <v>0.1</v>
      </c>
      <c r="D424" s="8">
        <f t="shared" si="26"/>
        <v>-199.25294117647039</v>
      </c>
      <c r="E424" s="8">
        <f>D424*0.51</f>
        <v>-101.6189999999999</v>
      </c>
      <c r="F424" s="8">
        <f t="shared" si="24"/>
        <v>-214416.08999999979</v>
      </c>
      <c r="G424" s="8">
        <f t="shared" si="27"/>
        <v>3931.8600000001998</v>
      </c>
      <c r="H424" s="6">
        <f t="shared" si="25"/>
        <v>2110</v>
      </c>
    </row>
    <row r="425" spans="1:8" x14ac:dyDescent="0.25">
      <c r="A425" s="6">
        <v>2115</v>
      </c>
      <c r="B425" s="5"/>
      <c r="C425"/>
    </row>
    <row r="426" spans="1:8" x14ac:dyDescent="0.25">
      <c r="A426" s="6">
        <v>2120</v>
      </c>
      <c r="B426" s="5"/>
      <c r="C426"/>
    </row>
    <row r="427" spans="1:8" x14ac:dyDescent="0.25">
      <c r="A427" s="6">
        <v>2125</v>
      </c>
      <c r="B427" s="5"/>
      <c r="C427"/>
    </row>
    <row r="428" spans="1:8" x14ac:dyDescent="0.25">
      <c r="A428" s="6">
        <v>2130</v>
      </c>
      <c r="B428" s="5"/>
      <c r="C428"/>
    </row>
    <row r="429" spans="1:8" x14ac:dyDescent="0.25">
      <c r="A429" s="6">
        <v>2135</v>
      </c>
      <c r="B429" s="5"/>
      <c r="C429"/>
    </row>
    <row r="430" spans="1:8" x14ac:dyDescent="0.25">
      <c r="A430" s="6">
        <v>2140</v>
      </c>
      <c r="B430" s="5"/>
      <c r="C430"/>
    </row>
    <row r="431" spans="1:8" x14ac:dyDescent="0.25">
      <c r="A431" s="6">
        <v>2145</v>
      </c>
      <c r="B431" s="5"/>
      <c r="C431"/>
    </row>
    <row r="432" spans="1:8" x14ac:dyDescent="0.25">
      <c r="A432" s="6">
        <v>2150</v>
      </c>
      <c r="B432" s="5"/>
      <c r="C432"/>
    </row>
    <row r="433" spans="1:3" x14ac:dyDescent="0.25">
      <c r="A433" s="6">
        <v>2155</v>
      </c>
      <c r="B433" s="5"/>
      <c r="C433"/>
    </row>
    <row r="434" spans="1:3" x14ac:dyDescent="0.25">
      <c r="A434" s="6">
        <v>2160</v>
      </c>
      <c r="B434" s="5"/>
      <c r="C434"/>
    </row>
    <row r="435" spans="1:3" x14ac:dyDescent="0.25">
      <c r="A435" s="6">
        <v>2165</v>
      </c>
      <c r="B435" s="5"/>
      <c r="C435"/>
    </row>
    <row r="436" spans="1:3" x14ac:dyDescent="0.25">
      <c r="A436" s="6">
        <v>2170</v>
      </c>
      <c r="B436" s="5"/>
      <c r="C436"/>
    </row>
    <row r="437" spans="1:3" x14ac:dyDescent="0.25">
      <c r="A437" s="6">
        <v>2175</v>
      </c>
      <c r="B437" s="5"/>
      <c r="C437"/>
    </row>
    <row r="438" spans="1:3" x14ac:dyDescent="0.25">
      <c r="A438" s="6">
        <v>2180</v>
      </c>
      <c r="B438" s="5"/>
      <c r="C438"/>
    </row>
    <row r="439" spans="1:3" x14ac:dyDescent="0.25">
      <c r="A439" s="6">
        <v>2185</v>
      </c>
      <c r="B439" s="5"/>
      <c r="C439"/>
    </row>
    <row r="440" spans="1:3" x14ac:dyDescent="0.25">
      <c r="A440" s="6">
        <v>2190</v>
      </c>
      <c r="B440" s="5"/>
      <c r="C440"/>
    </row>
    <row r="441" spans="1:3" x14ac:dyDescent="0.25">
      <c r="A441" s="6">
        <v>2195</v>
      </c>
      <c r="B441" s="5"/>
      <c r="C441"/>
    </row>
    <row r="442" spans="1:3" x14ac:dyDescent="0.25">
      <c r="A442" s="6">
        <v>2200</v>
      </c>
      <c r="B442" s="5"/>
      <c r="C442"/>
    </row>
    <row r="443" spans="1:3" x14ac:dyDescent="0.25">
      <c r="A443" s="6">
        <v>2205</v>
      </c>
      <c r="B443" s="5"/>
      <c r="C443"/>
    </row>
    <row r="444" spans="1:3" x14ac:dyDescent="0.25">
      <c r="A444" s="6">
        <v>2210</v>
      </c>
      <c r="B444" s="5"/>
      <c r="C444"/>
    </row>
    <row r="445" spans="1:3" x14ac:dyDescent="0.25">
      <c r="A445" s="6">
        <v>2215</v>
      </c>
      <c r="B445" s="5"/>
      <c r="C445"/>
    </row>
    <row r="446" spans="1:3" x14ac:dyDescent="0.25">
      <c r="A446" s="6">
        <v>2220</v>
      </c>
      <c r="B446" s="5"/>
      <c r="C446"/>
    </row>
    <row r="447" spans="1:3" x14ac:dyDescent="0.25">
      <c r="A447" s="6">
        <v>2225</v>
      </c>
      <c r="B447" s="5"/>
      <c r="C447"/>
    </row>
    <row r="448" spans="1:3" x14ac:dyDescent="0.25">
      <c r="A448" s="6">
        <v>2230</v>
      </c>
      <c r="B448" s="5"/>
      <c r="C448"/>
    </row>
    <row r="449" spans="1:3" x14ac:dyDescent="0.25">
      <c r="A449" s="6">
        <v>2235</v>
      </c>
      <c r="B449" s="5"/>
      <c r="C449"/>
    </row>
    <row r="450" spans="1:3" x14ac:dyDescent="0.25">
      <c r="A450" s="6">
        <v>2240</v>
      </c>
      <c r="B450" s="5"/>
      <c r="C450"/>
    </row>
    <row r="451" spans="1:3" x14ac:dyDescent="0.25">
      <c r="A451" s="6">
        <v>2245</v>
      </c>
      <c r="B451" s="5"/>
      <c r="C451"/>
    </row>
    <row r="452" spans="1:3" x14ac:dyDescent="0.25">
      <c r="A452" s="6">
        <v>2250</v>
      </c>
      <c r="B452" s="5"/>
      <c r="C452"/>
    </row>
    <row r="453" spans="1:3" x14ac:dyDescent="0.25">
      <c r="A453" s="6">
        <v>2255</v>
      </c>
      <c r="B453" s="5"/>
      <c r="C453"/>
    </row>
    <row r="454" spans="1:3" x14ac:dyDescent="0.25">
      <c r="A454" s="6">
        <v>2260</v>
      </c>
      <c r="B454" s="5"/>
      <c r="C454"/>
    </row>
    <row r="455" spans="1:3" x14ac:dyDescent="0.25">
      <c r="A455" s="6">
        <v>2265</v>
      </c>
      <c r="B455" s="5"/>
      <c r="C455"/>
    </row>
    <row r="456" spans="1:3" x14ac:dyDescent="0.25">
      <c r="A456" s="6">
        <v>2270</v>
      </c>
      <c r="B456" s="5"/>
      <c r="C456"/>
    </row>
    <row r="457" spans="1:3" x14ac:dyDescent="0.25">
      <c r="A457" s="6">
        <v>2275</v>
      </c>
      <c r="B457" s="5"/>
      <c r="C457"/>
    </row>
    <row r="458" spans="1:3" x14ac:dyDescent="0.25">
      <c r="A458" s="6">
        <v>2280</v>
      </c>
      <c r="B458" s="5"/>
      <c r="C458"/>
    </row>
    <row r="459" spans="1:3" x14ac:dyDescent="0.25">
      <c r="A459" s="6">
        <v>2285</v>
      </c>
      <c r="B459" s="5"/>
      <c r="C459"/>
    </row>
    <row r="460" spans="1:3" x14ac:dyDescent="0.25">
      <c r="A460" s="6">
        <v>2290</v>
      </c>
      <c r="B460" s="5"/>
      <c r="C460"/>
    </row>
    <row r="461" spans="1:3" x14ac:dyDescent="0.25">
      <c r="A461" s="6">
        <v>2295</v>
      </c>
      <c r="B461" s="5"/>
      <c r="C461"/>
    </row>
    <row r="462" spans="1:3" x14ac:dyDescent="0.25">
      <c r="A462" s="6">
        <v>2300</v>
      </c>
      <c r="B462" s="5"/>
      <c r="C462"/>
    </row>
    <row r="463" spans="1:3" x14ac:dyDescent="0.25">
      <c r="A463" s="6">
        <v>2305</v>
      </c>
      <c r="B463" s="5"/>
      <c r="C463"/>
    </row>
    <row r="464" spans="1:3" x14ac:dyDescent="0.25">
      <c r="A464" s="6">
        <v>2310</v>
      </c>
      <c r="B464" s="5"/>
      <c r="C464"/>
    </row>
    <row r="465" spans="1:3" x14ac:dyDescent="0.25">
      <c r="A465" s="6">
        <v>2315</v>
      </c>
      <c r="B465" s="5"/>
      <c r="C465"/>
    </row>
    <row r="466" spans="1:3" x14ac:dyDescent="0.25">
      <c r="A466" s="6">
        <v>2320</v>
      </c>
      <c r="B466" s="5"/>
      <c r="C466"/>
    </row>
    <row r="467" spans="1:3" x14ac:dyDescent="0.25">
      <c r="A467" s="6">
        <v>2325</v>
      </c>
      <c r="B467" s="5"/>
      <c r="C467"/>
    </row>
    <row r="468" spans="1:3" x14ac:dyDescent="0.25">
      <c r="A468" s="6">
        <v>2330</v>
      </c>
      <c r="B468" s="5"/>
      <c r="C468"/>
    </row>
    <row r="469" spans="1:3" x14ac:dyDescent="0.25">
      <c r="A469" s="6">
        <v>2335</v>
      </c>
      <c r="B469" s="5"/>
      <c r="C469"/>
    </row>
    <row r="470" spans="1:3" x14ac:dyDescent="0.25">
      <c r="B470" s="5"/>
    </row>
    <row r="471" spans="1:3" x14ac:dyDescent="0.25">
      <c r="B471" s="5"/>
    </row>
    <row r="472" spans="1:3" x14ac:dyDescent="0.25">
      <c r="B472" s="5"/>
    </row>
    <row r="473" spans="1:3" x14ac:dyDescent="0.25">
      <c r="B473" s="5"/>
    </row>
    <row r="474" spans="1:3" x14ac:dyDescent="0.25">
      <c r="B474" s="5"/>
    </row>
    <row r="475" spans="1:3" x14ac:dyDescent="0.25">
      <c r="B475" s="5"/>
    </row>
    <row r="476" spans="1:3" x14ac:dyDescent="0.25">
      <c r="B476" s="5"/>
    </row>
    <row r="477" spans="1:3" x14ac:dyDescent="0.25">
      <c r="B477" s="5"/>
    </row>
    <row r="478" spans="1:3" x14ac:dyDescent="0.25">
      <c r="B478" s="5"/>
    </row>
    <row r="479" spans="1:3" x14ac:dyDescent="0.25">
      <c r="B479" s="5"/>
    </row>
    <row r="480" spans="1:3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  <row r="1008" spans="2:2" x14ac:dyDescent="0.25">
      <c r="B1008" s="5"/>
    </row>
    <row r="1009" spans="2:2" x14ac:dyDescent="0.25">
      <c r="B1009" s="5"/>
    </row>
    <row r="1010" spans="2:2" x14ac:dyDescent="0.25">
      <c r="B1010" s="5"/>
    </row>
    <row r="1011" spans="2:2" x14ac:dyDescent="0.25">
      <c r="B1011" s="5"/>
    </row>
    <row r="1012" spans="2:2" x14ac:dyDescent="0.25">
      <c r="B1012" s="5"/>
    </row>
    <row r="1013" spans="2:2" x14ac:dyDescent="0.25">
      <c r="B1013" s="5"/>
    </row>
    <row r="1014" spans="2:2" x14ac:dyDescent="0.25">
      <c r="B1014" s="5"/>
    </row>
    <row r="1015" spans="2:2" x14ac:dyDescent="0.25">
      <c r="B1015" s="5"/>
    </row>
    <row r="1016" spans="2:2" x14ac:dyDescent="0.25">
      <c r="B1016" s="5"/>
    </row>
    <row r="1017" spans="2:2" x14ac:dyDescent="0.25">
      <c r="B1017" s="5"/>
    </row>
    <row r="1018" spans="2:2" x14ac:dyDescent="0.25">
      <c r="B1018" s="5"/>
    </row>
    <row r="1019" spans="2:2" x14ac:dyDescent="0.25">
      <c r="B1019" s="5"/>
    </row>
    <row r="1020" spans="2:2" x14ac:dyDescent="0.25">
      <c r="B1020" s="5"/>
    </row>
    <row r="1021" spans="2:2" x14ac:dyDescent="0.25">
      <c r="B1021" s="5"/>
    </row>
    <row r="1022" spans="2:2" x14ac:dyDescent="0.25">
      <c r="B1022" s="5"/>
    </row>
    <row r="1023" spans="2:2" x14ac:dyDescent="0.25">
      <c r="B1023" s="5"/>
    </row>
    <row r="1024" spans="2:2" x14ac:dyDescent="0.25">
      <c r="B1024" s="5"/>
    </row>
    <row r="1025" spans="2:2" x14ac:dyDescent="0.25">
      <c r="B1025" s="5"/>
    </row>
    <row r="1026" spans="2:2" x14ac:dyDescent="0.25">
      <c r="B1026" s="5"/>
    </row>
    <row r="1027" spans="2:2" x14ac:dyDescent="0.25">
      <c r="B1027" s="5"/>
    </row>
    <row r="1028" spans="2:2" x14ac:dyDescent="0.25">
      <c r="B1028" s="5"/>
    </row>
    <row r="1029" spans="2:2" x14ac:dyDescent="0.25">
      <c r="B1029" s="5"/>
    </row>
    <row r="1030" spans="2:2" x14ac:dyDescent="0.25">
      <c r="B1030" s="5"/>
    </row>
    <row r="1031" spans="2:2" x14ac:dyDescent="0.25">
      <c r="B1031" s="5"/>
    </row>
    <row r="1032" spans="2:2" x14ac:dyDescent="0.25">
      <c r="B1032" s="5"/>
    </row>
    <row r="1033" spans="2:2" x14ac:dyDescent="0.25">
      <c r="B1033" s="5"/>
    </row>
    <row r="1034" spans="2:2" x14ac:dyDescent="0.25">
      <c r="B1034" s="5"/>
    </row>
    <row r="1035" spans="2:2" x14ac:dyDescent="0.25">
      <c r="B1035" s="5"/>
    </row>
    <row r="1036" spans="2:2" x14ac:dyDescent="0.25">
      <c r="B1036" s="5"/>
    </row>
    <row r="1037" spans="2:2" x14ac:dyDescent="0.25">
      <c r="B1037" s="5"/>
    </row>
    <row r="1038" spans="2:2" x14ac:dyDescent="0.25">
      <c r="B1038" s="5"/>
    </row>
    <row r="1039" spans="2:2" x14ac:dyDescent="0.25">
      <c r="B1039" s="5"/>
    </row>
    <row r="1040" spans="2:2" x14ac:dyDescent="0.25">
      <c r="B1040" s="5"/>
    </row>
    <row r="1041" spans="2:2" x14ac:dyDescent="0.25">
      <c r="B1041" s="5"/>
    </row>
    <row r="1042" spans="2:2" x14ac:dyDescent="0.25">
      <c r="B1042" s="5"/>
    </row>
    <row r="1043" spans="2:2" x14ac:dyDescent="0.25">
      <c r="B1043" s="5"/>
    </row>
    <row r="1044" spans="2:2" x14ac:dyDescent="0.25">
      <c r="B1044" s="5"/>
    </row>
    <row r="1045" spans="2:2" x14ac:dyDescent="0.25">
      <c r="B1045" s="5"/>
    </row>
    <row r="1046" spans="2:2" x14ac:dyDescent="0.25">
      <c r="B1046" s="5"/>
    </row>
    <row r="1047" spans="2:2" x14ac:dyDescent="0.25">
      <c r="B1047" s="5"/>
    </row>
    <row r="1048" spans="2:2" x14ac:dyDescent="0.25">
      <c r="B1048" s="5"/>
    </row>
    <row r="1049" spans="2:2" x14ac:dyDescent="0.25">
      <c r="B1049" s="5"/>
    </row>
    <row r="1050" spans="2:2" x14ac:dyDescent="0.25">
      <c r="B1050" s="5"/>
    </row>
    <row r="1051" spans="2:2" x14ac:dyDescent="0.25">
      <c r="B1051" s="5"/>
    </row>
    <row r="1052" spans="2:2" x14ac:dyDescent="0.25">
      <c r="B1052" s="5"/>
    </row>
    <row r="1053" spans="2:2" x14ac:dyDescent="0.25">
      <c r="B1053" s="5"/>
    </row>
    <row r="1054" spans="2:2" x14ac:dyDescent="0.25">
      <c r="B1054" s="5"/>
    </row>
    <row r="1055" spans="2:2" x14ac:dyDescent="0.25">
      <c r="B1055" s="5"/>
    </row>
    <row r="1056" spans="2:2" x14ac:dyDescent="0.25">
      <c r="B1056" s="5"/>
    </row>
    <row r="1057" spans="2:2" x14ac:dyDescent="0.25">
      <c r="B1057" s="5"/>
    </row>
    <row r="1058" spans="2:2" x14ac:dyDescent="0.25">
      <c r="B1058" s="5"/>
    </row>
    <row r="1059" spans="2:2" x14ac:dyDescent="0.25">
      <c r="B1059" s="5"/>
    </row>
    <row r="1060" spans="2:2" x14ac:dyDescent="0.25">
      <c r="B1060" s="5"/>
    </row>
    <row r="1061" spans="2:2" x14ac:dyDescent="0.25">
      <c r="B1061" s="5"/>
    </row>
    <row r="1062" spans="2:2" x14ac:dyDescent="0.25">
      <c r="B1062" s="5"/>
    </row>
    <row r="1063" spans="2:2" x14ac:dyDescent="0.25">
      <c r="B1063" s="5"/>
    </row>
    <row r="1064" spans="2:2" x14ac:dyDescent="0.25">
      <c r="B1064" s="5"/>
    </row>
    <row r="1065" spans="2:2" x14ac:dyDescent="0.25">
      <c r="B1065" s="5"/>
    </row>
    <row r="1066" spans="2:2" x14ac:dyDescent="0.25">
      <c r="B1066" s="5"/>
    </row>
    <row r="1067" spans="2:2" x14ac:dyDescent="0.25">
      <c r="B1067" s="5"/>
    </row>
    <row r="1068" spans="2:2" x14ac:dyDescent="0.25">
      <c r="B1068" s="5"/>
    </row>
    <row r="1069" spans="2:2" x14ac:dyDescent="0.25">
      <c r="B1069" s="5"/>
    </row>
    <row r="1070" spans="2:2" x14ac:dyDescent="0.25">
      <c r="B1070" s="5"/>
    </row>
    <row r="1071" spans="2:2" x14ac:dyDescent="0.25">
      <c r="B1071" s="5"/>
    </row>
    <row r="1072" spans="2:2" x14ac:dyDescent="0.25">
      <c r="B1072" s="5"/>
    </row>
    <row r="1073" spans="2:2" x14ac:dyDescent="0.25">
      <c r="B1073" s="5"/>
    </row>
    <row r="1074" spans="2:2" x14ac:dyDescent="0.25">
      <c r="B1074" s="5"/>
    </row>
    <row r="1075" spans="2:2" x14ac:dyDescent="0.25">
      <c r="B1075" s="5"/>
    </row>
    <row r="1076" spans="2:2" x14ac:dyDescent="0.25">
      <c r="B1076" s="5"/>
    </row>
    <row r="1077" spans="2:2" x14ac:dyDescent="0.25">
      <c r="B1077" s="5"/>
    </row>
    <row r="1078" spans="2:2" x14ac:dyDescent="0.25">
      <c r="B1078" s="5"/>
    </row>
    <row r="1079" spans="2:2" x14ac:dyDescent="0.25">
      <c r="B1079" s="5"/>
    </row>
    <row r="1080" spans="2:2" x14ac:dyDescent="0.25">
      <c r="B1080" s="5"/>
    </row>
    <row r="1081" spans="2:2" x14ac:dyDescent="0.25">
      <c r="B1081" s="5"/>
    </row>
    <row r="1082" spans="2:2" x14ac:dyDescent="0.25">
      <c r="B1082" s="5"/>
    </row>
    <row r="1083" spans="2:2" x14ac:dyDescent="0.25">
      <c r="B1083" s="5"/>
    </row>
    <row r="1084" spans="2:2" x14ac:dyDescent="0.25">
      <c r="B1084" s="5"/>
    </row>
    <row r="1085" spans="2:2" x14ac:dyDescent="0.25">
      <c r="B1085" s="5"/>
    </row>
    <row r="1086" spans="2:2" x14ac:dyDescent="0.25">
      <c r="B1086" s="5"/>
    </row>
    <row r="1087" spans="2:2" x14ac:dyDescent="0.25">
      <c r="B1087" s="5"/>
    </row>
    <row r="1088" spans="2:2" x14ac:dyDescent="0.25">
      <c r="B1088" s="5"/>
    </row>
    <row r="1089" spans="2:2" x14ac:dyDescent="0.25">
      <c r="B1089" s="5"/>
    </row>
    <row r="1090" spans="2:2" x14ac:dyDescent="0.25">
      <c r="B1090" s="5"/>
    </row>
    <row r="1091" spans="2:2" x14ac:dyDescent="0.25">
      <c r="B1091" s="5"/>
    </row>
    <row r="1092" spans="2:2" x14ac:dyDescent="0.25">
      <c r="B1092" s="5"/>
    </row>
    <row r="1093" spans="2:2" x14ac:dyDescent="0.25">
      <c r="B1093" s="5"/>
    </row>
    <row r="1094" spans="2:2" x14ac:dyDescent="0.25">
      <c r="B1094" s="5"/>
    </row>
    <row r="1095" spans="2:2" x14ac:dyDescent="0.25">
      <c r="B1095" s="5"/>
    </row>
    <row r="1096" spans="2:2" x14ac:dyDescent="0.25">
      <c r="B1096" s="5"/>
    </row>
    <row r="1097" spans="2:2" x14ac:dyDescent="0.25">
      <c r="B1097" s="5"/>
    </row>
    <row r="1098" spans="2:2" x14ac:dyDescent="0.25">
      <c r="B1098" s="5"/>
    </row>
    <row r="1099" spans="2:2" x14ac:dyDescent="0.25">
      <c r="B1099" s="5"/>
    </row>
    <row r="1100" spans="2:2" x14ac:dyDescent="0.25">
      <c r="B1100" s="5"/>
    </row>
    <row r="1101" spans="2:2" x14ac:dyDescent="0.25">
      <c r="B1101" s="5"/>
    </row>
    <row r="1102" spans="2:2" x14ac:dyDescent="0.25">
      <c r="B1102" s="5"/>
    </row>
    <row r="1103" spans="2:2" x14ac:dyDescent="0.25">
      <c r="B1103" s="5"/>
    </row>
    <row r="1104" spans="2:2" x14ac:dyDescent="0.25">
      <c r="B1104" s="5"/>
    </row>
    <row r="1105" spans="2:2" x14ac:dyDescent="0.25">
      <c r="B1105" s="5"/>
    </row>
    <row r="1106" spans="2:2" x14ac:dyDescent="0.25">
      <c r="B1106" s="5"/>
    </row>
    <row r="1107" spans="2:2" x14ac:dyDescent="0.25">
      <c r="B1107" s="5"/>
    </row>
    <row r="1108" spans="2:2" x14ac:dyDescent="0.25">
      <c r="B1108" s="5"/>
    </row>
    <row r="1109" spans="2:2" x14ac:dyDescent="0.25">
      <c r="B1109" s="5"/>
    </row>
    <row r="1110" spans="2:2" x14ac:dyDescent="0.25">
      <c r="B1110" s="5"/>
    </row>
    <row r="1111" spans="2:2" x14ac:dyDescent="0.25">
      <c r="B1111" s="5"/>
    </row>
    <row r="1112" spans="2:2" x14ac:dyDescent="0.25">
      <c r="B1112" s="5"/>
    </row>
    <row r="1113" spans="2:2" x14ac:dyDescent="0.25">
      <c r="B1113" s="5"/>
    </row>
    <row r="1114" spans="2:2" x14ac:dyDescent="0.25">
      <c r="B1114" s="5"/>
    </row>
    <row r="1115" spans="2:2" x14ac:dyDescent="0.25">
      <c r="B1115" s="5"/>
    </row>
    <row r="1116" spans="2:2" x14ac:dyDescent="0.25">
      <c r="B1116" s="5"/>
    </row>
    <row r="1117" spans="2:2" x14ac:dyDescent="0.25">
      <c r="B1117" s="5"/>
    </row>
    <row r="1118" spans="2:2" x14ac:dyDescent="0.25">
      <c r="B1118" s="5"/>
    </row>
    <row r="1119" spans="2:2" x14ac:dyDescent="0.25">
      <c r="B1119" s="5"/>
    </row>
    <row r="1120" spans="2:2" x14ac:dyDescent="0.25">
      <c r="B1120" s="5"/>
    </row>
    <row r="1121" spans="2:2" x14ac:dyDescent="0.25">
      <c r="B1121" s="5"/>
    </row>
    <row r="1122" spans="2:2" x14ac:dyDescent="0.25">
      <c r="B1122" s="5"/>
    </row>
    <row r="1123" spans="2:2" x14ac:dyDescent="0.25">
      <c r="B1123" s="5"/>
    </row>
    <row r="1124" spans="2:2" x14ac:dyDescent="0.25">
      <c r="B1124" s="5"/>
    </row>
    <row r="1125" spans="2:2" x14ac:dyDescent="0.25">
      <c r="B1125" s="5"/>
    </row>
    <row r="1126" spans="2:2" x14ac:dyDescent="0.25">
      <c r="B1126" s="5"/>
    </row>
    <row r="1127" spans="2:2" x14ac:dyDescent="0.25">
      <c r="B1127" s="5"/>
    </row>
    <row r="1128" spans="2:2" x14ac:dyDescent="0.25">
      <c r="B1128" s="5"/>
    </row>
    <row r="1129" spans="2:2" x14ac:dyDescent="0.25">
      <c r="B1129" s="5"/>
    </row>
    <row r="1130" spans="2:2" x14ac:dyDescent="0.25">
      <c r="B1130" s="5"/>
    </row>
    <row r="1131" spans="2:2" x14ac:dyDescent="0.25">
      <c r="B1131" s="5"/>
    </row>
    <row r="1132" spans="2:2" x14ac:dyDescent="0.25">
      <c r="B1132" s="5"/>
    </row>
    <row r="1133" spans="2:2" x14ac:dyDescent="0.25">
      <c r="B1133" s="5"/>
    </row>
    <row r="1134" spans="2:2" x14ac:dyDescent="0.25">
      <c r="B1134" s="5"/>
    </row>
    <row r="1135" spans="2:2" x14ac:dyDescent="0.25">
      <c r="B1135" s="5"/>
    </row>
    <row r="1136" spans="2:2" x14ac:dyDescent="0.25">
      <c r="B1136" s="5"/>
    </row>
    <row r="1137" spans="2:2" x14ac:dyDescent="0.25">
      <c r="B1137" s="5"/>
    </row>
    <row r="1138" spans="2:2" x14ac:dyDescent="0.25">
      <c r="B1138" s="5"/>
    </row>
    <row r="1139" spans="2:2" x14ac:dyDescent="0.25">
      <c r="B1139" s="5"/>
    </row>
    <row r="1140" spans="2:2" x14ac:dyDescent="0.25">
      <c r="B1140" s="5"/>
    </row>
    <row r="1141" spans="2:2" x14ac:dyDescent="0.25">
      <c r="B1141" s="5"/>
    </row>
    <row r="1142" spans="2:2" x14ac:dyDescent="0.25">
      <c r="B1142" s="5"/>
    </row>
    <row r="1143" spans="2:2" x14ac:dyDescent="0.25">
      <c r="B1143" s="5"/>
    </row>
    <row r="1144" spans="2:2" x14ac:dyDescent="0.25">
      <c r="B1144" s="5"/>
    </row>
    <row r="1145" spans="2:2" x14ac:dyDescent="0.25">
      <c r="B1145" s="5"/>
    </row>
    <row r="1146" spans="2:2" x14ac:dyDescent="0.25">
      <c r="B1146" s="5"/>
    </row>
    <row r="1147" spans="2:2" x14ac:dyDescent="0.25">
      <c r="B1147" s="5"/>
    </row>
    <row r="1148" spans="2:2" x14ac:dyDescent="0.25">
      <c r="B1148" s="5"/>
    </row>
    <row r="1149" spans="2:2" x14ac:dyDescent="0.25">
      <c r="B1149" s="5"/>
    </row>
    <row r="1150" spans="2:2" x14ac:dyDescent="0.25">
      <c r="B1150" s="5"/>
    </row>
    <row r="1151" spans="2:2" x14ac:dyDescent="0.25">
      <c r="B1151" s="5"/>
    </row>
    <row r="1152" spans="2:2" x14ac:dyDescent="0.25">
      <c r="B1152" s="5"/>
    </row>
    <row r="1153" spans="2:2" x14ac:dyDescent="0.25">
      <c r="B1153" s="5"/>
    </row>
    <row r="1154" spans="2:2" x14ac:dyDescent="0.25">
      <c r="B1154" s="5"/>
    </row>
    <row r="1155" spans="2:2" x14ac:dyDescent="0.25">
      <c r="B1155" s="5"/>
    </row>
    <row r="1156" spans="2:2" x14ac:dyDescent="0.25">
      <c r="B1156" s="5"/>
    </row>
    <row r="1157" spans="2:2" x14ac:dyDescent="0.25">
      <c r="B1157" s="5"/>
    </row>
    <row r="1158" spans="2:2" x14ac:dyDescent="0.25">
      <c r="B1158" s="5"/>
    </row>
    <row r="1159" spans="2:2" x14ac:dyDescent="0.25">
      <c r="B1159" s="5"/>
    </row>
    <row r="1160" spans="2:2" x14ac:dyDescent="0.25">
      <c r="B1160" s="5"/>
    </row>
    <row r="1161" spans="2:2" x14ac:dyDescent="0.25">
      <c r="B1161" s="5"/>
    </row>
    <row r="1162" spans="2:2" x14ac:dyDescent="0.25">
      <c r="B1162" s="5"/>
    </row>
    <row r="1163" spans="2:2" x14ac:dyDescent="0.25">
      <c r="B1163" s="5"/>
    </row>
    <row r="1164" spans="2:2" x14ac:dyDescent="0.25">
      <c r="B1164" s="5"/>
    </row>
    <row r="1165" spans="2:2" x14ac:dyDescent="0.25">
      <c r="B1165" s="5"/>
    </row>
    <row r="1166" spans="2:2" x14ac:dyDescent="0.25">
      <c r="B1166" s="5"/>
    </row>
    <row r="1167" spans="2:2" x14ac:dyDescent="0.25">
      <c r="B1167" s="5"/>
    </row>
    <row r="1168" spans="2:2" x14ac:dyDescent="0.25">
      <c r="B1168" s="5"/>
    </row>
    <row r="1169" spans="2:2" x14ac:dyDescent="0.25">
      <c r="B1169" s="5"/>
    </row>
    <row r="1170" spans="2:2" x14ac:dyDescent="0.25">
      <c r="B1170" s="5"/>
    </row>
    <row r="1171" spans="2:2" x14ac:dyDescent="0.25">
      <c r="B1171" s="5"/>
    </row>
    <row r="1172" spans="2:2" x14ac:dyDescent="0.25">
      <c r="B1172" s="5"/>
    </row>
    <row r="1173" spans="2:2" x14ac:dyDescent="0.25">
      <c r="B1173" s="5"/>
    </row>
    <row r="1174" spans="2:2" x14ac:dyDescent="0.25">
      <c r="B1174" s="5"/>
    </row>
    <row r="1175" spans="2:2" x14ac:dyDescent="0.25">
      <c r="B1175" s="5"/>
    </row>
    <row r="1176" spans="2:2" x14ac:dyDescent="0.25">
      <c r="B1176" s="5"/>
    </row>
    <row r="1177" spans="2:2" x14ac:dyDescent="0.25">
      <c r="B1177" s="5"/>
    </row>
    <row r="1178" spans="2:2" x14ac:dyDescent="0.25">
      <c r="B1178" s="5"/>
    </row>
    <row r="1179" spans="2:2" x14ac:dyDescent="0.25">
      <c r="B1179" s="5"/>
    </row>
    <row r="1180" spans="2:2" x14ac:dyDescent="0.25">
      <c r="B1180" s="5"/>
    </row>
    <row r="1181" spans="2:2" x14ac:dyDescent="0.25">
      <c r="B1181" s="5"/>
    </row>
    <row r="1182" spans="2:2" x14ac:dyDescent="0.25">
      <c r="B1182" s="5"/>
    </row>
    <row r="1183" spans="2:2" x14ac:dyDescent="0.25">
      <c r="B1183" s="5"/>
    </row>
    <row r="1184" spans="2:2" x14ac:dyDescent="0.25">
      <c r="B1184" s="5"/>
    </row>
    <row r="1185" spans="2:2" x14ac:dyDescent="0.25">
      <c r="B1185" s="5"/>
    </row>
    <row r="1186" spans="2:2" x14ac:dyDescent="0.25">
      <c r="B1186" s="5"/>
    </row>
    <row r="1187" spans="2:2" x14ac:dyDescent="0.25">
      <c r="B1187" s="5"/>
    </row>
    <row r="1188" spans="2:2" x14ac:dyDescent="0.25">
      <c r="B1188" s="5"/>
    </row>
    <row r="1189" spans="2:2" x14ac:dyDescent="0.25">
      <c r="B1189" s="5"/>
    </row>
    <row r="1190" spans="2:2" x14ac:dyDescent="0.25">
      <c r="B1190" s="5"/>
    </row>
    <row r="1191" spans="2:2" x14ac:dyDescent="0.25">
      <c r="B1191" s="5"/>
    </row>
    <row r="1192" spans="2:2" x14ac:dyDescent="0.25">
      <c r="B1192" s="5"/>
    </row>
    <row r="1193" spans="2:2" x14ac:dyDescent="0.25">
      <c r="B1193" s="5"/>
    </row>
    <row r="1194" spans="2:2" x14ac:dyDescent="0.25">
      <c r="B1194" s="5"/>
    </row>
    <row r="1195" spans="2:2" x14ac:dyDescent="0.25">
      <c r="B1195" s="5"/>
    </row>
    <row r="1196" spans="2:2" x14ac:dyDescent="0.25">
      <c r="B1196" s="5"/>
    </row>
    <row r="1197" spans="2:2" x14ac:dyDescent="0.25">
      <c r="B1197" s="5"/>
    </row>
    <row r="1198" spans="2:2" x14ac:dyDescent="0.25">
      <c r="B1198" s="5"/>
    </row>
    <row r="1199" spans="2:2" x14ac:dyDescent="0.25">
      <c r="B1199" s="5"/>
    </row>
    <row r="1200" spans="2:2" x14ac:dyDescent="0.25">
      <c r="B1200" s="5"/>
    </row>
    <row r="1201" spans="2:2" x14ac:dyDescent="0.25">
      <c r="B1201" s="5"/>
    </row>
    <row r="1202" spans="2:2" x14ac:dyDescent="0.25">
      <c r="B1202" s="5"/>
    </row>
    <row r="1203" spans="2:2" x14ac:dyDescent="0.25">
      <c r="B1203" s="5"/>
    </row>
    <row r="1204" spans="2:2" x14ac:dyDescent="0.25">
      <c r="B1204" s="5"/>
    </row>
    <row r="1205" spans="2:2" x14ac:dyDescent="0.25">
      <c r="B1205" s="5"/>
    </row>
    <row r="1206" spans="2:2" x14ac:dyDescent="0.25">
      <c r="B1206" s="5"/>
    </row>
    <row r="1207" spans="2:2" x14ac:dyDescent="0.25">
      <c r="B1207" s="5"/>
    </row>
    <row r="1208" spans="2:2" x14ac:dyDescent="0.25">
      <c r="B1208" s="5"/>
    </row>
    <row r="1209" spans="2:2" x14ac:dyDescent="0.25">
      <c r="B1209" s="5"/>
    </row>
    <row r="1210" spans="2:2" x14ac:dyDescent="0.25">
      <c r="B1210" s="5"/>
    </row>
    <row r="1211" spans="2:2" x14ac:dyDescent="0.25">
      <c r="B1211" s="5"/>
    </row>
    <row r="1212" spans="2:2" x14ac:dyDescent="0.25">
      <c r="B1212" s="5"/>
    </row>
    <row r="1213" spans="2:2" x14ac:dyDescent="0.25">
      <c r="B1213" s="5"/>
    </row>
    <row r="1214" spans="2:2" x14ac:dyDescent="0.25">
      <c r="B1214" s="5"/>
    </row>
    <row r="1215" spans="2:2" x14ac:dyDescent="0.25">
      <c r="B1215" s="5"/>
    </row>
    <row r="1216" spans="2:2" x14ac:dyDescent="0.25">
      <c r="B1216" s="5"/>
    </row>
    <row r="1217" spans="2:2" x14ac:dyDescent="0.25">
      <c r="B1217" s="5"/>
    </row>
    <row r="1218" spans="2:2" x14ac:dyDescent="0.25">
      <c r="B1218" s="5"/>
    </row>
    <row r="1219" spans="2:2" x14ac:dyDescent="0.25">
      <c r="B1219" s="5"/>
    </row>
    <row r="1220" spans="2:2" x14ac:dyDescent="0.25">
      <c r="B1220" s="5"/>
    </row>
    <row r="1221" spans="2:2" x14ac:dyDescent="0.25">
      <c r="B1221" s="5"/>
    </row>
    <row r="1222" spans="2:2" x14ac:dyDescent="0.25">
      <c r="B1222" s="5"/>
    </row>
    <row r="1223" spans="2:2" x14ac:dyDescent="0.25">
      <c r="B1223" s="5"/>
    </row>
    <row r="1224" spans="2:2" x14ac:dyDescent="0.25">
      <c r="B1224" s="5"/>
    </row>
    <row r="1225" spans="2:2" x14ac:dyDescent="0.25">
      <c r="B1225" s="5"/>
    </row>
    <row r="1226" spans="2:2" x14ac:dyDescent="0.25">
      <c r="B1226" s="5"/>
    </row>
    <row r="1227" spans="2:2" x14ac:dyDescent="0.25">
      <c r="B1227" s="5"/>
    </row>
    <row r="1228" spans="2:2" x14ac:dyDescent="0.25">
      <c r="B1228" s="5"/>
    </row>
    <row r="1229" spans="2:2" x14ac:dyDescent="0.25">
      <c r="B1229" s="5"/>
    </row>
    <row r="1230" spans="2:2" x14ac:dyDescent="0.25">
      <c r="B1230" s="5"/>
    </row>
    <row r="1231" spans="2:2" x14ac:dyDescent="0.25">
      <c r="B1231" s="5"/>
    </row>
    <row r="1232" spans="2:2" x14ac:dyDescent="0.25">
      <c r="B1232" s="5"/>
    </row>
    <row r="1233" spans="2:2" x14ac:dyDescent="0.25">
      <c r="B1233" s="5"/>
    </row>
    <row r="1234" spans="2:2" x14ac:dyDescent="0.25">
      <c r="B1234" s="5"/>
    </row>
    <row r="1235" spans="2:2" x14ac:dyDescent="0.25">
      <c r="B1235" s="5"/>
    </row>
    <row r="1236" spans="2:2" x14ac:dyDescent="0.25">
      <c r="B1236" s="5"/>
    </row>
    <row r="1237" spans="2:2" x14ac:dyDescent="0.25">
      <c r="B1237" s="5"/>
    </row>
    <row r="1238" spans="2:2" x14ac:dyDescent="0.25">
      <c r="B1238" s="5"/>
    </row>
    <row r="1239" spans="2:2" x14ac:dyDescent="0.25">
      <c r="B1239" s="5"/>
    </row>
    <row r="1240" spans="2:2" x14ac:dyDescent="0.25">
      <c r="B1240" s="5"/>
    </row>
    <row r="1241" spans="2:2" x14ac:dyDescent="0.25">
      <c r="B1241" s="5"/>
    </row>
    <row r="1242" spans="2:2" x14ac:dyDescent="0.25">
      <c r="B1242" s="5"/>
    </row>
    <row r="1243" spans="2:2" x14ac:dyDescent="0.25">
      <c r="B1243" s="5"/>
    </row>
    <row r="1244" spans="2:2" x14ac:dyDescent="0.25">
      <c r="B1244" s="5"/>
    </row>
    <row r="1245" spans="2:2" x14ac:dyDescent="0.25">
      <c r="B1245" s="5"/>
    </row>
    <row r="1246" spans="2:2" x14ac:dyDescent="0.25">
      <c r="B1246" s="5"/>
    </row>
    <row r="1247" spans="2:2" x14ac:dyDescent="0.25">
      <c r="B1247" s="5"/>
    </row>
    <row r="1248" spans="2:2" x14ac:dyDescent="0.25">
      <c r="B1248" s="5"/>
    </row>
    <row r="1249" spans="2:2" x14ac:dyDescent="0.25">
      <c r="B1249" s="5"/>
    </row>
    <row r="1250" spans="2:2" x14ac:dyDescent="0.25">
      <c r="B1250" s="5"/>
    </row>
    <row r="1251" spans="2:2" x14ac:dyDescent="0.25">
      <c r="B1251" s="5"/>
    </row>
    <row r="1252" spans="2:2" x14ac:dyDescent="0.25">
      <c r="B1252" s="5"/>
    </row>
    <row r="1253" spans="2:2" x14ac:dyDescent="0.25">
      <c r="B1253" s="5"/>
    </row>
    <row r="1254" spans="2:2" x14ac:dyDescent="0.25">
      <c r="B1254" s="5"/>
    </row>
    <row r="1255" spans="2:2" x14ac:dyDescent="0.25">
      <c r="B1255" s="5"/>
    </row>
    <row r="1256" spans="2:2" x14ac:dyDescent="0.25">
      <c r="B1256" s="5"/>
    </row>
    <row r="1257" spans="2:2" x14ac:dyDescent="0.25">
      <c r="B1257" s="5"/>
    </row>
    <row r="1258" spans="2:2" x14ac:dyDescent="0.25">
      <c r="B1258" s="5"/>
    </row>
    <row r="1259" spans="2:2" x14ac:dyDescent="0.25">
      <c r="B1259" s="5"/>
    </row>
    <row r="1260" spans="2:2" x14ac:dyDescent="0.25">
      <c r="B1260" s="5"/>
    </row>
    <row r="1261" spans="2:2" x14ac:dyDescent="0.25">
      <c r="B1261" s="5"/>
    </row>
    <row r="1262" spans="2:2" x14ac:dyDescent="0.25">
      <c r="B1262" s="5"/>
    </row>
    <row r="1263" spans="2:2" x14ac:dyDescent="0.25">
      <c r="B1263" s="5"/>
    </row>
    <row r="1264" spans="2:2" x14ac:dyDescent="0.25">
      <c r="B1264" s="5"/>
    </row>
    <row r="1265" spans="2:2" x14ac:dyDescent="0.25">
      <c r="B1265" s="5"/>
    </row>
    <row r="1266" spans="2:2" x14ac:dyDescent="0.25">
      <c r="B1266" s="5"/>
    </row>
    <row r="1267" spans="2:2" x14ac:dyDescent="0.25">
      <c r="B1267" s="5"/>
    </row>
    <row r="1268" spans="2:2" x14ac:dyDescent="0.25">
      <c r="B1268" s="5"/>
    </row>
    <row r="1269" spans="2:2" x14ac:dyDescent="0.25">
      <c r="B1269" s="5"/>
    </row>
    <row r="1270" spans="2:2" x14ac:dyDescent="0.25">
      <c r="B1270" s="5"/>
    </row>
    <row r="1271" spans="2:2" x14ac:dyDescent="0.25">
      <c r="B1271" s="5"/>
    </row>
    <row r="1272" spans="2:2" x14ac:dyDescent="0.25">
      <c r="B1272" s="5"/>
    </row>
    <row r="1273" spans="2:2" x14ac:dyDescent="0.25">
      <c r="B1273" s="5"/>
    </row>
    <row r="1274" spans="2:2" x14ac:dyDescent="0.25">
      <c r="B1274" s="5"/>
    </row>
    <row r="1275" spans="2:2" x14ac:dyDescent="0.25">
      <c r="B1275" s="5"/>
    </row>
    <row r="1276" spans="2:2" x14ac:dyDescent="0.25">
      <c r="B1276" s="5"/>
    </row>
    <row r="1277" spans="2:2" x14ac:dyDescent="0.25">
      <c r="B1277" s="5"/>
    </row>
    <row r="1278" spans="2:2" x14ac:dyDescent="0.25">
      <c r="B1278" s="5"/>
    </row>
    <row r="1279" spans="2:2" x14ac:dyDescent="0.25">
      <c r="B1279" s="5"/>
    </row>
    <row r="1280" spans="2:2" x14ac:dyDescent="0.25">
      <c r="B1280" s="5"/>
    </row>
    <row r="1281" spans="2:2" x14ac:dyDescent="0.25">
      <c r="B1281" s="5"/>
    </row>
    <row r="1282" spans="2:2" x14ac:dyDescent="0.25">
      <c r="B1282" s="5"/>
    </row>
    <row r="1283" spans="2:2" x14ac:dyDescent="0.25">
      <c r="B1283" s="5"/>
    </row>
    <row r="1284" spans="2:2" x14ac:dyDescent="0.25">
      <c r="B1284" s="5"/>
    </row>
    <row r="1285" spans="2:2" x14ac:dyDescent="0.25">
      <c r="B1285" s="5"/>
    </row>
    <row r="1286" spans="2:2" x14ac:dyDescent="0.25">
      <c r="B1286" s="5"/>
    </row>
    <row r="1287" spans="2:2" x14ac:dyDescent="0.25">
      <c r="B1287" s="5"/>
    </row>
    <row r="1288" spans="2:2" x14ac:dyDescent="0.25">
      <c r="B1288" s="5"/>
    </row>
    <row r="1289" spans="2:2" x14ac:dyDescent="0.25">
      <c r="B1289" s="5"/>
    </row>
    <row r="1290" spans="2:2" x14ac:dyDescent="0.25">
      <c r="B1290" s="5"/>
    </row>
    <row r="1291" spans="2:2" x14ac:dyDescent="0.25">
      <c r="B1291" s="5"/>
    </row>
    <row r="1292" spans="2:2" x14ac:dyDescent="0.25">
      <c r="B1292" s="5"/>
    </row>
    <row r="1293" spans="2:2" x14ac:dyDescent="0.25">
      <c r="B1293" s="5"/>
    </row>
    <row r="1294" spans="2:2" x14ac:dyDescent="0.25">
      <c r="B1294" s="5"/>
    </row>
    <row r="1295" spans="2:2" x14ac:dyDescent="0.25">
      <c r="B1295" s="5"/>
    </row>
    <row r="1296" spans="2:2" x14ac:dyDescent="0.25">
      <c r="B1296" s="5"/>
    </row>
    <row r="1297" spans="2:2" x14ac:dyDescent="0.25">
      <c r="B1297" s="5"/>
    </row>
    <row r="1298" spans="2:2" x14ac:dyDescent="0.25">
      <c r="B1298" s="5"/>
    </row>
    <row r="1299" spans="2:2" x14ac:dyDescent="0.25">
      <c r="B1299" s="5"/>
    </row>
    <row r="1300" spans="2:2" x14ac:dyDescent="0.25">
      <c r="B1300" s="5"/>
    </row>
    <row r="1301" spans="2:2" x14ac:dyDescent="0.25">
      <c r="B1301" s="5"/>
    </row>
    <row r="1302" spans="2:2" x14ac:dyDescent="0.25">
      <c r="B1302" s="5"/>
    </row>
    <row r="1303" spans="2:2" x14ac:dyDescent="0.25">
      <c r="B1303" s="5"/>
    </row>
    <row r="1304" spans="2:2" x14ac:dyDescent="0.25">
      <c r="B1304" s="5"/>
    </row>
    <row r="1305" spans="2:2" x14ac:dyDescent="0.25">
      <c r="B1305" s="5"/>
    </row>
    <row r="1306" spans="2:2" x14ac:dyDescent="0.25">
      <c r="B1306" s="5"/>
    </row>
    <row r="1307" spans="2:2" x14ac:dyDescent="0.25">
      <c r="B1307" s="5"/>
    </row>
    <row r="1308" spans="2:2" x14ac:dyDescent="0.25">
      <c r="B1308" s="5"/>
    </row>
    <row r="1309" spans="2:2" x14ac:dyDescent="0.25">
      <c r="B1309" s="5"/>
    </row>
    <row r="1310" spans="2:2" x14ac:dyDescent="0.25">
      <c r="B1310" s="5"/>
    </row>
    <row r="1311" spans="2:2" x14ac:dyDescent="0.25">
      <c r="B1311" s="5"/>
    </row>
    <row r="1312" spans="2:2" x14ac:dyDescent="0.25">
      <c r="B1312" s="5"/>
    </row>
    <row r="1313" spans="2:2" x14ac:dyDescent="0.25">
      <c r="B1313" s="5"/>
    </row>
    <row r="1314" spans="2:2" x14ac:dyDescent="0.25">
      <c r="B1314" s="5"/>
    </row>
    <row r="1315" spans="2:2" x14ac:dyDescent="0.25">
      <c r="B1315" s="5"/>
    </row>
    <row r="1316" spans="2:2" x14ac:dyDescent="0.25">
      <c r="B1316" s="5"/>
    </row>
    <row r="1317" spans="2:2" x14ac:dyDescent="0.25">
      <c r="B1317" s="5"/>
    </row>
    <row r="1318" spans="2:2" x14ac:dyDescent="0.25">
      <c r="B1318" s="5"/>
    </row>
    <row r="1319" spans="2:2" x14ac:dyDescent="0.25">
      <c r="B1319" s="5"/>
    </row>
    <row r="1320" spans="2:2" x14ac:dyDescent="0.25">
      <c r="B1320" s="5"/>
    </row>
    <row r="1321" spans="2:2" x14ac:dyDescent="0.25">
      <c r="B1321" s="5"/>
    </row>
    <row r="1322" spans="2:2" x14ac:dyDescent="0.25">
      <c r="B1322" s="5"/>
    </row>
    <row r="1323" spans="2:2" x14ac:dyDescent="0.25">
      <c r="B1323" s="5"/>
    </row>
    <row r="1324" spans="2:2" x14ac:dyDescent="0.25">
      <c r="B1324" s="5"/>
    </row>
    <row r="1325" spans="2:2" x14ac:dyDescent="0.25">
      <c r="B1325" s="5"/>
    </row>
    <row r="1326" spans="2:2" x14ac:dyDescent="0.25">
      <c r="B1326" s="5"/>
    </row>
    <row r="1327" spans="2:2" x14ac:dyDescent="0.25">
      <c r="B1327" s="5"/>
    </row>
    <row r="1328" spans="2:2" x14ac:dyDescent="0.25">
      <c r="B1328" s="5"/>
    </row>
    <row r="1329" spans="2:2" x14ac:dyDescent="0.25">
      <c r="B1329" s="5"/>
    </row>
    <row r="1330" spans="2:2" x14ac:dyDescent="0.25">
      <c r="B1330" s="5"/>
    </row>
    <row r="1331" spans="2:2" x14ac:dyDescent="0.25">
      <c r="B1331" s="5"/>
    </row>
    <row r="1332" spans="2:2" x14ac:dyDescent="0.25">
      <c r="B1332" s="5"/>
    </row>
    <row r="1333" spans="2:2" x14ac:dyDescent="0.25">
      <c r="B1333" s="5"/>
    </row>
    <row r="1334" spans="2:2" x14ac:dyDescent="0.25">
      <c r="B1334" s="5"/>
    </row>
    <row r="1335" spans="2:2" x14ac:dyDescent="0.25">
      <c r="B1335" s="5"/>
    </row>
    <row r="1336" spans="2:2" x14ac:dyDescent="0.25">
      <c r="B1336" s="5"/>
    </row>
    <row r="1337" spans="2:2" x14ac:dyDescent="0.25">
      <c r="B1337" s="5"/>
    </row>
    <row r="1338" spans="2:2" x14ac:dyDescent="0.25">
      <c r="B1338" s="5"/>
    </row>
    <row r="1339" spans="2:2" x14ac:dyDescent="0.25">
      <c r="B1339" s="5"/>
    </row>
    <row r="1340" spans="2:2" x14ac:dyDescent="0.25">
      <c r="B1340" s="5"/>
    </row>
    <row r="1341" spans="2:2" x14ac:dyDescent="0.25">
      <c r="B1341" s="5"/>
    </row>
    <row r="1342" spans="2:2" x14ac:dyDescent="0.25">
      <c r="B1342" s="5"/>
    </row>
    <row r="1343" spans="2:2" x14ac:dyDescent="0.25">
      <c r="B1343" s="5"/>
    </row>
    <row r="1344" spans="2:2" x14ac:dyDescent="0.25">
      <c r="B1344" s="5"/>
    </row>
    <row r="1345" spans="2:2" x14ac:dyDescent="0.25">
      <c r="B1345" s="5"/>
    </row>
    <row r="1346" spans="2:2" x14ac:dyDescent="0.25">
      <c r="B1346" s="5"/>
    </row>
    <row r="1347" spans="2:2" x14ac:dyDescent="0.25">
      <c r="B1347" s="5"/>
    </row>
    <row r="1348" spans="2:2" x14ac:dyDescent="0.25">
      <c r="B1348" s="5"/>
    </row>
    <row r="1349" spans="2:2" x14ac:dyDescent="0.25">
      <c r="B1349" s="5"/>
    </row>
    <row r="1350" spans="2:2" x14ac:dyDescent="0.25">
      <c r="B1350" s="5"/>
    </row>
    <row r="1351" spans="2:2" x14ac:dyDescent="0.25">
      <c r="B1351" s="5"/>
    </row>
    <row r="1352" spans="2:2" x14ac:dyDescent="0.25">
      <c r="B1352" s="5"/>
    </row>
    <row r="1353" spans="2:2" x14ac:dyDescent="0.25">
      <c r="B1353" s="5"/>
    </row>
    <row r="1354" spans="2:2" x14ac:dyDescent="0.25">
      <c r="B1354" s="5"/>
    </row>
    <row r="1355" spans="2:2" x14ac:dyDescent="0.25">
      <c r="B1355" s="5"/>
    </row>
    <row r="1356" spans="2:2" x14ac:dyDescent="0.25">
      <c r="B1356" s="5"/>
    </row>
    <row r="1357" spans="2:2" x14ac:dyDescent="0.25">
      <c r="B1357" s="5"/>
    </row>
    <row r="1358" spans="2:2" x14ac:dyDescent="0.25">
      <c r="B1358" s="5"/>
    </row>
    <row r="1359" spans="2:2" x14ac:dyDescent="0.25">
      <c r="B1359" s="5"/>
    </row>
    <row r="1360" spans="2:2" x14ac:dyDescent="0.25">
      <c r="B1360" s="5"/>
    </row>
    <row r="1361" spans="2:2" x14ac:dyDescent="0.25">
      <c r="B1361" s="5"/>
    </row>
    <row r="1362" spans="2:2" x14ac:dyDescent="0.25">
      <c r="B1362" s="5"/>
    </row>
    <row r="1363" spans="2:2" x14ac:dyDescent="0.25">
      <c r="B1363" s="5"/>
    </row>
    <row r="1364" spans="2:2" x14ac:dyDescent="0.25">
      <c r="B1364" s="5"/>
    </row>
    <row r="1365" spans="2:2" x14ac:dyDescent="0.25">
      <c r="B1365" s="5"/>
    </row>
    <row r="1366" spans="2:2" x14ac:dyDescent="0.25">
      <c r="B1366" s="5"/>
    </row>
    <row r="1367" spans="2:2" x14ac:dyDescent="0.25">
      <c r="B1367" s="5"/>
    </row>
    <row r="1368" spans="2:2" x14ac:dyDescent="0.25">
      <c r="B1368" s="5"/>
    </row>
    <row r="1369" spans="2:2" x14ac:dyDescent="0.25">
      <c r="B1369" s="5"/>
    </row>
    <row r="1370" spans="2:2" x14ac:dyDescent="0.25">
      <c r="B1370" s="5"/>
    </row>
    <row r="1371" spans="2:2" x14ac:dyDescent="0.25">
      <c r="B1371" s="5"/>
    </row>
    <row r="1372" spans="2:2" x14ac:dyDescent="0.25">
      <c r="B1372" s="5"/>
    </row>
    <row r="1373" spans="2:2" x14ac:dyDescent="0.25">
      <c r="B1373" s="5"/>
    </row>
    <row r="1374" spans="2:2" x14ac:dyDescent="0.25">
      <c r="B1374" s="5"/>
    </row>
    <row r="1375" spans="2:2" x14ac:dyDescent="0.25">
      <c r="B1375" s="5"/>
    </row>
    <row r="1376" spans="2:2" x14ac:dyDescent="0.25">
      <c r="B1376" s="5"/>
    </row>
    <row r="1377" spans="2:2" x14ac:dyDescent="0.25">
      <c r="B1377" s="5"/>
    </row>
    <row r="1378" spans="2:2" x14ac:dyDescent="0.25">
      <c r="B1378" s="5"/>
    </row>
    <row r="1379" spans="2:2" x14ac:dyDescent="0.25">
      <c r="B1379" s="5"/>
    </row>
    <row r="1380" spans="2:2" x14ac:dyDescent="0.25">
      <c r="B1380" s="5"/>
    </row>
    <row r="1381" spans="2:2" x14ac:dyDescent="0.25">
      <c r="B1381" s="5"/>
    </row>
    <row r="1382" spans="2:2" x14ac:dyDescent="0.25">
      <c r="B1382" s="5"/>
    </row>
    <row r="1383" spans="2:2" x14ac:dyDescent="0.25">
      <c r="B1383" s="5"/>
    </row>
    <row r="1384" spans="2:2" x14ac:dyDescent="0.25">
      <c r="B1384" s="5"/>
    </row>
    <row r="1385" spans="2:2" x14ac:dyDescent="0.25">
      <c r="B1385" s="5"/>
    </row>
    <row r="1386" spans="2:2" x14ac:dyDescent="0.25">
      <c r="B1386" s="5"/>
    </row>
    <row r="1387" spans="2:2" x14ac:dyDescent="0.25">
      <c r="B1387" s="5"/>
    </row>
    <row r="1388" spans="2:2" x14ac:dyDescent="0.25">
      <c r="B1388" s="5"/>
    </row>
    <row r="1389" spans="2:2" x14ac:dyDescent="0.25">
      <c r="B1389" s="5"/>
    </row>
    <row r="1390" spans="2:2" x14ac:dyDescent="0.25">
      <c r="B1390" s="5"/>
    </row>
    <row r="1391" spans="2:2" x14ac:dyDescent="0.25">
      <c r="B1391" s="5"/>
    </row>
    <row r="1392" spans="2:2" x14ac:dyDescent="0.25">
      <c r="B1392" s="5"/>
    </row>
    <row r="1393" spans="2:2" x14ac:dyDescent="0.25">
      <c r="B1393" s="5"/>
    </row>
    <row r="1394" spans="2:2" x14ac:dyDescent="0.25">
      <c r="B1394" s="5"/>
    </row>
    <row r="1395" spans="2:2" x14ac:dyDescent="0.25">
      <c r="B1395" s="5"/>
    </row>
    <row r="1396" spans="2:2" x14ac:dyDescent="0.25">
      <c r="B1396" s="5"/>
    </row>
    <row r="1397" spans="2:2" x14ac:dyDescent="0.25">
      <c r="B1397" s="5"/>
    </row>
    <row r="1398" spans="2:2" x14ac:dyDescent="0.25">
      <c r="B1398" s="5"/>
    </row>
    <row r="1399" spans="2:2" x14ac:dyDescent="0.25">
      <c r="B1399" s="5"/>
    </row>
    <row r="1400" spans="2:2" x14ac:dyDescent="0.25">
      <c r="B1400" s="5"/>
    </row>
    <row r="1401" spans="2:2" x14ac:dyDescent="0.25">
      <c r="B1401" s="5"/>
    </row>
    <row r="1402" spans="2:2" x14ac:dyDescent="0.25">
      <c r="B1402" s="5"/>
    </row>
    <row r="1403" spans="2:2" x14ac:dyDescent="0.25">
      <c r="B1403" s="5"/>
    </row>
    <row r="1404" spans="2:2" x14ac:dyDescent="0.25">
      <c r="B1404" s="5"/>
    </row>
    <row r="1405" spans="2:2" x14ac:dyDescent="0.25">
      <c r="B1405" s="5"/>
    </row>
    <row r="1406" spans="2:2" x14ac:dyDescent="0.25">
      <c r="B1406" s="5"/>
    </row>
    <row r="1407" spans="2:2" x14ac:dyDescent="0.25">
      <c r="B1407" s="5"/>
    </row>
    <row r="1408" spans="2:2" x14ac:dyDescent="0.25">
      <c r="B1408" s="5"/>
    </row>
    <row r="1409" spans="2:2" x14ac:dyDescent="0.25">
      <c r="B1409" s="5"/>
    </row>
    <row r="1410" spans="2:2" x14ac:dyDescent="0.25">
      <c r="B1410" s="5"/>
    </row>
    <row r="1411" spans="2:2" x14ac:dyDescent="0.25">
      <c r="B1411" s="5"/>
    </row>
    <row r="1412" spans="2:2" x14ac:dyDescent="0.25">
      <c r="B1412" s="5"/>
    </row>
    <row r="1413" spans="2:2" x14ac:dyDescent="0.25">
      <c r="B1413" s="5"/>
    </row>
    <row r="1414" spans="2:2" x14ac:dyDescent="0.25">
      <c r="B1414" s="5"/>
    </row>
    <row r="1415" spans="2:2" x14ac:dyDescent="0.25">
      <c r="B1415" s="5"/>
    </row>
    <row r="1416" spans="2:2" x14ac:dyDescent="0.25">
      <c r="B1416" s="5"/>
    </row>
    <row r="1417" spans="2:2" x14ac:dyDescent="0.25">
      <c r="B1417" s="5"/>
    </row>
    <row r="1418" spans="2:2" x14ac:dyDescent="0.25">
      <c r="B1418" s="5"/>
    </row>
    <row r="1419" spans="2:2" x14ac:dyDescent="0.25">
      <c r="B1419" s="5"/>
    </row>
    <row r="1420" spans="2:2" x14ac:dyDescent="0.25">
      <c r="B1420" s="5"/>
    </row>
    <row r="1421" spans="2:2" x14ac:dyDescent="0.25">
      <c r="B1421" s="5"/>
    </row>
    <row r="1422" spans="2:2" x14ac:dyDescent="0.25">
      <c r="B1422" s="5"/>
    </row>
    <row r="1423" spans="2:2" x14ac:dyDescent="0.25">
      <c r="B1423" s="5"/>
    </row>
    <row r="1424" spans="2:2" x14ac:dyDescent="0.25">
      <c r="B1424" s="5"/>
    </row>
    <row r="1425" spans="2:2" x14ac:dyDescent="0.25">
      <c r="B1425" s="5"/>
    </row>
    <row r="1426" spans="2:2" x14ac:dyDescent="0.25">
      <c r="B1426" s="5"/>
    </row>
    <row r="1427" spans="2:2" x14ac:dyDescent="0.25">
      <c r="B1427" s="5"/>
    </row>
    <row r="1428" spans="2:2" x14ac:dyDescent="0.25">
      <c r="B1428" s="5"/>
    </row>
    <row r="1429" spans="2:2" x14ac:dyDescent="0.25">
      <c r="B1429" s="5"/>
    </row>
    <row r="1430" spans="2:2" x14ac:dyDescent="0.25">
      <c r="B1430" s="5"/>
    </row>
    <row r="1431" spans="2:2" x14ac:dyDescent="0.25">
      <c r="B1431" s="5"/>
    </row>
    <row r="1432" spans="2:2" x14ac:dyDescent="0.25">
      <c r="B1432" s="5"/>
    </row>
    <row r="1433" spans="2:2" x14ac:dyDescent="0.25">
      <c r="B1433" s="5"/>
    </row>
    <row r="1434" spans="2:2" x14ac:dyDescent="0.25">
      <c r="B1434" s="5"/>
    </row>
    <row r="1435" spans="2:2" x14ac:dyDescent="0.25">
      <c r="B1435" s="5"/>
    </row>
    <row r="1436" spans="2:2" x14ac:dyDescent="0.25">
      <c r="B1436" s="5"/>
    </row>
    <row r="1437" spans="2:2" x14ac:dyDescent="0.25">
      <c r="B1437" s="5"/>
    </row>
    <row r="1438" spans="2:2" x14ac:dyDescent="0.25">
      <c r="B1438" s="5"/>
    </row>
    <row r="1439" spans="2:2" x14ac:dyDescent="0.25">
      <c r="B1439" s="5"/>
    </row>
    <row r="1440" spans="2:2" x14ac:dyDescent="0.25">
      <c r="B1440" s="5"/>
    </row>
    <row r="1441" spans="2:2" x14ac:dyDescent="0.25">
      <c r="B1441" s="5"/>
    </row>
    <row r="1442" spans="2:2" x14ac:dyDescent="0.25">
      <c r="B1442" s="5"/>
    </row>
    <row r="1443" spans="2:2" x14ac:dyDescent="0.25">
      <c r="B1443" s="5"/>
    </row>
    <row r="1444" spans="2:2" x14ac:dyDescent="0.25">
      <c r="B1444" s="5"/>
    </row>
    <row r="1445" spans="2:2" x14ac:dyDescent="0.25">
      <c r="B1445" s="5"/>
    </row>
    <row r="1446" spans="2:2" x14ac:dyDescent="0.25">
      <c r="B1446" s="5"/>
    </row>
    <row r="1447" spans="2:2" x14ac:dyDescent="0.25">
      <c r="B1447" s="5"/>
    </row>
    <row r="1448" spans="2:2" x14ac:dyDescent="0.25">
      <c r="B1448" s="5"/>
    </row>
    <row r="1449" spans="2:2" x14ac:dyDescent="0.25">
      <c r="B1449" s="5"/>
    </row>
    <row r="1450" spans="2:2" x14ac:dyDescent="0.25">
      <c r="B1450" s="5"/>
    </row>
    <row r="1451" spans="2:2" x14ac:dyDescent="0.25">
      <c r="B1451" s="5"/>
    </row>
    <row r="1452" spans="2:2" x14ac:dyDescent="0.25">
      <c r="B1452" s="5"/>
    </row>
    <row r="1453" spans="2:2" x14ac:dyDescent="0.25">
      <c r="B1453" s="5"/>
    </row>
    <row r="1454" spans="2:2" x14ac:dyDescent="0.25">
      <c r="B1454" s="5"/>
    </row>
    <row r="1455" spans="2:2" x14ac:dyDescent="0.25">
      <c r="B1455" s="5"/>
    </row>
    <row r="1456" spans="2:2" x14ac:dyDescent="0.25">
      <c r="B1456" s="5"/>
    </row>
    <row r="1457" spans="2:2" x14ac:dyDescent="0.25">
      <c r="B1457" s="5"/>
    </row>
    <row r="1458" spans="2:2" x14ac:dyDescent="0.25">
      <c r="B1458" s="5"/>
    </row>
    <row r="1459" spans="2:2" x14ac:dyDescent="0.25">
      <c r="B1459" s="5"/>
    </row>
    <row r="1460" spans="2:2" x14ac:dyDescent="0.25">
      <c r="B1460" s="5"/>
    </row>
    <row r="1461" spans="2:2" x14ac:dyDescent="0.25">
      <c r="B1461" s="5"/>
    </row>
    <row r="1462" spans="2:2" x14ac:dyDescent="0.25">
      <c r="B1462" s="5"/>
    </row>
    <row r="1463" spans="2:2" x14ac:dyDescent="0.25">
      <c r="B1463" s="5"/>
    </row>
    <row r="1464" spans="2:2" x14ac:dyDescent="0.25">
      <c r="B1464" s="5"/>
    </row>
    <row r="1465" spans="2:2" x14ac:dyDescent="0.25">
      <c r="B1465" s="5"/>
    </row>
    <row r="1466" spans="2:2" x14ac:dyDescent="0.25">
      <c r="B1466" s="5"/>
    </row>
    <row r="1467" spans="2:2" x14ac:dyDescent="0.25">
      <c r="B1467" s="5"/>
    </row>
    <row r="1468" spans="2:2" x14ac:dyDescent="0.25">
      <c r="B1468" s="5"/>
    </row>
    <row r="1469" spans="2:2" x14ac:dyDescent="0.25">
      <c r="B1469" s="5"/>
    </row>
    <row r="1470" spans="2:2" x14ac:dyDescent="0.25">
      <c r="B1470" s="5"/>
    </row>
    <row r="1471" spans="2:2" x14ac:dyDescent="0.25">
      <c r="B1471" s="5"/>
    </row>
    <row r="1472" spans="2:2" x14ac:dyDescent="0.25">
      <c r="B1472" s="5"/>
    </row>
    <row r="1473" spans="2:2" x14ac:dyDescent="0.25">
      <c r="B1473" s="5"/>
    </row>
    <row r="1474" spans="2:2" x14ac:dyDescent="0.25">
      <c r="B1474" s="5"/>
    </row>
    <row r="1475" spans="2:2" x14ac:dyDescent="0.25">
      <c r="B1475" s="5"/>
    </row>
    <row r="1476" spans="2:2" x14ac:dyDescent="0.25">
      <c r="B1476" s="5"/>
    </row>
    <row r="1477" spans="2:2" x14ac:dyDescent="0.25">
      <c r="B1477" s="5"/>
    </row>
    <row r="1478" spans="2:2" x14ac:dyDescent="0.25">
      <c r="B1478" s="5"/>
    </row>
    <row r="1479" spans="2:2" x14ac:dyDescent="0.25">
      <c r="B1479" s="5"/>
    </row>
    <row r="1480" spans="2:2" x14ac:dyDescent="0.25">
      <c r="B1480" s="5"/>
    </row>
    <row r="1481" spans="2:2" x14ac:dyDescent="0.25">
      <c r="B1481" s="5"/>
    </row>
    <row r="1482" spans="2:2" x14ac:dyDescent="0.25">
      <c r="B1482" s="5"/>
    </row>
    <row r="1483" spans="2:2" x14ac:dyDescent="0.25">
      <c r="B1483" s="5"/>
    </row>
    <row r="1484" spans="2:2" x14ac:dyDescent="0.25">
      <c r="B1484" s="5"/>
    </row>
    <row r="1485" spans="2:2" x14ac:dyDescent="0.25">
      <c r="B1485" s="5"/>
    </row>
    <row r="1486" spans="2:2" x14ac:dyDescent="0.25">
      <c r="B1486" s="5"/>
    </row>
    <row r="1487" spans="2:2" x14ac:dyDescent="0.25">
      <c r="B1487" s="5"/>
    </row>
    <row r="1488" spans="2:2" x14ac:dyDescent="0.25">
      <c r="B1488" s="5"/>
    </row>
    <row r="1489" spans="2:2" x14ac:dyDescent="0.25">
      <c r="B1489" s="5"/>
    </row>
    <row r="1490" spans="2:2" x14ac:dyDescent="0.25">
      <c r="B1490" s="5"/>
    </row>
    <row r="1491" spans="2:2" x14ac:dyDescent="0.25">
      <c r="B1491" s="5"/>
    </row>
    <row r="1492" spans="2:2" x14ac:dyDescent="0.25">
      <c r="B1492" s="5"/>
    </row>
    <row r="1493" spans="2:2" x14ac:dyDescent="0.25">
      <c r="B1493" s="5"/>
    </row>
    <row r="1494" spans="2:2" x14ac:dyDescent="0.25">
      <c r="B1494" s="5"/>
    </row>
    <row r="1495" spans="2:2" x14ac:dyDescent="0.25">
      <c r="B1495" s="5"/>
    </row>
    <row r="1496" spans="2:2" x14ac:dyDescent="0.25">
      <c r="B1496" s="5"/>
    </row>
    <row r="1497" spans="2:2" x14ac:dyDescent="0.25">
      <c r="B1497" s="5"/>
    </row>
    <row r="1498" spans="2:2" x14ac:dyDescent="0.25">
      <c r="B1498" s="5"/>
    </row>
    <row r="1499" spans="2:2" x14ac:dyDescent="0.25">
      <c r="B1499" s="5"/>
    </row>
    <row r="1500" spans="2:2" x14ac:dyDescent="0.25">
      <c r="B1500" s="5"/>
    </row>
    <row r="1501" spans="2:2" x14ac:dyDescent="0.25">
      <c r="B1501" s="5"/>
    </row>
    <row r="1502" spans="2:2" x14ac:dyDescent="0.25">
      <c r="B1502" s="5"/>
    </row>
    <row r="1503" spans="2:2" x14ac:dyDescent="0.25">
      <c r="B1503" s="5"/>
    </row>
    <row r="1504" spans="2:2" x14ac:dyDescent="0.25">
      <c r="B1504" s="5"/>
    </row>
    <row r="1505" spans="2:2" x14ac:dyDescent="0.25">
      <c r="B1505" s="5"/>
    </row>
    <row r="1506" spans="2:2" x14ac:dyDescent="0.25">
      <c r="B1506" s="5"/>
    </row>
    <row r="1507" spans="2:2" x14ac:dyDescent="0.25">
      <c r="B1507" s="5"/>
    </row>
    <row r="1508" spans="2:2" x14ac:dyDescent="0.25">
      <c r="B1508" s="5"/>
    </row>
    <row r="1509" spans="2:2" x14ac:dyDescent="0.25">
      <c r="B1509" s="5"/>
    </row>
    <row r="1510" spans="2:2" x14ac:dyDescent="0.25">
      <c r="B1510" s="5"/>
    </row>
    <row r="1511" spans="2:2" x14ac:dyDescent="0.25">
      <c r="B1511" s="5"/>
    </row>
    <row r="1512" spans="2:2" x14ac:dyDescent="0.25">
      <c r="B1512" s="5"/>
    </row>
    <row r="1513" spans="2:2" x14ac:dyDescent="0.25">
      <c r="B1513" s="5"/>
    </row>
    <row r="1514" spans="2:2" x14ac:dyDescent="0.25">
      <c r="B1514" s="5"/>
    </row>
    <row r="1515" spans="2:2" x14ac:dyDescent="0.25">
      <c r="B1515" s="5"/>
    </row>
    <row r="1516" spans="2:2" x14ac:dyDescent="0.25">
      <c r="B1516" s="5"/>
    </row>
    <row r="1517" spans="2:2" x14ac:dyDescent="0.25">
      <c r="B1517" s="5"/>
    </row>
    <row r="1518" spans="2:2" x14ac:dyDescent="0.25">
      <c r="B1518" s="5"/>
    </row>
    <row r="1519" spans="2:2" x14ac:dyDescent="0.25">
      <c r="B1519" s="5"/>
    </row>
    <row r="1520" spans="2:2" x14ac:dyDescent="0.25">
      <c r="B1520" s="5"/>
    </row>
    <row r="1521" spans="2:2" x14ac:dyDescent="0.25">
      <c r="B1521" s="5"/>
    </row>
    <row r="1522" spans="2:2" x14ac:dyDescent="0.25">
      <c r="B1522" s="5"/>
    </row>
    <row r="1523" spans="2:2" x14ac:dyDescent="0.25">
      <c r="B1523" s="5"/>
    </row>
    <row r="1524" spans="2:2" x14ac:dyDescent="0.25">
      <c r="B1524" s="5"/>
    </row>
    <row r="1525" spans="2:2" x14ac:dyDescent="0.25">
      <c r="B1525" s="5"/>
    </row>
    <row r="1526" spans="2:2" x14ac:dyDescent="0.25">
      <c r="B1526" s="5"/>
    </row>
    <row r="1527" spans="2:2" x14ac:dyDescent="0.25">
      <c r="B1527" s="5"/>
    </row>
    <row r="1528" spans="2:2" x14ac:dyDescent="0.25">
      <c r="B1528" s="5"/>
    </row>
    <row r="1529" spans="2:2" x14ac:dyDescent="0.25">
      <c r="B1529" s="5"/>
    </row>
    <row r="1530" spans="2:2" x14ac:dyDescent="0.25">
      <c r="B1530" s="5"/>
    </row>
    <row r="1531" spans="2:2" x14ac:dyDescent="0.25">
      <c r="B1531" s="5"/>
    </row>
    <row r="1532" spans="2:2" x14ac:dyDescent="0.25">
      <c r="B1532" s="5"/>
    </row>
    <row r="1533" spans="2:2" x14ac:dyDescent="0.25">
      <c r="B1533" s="5"/>
    </row>
    <row r="1534" spans="2:2" x14ac:dyDescent="0.25">
      <c r="B1534" s="5"/>
    </row>
    <row r="1535" spans="2:2" x14ac:dyDescent="0.25">
      <c r="B1535" s="5"/>
    </row>
    <row r="1536" spans="2:2" x14ac:dyDescent="0.25">
      <c r="B1536" s="5"/>
    </row>
    <row r="1537" spans="2:2" x14ac:dyDescent="0.25">
      <c r="B1537" s="5"/>
    </row>
    <row r="1538" spans="2:2" x14ac:dyDescent="0.25">
      <c r="B1538" s="5"/>
    </row>
    <row r="1539" spans="2:2" x14ac:dyDescent="0.25">
      <c r="B1539" s="5"/>
    </row>
    <row r="1540" spans="2:2" x14ac:dyDescent="0.25">
      <c r="B1540" s="5"/>
    </row>
    <row r="1541" spans="2:2" x14ac:dyDescent="0.25">
      <c r="B1541" s="5"/>
    </row>
    <row r="1542" spans="2:2" x14ac:dyDescent="0.25">
      <c r="B1542" s="5"/>
    </row>
    <row r="1543" spans="2:2" x14ac:dyDescent="0.25">
      <c r="B1543" s="5"/>
    </row>
    <row r="1544" spans="2:2" x14ac:dyDescent="0.25">
      <c r="B1544" s="5"/>
    </row>
    <row r="1545" spans="2:2" x14ac:dyDescent="0.25">
      <c r="B1545" s="5"/>
    </row>
    <row r="1546" spans="2:2" x14ac:dyDescent="0.25">
      <c r="B1546" s="5"/>
    </row>
    <row r="1547" spans="2:2" x14ac:dyDescent="0.25">
      <c r="B1547" s="5"/>
    </row>
    <row r="1548" spans="2:2" x14ac:dyDescent="0.25">
      <c r="B1548" s="5"/>
    </row>
    <row r="1549" spans="2:2" x14ac:dyDescent="0.25">
      <c r="B1549" s="5"/>
    </row>
    <row r="1550" spans="2:2" x14ac:dyDescent="0.25">
      <c r="B1550" s="5"/>
    </row>
    <row r="1551" spans="2:2" x14ac:dyDescent="0.25">
      <c r="B1551" s="5"/>
    </row>
    <row r="1552" spans="2:2" x14ac:dyDescent="0.25">
      <c r="B1552" s="5"/>
    </row>
    <row r="1553" spans="2:2" x14ac:dyDescent="0.25">
      <c r="B1553" s="5"/>
    </row>
    <row r="1554" spans="2:2" x14ac:dyDescent="0.25">
      <c r="B1554" s="5"/>
    </row>
    <row r="1555" spans="2:2" x14ac:dyDescent="0.25">
      <c r="B1555" s="5"/>
    </row>
    <row r="1556" spans="2:2" x14ac:dyDescent="0.25">
      <c r="B1556" s="5"/>
    </row>
    <row r="1557" spans="2:2" x14ac:dyDescent="0.25">
      <c r="B1557" s="5"/>
    </row>
    <row r="1558" spans="2:2" x14ac:dyDescent="0.25">
      <c r="B1558" s="5"/>
    </row>
    <row r="1559" spans="2:2" x14ac:dyDescent="0.25">
      <c r="B1559" s="5"/>
    </row>
    <row r="1560" spans="2:2" x14ac:dyDescent="0.25">
      <c r="B1560" s="5"/>
    </row>
    <row r="1561" spans="2:2" x14ac:dyDescent="0.25">
      <c r="B1561" s="5"/>
    </row>
    <row r="1562" spans="2:2" x14ac:dyDescent="0.25">
      <c r="B1562" s="5"/>
    </row>
    <row r="1563" spans="2:2" x14ac:dyDescent="0.25">
      <c r="B1563" s="5"/>
    </row>
    <row r="1564" spans="2:2" x14ac:dyDescent="0.25">
      <c r="B1564" s="5"/>
    </row>
    <row r="1565" spans="2:2" x14ac:dyDescent="0.25">
      <c r="B1565" s="5"/>
    </row>
    <row r="1566" spans="2:2" x14ac:dyDescent="0.25">
      <c r="B1566" s="5"/>
    </row>
    <row r="1567" spans="2:2" x14ac:dyDescent="0.25">
      <c r="B1567" s="5"/>
    </row>
    <row r="1568" spans="2:2" x14ac:dyDescent="0.25">
      <c r="B1568" s="5"/>
    </row>
    <row r="1569" spans="2:2" x14ac:dyDescent="0.25">
      <c r="B1569" s="5"/>
    </row>
    <row r="1570" spans="2:2" x14ac:dyDescent="0.25">
      <c r="B1570" s="5"/>
    </row>
    <row r="1571" spans="2:2" x14ac:dyDescent="0.25">
      <c r="B1571" s="5"/>
    </row>
    <row r="1572" spans="2:2" x14ac:dyDescent="0.25">
      <c r="B1572" s="5"/>
    </row>
    <row r="1573" spans="2:2" x14ac:dyDescent="0.25">
      <c r="B1573" s="5"/>
    </row>
    <row r="1574" spans="2:2" x14ac:dyDescent="0.25">
      <c r="B1574" s="5"/>
    </row>
    <row r="1575" spans="2:2" x14ac:dyDescent="0.25">
      <c r="B1575" s="5"/>
    </row>
    <row r="1576" spans="2:2" x14ac:dyDescent="0.25">
      <c r="B1576" s="5"/>
    </row>
    <row r="1577" spans="2:2" x14ac:dyDescent="0.25">
      <c r="B1577" s="5"/>
    </row>
    <row r="1578" spans="2:2" x14ac:dyDescent="0.25">
      <c r="B1578" s="5"/>
    </row>
    <row r="1579" spans="2:2" x14ac:dyDescent="0.25">
      <c r="B1579" s="5"/>
    </row>
    <row r="1580" spans="2:2" x14ac:dyDescent="0.25">
      <c r="B1580" s="5"/>
    </row>
    <row r="1581" spans="2:2" x14ac:dyDescent="0.25">
      <c r="B1581" s="5"/>
    </row>
    <row r="1582" spans="2:2" x14ac:dyDescent="0.25">
      <c r="B1582" s="5"/>
    </row>
    <row r="1583" spans="2:2" x14ac:dyDescent="0.25">
      <c r="B1583" s="5"/>
    </row>
    <row r="1584" spans="2:2" x14ac:dyDescent="0.25">
      <c r="B1584" s="5"/>
    </row>
    <row r="1585" spans="2:2" x14ac:dyDescent="0.25">
      <c r="B1585" s="5"/>
    </row>
    <row r="1586" spans="2:2" x14ac:dyDescent="0.25">
      <c r="B1586" s="5"/>
    </row>
    <row r="1587" spans="2:2" x14ac:dyDescent="0.25">
      <c r="B1587" s="5"/>
    </row>
    <row r="1588" spans="2:2" x14ac:dyDescent="0.25">
      <c r="B1588" s="5"/>
    </row>
    <row r="1589" spans="2:2" x14ac:dyDescent="0.25">
      <c r="B1589" s="5"/>
    </row>
    <row r="1590" spans="2:2" x14ac:dyDescent="0.25">
      <c r="B1590" s="5"/>
    </row>
    <row r="1591" spans="2:2" x14ac:dyDescent="0.25">
      <c r="B1591" s="5"/>
    </row>
    <row r="1592" spans="2:2" x14ac:dyDescent="0.25">
      <c r="B1592" s="5"/>
    </row>
    <row r="1593" spans="2:2" x14ac:dyDescent="0.25">
      <c r="B1593" s="5"/>
    </row>
    <row r="1594" spans="2:2" x14ac:dyDescent="0.25">
      <c r="B1594" s="5"/>
    </row>
    <row r="1595" spans="2:2" x14ac:dyDescent="0.25">
      <c r="B1595" s="5"/>
    </row>
    <row r="1596" spans="2:2" x14ac:dyDescent="0.25">
      <c r="B1596" s="5"/>
    </row>
    <row r="1597" spans="2:2" x14ac:dyDescent="0.25">
      <c r="B1597" s="5"/>
    </row>
    <row r="1598" spans="2:2" x14ac:dyDescent="0.25">
      <c r="B1598" s="5"/>
    </row>
    <row r="1599" spans="2:2" x14ac:dyDescent="0.25">
      <c r="B1599" s="5"/>
    </row>
    <row r="1600" spans="2:2" x14ac:dyDescent="0.25">
      <c r="B1600" s="5"/>
    </row>
    <row r="1601" spans="2:2" x14ac:dyDescent="0.25">
      <c r="B1601" s="5"/>
    </row>
    <row r="1602" spans="2:2" x14ac:dyDescent="0.25">
      <c r="B1602" s="5"/>
    </row>
    <row r="1603" spans="2:2" x14ac:dyDescent="0.25">
      <c r="B1603" s="5"/>
    </row>
    <row r="1604" spans="2:2" x14ac:dyDescent="0.25">
      <c r="B1604" s="5"/>
    </row>
    <row r="1605" spans="2:2" x14ac:dyDescent="0.25">
      <c r="B1605" s="5"/>
    </row>
    <row r="1606" spans="2:2" x14ac:dyDescent="0.25">
      <c r="B1606" s="5"/>
    </row>
    <row r="1607" spans="2:2" x14ac:dyDescent="0.25">
      <c r="B1607" s="5"/>
    </row>
    <row r="1608" spans="2:2" x14ac:dyDescent="0.25">
      <c r="B1608" s="5"/>
    </row>
    <row r="1609" spans="2:2" x14ac:dyDescent="0.25">
      <c r="B1609" s="5"/>
    </row>
    <row r="1610" spans="2:2" x14ac:dyDescent="0.25">
      <c r="B1610" s="5"/>
    </row>
    <row r="1611" spans="2:2" x14ac:dyDescent="0.25">
      <c r="B1611" s="5"/>
    </row>
    <row r="1612" spans="2:2" x14ac:dyDescent="0.25">
      <c r="B1612" s="5"/>
    </row>
    <row r="1613" spans="2:2" x14ac:dyDescent="0.25">
      <c r="B1613" s="5"/>
    </row>
    <row r="1614" spans="2:2" x14ac:dyDescent="0.25">
      <c r="B1614" s="5"/>
    </row>
    <row r="1615" spans="2:2" x14ac:dyDescent="0.25">
      <c r="B1615" s="5"/>
    </row>
    <row r="1616" spans="2:2" x14ac:dyDescent="0.25">
      <c r="B1616" s="5"/>
    </row>
    <row r="1617" spans="2:2" x14ac:dyDescent="0.25">
      <c r="B1617" s="5"/>
    </row>
    <row r="1618" spans="2:2" x14ac:dyDescent="0.25">
      <c r="B1618" s="5"/>
    </row>
    <row r="1619" spans="2:2" x14ac:dyDescent="0.25">
      <c r="B1619" s="5"/>
    </row>
    <row r="1620" spans="2:2" x14ac:dyDescent="0.25">
      <c r="B1620" s="5"/>
    </row>
    <row r="1621" spans="2:2" x14ac:dyDescent="0.25">
      <c r="B1621" s="5"/>
    </row>
    <row r="1622" spans="2:2" x14ac:dyDescent="0.25">
      <c r="B1622" s="5"/>
    </row>
    <row r="1623" spans="2:2" x14ac:dyDescent="0.25">
      <c r="B1623" s="5"/>
    </row>
    <row r="1624" spans="2:2" x14ac:dyDescent="0.25">
      <c r="B1624" s="5"/>
    </row>
    <row r="1625" spans="2:2" x14ac:dyDescent="0.25">
      <c r="B1625" s="5"/>
    </row>
    <row r="1626" spans="2:2" x14ac:dyDescent="0.25">
      <c r="B1626" s="5"/>
    </row>
    <row r="1627" spans="2:2" x14ac:dyDescent="0.25">
      <c r="B1627" s="5"/>
    </row>
    <row r="1628" spans="2:2" x14ac:dyDescent="0.25">
      <c r="B1628" s="5"/>
    </row>
    <row r="1629" spans="2:2" x14ac:dyDescent="0.25">
      <c r="B1629" s="5"/>
    </row>
    <row r="1630" spans="2:2" x14ac:dyDescent="0.25">
      <c r="B1630" s="5"/>
    </row>
    <row r="1631" spans="2:2" x14ac:dyDescent="0.25">
      <c r="B1631" s="5"/>
    </row>
    <row r="1632" spans="2:2" x14ac:dyDescent="0.25">
      <c r="B1632" s="5"/>
    </row>
    <row r="1633" spans="2:2" x14ac:dyDescent="0.25">
      <c r="B1633" s="5"/>
    </row>
    <row r="1634" spans="2:2" x14ac:dyDescent="0.25">
      <c r="B1634" s="5"/>
    </row>
    <row r="1635" spans="2:2" x14ac:dyDescent="0.25">
      <c r="B1635" s="5"/>
    </row>
    <row r="1636" spans="2:2" x14ac:dyDescent="0.25">
      <c r="B1636" s="5"/>
    </row>
    <row r="1637" spans="2:2" x14ac:dyDescent="0.25">
      <c r="B1637" s="5"/>
    </row>
    <row r="1638" spans="2:2" x14ac:dyDescent="0.25">
      <c r="B1638" s="5"/>
    </row>
    <row r="1639" spans="2:2" x14ac:dyDescent="0.25">
      <c r="B1639" s="5"/>
    </row>
    <row r="1640" spans="2:2" x14ac:dyDescent="0.25">
      <c r="B1640" s="5"/>
    </row>
    <row r="1641" spans="2:2" x14ac:dyDescent="0.25">
      <c r="B1641" s="5"/>
    </row>
    <row r="1642" spans="2:2" x14ac:dyDescent="0.25">
      <c r="B1642" s="5"/>
    </row>
    <row r="1643" spans="2:2" x14ac:dyDescent="0.25">
      <c r="B1643" s="5"/>
    </row>
    <row r="1644" spans="2:2" x14ac:dyDescent="0.25">
      <c r="B1644" s="5"/>
    </row>
    <row r="1645" spans="2:2" x14ac:dyDescent="0.25">
      <c r="B1645" s="5"/>
    </row>
    <row r="1646" spans="2:2" x14ac:dyDescent="0.25">
      <c r="B1646" s="5"/>
    </row>
    <row r="1647" spans="2:2" x14ac:dyDescent="0.25">
      <c r="B1647" s="5"/>
    </row>
    <row r="1648" spans="2:2" x14ac:dyDescent="0.25">
      <c r="B1648" s="5"/>
    </row>
    <row r="1649" spans="2:2" x14ac:dyDescent="0.25">
      <c r="B1649" s="5"/>
    </row>
    <row r="1650" spans="2:2" x14ac:dyDescent="0.25">
      <c r="B1650" s="5"/>
    </row>
    <row r="1651" spans="2:2" x14ac:dyDescent="0.25">
      <c r="B1651" s="5"/>
    </row>
    <row r="1652" spans="2:2" x14ac:dyDescent="0.25">
      <c r="B1652" s="5"/>
    </row>
    <row r="1653" spans="2:2" x14ac:dyDescent="0.25">
      <c r="B1653" s="5"/>
    </row>
    <row r="1654" spans="2:2" x14ac:dyDescent="0.25">
      <c r="B1654" s="5"/>
    </row>
    <row r="1655" spans="2:2" x14ac:dyDescent="0.25">
      <c r="B1655" s="5"/>
    </row>
    <row r="1656" spans="2:2" x14ac:dyDescent="0.25">
      <c r="B1656" s="5"/>
    </row>
    <row r="1657" spans="2:2" x14ac:dyDescent="0.25">
      <c r="B1657" s="5"/>
    </row>
    <row r="1658" spans="2:2" x14ac:dyDescent="0.25">
      <c r="B1658" s="5"/>
    </row>
    <row r="1659" spans="2:2" x14ac:dyDescent="0.25">
      <c r="B1659" s="5"/>
    </row>
    <row r="1660" spans="2:2" x14ac:dyDescent="0.25">
      <c r="B1660" s="5"/>
    </row>
    <row r="1661" spans="2:2" x14ac:dyDescent="0.25">
      <c r="B1661" s="5"/>
    </row>
    <row r="1662" spans="2:2" x14ac:dyDescent="0.25">
      <c r="B1662" s="5"/>
    </row>
    <row r="1663" spans="2:2" x14ac:dyDescent="0.25">
      <c r="B1663" s="5"/>
    </row>
    <row r="1664" spans="2:2" x14ac:dyDescent="0.25">
      <c r="B1664" s="5"/>
    </row>
    <row r="1665" spans="2:2" x14ac:dyDescent="0.25">
      <c r="B1665" s="5"/>
    </row>
    <row r="1666" spans="2:2" x14ac:dyDescent="0.25">
      <c r="B1666" s="5"/>
    </row>
    <row r="1667" spans="2:2" x14ac:dyDescent="0.25">
      <c r="B1667" s="5"/>
    </row>
    <row r="1668" spans="2:2" x14ac:dyDescent="0.25">
      <c r="B1668" s="5"/>
    </row>
    <row r="1669" spans="2:2" x14ac:dyDescent="0.25">
      <c r="B1669" s="5"/>
    </row>
    <row r="1670" spans="2:2" x14ac:dyDescent="0.25">
      <c r="B1670" s="5"/>
    </row>
    <row r="1671" spans="2:2" x14ac:dyDescent="0.25">
      <c r="B1671" s="5"/>
    </row>
    <row r="1672" spans="2:2" x14ac:dyDescent="0.25">
      <c r="B1672" s="5"/>
    </row>
    <row r="1673" spans="2:2" x14ac:dyDescent="0.25">
      <c r="B1673" s="5"/>
    </row>
    <row r="1674" spans="2:2" x14ac:dyDescent="0.25">
      <c r="B1674" s="5"/>
    </row>
    <row r="1675" spans="2:2" x14ac:dyDescent="0.25">
      <c r="B1675" s="5"/>
    </row>
    <row r="1676" spans="2:2" x14ac:dyDescent="0.25">
      <c r="B1676" s="5"/>
    </row>
    <row r="1677" spans="2:2" x14ac:dyDescent="0.25">
      <c r="B1677" s="5"/>
    </row>
    <row r="1678" spans="2:2" x14ac:dyDescent="0.25">
      <c r="B1678" s="5"/>
    </row>
    <row r="1679" spans="2:2" x14ac:dyDescent="0.25">
      <c r="B1679" s="5"/>
    </row>
    <row r="1680" spans="2:2" x14ac:dyDescent="0.25">
      <c r="B1680" s="5"/>
    </row>
    <row r="1681" spans="2:2" x14ac:dyDescent="0.25">
      <c r="B1681" s="5"/>
    </row>
    <row r="1682" spans="2:2" x14ac:dyDescent="0.25">
      <c r="B1682" s="5"/>
    </row>
    <row r="1683" spans="2:2" x14ac:dyDescent="0.25">
      <c r="B1683" s="5"/>
    </row>
    <row r="1684" spans="2:2" x14ac:dyDescent="0.25">
      <c r="B1684" s="5"/>
    </row>
    <row r="1685" spans="2:2" x14ac:dyDescent="0.25">
      <c r="B1685" s="5"/>
    </row>
    <row r="1686" spans="2:2" x14ac:dyDescent="0.25">
      <c r="B1686" s="5"/>
    </row>
    <row r="1687" spans="2:2" x14ac:dyDescent="0.25">
      <c r="B1687" s="5"/>
    </row>
    <row r="1688" spans="2:2" x14ac:dyDescent="0.25">
      <c r="B1688" s="5"/>
    </row>
    <row r="1689" spans="2:2" x14ac:dyDescent="0.25">
      <c r="B1689" s="5"/>
    </row>
    <row r="1690" spans="2:2" x14ac:dyDescent="0.25">
      <c r="B1690" s="5"/>
    </row>
    <row r="1691" spans="2:2" x14ac:dyDescent="0.25">
      <c r="B1691" s="5"/>
    </row>
    <row r="1692" spans="2:2" x14ac:dyDescent="0.25">
      <c r="B1692" s="5"/>
    </row>
    <row r="1693" spans="2:2" x14ac:dyDescent="0.25">
      <c r="B1693" s="5"/>
    </row>
    <row r="1694" spans="2:2" x14ac:dyDescent="0.25">
      <c r="B1694" s="5"/>
    </row>
    <row r="1695" spans="2:2" x14ac:dyDescent="0.25">
      <c r="B1695" s="5"/>
    </row>
    <row r="1696" spans="2:2" x14ac:dyDescent="0.25">
      <c r="B1696" s="5"/>
    </row>
    <row r="1697" spans="2:2" x14ac:dyDescent="0.25">
      <c r="B1697" s="5"/>
    </row>
    <row r="1698" spans="2:2" x14ac:dyDescent="0.25">
      <c r="B1698" s="5"/>
    </row>
    <row r="1699" spans="2:2" x14ac:dyDescent="0.25">
      <c r="B1699" s="5"/>
    </row>
    <row r="1700" spans="2:2" x14ac:dyDescent="0.25">
      <c r="B1700" s="5"/>
    </row>
    <row r="1701" spans="2:2" x14ac:dyDescent="0.25">
      <c r="B1701" s="5"/>
    </row>
    <row r="1702" spans="2:2" x14ac:dyDescent="0.25">
      <c r="B1702" s="5"/>
    </row>
    <row r="1703" spans="2:2" x14ac:dyDescent="0.25">
      <c r="B1703" s="5"/>
    </row>
    <row r="1704" spans="2:2" x14ac:dyDescent="0.25">
      <c r="B1704" s="5"/>
    </row>
    <row r="1705" spans="2:2" x14ac:dyDescent="0.25">
      <c r="B1705" s="5"/>
    </row>
    <row r="1706" spans="2:2" x14ac:dyDescent="0.25">
      <c r="B1706" s="5"/>
    </row>
    <row r="1707" spans="2:2" x14ac:dyDescent="0.25">
      <c r="B1707" s="5"/>
    </row>
    <row r="1708" spans="2:2" x14ac:dyDescent="0.25">
      <c r="B1708" s="5"/>
    </row>
    <row r="1709" spans="2:2" x14ac:dyDescent="0.25">
      <c r="B1709" s="5"/>
    </row>
    <row r="1710" spans="2:2" x14ac:dyDescent="0.25">
      <c r="B1710" s="5"/>
    </row>
    <row r="1711" spans="2:2" x14ac:dyDescent="0.25">
      <c r="B1711" s="5"/>
    </row>
    <row r="1712" spans="2:2" x14ac:dyDescent="0.25">
      <c r="B1712" s="5"/>
    </row>
    <row r="1713" spans="2:2" x14ac:dyDescent="0.25">
      <c r="B1713" s="5"/>
    </row>
    <row r="1714" spans="2:2" x14ac:dyDescent="0.25">
      <c r="B1714" s="5"/>
    </row>
    <row r="1715" spans="2:2" x14ac:dyDescent="0.25">
      <c r="B1715" s="5"/>
    </row>
    <row r="1716" spans="2:2" x14ac:dyDescent="0.25">
      <c r="B1716" s="5"/>
    </row>
    <row r="1717" spans="2:2" x14ac:dyDescent="0.25">
      <c r="B1717" s="5"/>
    </row>
    <row r="1718" spans="2:2" x14ac:dyDescent="0.25">
      <c r="B1718" s="5"/>
    </row>
    <row r="1719" spans="2:2" x14ac:dyDescent="0.25">
      <c r="B1719" s="5"/>
    </row>
    <row r="1720" spans="2:2" x14ac:dyDescent="0.25">
      <c r="B1720" s="5"/>
    </row>
    <row r="1721" spans="2:2" x14ac:dyDescent="0.25">
      <c r="B1721" s="5"/>
    </row>
    <row r="1722" spans="2:2" x14ac:dyDescent="0.25">
      <c r="B1722" s="5"/>
    </row>
    <row r="1723" spans="2:2" x14ac:dyDescent="0.25">
      <c r="B1723" s="5"/>
    </row>
    <row r="1724" spans="2:2" x14ac:dyDescent="0.25">
      <c r="B1724" s="5"/>
    </row>
    <row r="1725" spans="2:2" x14ac:dyDescent="0.25">
      <c r="B1725" s="5"/>
    </row>
    <row r="1726" spans="2:2" x14ac:dyDescent="0.25">
      <c r="B1726" s="5"/>
    </row>
    <row r="1727" spans="2:2" x14ac:dyDescent="0.25">
      <c r="B1727" s="5"/>
    </row>
    <row r="1728" spans="2:2" x14ac:dyDescent="0.25">
      <c r="B1728" s="5"/>
    </row>
    <row r="1729" spans="2:2" x14ac:dyDescent="0.25">
      <c r="B1729" s="5"/>
    </row>
    <row r="1730" spans="2:2" x14ac:dyDescent="0.25">
      <c r="B1730" s="5"/>
    </row>
    <row r="1731" spans="2:2" x14ac:dyDescent="0.25">
      <c r="B1731" s="5"/>
    </row>
    <row r="1732" spans="2:2" x14ac:dyDescent="0.25">
      <c r="B1732" s="5"/>
    </row>
    <row r="1733" spans="2:2" x14ac:dyDescent="0.25">
      <c r="B1733" s="5"/>
    </row>
    <row r="1734" spans="2:2" x14ac:dyDescent="0.25">
      <c r="B1734" s="5"/>
    </row>
    <row r="1735" spans="2:2" x14ac:dyDescent="0.25">
      <c r="B1735" s="5"/>
    </row>
    <row r="1736" spans="2:2" x14ac:dyDescent="0.25">
      <c r="B1736" s="5"/>
    </row>
    <row r="1737" spans="2:2" x14ac:dyDescent="0.25">
      <c r="B1737" s="5"/>
    </row>
    <row r="1738" spans="2:2" x14ac:dyDescent="0.25">
      <c r="B1738" s="5"/>
    </row>
    <row r="1739" spans="2:2" x14ac:dyDescent="0.25">
      <c r="B1739" s="5"/>
    </row>
    <row r="1740" spans="2:2" x14ac:dyDescent="0.25">
      <c r="B1740" s="5"/>
    </row>
    <row r="1741" spans="2:2" x14ac:dyDescent="0.25">
      <c r="B1741" s="5"/>
    </row>
    <row r="1742" spans="2:2" x14ac:dyDescent="0.25">
      <c r="B1742" s="5"/>
    </row>
    <row r="1743" spans="2:2" x14ac:dyDescent="0.25">
      <c r="B1743" s="5"/>
    </row>
    <row r="1744" spans="2:2" x14ac:dyDescent="0.25">
      <c r="B1744" s="5"/>
    </row>
    <row r="1745" spans="2:2" x14ac:dyDescent="0.25">
      <c r="B1745" s="5"/>
    </row>
    <row r="1746" spans="2:2" x14ac:dyDescent="0.25">
      <c r="B1746" s="5"/>
    </row>
    <row r="1747" spans="2:2" x14ac:dyDescent="0.25">
      <c r="B1747" s="5"/>
    </row>
    <row r="1748" spans="2:2" x14ac:dyDescent="0.25">
      <c r="B1748" s="5"/>
    </row>
    <row r="1749" spans="2:2" x14ac:dyDescent="0.25">
      <c r="B1749" s="5"/>
    </row>
    <row r="1750" spans="2:2" x14ac:dyDescent="0.25">
      <c r="B1750" s="5"/>
    </row>
    <row r="1751" spans="2:2" x14ac:dyDescent="0.25">
      <c r="B1751" s="5"/>
    </row>
    <row r="1752" spans="2:2" x14ac:dyDescent="0.25">
      <c r="B1752" s="5"/>
    </row>
    <row r="1753" spans="2:2" x14ac:dyDescent="0.25">
      <c r="B1753" s="5"/>
    </row>
    <row r="1754" spans="2:2" x14ac:dyDescent="0.25">
      <c r="B1754" s="5"/>
    </row>
    <row r="1755" spans="2:2" x14ac:dyDescent="0.25">
      <c r="B1755" s="5"/>
    </row>
    <row r="1756" spans="2:2" x14ac:dyDescent="0.25">
      <c r="B1756" s="5"/>
    </row>
    <row r="1757" spans="2:2" x14ac:dyDescent="0.25">
      <c r="B1757" s="5"/>
    </row>
    <row r="1758" spans="2:2" x14ac:dyDescent="0.25">
      <c r="B1758" s="5"/>
    </row>
    <row r="1759" spans="2:2" x14ac:dyDescent="0.25">
      <c r="B1759" s="5"/>
    </row>
    <row r="1760" spans="2:2" x14ac:dyDescent="0.25">
      <c r="B1760" s="5"/>
    </row>
    <row r="1761" spans="2:2" x14ac:dyDescent="0.25">
      <c r="B1761" s="5"/>
    </row>
    <row r="1762" spans="2:2" x14ac:dyDescent="0.25">
      <c r="B1762" s="5"/>
    </row>
    <row r="1763" spans="2:2" x14ac:dyDescent="0.25">
      <c r="B1763" s="5"/>
    </row>
    <row r="1764" spans="2:2" x14ac:dyDescent="0.25">
      <c r="B1764" s="5"/>
    </row>
    <row r="1765" spans="2:2" x14ac:dyDescent="0.25">
      <c r="B1765" s="5"/>
    </row>
    <row r="1766" spans="2:2" x14ac:dyDescent="0.25">
      <c r="B1766" s="5"/>
    </row>
    <row r="1767" spans="2:2" x14ac:dyDescent="0.25">
      <c r="B1767" s="5"/>
    </row>
    <row r="1768" spans="2:2" x14ac:dyDescent="0.25">
      <c r="B1768" s="5"/>
    </row>
    <row r="1769" spans="2:2" x14ac:dyDescent="0.25">
      <c r="B1769" s="5"/>
    </row>
    <row r="1770" spans="2:2" x14ac:dyDescent="0.25">
      <c r="B1770" s="5"/>
    </row>
    <row r="1771" spans="2:2" x14ac:dyDescent="0.25">
      <c r="B1771" s="5"/>
    </row>
    <row r="1772" spans="2:2" x14ac:dyDescent="0.25">
      <c r="B1772" s="5"/>
    </row>
    <row r="1773" spans="2:2" x14ac:dyDescent="0.25">
      <c r="B1773" s="5"/>
    </row>
    <row r="1774" spans="2:2" x14ac:dyDescent="0.25">
      <c r="B1774" s="5"/>
    </row>
    <row r="1775" spans="2:2" x14ac:dyDescent="0.25">
      <c r="B1775" s="5"/>
    </row>
    <row r="1776" spans="2:2" x14ac:dyDescent="0.25">
      <c r="B1776" s="5"/>
    </row>
    <row r="1777" spans="2:2" x14ac:dyDescent="0.25">
      <c r="B1777" s="5"/>
    </row>
    <row r="1778" spans="2:2" x14ac:dyDescent="0.25">
      <c r="B1778" s="5"/>
    </row>
    <row r="1779" spans="2:2" x14ac:dyDescent="0.25">
      <c r="B1779" s="5"/>
    </row>
    <row r="1780" spans="2:2" x14ac:dyDescent="0.25">
      <c r="B1780" s="5"/>
    </row>
    <row r="1781" spans="2:2" x14ac:dyDescent="0.25">
      <c r="B1781" s="5"/>
    </row>
    <row r="1782" spans="2:2" x14ac:dyDescent="0.25">
      <c r="B1782" s="5"/>
    </row>
    <row r="1783" spans="2:2" x14ac:dyDescent="0.25">
      <c r="B1783" s="5"/>
    </row>
    <row r="1784" spans="2:2" x14ac:dyDescent="0.25">
      <c r="B1784" s="5"/>
    </row>
    <row r="1785" spans="2:2" x14ac:dyDescent="0.25">
      <c r="B1785" s="5"/>
    </row>
    <row r="1786" spans="2:2" x14ac:dyDescent="0.25">
      <c r="B1786" s="5"/>
    </row>
    <row r="1787" spans="2:2" x14ac:dyDescent="0.25">
      <c r="B1787" s="5"/>
    </row>
    <row r="1788" spans="2:2" x14ac:dyDescent="0.25">
      <c r="B1788" s="5"/>
    </row>
    <row r="1789" spans="2:2" x14ac:dyDescent="0.25">
      <c r="B1789" s="5"/>
    </row>
    <row r="1790" spans="2:2" x14ac:dyDescent="0.25">
      <c r="B1790" s="5"/>
    </row>
    <row r="1791" spans="2:2" x14ac:dyDescent="0.25">
      <c r="B1791" s="5"/>
    </row>
    <row r="1792" spans="2:2" x14ac:dyDescent="0.25">
      <c r="B1792" s="5"/>
    </row>
    <row r="1793" spans="2:2" x14ac:dyDescent="0.25">
      <c r="B1793" s="5"/>
    </row>
    <row r="1794" spans="2:2" x14ac:dyDescent="0.25">
      <c r="B1794" s="5"/>
    </row>
    <row r="1795" spans="2:2" x14ac:dyDescent="0.25">
      <c r="B1795" s="5"/>
    </row>
    <row r="1796" spans="2:2" x14ac:dyDescent="0.25">
      <c r="B1796" s="5"/>
    </row>
    <row r="1797" spans="2:2" x14ac:dyDescent="0.25">
      <c r="B1797" s="5"/>
    </row>
    <row r="1798" spans="2:2" x14ac:dyDescent="0.25">
      <c r="B1798" s="5"/>
    </row>
    <row r="1799" spans="2:2" x14ac:dyDescent="0.25">
      <c r="B1799" s="5"/>
    </row>
    <row r="1800" spans="2:2" x14ac:dyDescent="0.25">
      <c r="B1800" s="5"/>
    </row>
    <row r="1801" spans="2:2" x14ac:dyDescent="0.25">
      <c r="B1801" s="5"/>
    </row>
    <row r="1802" spans="2:2" x14ac:dyDescent="0.25">
      <c r="B1802" s="5"/>
    </row>
    <row r="1803" spans="2:2" x14ac:dyDescent="0.25">
      <c r="B1803" s="5"/>
    </row>
    <row r="1804" spans="2:2" x14ac:dyDescent="0.25">
      <c r="B1804" s="5"/>
    </row>
    <row r="1805" spans="2:2" x14ac:dyDescent="0.25">
      <c r="B1805" s="5"/>
    </row>
    <row r="1806" spans="2:2" x14ac:dyDescent="0.25">
      <c r="B1806" s="5"/>
    </row>
    <row r="1807" spans="2:2" x14ac:dyDescent="0.25">
      <c r="B1807" s="5"/>
    </row>
    <row r="1808" spans="2:2" x14ac:dyDescent="0.25">
      <c r="B1808" s="5"/>
    </row>
    <row r="1809" spans="2:2" x14ac:dyDescent="0.25">
      <c r="B1809" s="5"/>
    </row>
    <row r="1810" spans="2:2" x14ac:dyDescent="0.25">
      <c r="B1810" s="5"/>
    </row>
    <row r="1811" spans="2:2" x14ac:dyDescent="0.25">
      <c r="B1811" s="5"/>
    </row>
    <row r="1812" spans="2:2" x14ac:dyDescent="0.25">
      <c r="B1812" s="5"/>
    </row>
    <row r="1813" spans="2:2" x14ac:dyDescent="0.25">
      <c r="B1813" s="5"/>
    </row>
    <row r="1814" spans="2:2" x14ac:dyDescent="0.25">
      <c r="B1814" s="5"/>
    </row>
    <row r="1815" spans="2:2" x14ac:dyDescent="0.25">
      <c r="B1815" s="5"/>
    </row>
    <row r="1816" spans="2:2" x14ac:dyDescent="0.25">
      <c r="B1816" s="5"/>
    </row>
    <row r="1817" spans="2:2" x14ac:dyDescent="0.25">
      <c r="B1817" s="5"/>
    </row>
    <row r="1818" spans="2:2" x14ac:dyDescent="0.25">
      <c r="B1818" s="5"/>
    </row>
    <row r="1819" spans="2:2" x14ac:dyDescent="0.25">
      <c r="B1819" s="5"/>
    </row>
    <row r="1820" spans="2:2" x14ac:dyDescent="0.25">
      <c r="B1820" s="5"/>
    </row>
    <row r="1821" spans="2:2" x14ac:dyDescent="0.25">
      <c r="B1821" s="5"/>
    </row>
    <row r="1822" spans="2:2" x14ac:dyDescent="0.25">
      <c r="B1822" s="5"/>
    </row>
    <row r="1823" spans="2:2" x14ac:dyDescent="0.25">
      <c r="B1823" s="5"/>
    </row>
    <row r="1824" spans="2:2" x14ac:dyDescent="0.25">
      <c r="B1824" s="5"/>
    </row>
    <row r="1825" spans="2:2" x14ac:dyDescent="0.25">
      <c r="B1825" s="5"/>
    </row>
    <row r="1826" spans="2:2" x14ac:dyDescent="0.25">
      <c r="B1826" s="5"/>
    </row>
    <row r="1827" spans="2:2" x14ac:dyDescent="0.25">
      <c r="B1827" s="5"/>
    </row>
    <row r="1828" spans="2:2" x14ac:dyDescent="0.25">
      <c r="B1828" s="5"/>
    </row>
    <row r="1829" spans="2:2" x14ac:dyDescent="0.25">
      <c r="B1829" s="5"/>
    </row>
    <row r="1830" spans="2:2" x14ac:dyDescent="0.25">
      <c r="B1830" s="5"/>
    </row>
    <row r="1831" spans="2:2" x14ac:dyDescent="0.25">
      <c r="B1831" s="5"/>
    </row>
    <row r="1832" spans="2:2" x14ac:dyDescent="0.25">
      <c r="B1832" s="5"/>
    </row>
    <row r="1833" spans="2:2" x14ac:dyDescent="0.25">
      <c r="B1833" s="5"/>
    </row>
    <row r="1834" spans="2:2" x14ac:dyDescent="0.25">
      <c r="B1834" s="5"/>
    </row>
    <row r="1835" spans="2:2" x14ac:dyDescent="0.25">
      <c r="B1835" s="5"/>
    </row>
    <row r="1836" spans="2:2" x14ac:dyDescent="0.25">
      <c r="B1836" s="5"/>
    </row>
    <row r="1837" spans="2:2" x14ac:dyDescent="0.25">
      <c r="B1837" s="5"/>
    </row>
    <row r="1838" spans="2:2" x14ac:dyDescent="0.25">
      <c r="B1838" s="5"/>
    </row>
    <row r="1839" spans="2:2" x14ac:dyDescent="0.25">
      <c r="B1839" s="5"/>
    </row>
    <row r="1840" spans="2:2" x14ac:dyDescent="0.25">
      <c r="B1840" s="5"/>
    </row>
    <row r="1841" spans="2:2" x14ac:dyDescent="0.25">
      <c r="B1841" s="5"/>
    </row>
    <row r="1842" spans="2:2" x14ac:dyDescent="0.25">
      <c r="B1842" s="5"/>
    </row>
    <row r="1843" spans="2:2" x14ac:dyDescent="0.25">
      <c r="B1843" s="5"/>
    </row>
    <row r="1844" spans="2:2" x14ac:dyDescent="0.25">
      <c r="B1844" s="5"/>
    </row>
    <row r="1845" spans="2:2" x14ac:dyDescent="0.25">
      <c r="B1845" s="5"/>
    </row>
    <row r="1846" spans="2:2" x14ac:dyDescent="0.25">
      <c r="B1846" s="5"/>
    </row>
    <row r="1847" spans="2:2" x14ac:dyDescent="0.25">
      <c r="B1847" s="5"/>
    </row>
    <row r="1848" spans="2:2" x14ac:dyDescent="0.25">
      <c r="B1848" s="5"/>
    </row>
    <row r="1849" spans="2:2" x14ac:dyDescent="0.25">
      <c r="B1849" s="5"/>
    </row>
    <row r="1850" spans="2:2" x14ac:dyDescent="0.25">
      <c r="B1850" s="5"/>
    </row>
    <row r="1851" spans="2:2" x14ac:dyDescent="0.25">
      <c r="B1851" s="5"/>
    </row>
    <row r="1852" spans="2:2" x14ac:dyDescent="0.25">
      <c r="B1852" s="5"/>
    </row>
    <row r="1853" spans="2:2" x14ac:dyDescent="0.25">
      <c r="B1853" s="5"/>
    </row>
    <row r="1854" spans="2:2" x14ac:dyDescent="0.25">
      <c r="B1854" s="5"/>
    </row>
    <row r="1855" spans="2:2" x14ac:dyDescent="0.25">
      <c r="B1855" s="5"/>
    </row>
    <row r="1856" spans="2:2" x14ac:dyDescent="0.25">
      <c r="B1856" s="5"/>
    </row>
    <row r="1857" spans="2:2" x14ac:dyDescent="0.25">
      <c r="B1857" s="5"/>
    </row>
    <row r="1858" spans="2:2" x14ac:dyDescent="0.25">
      <c r="B1858" s="5"/>
    </row>
    <row r="1859" spans="2:2" x14ac:dyDescent="0.25">
      <c r="B1859" s="5"/>
    </row>
    <row r="1860" spans="2:2" x14ac:dyDescent="0.25">
      <c r="B1860" s="5"/>
    </row>
    <row r="1861" spans="2:2" x14ac:dyDescent="0.25">
      <c r="B1861" s="5"/>
    </row>
    <row r="1862" spans="2:2" x14ac:dyDescent="0.25">
      <c r="B1862" s="5"/>
    </row>
    <row r="1863" spans="2:2" x14ac:dyDescent="0.25">
      <c r="B1863" s="5"/>
    </row>
    <row r="1864" spans="2:2" x14ac:dyDescent="0.25">
      <c r="B1864" s="5"/>
    </row>
    <row r="1865" spans="2:2" x14ac:dyDescent="0.25">
      <c r="B1865" s="5"/>
    </row>
    <row r="1866" spans="2:2" x14ac:dyDescent="0.25">
      <c r="B1866" s="5"/>
    </row>
    <row r="1867" spans="2:2" x14ac:dyDescent="0.25">
      <c r="B1867" s="5"/>
    </row>
    <row r="1868" spans="2:2" x14ac:dyDescent="0.25">
      <c r="B1868" s="5"/>
    </row>
    <row r="1869" spans="2:2" x14ac:dyDescent="0.25">
      <c r="B1869" s="5"/>
    </row>
    <row r="1870" spans="2:2" x14ac:dyDescent="0.25">
      <c r="B1870" s="5"/>
    </row>
    <row r="1871" spans="2:2" x14ac:dyDescent="0.25">
      <c r="B1871" s="5"/>
    </row>
    <row r="1872" spans="2:2" x14ac:dyDescent="0.25">
      <c r="B1872" s="5"/>
    </row>
    <row r="1873" spans="2:2" x14ac:dyDescent="0.25">
      <c r="B1873" s="5"/>
    </row>
    <row r="1874" spans="2:2" x14ac:dyDescent="0.25">
      <c r="B1874" s="5"/>
    </row>
    <row r="1875" spans="2:2" x14ac:dyDescent="0.25">
      <c r="B1875" s="5"/>
    </row>
    <row r="1876" spans="2:2" x14ac:dyDescent="0.25">
      <c r="B1876" s="5"/>
    </row>
    <row r="1877" spans="2:2" x14ac:dyDescent="0.25">
      <c r="B1877" s="5"/>
    </row>
    <row r="1878" spans="2:2" x14ac:dyDescent="0.25">
      <c r="B1878" s="5"/>
    </row>
    <row r="1879" spans="2:2" x14ac:dyDescent="0.25">
      <c r="B1879" s="5"/>
    </row>
    <row r="1880" spans="2:2" x14ac:dyDescent="0.25">
      <c r="B1880" s="5"/>
    </row>
    <row r="1881" spans="2:2" x14ac:dyDescent="0.25">
      <c r="B1881" s="5"/>
    </row>
    <row r="1882" spans="2:2" x14ac:dyDescent="0.25">
      <c r="B1882" s="5"/>
    </row>
    <row r="1883" spans="2:2" x14ac:dyDescent="0.25">
      <c r="B1883" s="5"/>
    </row>
    <row r="1884" spans="2:2" x14ac:dyDescent="0.25">
      <c r="B1884" s="5"/>
    </row>
    <row r="1885" spans="2:2" x14ac:dyDescent="0.25">
      <c r="B1885" s="5"/>
    </row>
    <row r="1886" spans="2:2" x14ac:dyDescent="0.25">
      <c r="B1886" s="5"/>
    </row>
    <row r="1887" spans="2:2" x14ac:dyDescent="0.25">
      <c r="B1887" s="5"/>
    </row>
    <row r="1888" spans="2:2" x14ac:dyDescent="0.25">
      <c r="B1888" s="5"/>
    </row>
    <row r="1889" spans="2:2" x14ac:dyDescent="0.25">
      <c r="B1889" s="5"/>
    </row>
    <row r="1890" spans="2:2" x14ac:dyDescent="0.25">
      <c r="B1890" s="5"/>
    </row>
    <row r="1891" spans="2:2" x14ac:dyDescent="0.25">
      <c r="B1891" s="5"/>
    </row>
    <row r="1892" spans="2:2" x14ac:dyDescent="0.25">
      <c r="B1892" s="5"/>
    </row>
    <row r="1893" spans="2:2" x14ac:dyDescent="0.25">
      <c r="B1893" s="5"/>
    </row>
    <row r="1894" spans="2:2" x14ac:dyDescent="0.25">
      <c r="B1894" s="5"/>
    </row>
    <row r="1895" spans="2:2" x14ac:dyDescent="0.25">
      <c r="B1895" s="5"/>
    </row>
    <row r="1896" spans="2:2" x14ac:dyDescent="0.25">
      <c r="B1896" s="5"/>
    </row>
    <row r="1897" spans="2:2" x14ac:dyDescent="0.25">
      <c r="B1897" s="5"/>
    </row>
    <row r="1898" spans="2:2" x14ac:dyDescent="0.25">
      <c r="B1898" s="5"/>
    </row>
    <row r="1899" spans="2:2" x14ac:dyDescent="0.25">
      <c r="B1899" s="5"/>
    </row>
    <row r="1900" spans="2:2" x14ac:dyDescent="0.25">
      <c r="B1900" s="5"/>
    </row>
    <row r="1901" spans="2:2" x14ac:dyDescent="0.25">
      <c r="B1901" s="5"/>
    </row>
    <row r="1902" spans="2:2" x14ac:dyDescent="0.25">
      <c r="B1902" s="5"/>
    </row>
    <row r="1903" spans="2:2" x14ac:dyDescent="0.25">
      <c r="B1903" s="5"/>
    </row>
    <row r="1904" spans="2:2" x14ac:dyDescent="0.25">
      <c r="B1904" s="5"/>
    </row>
    <row r="1905" spans="2:2" x14ac:dyDescent="0.25">
      <c r="B1905" s="5"/>
    </row>
    <row r="1906" spans="2:2" x14ac:dyDescent="0.25">
      <c r="B1906" s="5"/>
    </row>
    <row r="1907" spans="2:2" x14ac:dyDescent="0.25">
      <c r="B1907" s="5"/>
    </row>
    <row r="1908" spans="2:2" x14ac:dyDescent="0.25">
      <c r="B1908" s="5"/>
    </row>
    <row r="1909" spans="2:2" x14ac:dyDescent="0.25">
      <c r="B1909" s="5"/>
    </row>
    <row r="1910" spans="2:2" x14ac:dyDescent="0.25">
      <c r="B1910" s="5"/>
    </row>
    <row r="1911" spans="2:2" x14ac:dyDescent="0.25">
      <c r="B1911" s="5"/>
    </row>
    <row r="1912" spans="2:2" x14ac:dyDescent="0.25">
      <c r="B1912" s="5"/>
    </row>
    <row r="1913" spans="2:2" x14ac:dyDescent="0.25">
      <c r="B1913" s="5"/>
    </row>
    <row r="1914" spans="2:2" x14ac:dyDescent="0.25">
      <c r="B1914" s="5"/>
    </row>
    <row r="1915" spans="2:2" x14ac:dyDescent="0.25">
      <c r="B1915" s="5"/>
    </row>
    <row r="1916" spans="2:2" x14ac:dyDescent="0.25">
      <c r="B1916" s="5"/>
    </row>
    <row r="1917" spans="2:2" x14ac:dyDescent="0.25">
      <c r="B1917" s="5"/>
    </row>
    <row r="1918" spans="2:2" x14ac:dyDescent="0.25">
      <c r="B1918" s="5"/>
    </row>
    <row r="1919" spans="2:2" x14ac:dyDescent="0.25">
      <c r="B1919" s="5"/>
    </row>
    <row r="1920" spans="2:2" x14ac:dyDescent="0.25">
      <c r="B1920" s="5"/>
    </row>
    <row r="1921" spans="2:2" x14ac:dyDescent="0.25">
      <c r="B1921" s="5"/>
    </row>
    <row r="1922" spans="2:2" x14ac:dyDescent="0.25">
      <c r="B1922" s="5"/>
    </row>
    <row r="1923" spans="2:2" x14ac:dyDescent="0.25">
      <c r="B1923" s="5"/>
    </row>
    <row r="1924" spans="2:2" x14ac:dyDescent="0.25">
      <c r="B1924" s="5"/>
    </row>
    <row r="1925" spans="2:2" x14ac:dyDescent="0.25">
      <c r="B1925" s="5"/>
    </row>
    <row r="1926" spans="2:2" x14ac:dyDescent="0.25">
      <c r="B1926" s="5"/>
    </row>
    <row r="1927" spans="2:2" x14ac:dyDescent="0.25">
      <c r="B1927" s="5"/>
    </row>
    <row r="1928" spans="2:2" x14ac:dyDescent="0.25">
      <c r="B1928" s="5"/>
    </row>
    <row r="1929" spans="2:2" x14ac:dyDescent="0.25">
      <c r="B1929" s="5"/>
    </row>
    <row r="1930" spans="2:2" x14ac:dyDescent="0.25">
      <c r="B1930" s="5"/>
    </row>
    <row r="1931" spans="2:2" x14ac:dyDescent="0.25">
      <c r="B1931" s="5"/>
    </row>
    <row r="1932" spans="2:2" x14ac:dyDescent="0.25">
      <c r="B1932" s="5"/>
    </row>
    <row r="1933" spans="2:2" x14ac:dyDescent="0.25">
      <c r="B1933" s="5"/>
    </row>
    <row r="1934" spans="2:2" x14ac:dyDescent="0.25">
      <c r="B1934" s="5"/>
    </row>
    <row r="1935" spans="2:2" x14ac:dyDescent="0.25">
      <c r="B1935" s="5"/>
    </row>
    <row r="1936" spans="2:2" x14ac:dyDescent="0.25">
      <c r="B1936" s="5"/>
    </row>
    <row r="1937" spans="2:2" x14ac:dyDescent="0.25">
      <c r="B1937" s="5"/>
    </row>
    <row r="1938" spans="2:2" x14ac:dyDescent="0.25">
      <c r="B1938" s="5"/>
    </row>
    <row r="1939" spans="2:2" x14ac:dyDescent="0.25">
      <c r="B1939" s="5"/>
    </row>
    <row r="1940" spans="2:2" x14ac:dyDescent="0.25">
      <c r="B1940" s="5"/>
    </row>
    <row r="1941" spans="2:2" x14ac:dyDescent="0.25">
      <c r="B1941" s="5"/>
    </row>
    <row r="1942" spans="2:2" x14ac:dyDescent="0.25">
      <c r="B1942" s="5"/>
    </row>
    <row r="1943" spans="2:2" x14ac:dyDescent="0.25">
      <c r="B1943" s="5"/>
    </row>
    <row r="1944" spans="2:2" x14ac:dyDescent="0.25">
      <c r="B1944" s="5"/>
    </row>
    <row r="1945" spans="2:2" x14ac:dyDescent="0.25">
      <c r="B1945" s="5"/>
    </row>
    <row r="1946" spans="2:2" x14ac:dyDescent="0.25">
      <c r="B1946" s="5"/>
    </row>
    <row r="1947" spans="2:2" x14ac:dyDescent="0.25">
      <c r="B1947" s="5"/>
    </row>
    <row r="1948" spans="2:2" x14ac:dyDescent="0.25">
      <c r="B1948" s="5"/>
    </row>
    <row r="1949" spans="2:2" x14ac:dyDescent="0.25">
      <c r="B1949" s="5"/>
    </row>
    <row r="1950" spans="2:2" x14ac:dyDescent="0.25">
      <c r="B1950" s="5"/>
    </row>
    <row r="1951" spans="2:2" x14ac:dyDescent="0.25">
      <c r="B1951" s="5"/>
    </row>
    <row r="1952" spans="2:2" x14ac:dyDescent="0.25">
      <c r="B1952" s="5"/>
    </row>
    <row r="1953" spans="2:2" x14ac:dyDescent="0.25">
      <c r="B1953" s="5"/>
    </row>
    <row r="1954" spans="2:2" x14ac:dyDescent="0.25">
      <c r="B1954" s="5"/>
    </row>
    <row r="1955" spans="2:2" x14ac:dyDescent="0.25">
      <c r="B1955" s="5"/>
    </row>
    <row r="1956" spans="2:2" x14ac:dyDescent="0.25">
      <c r="B1956" s="5"/>
    </row>
    <row r="1957" spans="2:2" x14ac:dyDescent="0.25">
      <c r="B1957" s="5"/>
    </row>
    <row r="1958" spans="2:2" x14ac:dyDescent="0.25">
      <c r="B1958" s="5"/>
    </row>
    <row r="1959" spans="2:2" x14ac:dyDescent="0.25">
      <c r="B1959" s="5"/>
    </row>
    <row r="1960" spans="2:2" x14ac:dyDescent="0.25">
      <c r="B1960" s="5"/>
    </row>
    <row r="1961" spans="2:2" x14ac:dyDescent="0.25">
      <c r="B1961" s="5"/>
    </row>
    <row r="1962" spans="2:2" x14ac:dyDescent="0.25">
      <c r="B1962" s="5"/>
    </row>
    <row r="1963" spans="2:2" x14ac:dyDescent="0.25">
      <c r="B1963" s="5"/>
    </row>
    <row r="1964" spans="2:2" x14ac:dyDescent="0.25">
      <c r="B1964" s="5"/>
    </row>
    <row r="1965" spans="2:2" x14ac:dyDescent="0.25">
      <c r="B1965" s="5"/>
    </row>
    <row r="1966" spans="2:2" x14ac:dyDescent="0.25">
      <c r="B1966" s="5"/>
    </row>
    <row r="1967" spans="2:2" x14ac:dyDescent="0.25">
      <c r="B1967" s="5"/>
    </row>
    <row r="1968" spans="2:2" x14ac:dyDescent="0.25">
      <c r="B1968" s="5"/>
    </row>
    <row r="1969" spans="2:2" x14ac:dyDescent="0.25">
      <c r="B1969" s="5"/>
    </row>
    <row r="1970" spans="2:2" x14ac:dyDescent="0.25">
      <c r="B1970" s="5"/>
    </row>
    <row r="1971" spans="2:2" x14ac:dyDescent="0.25">
      <c r="B1971" s="5"/>
    </row>
    <row r="1972" spans="2:2" x14ac:dyDescent="0.25">
      <c r="B1972" s="5"/>
    </row>
    <row r="1973" spans="2:2" x14ac:dyDescent="0.25">
      <c r="B1973" s="5"/>
    </row>
    <row r="1974" spans="2:2" x14ac:dyDescent="0.25">
      <c r="B1974" s="5"/>
    </row>
    <row r="1975" spans="2:2" x14ac:dyDescent="0.25">
      <c r="B1975" s="5"/>
    </row>
    <row r="1976" spans="2:2" x14ac:dyDescent="0.25">
      <c r="B1976" s="5"/>
    </row>
    <row r="1977" spans="2:2" x14ac:dyDescent="0.25">
      <c r="B1977" s="5"/>
    </row>
    <row r="1978" spans="2:2" x14ac:dyDescent="0.25">
      <c r="B1978" s="5"/>
    </row>
    <row r="1979" spans="2:2" x14ac:dyDescent="0.25">
      <c r="B1979" s="5"/>
    </row>
    <row r="1980" spans="2:2" x14ac:dyDescent="0.25">
      <c r="B1980" s="5"/>
    </row>
    <row r="1981" spans="2:2" x14ac:dyDescent="0.25">
      <c r="B1981" s="5"/>
    </row>
    <row r="1982" spans="2:2" x14ac:dyDescent="0.25">
      <c r="B1982" s="5"/>
    </row>
    <row r="1983" spans="2:2" x14ac:dyDescent="0.25">
      <c r="B1983" s="5"/>
    </row>
    <row r="1984" spans="2:2" x14ac:dyDescent="0.25">
      <c r="B1984" s="5"/>
    </row>
    <row r="1985" spans="2:2" x14ac:dyDescent="0.25">
      <c r="B1985" s="5"/>
    </row>
    <row r="1986" spans="2:2" x14ac:dyDescent="0.25">
      <c r="B1986" s="5"/>
    </row>
    <row r="1987" spans="2:2" x14ac:dyDescent="0.25">
      <c r="B1987" s="5"/>
    </row>
    <row r="1988" spans="2:2" x14ac:dyDescent="0.25">
      <c r="B1988" s="5"/>
    </row>
    <row r="1989" spans="2:2" x14ac:dyDescent="0.25">
      <c r="B1989" s="5"/>
    </row>
    <row r="1990" spans="2:2" x14ac:dyDescent="0.25">
      <c r="B1990" s="5"/>
    </row>
    <row r="1991" spans="2:2" x14ac:dyDescent="0.25">
      <c r="B1991" s="5"/>
    </row>
    <row r="1992" spans="2:2" x14ac:dyDescent="0.25">
      <c r="B1992" s="5"/>
    </row>
    <row r="1993" spans="2:2" x14ac:dyDescent="0.25">
      <c r="B1993" s="5"/>
    </row>
    <row r="1994" spans="2:2" x14ac:dyDescent="0.25">
      <c r="B1994" s="5"/>
    </row>
    <row r="1995" spans="2:2" x14ac:dyDescent="0.25">
      <c r="B1995" s="5"/>
    </row>
    <row r="1996" spans="2:2" x14ac:dyDescent="0.25">
      <c r="B1996" s="5"/>
    </row>
    <row r="1997" spans="2:2" x14ac:dyDescent="0.25">
      <c r="B1997" s="5"/>
    </row>
    <row r="1998" spans="2:2" x14ac:dyDescent="0.25">
      <c r="B1998" s="5"/>
    </row>
    <row r="1999" spans="2:2" x14ac:dyDescent="0.25">
      <c r="B1999" s="5"/>
    </row>
    <row r="2000" spans="2:2" x14ac:dyDescent="0.25">
      <c r="B2000" s="5"/>
    </row>
    <row r="2001" spans="2:2" x14ac:dyDescent="0.25">
      <c r="B2001" s="5"/>
    </row>
    <row r="2002" spans="2:2" x14ac:dyDescent="0.25">
      <c r="B2002" s="5"/>
    </row>
    <row r="2003" spans="2:2" x14ac:dyDescent="0.25">
      <c r="B2003" s="5"/>
    </row>
    <row r="2004" spans="2:2" x14ac:dyDescent="0.25">
      <c r="B2004" s="5"/>
    </row>
    <row r="2005" spans="2:2" x14ac:dyDescent="0.25">
      <c r="B2005" s="5"/>
    </row>
    <row r="2006" spans="2:2" x14ac:dyDescent="0.25">
      <c r="B2006" s="5"/>
    </row>
    <row r="2007" spans="2:2" x14ac:dyDescent="0.25">
      <c r="B2007" s="5"/>
    </row>
    <row r="2008" spans="2:2" x14ac:dyDescent="0.25">
      <c r="B2008" s="5"/>
    </row>
    <row r="2009" spans="2:2" x14ac:dyDescent="0.25">
      <c r="B2009" s="5"/>
    </row>
    <row r="2010" spans="2:2" x14ac:dyDescent="0.25">
      <c r="B2010" s="5"/>
    </row>
    <row r="2011" spans="2:2" x14ac:dyDescent="0.25">
      <c r="B2011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011"/>
  <sheetViews>
    <sheetView zoomScale="85" zoomScaleNormal="85" workbookViewId="0">
      <selection activeCell="H15" sqref="H15"/>
    </sheetView>
  </sheetViews>
  <sheetFormatPr defaultRowHeight="15" x14ac:dyDescent="0.25"/>
  <cols>
    <col min="1" max="1" width="17.85546875" customWidth="1"/>
    <col min="2" max="2" width="10.5703125" style="6" bestFit="1" customWidth="1"/>
    <col min="3" max="3" width="11.7109375" style="7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0" max="10" width="15.28515625" customWidth="1"/>
    <col min="11" max="11" width="14.28515625" customWidth="1"/>
    <col min="12" max="12" width="13.85546875" customWidth="1"/>
  </cols>
  <sheetData>
    <row r="1" spans="1:12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25">
      <c r="A2" s="5">
        <v>44249.631249999999</v>
      </c>
      <c r="B2" s="6">
        <v>0</v>
      </c>
      <c r="C2" s="7">
        <v>167.4</v>
      </c>
      <c r="D2" s="8">
        <f>C2-AVERAGE($C$2:$C$31)</f>
        <v>-0.20333333333334735</v>
      </c>
      <c r="E2" s="8">
        <f>D2*0.51</f>
        <v>-0.10370000000000715</v>
      </c>
      <c r="F2" s="8">
        <f>E2*B2</f>
        <v>0</v>
      </c>
      <c r="G2" s="8">
        <f>E2*2</f>
        <v>-0.2074000000000143</v>
      </c>
      <c r="H2" s="6">
        <f>B2</f>
        <v>0</v>
      </c>
    </row>
    <row r="3" spans="1:12" x14ac:dyDescent="0.25">
      <c r="A3" s="5">
        <v>44249.631273148145</v>
      </c>
      <c r="B3" s="6">
        <v>2</v>
      </c>
      <c r="C3" s="7">
        <v>167.6</v>
      </c>
      <c r="D3" s="8">
        <f t="shared" ref="D3:D66" si="0">C3-AVERAGE($C$2:$C$31)</f>
        <v>-3.3333333333587234E-3</v>
      </c>
      <c r="E3" s="8">
        <f t="shared" ref="E3:E66" si="1">D3*0.51</f>
        <v>-1.700000000012949E-3</v>
      </c>
      <c r="F3" s="8">
        <f>E3*B3</f>
        <v>-3.4000000000258979E-3</v>
      </c>
      <c r="G3" s="8">
        <f>G2+E3*2</f>
        <v>-0.21080000000004021</v>
      </c>
      <c r="H3" s="6">
        <f t="shared" ref="H3:H66" si="2">B3</f>
        <v>2</v>
      </c>
      <c r="J3" s="35" t="s">
        <v>7</v>
      </c>
      <c r="K3" s="36"/>
      <c r="L3" s="37"/>
    </row>
    <row r="4" spans="1:12" x14ac:dyDescent="0.25">
      <c r="A4" s="5">
        <v>44249.631296296298</v>
      </c>
      <c r="B4" s="6">
        <v>4</v>
      </c>
      <c r="C4" s="7">
        <v>167.7</v>
      </c>
      <c r="D4" s="8">
        <f>C4-AVERAGE($C$2:$C$31)</f>
        <v>9.6666666666635592E-2</v>
      </c>
      <c r="E4" s="8">
        <f t="shared" si="1"/>
        <v>4.9299999999984155E-2</v>
      </c>
      <c r="F4" s="8">
        <f>E4*B4</f>
        <v>0.19719999999993662</v>
      </c>
      <c r="G4" s="8">
        <f t="shared" ref="G4:G67" si="3">G3+E4*2</f>
        <v>-0.1122000000000719</v>
      </c>
      <c r="H4" s="6">
        <f t="shared" si="2"/>
        <v>4</v>
      </c>
      <c r="J4" s="9" t="s">
        <v>22</v>
      </c>
      <c r="K4" s="17">
        <v>2039</v>
      </c>
      <c r="L4" s="9" t="s">
        <v>23</v>
      </c>
    </row>
    <row r="5" spans="1:12" x14ac:dyDescent="0.25">
      <c r="A5" s="5">
        <v>44249.631319444445</v>
      </c>
      <c r="B5" s="6">
        <v>6</v>
      </c>
      <c r="C5" s="7">
        <v>167.7</v>
      </c>
      <c r="D5" s="8">
        <f t="shared" si="0"/>
        <v>9.6666666666635592E-2</v>
      </c>
      <c r="E5" s="8">
        <f t="shared" si="1"/>
        <v>4.9299999999984155E-2</v>
      </c>
      <c r="F5" s="8">
        <f>E5*B5</f>
        <v>0.29579999999990492</v>
      </c>
      <c r="G5" s="8">
        <f t="shared" si="3"/>
        <v>-1.3600000000103585E-2</v>
      </c>
      <c r="H5" s="6">
        <f t="shared" si="2"/>
        <v>6</v>
      </c>
      <c r="J5" s="13" t="s">
        <v>15</v>
      </c>
      <c r="K5" s="17">
        <f>200/3.31</f>
        <v>60.422960725075527</v>
      </c>
      <c r="L5" s="14" t="s">
        <v>16</v>
      </c>
    </row>
    <row r="6" spans="1:12" ht="15.75" x14ac:dyDescent="0.3">
      <c r="A6" s="5">
        <v>44249.631342592591</v>
      </c>
      <c r="B6" s="6">
        <v>8</v>
      </c>
      <c r="C6" s="7">
        <v>167.8</v>
      </c>
      <c r="D6" s="8">
        <f t="shared" si="0"/>
        <v>0.19666666666665833</v>
      </c>
      <c r="E6" s="8">
        <f t="shared" si="1"/>
        <v>0.10029999999999575</v>
      </c>
      <c r="F6" s="8">
        <f t="shared" ref="F6:F69" si="4">E6*B6</f>
        <v>0.80239999999996603</v>
      </c>
      <c r="G6" s="8">
        <f>G5+E6*2</f>
        <v>0.18699999999988792</v>
      </c>
      <c r="H6" s="6">
        <f t="shared" si="2"/>
        <v>8</v>
      </c>
      <c r="J6" s="12" t="s">
        <v>14</v>
      </c>
      <c r="K6" s="19">
        <f>VLOOKUP(MAX(G:G)/2,$G:$H,2,TRUE)</f>
        <v>348</v>
      </c>
      <c r="L6" s="9" t="s">
        <v>13</v>
      </c>
    </row>
    <row r="7" spans="1:12" x14ac:dyDescent="0.25">
      <c r="A7" s="5">
        <v>44249.631365740737</v>
      </c>
      <c r="B7" s="6">
        <v>10</v>
      </c>
      <c r="C7" s="7">
        <v>167.8</v>
      </c>
      <c r="D7" s="8">
        <f t="shared" si="0"/>
        <v>0.19666666666665833</v>
      </c>
      <c r="E7" s="8">
        <f t="shared" si="1"/>
        <v>0.10029999999999575</v>
      </c>
      <c r="F7" s="8">
        <f t="shared" si="4"/>
        <v>1.0029999999999575</v>
      </c>
      <c r="G7" s="8">
        <f t="shared" si="3"/>
        <v>0.38759999999987943</v>
      </c>
      <c r="H7" s="6">
        <f t="shared" si="2"/>
        <v>10</v>
      </c>
      <c r="J7" s="9" t="s">
        <v>8</v>
      </c>
      <c r="K7" s="18">
        <f>SUM(E2:E331)*(B3-B2)</f>
        <v>7649.1874731449989</v>
      </c>
      <c r="L7" s="10" t="s">
        <v>9</v>
      </c>
    </row>
    <row r="8" spans="1:12" x14ac:dyDescent="0.25">
      <c r="A8" s="5">
        <v>44249.631388888891</v>
      </c>
      <c r="B8" s="6">
        <v>12</v>
      </c>
      <c r="C8" s="7">
        <v>167.9</v>
      </c>
      <c r="D8" s="8">
        <f t="shared" si="0"/>
        <v>0.29666666666665265</v>
      </c>
      <c r="E8" s="8">
        <f t="shared" si="1"/>
        <v>0.15129999999999286</v>
      </c>
      <c r="F8" s="8">
        <f t="shared" si="4"/>
        <v>1.8155999999999142</v>
      </c>
      <c r="G8" s="8">
        <f t="shared" si="3"/>
        <v>0.69019999999986514</v>
      </c>
      <c r="H8" s="6">
        <f t="shared" si="2"/>
        <v>12</v>
      </c>
      <c r="J8" s="9" t="s">
        <v>10</v>
      </c>
      <c r="K8" s="18">
        <f>SUM(F2:F331)*(B3-B2)</f>
        <v>2814763.2049386874</v>
      </c>
      <c r="L8" s="10" t="s">
        <v>11</v>
      </c>
    </row>
    <row r="9" spans="1:12" x14ac:dyDescent="0.25">
      <c r="A9" s="5">
        <v>44249.631412037037</v>
      </c>
      <c r="B9" s="6">
        <v>14</v>
      </c>
      <c r="C9" s="7">
        <v>168</v>
      </c>
      <c r="D9" s="8">
        <f t="shared" si="0"/>
        <v>0.39666666666664696</v>
      </c>
      <c r="E9" s="8">
        <f t="shared" si="1"/>
        <v>0.20229999999998996</v>
      </c>
      <c r="F9" s="8">
        <f t="shared" si="4"/>
        <v>2.8321999999998595</v>
      </c>
      <c r="G9" s="8">
        <f t="shared" si="3"/>
        <v>1.094799999999845</v>
      </c>
      <c r="H9" s="6">
        <f t="shared" si="2"/>
        <v>14</v>
      </c>
      <c r="J9" s="11" t="s">
        <v>12</v>
      </c>
      <c r="K9" s="18">
        <f>K8/K7</f>
        <v>367.98198695231935</v>
      </c>
      <c r="L9" s="9" t="s">
        <v>13</v>
      </c>
    </row>
    <row r="10" spans="1:12" x14ac:dyDescent="0.25">
      <c r="A10" s="5">
        <v>44249.631435185183</v>
      </c>
      <c r="B10" s="6">
        <v>16</v>
      </c>
      <c r="C10" s="7">
        <v>168</v>
      </c>
      <c r="D10" s="8">
        <f t="shared" si="0"/>
        <v>0.39666666666664696</v>
      </c>
      <c r="E10" s="8">
        <f t="shared" si="1"/>
        <v>0.20229999999998996</v>
      </c>
      <c r="F10" s="8">
        <f t="shared" si="4"/>
        <v>3.2367999999998394</v>
      </c>
      <c r="G10" s="8">
        <f t="shared" si="3"/>
        <v>1.4993999999998249</v>
      </c>
      <c r="H10" s="6">
        <f t="shared" si="2"/>
        <v>16</v>
      </c>
      <c r="J10" s="13" t="s">
        <v>17</v>
      </c>
      <c r="K10" s="15">
        <f>K5/K9</f>
        <v>0.1642008654431901</v>
      </c>
      <c r="L10" s="14" t="s">
        <v>18</v>
      </c>
    </row>
    <row r="11" spans="1:12" x14ac:dyDescent="0.25">
      <c r="A11" s="5">
        <v>44249.631458333337</v>
      </c>
      <c r="B11" s="6">
        <v>18</v>
      </c>
      <c r="C11" s="7">
        <v>167.5</v>
      </c>
      <c r="D11" s="8">
        <f t="shared" si="0"/>
        <v>-0.10333333333335304</v>
      </c>
      <c r="E11" s="8">
        <f t="shared" si="1"/>
        <v>-5.2700000000010051E-2</v>
      </c>
      <c r="F11" s="8">
        <f t="shared" si="4"/>
        <v>-0.94860000000018097</v>
      </c>
      <c r="G11" s="8">
        <f t="shared" si="3"/>
        <v>1.3939999999998047</v>
      </c>
      <c r="H11" s="6">
        <f t="shared" si="2"/>
        <v>18</v>
      </c>
      <c r="J11" s="13" t="s">
        <v>19</v>
      </c>
      <c r="K11" s="15">
        <f>K5/K6</f>
        <v>0.17362919748584921</v>
      </c>
      <c r="L11" s="14" t="s">
        <v>18</v>
      </c>
    </row>
    <row r="12" spans="1:12" x14ac:dyDescent="0.25">
      <c r="A12" s="5">
        <v>44249.631481481483</v>
      </c>
      <c r="B12" s="6">
        <v>20</v>
      </c>
      <c r="C12" s="7">
        <v>167.3</v>
      </c>
      <c r="D12" s="8">
        <f t="shared" si="0"/>
        <v>-0.30333333333334167</v>
      </c>
      <c r="E12" s="8">
        <f t="shared" si="1"/>
        <v>-0.15470000000000425</v>
      </c>
      <c r="F12" s="8">
        <f t="shared" si="4"/>
        <v>-3.0940000000000851</v>
      </c>
      <c r="G12" s="8">
        <f t="shared" si="3"/>
        <v>1.0845999999997962</v>
      </c>
      <c r="H12" s="6">
        <f t="shared" si="2"/>
        <v>20</v>
      </c>
      <c r="J12" s="9" t="s">
        <v>20</v>
      </c>
      <c r="K12" s="16">
        <f>K4*1000/K7</f>
        <v>266.56426021176543</v>
      </c>
      <c r="L12" s="9" t="s">
        <v>21</v>
      </c>
    </row>
    <row r="13" spans="1:12" x14ac:dyDescent="0.25">
      <c r="A13" s="5">
        <v>44249.631504629629</v>
      </c>
      <c r="B13" s="6">
        <v>22</v>
      </c>
      <c r="C13" s="7">
        <v>167.3</v>
      </c>
      <c r="D13" s="8">
        <f>C13-AVERAGE($C$2:$C$31)</f>
        <v>-0.30333333333334167</v>
      </c>
      <c r="E13" s="8">
        <f t="shared" si="1"/>
        <v>-0.15470000000000425</v>
      </c>
      <c r="F13" s="8">
        <f t="shared" si="4"/>
        <v>-3.4034000000000937</v>
      </c>
      <c r="G13" s="8">
        <f t="shared" si="3"/>
        <v>0.77519999999978761</v>
      </c>
      <c r="H13" s="6">
        <f t="shared" si="2"/>
        <v>22</v>
      </c>
    </row>
    <row r="14" spans="1:12" x14ac:dyDescent="0.25">
      <c r="A14" s="5">
        <v>44249.631527777776</v>
      </c>
      <c r="B14" s="6">
        <v>24</v>
      </c>
      <c r="C14" s="7">
        <v>167.3</v>
      </c>
      <c r="D14" s="8">
        <f t="shared" si="0"/>
        <v>-0.30333333333334167</v>
      </c>
      <c r="E14" s="8">
        <f t="shared" si="1"/>
        <v>-0.15470000000000425</v>
      </c>
      <c r="F14" s="8">
        <f t="shared" si="4"/>
        <v>-3.7128000000001018</v>
      </c>
      <c r="G14" s="8">
        <f t="shared" si="3"/>
        <v>0.46579999999977911</v>
      </c>
      <c r="H14" s="6">
        <f t="shared" si="2"/>
        <v>24</v>
      </c>
    </row>
    <row r="15" spans="1:12" x14ac:dyDescent="0.25">
      <c r="A15" s="5">
        <v>44249.631550925929</v>
      </c>
      <c r="B15" s="6">
        <v>26</v>
      </c>
      <c r="C15" s="7">
        <v>167.3</v>
      </c>
      <c r="D15" s="8">
        <f t="shared" si="0"/>
        <v>-0.30333333333334167</v>
      </c>
      <c r="E15" s="8">
        <f t="shared" si="1"/>
        <v>-0.15470000000000425</v>
      </c>
      <c r="F15" s="8">
        <f t="shared" si="4"/>
        <v>-4.0222000000001108</v>
      </c>
      <c r="G15" s="8">
        <f t="shared" si="3"/>
        <v>0.15639999999977061</v>
      </c>
      <c r="H15" s="6">
        <f t="shared" si="2"/>
        <v>26</v>
      </c>
    </row>
    <row r="16" spans="1:12" x14ac:dyDescent="0.25">
      <c r="A16" s="5">
        <v>44249.631574074076</v>
      </c>
      <c r="B16" s="6">
        <v>28</v>
      </c>
      <c r="C16" s="7">
        <v>167.4</v>
      </c>
      <c r="D16" s="8">
        <f t="shared" si="0"/>
        <v>-0.20333333333334735</v>
      </c>
      <c r="E16" s="8">
        <f t="shared" si="1"/>
        <v>-0.10370000000000715</v>
      </c>
      <c r="F16" s="8">
        <f t="shared" si="4"/>
        <v>-2.9036000000002002</v>
      </c>
      <c r="G16" s="8">
        <f t="shared" si="3"/>
        <v>-5.1000000000243684E-2</v>
      </c>
      <c r="H16" s="6">
        <f t="shared" si="2"/>
        <v>28</v>
      </c>
    </row>
    <row r="17" spans="1:25" x14ac:dyDescent="0.25">
      <c r="A17" s="5">
        <v>44249.631597222222</v>
      </c>
      <c r="B17" s="6">
        <v>30</v>
      </c>
      <c r="C17" s="7">
        <v>167.4</v>
      </c>
      <c r="D17" s="8">
        <f t="shared" si="0"/>
        <v>-0.20333333333334735</v>
      </c>
      <c r="E17" s="8">
        <f t="shared" si="1"/>
        <v>-0.10370000000000715</v>
      </c>
      <c r="F17" s="8">
        <f t="shared" si="4"/>
        <v>-3.1110000000002143</v>
      </c>
      <c r="G17" s="8">
        <f t="shared" si="3"/>
        <v>-0.25840000000025798</v>
      </c>
      <c r="H17" s="6">
        <f t="shared" si="2"/>
        <v>30</v>
      </c>
    </row>
    <row r="18" spans="1:25" x14ac:dyDescent="0.25">
      <c r="A18" s="5">
        <v>44249.631620370368</v>
      </c>
      <c r="B18" s="6">
        <v>32</v>
      </c>
      <c r="C18" s="7">
        <v>167.5</v>
      </c>
      <c r="D18" s="8">
        <f t="shared" si="0"/>
        <v>-0.10333333333335304</v>
      </c>
      <c r="E18" s="8">
        <f t="shared" si="1"/>
        <v>-5.2700000000010051E-2</v>
      </c>
      <c r="F18" s="8">
        <f t="shared" si="4"/>
        <v>-1.6864000000003216</v>
      </c>
      <c r="G18" s="8">
        <f t="shared" si="3"/>
        <v>-0.36380000000027807</v>
      </c>
      <c r="H18" s="6">
        <f t="shared" si="2"/>
        <v>32</v>
      </c>
    </row>
    <row r="19" spans="1:25" x14ac:dyDescent="0.25">
      <c r="A19" s="5">
        <v>44249.631643518522</v>
      </c>
      <c r="B19" s="6">
        <v>34</v>
      </c>
      <c r="C19" s="7">
        <v>167.6</v>
      </c>
      <c r="D19" s="8">
        <f t="shared" si="0"/>
        <v>-3.3333333333587234E-3</v>
      </c>
      <c r="E19" s="8">
        <f t="shared" si="1"/>
        <v>-1.700000000012949E-3</v>
      </c>
      <c r="F19" s="8">
        <f t="shared" si="4"/>
        <v>-5.7800000000440263E-2</v>
      </c>
      <c r="G19" s="8">
        <f t="shared" si="3"/>
        <v>-0.36720000000030395</v>
      </c>
      <c r="H19" s="6">
        <f t="shared" si="2"/>
        <v>34</v>
      </c>
    </row>
    <row r="20" spans="1:25" x14ac:dyDescent="0.25">
      <c r="A20" s="5">
        <v>44249.631666666668</v>
      </c>
      <c r="B20" s="6">
        <v>36</v>
      </c>
      <c r="C20" s="7">
        <v>167.5</v>
      </c>
      <c r="D20" s="8">
        <f t="shared" si="0"/>
        <v>-0.10333333333335304</v>
      </c>
      <c r="E20" s="8">
        <f t="shared" si="1"/>
        <v>-5.2700000000010051E-2</v>
      </c>
      <c r="F20" s="8">
        <f t="shared" si="4"/>
        <v>-1.8972000000003619</v>
      </c>
      <c r="G20" s="8">
        <f t="shared" si="3"/>
        <v>-0.47260000000032404</v>
      </c>
      <c r="H20" s="6">
        <f t="shared" si="2"/>
        <v>36</v>
      </c>
    </row>
    <row r="21" spans="1:25" x14ac:dyDescent="0.25">
      <c r="A21" s="5">
        <v>44249.631689814814</v>
      </c>
      <c r="B21" s="6">
        <v>38</v>
      </c>
      <c r="C21" s="7">
        <v>167.5</v>
      </c>
      <c r="D21" s="8">
        <f t="shared" si="0"/>
        <v>-0.10333333333335304</v>
      </c>
      <c r="E21" s="8">
        <f t="shared" si="1"/>
        <v>-5.2700000000010051E-2</v>
      </c>
      <c r="F21" s="8">
        <f t="shared" si="4"/>
        <v>-2.0026000000003821</v>
      </c>
      <c r="G21" s="8">
        <f t="shared" si="3"/>
        <v>-0.57800000000034413</v>
      </c>
      <c r="H21" s="6">
        <f t="shared" si="2"/>
        <v>38</v>
      </c>
    </row>
    <row r="22" spans="1:25" x14ac:dyDescent="0.25">
      <c r="A22" s="5">
        <v>44249.631712962961</v>
      </c>
      <c r="B22" s="6">
        <v>40</v>
      </c>
      <c r="C22" s="7">
        <v>167.7</v>
      </c>
      <c r="D22" s="8">
        <f t="shared" si="0"/>
        <v>9.6666666666635592E-2</v>
      </c>
      <c r="E22" s="8">
        <f t="shared" si="1"/>
        <v>4.9299999999984155E-2</v>
      </c>
      <c r="F22" s="8">
        <f t="shared" si="4"/>
        <v>1.9719999999993663</v>
      </c>
      <c r="G22" s="8">
        <f t="shared" si="3"/>
        <v>-0.4794000000003758</v>
      </c>
      <c r="H22" s="6">
        <f t="shared" si="2"/>
        <v>40</v>
      </c>
    </row>
    <row r="23" spans="1:25" x14ac:dyDescent="0.25">
      <c r="A23" s="5">
        <v>44249.631736111114</v>
      </c>
      <c r="B23" s="6">
        <v>42</v>
      </c>
      <c r="C23" s="7">
        <v>167.7</v>
      </c>
      <c r="D23" s="8">
        <f t="shared" si="0"/>
        <v>9.6666666666635592E-2</v>
      </c>
      <c r="E23" s="8">
        <f t="shared" si="1"/>
        <v>4.9299999999984155E-2</v>
      </c>
      <c r="F23" s="8">
        <f t="shared" si="4"/>
        <v>2.0705999999993345</v>
      </c>
      <c r="G23" s="8">
        <f t="shared" si="3"/>
        <v>-0.38080000000040748</v>
      </c>
      <c r="H23" s="6">
        <f t="shared" si="2"/>
        <v>42</v>
      </c>
    </row>
    <row r="24" spans="1:25" x14ac:dyDescent="0.25">
      <c r="A24" s="5">
        <v>44249.63175925926</v>
      </c>
      <c r="B24" s="6">
        <v>44</v>
      </c>
      <c r="C24" s="7">
        <v>167.6</v>
      </c>
      <c r="D24" s="8">
        <f t="shared" si="0"/>
        <v>-3.3333333333587234E-3</v>
      </c>
      <c r="E24" s="8">
        <f t="shared" si="1"/>
        <v>-1.700000000012949E-3</v>
      </c>
      <c r="F24" s="8">
        <f t="shared" si="4"/>
        <v>-7.4800000000569758E-2</v>
      </c>
      <c r="G24" s="8">
        <f t="shared" si="3"/>
        <v>-0.38420000000043336</v>
      </c>
      <c r="H24" s="6">
        <f t="shared" si="2"/>
        <v>44</v>
      </c>
    </row>
    <row r="25" spans="1:25" x14ac:dyDescent="0.25">
      <c r="A25" s="5">
        <v>44249.631782407407</v>
      </c>
      <c r="B25" s="6">
        <v>46</v>
      </c>
      <c r="C25" s="7">
        <v>167.5</v>
      </c>
      <c r="D25" s="8">
        <f t="shared" si="0"/>
        <v>-0.10333333333335304</v>
      </c>
      <c r="E25" s="8">
        <f t="shared" si="1"/>
        <v>-5.2700000000010051E-2</v>
      </c>
      <c r="F25" s="8">
        <f t="shared" si="4"/>
        <v>-2.4242000000004622</v>
      </c>
      <c r="G25" s="8">
        <f t="shared" si="3"/>
        <v>-0.48960000000045345</v>
      </c>
      <c r="H25" s="6">
        <f t="shared" si="2"/>
        <v>46</v>
      </c>
    </row>
    <row r="26" spans="1:25" x14ac:dyDescent="0.25">
      <c r="A26" s="5">
        <v>44249.631805555553</v>
      </c>
      <c r="B26" s="6">
        <v>48</v>
      </c>
      <c r="C26" s="7">
        <v>167.7</v>
      </c>
      <c r="D26" s="8">
        <f t="shared" si="0"/>
        <v>9.6666666666635592E-2</v>
      </c>
      <c r="E26" s="8">
        <f t="shared" si="1"/>
        <v>4.9299999999984155E-2</v>
      </c>
      <c r="F26" s="8">
        <f t="shared" si="4"/>
        <v>2.3663999999992393</v>
      </c>
      <c r="G26" s="8">
        <f t="shared" si="3"/>
        <v>-0.39100000000048513</v>
      </c>
      <c r="H26" s="6">
        <f t="shared" si="2"/>
        <v>48</v>
      </c>
    </row>
    <row r="27" spans="1:25" x14ac:dyDescent="0.25">
      <c r="A27" s="5">
        <v>44249.631828703707</v>
      </c>
      <c r="B27" s="6">
        <v>50</v>
      </c>
      <c r="C27" s="7">
        <v>167.7</v>
      </c>
      <c r="D27" s="8">
        <f t="shared" si="0"/>
        <v>9.6666666666635592E-2</v>
      </c>
      <c r="E27" s="8">
        <f t="shared" si="1"/>
        <v>4.9299999999984155E-2</v>
      </c>
      <c r="F27" s="8">
        <f t="shared" si="4"/>
        <v>2.4649999999992076</v>
      </c>
      <c r="G27" s="8">
        <f t="shared" si="3"/>
        <v>-0.2924000000005168</v>
      </c>
      <c r="H27" s="6">
        <f t="shared" si="2"/>
        <v>50</v>
      </c>
    </row>
    <row r="28" spans="1:25" x14ac:dyDescent="0.25">
      <c r="A28" s="5">
        <v>44249.631851851853</v>
      </c>
      <c r="B28" s="6">
        <v>52</v>
      </c>
      <c r="C28" s="7">
        <v>167.8</v>
      </c>
      <c r="D28" s="8">
        <f t="shared" si="0"/>
        <v>0.19666666666665833</v>
      </c>
      <c r="E28" s="8">
        <f t="shared" si="1"/>
        <v>0.10029999999999575</v>
      </c>
      <c r="F28" s="8">
        <f t="shared" si="4"/>
        <v>5.2155999999997791</v>
      </c>
      <c r="G28" s="8">
        <f t="shared" si="3"/>
        <v>-9.1800000000525295E-2</v>
      </c>
      <c r="H28" s="6">
        <f t="shared" si="2"/>
        <v>52</v>
      </c>
    </row>
    <row r="29" spans="1:25" x14ac:dyDescent="0.25">
      <c r="A29" s="5">
        <v>44249.631874999999</v>
      </c>
      <c r="B29" s="6">
        <v>54</v>
      </c>
      <c r="C29" s="7">
        <v>167.7</v>
      </c>
      <c r="D29" s="8">
        <f t="shared" si="0"/>
        <v>9.6666666666635592E-2</v>
      </c>
      <c r="E29" s="8">
        <f t="shared" si="1"/>
        <v>4.9299999999984155E-2</v>
      </c>
      <c r="F29" s="8">
        <f t="shared" si="4"/>
        <v>2.6621999999991446</v>
      </c>
      <c r="G29" s="8">
        <f t="shared" si="3"/>
        <v>6.7999999994430155E-3</v>
      </c>
      <c r="H29" s="6">
        <f t="shared" si="2"/>
        <v>54</v>
      </c>
      <c r="J29" s="21" t="s">
        <v>7</v>
      </c>
      <c r="K29" s="21" t="s">
        <v>24</v>
      </c>
      <c r="L29" s="21" t="s">
        <v>25</v>
      </c>
      <c r="M29" s="22"/>
      <c r="N29" s="22"/>
      <c r="O29" s="22"/>
    </row>
    <row r="30" spans="1:25" x14ac:dyDescent="0.25">
      <c r="A30" s="5">
        <v>44249.631898148145</v>
      </c>
      <c r="B30" s="6">
        <v>56</v>
      </c>
      <c r="C30" s="7">
        <v>167.6</v>
      </c>
      <c r="D30" s="8">
        <f t="shared" si="0"/>
        <v>-3.3333333333587234E-3</v>
      </c>
      <c r="E30" s="8">
        <f t="shared" si="1"/>
        <v>-1.700000000012949E-3</v>
      </c>
      <c r="F30" s="8">
        <f t="shared" si="4"/>
        <v>-9.5200000000725149E-2</v>
      </c>
      <c r="G30" s="8">
        <f t="shared" si="3"/>
        <v>3.3999999994171175E-3</v>
      </c>
      <c r="H30" s="6">
        <f t="shared" si="2"/>
        <v>56</v>
      </c>
      <c r="J30" s="23" t="s">
        <v>26</v>
      </c>
      <c r="K30" s="23">
        <v>2039</v>
      </c>
      <c r="L30" s="23" t="s">
        <v>23</v>
      </c>
      <c r="M30" s="24" t="s">
        <v>27</v>
      </c>
      <c r="N30" s="25"/>
      <c r="O30" s="25"/>
    </row>
    <row r="31" spans="1:25" x14ac:dyDescent="0.25">
      <c r="A31" s="5">
        <v>44249.631921296299</v>
      </c>
      <c r="B31" s="6">
        <v>58</v>
      </c>
      <c r="C31" s="7">
        <v>167.6</v>
      </c>
      <c r="D31" s="8">
        <f t="shared" si="0"/>
        <v>-3.3333333333587234E-3</v>
      </c>
      <c r="E31" s="8">
        <f t="shared" si="1"/>
        <v>-1.700000000012949E-3</v>
      </c>
      <c r="F31" s="8">
        <f t="shared" si="4"/>
        <v>-9.8600000000751045E-2</v>
      </c>
      <c r="G31" s="8">
        <f t="shared" si="3"/>
        <v>-6.0878038721234873E-13</v>
      </c>
      <c r="H31" s="6">
        <f t="shared" si="2"/>
        <v>58</v>
      </c>
      <c r="J31" s="23" t="s">
        <v>15</v>
      </c>
      <c r="K31" s="23">
        <v>60.422960725075527</v>
      </c>
      <c r="L31" s="23" t="s">
        <v>16</v>
      </c>
      <c r="M31" s="24" t="s">
        <v>28</v>
      </c>
      <c r="N31" s="25"/>
      <c r="O31" s="25"/>
    </row>
    <row r="32" spans="1:25" x14ac:dyDescent="0.25">
      <c r="A32" s="5">
        <v>44249.631944444445</v>
      </c>
      <c r="B32" s="6">
        <v>60</v>
      </c>
      <c r="C32" s="7">
        <v>167.6</v>
      </c>
      <c r="D32" s="8">
        <f t="shared" si="0"/>
        <v>-3.3333333333587234E-3</v>
      </c>
      <c r="E32" s="8">
        <f t="shared" si="1"/>
        <v>-1.700000000012949E-3</v>
      </c>
      <c r="F32" s="8">
        <f t="shared" si="4"/>
        <v>-0.10200000000077694</v>
      </c>
      <c r="G32" s="8">
        <f t="shared" si="3"/>
        <v>-3.4000000006346783E-3</v>
      </c>
      <c r="H32" s="6">
        <f t="shared" si="2"/>
        <v>60</v>
      </c>
      <c r="J32" s="23" t="s">
        <v>29</v>
      </c>
      <c r="K32" s="23">
        <v>348</v>
      </c>
      <c r="L32" s="23" t="s">
        <v>13</v>
      </c>
      <c r="M32" s="26" t="s">
        <v>30</v>
      </c>
      <c r="N32" s="27"/>
      <c r="O32" s="27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 spans="1:25" x14ac:dyDescent="0.25">
      <c r="A33" s="5">
        <v>44249.631967592592</v>
      </c>
      <c r="B33" s="6">
        <v>62</v>
      </c>
      <c r="C33" s="7">
        <v>168</v>
      </c>
      <c r="D33" s="8">
        <f t="shared" si="0"/>
        <v>0.39666666666664696</v>
      </c>
      <c r="E33" s="8">
        <f t="shared" si="1"/>
        <v>0.20229999999998996</v>
      </c>
      <c r="F33" s="8">
        <f t="shared" si="4"/>
        <v>12.542599999999377</v>
      </c>
      <c r="G33" s="8">
        <f t="shared" si="3"/>
        <v>0.40119999999934525</v>
      </c>
      <c r="H33" s="6">
        <f t="shared" si="2"/>
        <v>62</v>
      </c>
      <c r="J33" s="23" t="s">
        <v>31</v>
      </c>
      <c r="K33" s="23">
        <v>7649.1874731449989</v>
      </c>
      <c r="L33" s="23" t="s">
        <v>9</v>
      </c>
      <c r="M33" s="26" t="s">
        <v>32</v>
      </c>
      <c r="N33" s="27"/>
      <c r="O33" s="27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 spans="1:25" x14ac:dyDescent="0.25">
      <c r="A34" s="5">
        <v>44249.631990740738</v>
      </c>
      <c r="B34" s="6">
        <v>64</v>
      </c>
      <c r="C34" s="7">
        <v>168.1</v>
      </c>
      <c r="D34" s="8">
        <f t="shared" si="0"/>
        <v>0.49666666666664128</v>
      </c>
      <c r="E34" s="8">
        <f t="shared" si="1"/>
        <v>0.25329999999998704</v>
      </c>
      <c r="F34" s="8">
        <f t="shared" si="4"/>
        <v>16.21119999999917</v>
      </c>
      <c r="G34" s="8">
        <f t="shared" si="3"/>
        <v>0.90779999999931937</v>
      </c>
      <c r="H34" s="6">
        <f t="shared" si="2"/>
        <v>64</v>
      </c>
      <c r="J34" s="23" t="s">
        <v>33</v>
      </c>
      <c r="K34" s="23">
        <v>2814763.2049386874</v>
      </c>
      <c r="L34" s="23" t="s">
        <v>11</v>
      </c>
      <c r="M34" s="26" t="s">
        <v>34</v>
      </c>
      <c r="N34" s="27"/>
      <c r="O34" s="27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 spans="1:25" x14ac:dyDescent="0.25">
      <c r="A35" s="5">
        <v>44249.632013888891</v>
      </c>
      <c r="B35" s="6">
        <v>66</v>
      </c>
      <c r="C35" s="7">
        <v>168.1</v>
      </c>
      <c r="D35" s="8">
        <f t="shared" si="0"/>
        <v>0.49666666666664128</v>
      </c>
      <c r="E35" s="8">
        <f t="shared" si="1"/>
        <v>0.25329999999998704</v>
      </c>
      <c r="F35" s="8">
        <f t="shared" si="4"/>
        <v>16.717799999999144</v>
      </c>
      <c r="G35" s="8">
        <f t="shared" si="3"/>
        <v>1.4143999999992936</v>
      </c>
      <c r="H35" s="6">
        <f t="shared" si="2"/>
        <v>66</v>
      </c>
      <c r="J35" s="23" t="s">
        <v>35</v>
      </c>
      <c r="K35" s="23">
        <v>367.98198695231935</v>
      </c>
      <c r="L35" s="23" t="s">
        <v>13</v>
      </c>
      <c r="M35" s="26" t="s">
        <v>36</v>
      </c>
      <c r="N35" s="27"/>
      <c r="O35" s="27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 spans="1:25" x14ac:dyDescent="0.25">
      <c r="A36" s="5">
        <v>44249.632037037038</v>
      </c>
      <c r="B36" s="6">
        <v>68</v>
      </c>
      <c r="C36" s="7">
        <v>168</v>
      </c>
      <c r="D36" s="8">
        <f t="shared" si="0"/>
        <v>0.39666666666664696</v>
      </c>
      <c r="E36" s="8">
        <f t="shared" si="1"/>
        <v>0.20229999999998996</v>
      </c>
      <c r="F36" s="8">
        <f t="shared" si="4"/>
        <v>13.756399999999317</v>
      </c>
      <c r="G36" s="8">
        <f t="shared" si="3"/>
        <v>1.8189999999992734</v>
      </c>
      <c r="H36" s="6">
        <f t="shared" si="2"/>
        <v>68</v>
      </c>
      <c r="J36" s="23" t="s">
        <v>17</v>
      </c>
      <c r="K36" s="23">
        <v>0.1642008654431901</v>
      </c>
      <c r="L36" s="23" t="s">
        <v>18</v>
      </c>
      <c r="M36" s="28" t="s">
        <v>37</v>
      </c>
      <c r="N36" s="29"/>
      <c r="O36" s="29"/>
    </row>
    <row r="37" spans="1:25" x14ac:dyDescent="0.25">
      <c r="A37" s="5">
        <v>44249.632060185184</v>
      </c>
      <c r="B37" s="6">
        <v>70</v>
      </c>
      <c r="C37" s="7">
        <v>168</v>
      </c>
      <c r="D37" s="8">
        <f t="shared" si="0"/>
        <v>0.39666666666664696</v>
      </c>
      <c r="E37" s="8">
        <f t="shared" si="1"/>
        <v>0.20229999999998996</v>
      </c>
      <c r="F37" s="8">
        <f t="shared" si="4"/>
        <v>14.160999999999298</v>
      </c>
      <c r="G37" s="8">
        <f t="shared" si="3"/>
        <v>2.2235999999992533</v>
      </c>
      <c r="H37" s="6">
        <f t="shared" si="2"/>
        <v>70</v>
      </c>
      <c r="J37" s="23" t="s">
        <v>19</v>
      </c>
      <c r="K37" s="23">
        <v>0.17362919748584921</v>
      </c>
      <c r="L37" s="23" t="s">
        <v>18</v>
      </c>
      <c r="M37" s="28" t="s">
        <v>38</v>
      </c>
      <c r="N37" s="29"/>
      <c r="O37" s="29"/>
    </row>
    <row r="38" spans="1:25" x14ac:dyDescent="0.25">
      <c r="A38" s="5">
        <v>44249.63208333333</v>
      </c>
      <c r="B38" s="6">
        <v>72</v>
      </c>
      <c r="C38" s="7">
        <v>167.7</v>
      </c>
      <c r="D38" s="8">
        <f t="shared" si="0"/>
        <v>9.6666666666635592E-2</v>
      </c>
      <c r="E38" s="8">
        <f t="shared" si="1"/>
        <v>4.9299999999984155E-2</v>
      </c>
      <c r="F38" s="8">
        <f t="shared" si="4"/>
        <v>3.549599999998859</v>
      </c>
      <c r="G38" s="8">
        <f t="shared" si="3"/>
        <v>2.3221999999992216</v>
      </c>
      <c r="H38" s="6">
        <f t="shared" si="2"/>
        <v>72</v>
      </c>
      <c r="J38" s="23" t="s">
        <v>20</v>
      </c>
      <c r="K38" s="23">
        <v>266.56426021176543</v>
      </c>
      <c r="L38" s="23" t="s">
        <v>21</v>
      </c>
      <c r="M38" s="28" t="s">
        <v>39</v>
      </c>
      <c r="N38" s="29"/>
      <c r="O38" s="29"/>
    </row>
    <row r="39" spans="1:25" x14ac:dyDescent="0.25">
      <c r="A39" s="5">
        <v>44249.632106481484</v>
      </c>
      <c r="B39" s="6">
        <v>74</v>
      </c>
      <c r="C39" s="7">
        <v>167.7</v>
      </c>
      <c r="D39" s="8">
        <f t="shared" si="0"/>
        <v>9.6666666666635592E-2</v>
      </c>
      <c r="E39" s="8">
        <f t="shared" si="1"/>
        <v>4.9299999999984155E-2</v>
      </c>
      <c r="F39" s="8">
        <f t="shared" si="4"/>
        <v>3.6481999999988273</v>
      </c>
      <c r="G39" s="8">
        <f t="shared" si="3"/>
        <v>2.4207999999991898</v>
      </c>
      <c r="H39" s="6">
        <f t="shared" si="2"/>
        <v>74</v>
      </c>
    </row>
    <row r="40" spans="1:25" x14ac:dyDescent="0.25">
      <c r="A40" s="5">
        <v>44249.63212962963</v>
      </c>
      <c r="B40" s="6">
        <v>76</v>
      </c>
      <c r="C40" s="7">
        <v>167.7</v>
      </c>
      <c r="D40" s="8">
        <f t="shared" si="0"/>
        <v>9.6666666666635592E-2</v>
      </c>
      <c r="E40" s="8">
        <f t="shared" si="1"/>
        <v>4.9299999999984155E-2</v>
      </c>
      <c r="F40" s="8">
        <f t="shared" si="4"/>
        <v>3.746799999998796</v>
      </c>
      <c r="G40" s="8">
        <f t="shared" si="3"/>
        <v>2.5193999999991581</v>
      </c>
      <c r="H40" s="6">
        <f t="shared" si="2"/>
        <v>76</v>
      </c>
    </row>
    <row r="41" spans="1:25" x14ac:dyDescent="0.25">
      <c r="A41" s="5">
        <v>44249.632152777776</v>
      </c>
      <c r="B41" s="6">
        <v>78</v>
      </c>
      <c r="C41" s="7">
        <v>167.8</v>
      </c>
      <c r="D41" s="8">
        <f t="shared" si="0"/>
        <v>0.19666666666665833</v>
      </c>
      <c r="E41" s="8">
        <f t="shared" si="1"/>
        <v>0.10029999999999575</v>
      </c>
      <c r="F41" s="8">
        <f t="shared" si="4"/>
        <v>7.8233999999996691</v>
      </c>
      <c r="G41" s="8">
        <f t="shared" si="3"/>
        <v>2.7199999999991498</v>
      </c>
      <c r="H41" s="6">
        <f t="shared" si="2"/>
        <v>78</v>
      </c>
    </row>
    <row r="42" spans="1:25" x14ac:dyDescent="0.25">
      <c r="A42" s="5">
        <v>44249.632175925923</v>
      </c>
      <c r="B42" s="6">
        <v>80</v>
      </c>
      <c r="C42" s="7">
        <v>167.9</v>
      </c>
      <c r="D42" s="8">
        <f t="shared" si="0"/>
        <v>0.29666666666665265</v>
      </c>
      <c r="E42" s="8">
        <f t="shared" si="1"/>
        <v>0.15129999999999286</v>
      </c>
      <c r="F42" s="8">
        <f t="shared" si="4"/>
        <v>12.103999999999429</v>
      </c>
      <c r="G42" s="8">
        <f t="shared" si="3"/>
        <v>3.0225999999991355</v>
      </c>
      <c r="H42" s="6">
        <f t="shared" si="2"/>
        <v>80</v>
      </c>
      <c r="J42" s="30" t="s">
        <v>40</v>
      </c>
      <c r="K42" s="34" t="s">
        <v>41</v>
      </c>
    </row>
    <row r="43" spans="1:25" x14ac:dyDescent="0.25">
      <c r="A43" s="5">
        <v>44249.632199074076</v>
      </c>
      <c r="B43" s="6">
        <v>82</v>
      </c>
      <c r="C43" s="7">
        <v>167.8</v>
      </c>
      <c r="D43" s="8">
        <f t="shared" si="0"/>
        <v>0.19666666666665833</v>
      </c>
      <c r="E43" s="8">
        <f t="shared" si="1"/>
        <v>0.10029999999999575</v>
      </c>
      <c r="F43" s="8">
        <f t="shared" si="4"/>
        <v>8.2245999999996524</v>
      </c>
      <c r="G43" s="8">
        <f t="shared" si="3"/>
        <v>3.2231999999991272</v>
      </c>
      <c r="H43" s="6">
        <f t="shared" si="2"/>
        <v>82</v>
      </c>
      <c r="J43" s="31" t="s">
        <v>42</v>
      </c>
      <c r="K43" s="34" t="s">
        <v>47</v>
      </c>
    </row>
    <row r="44" spans="1:25" x14ac:dyDescent="0.25">
      <c r="A44" s="5">
        <v>44249.632222222222</v>
      </c>
      <c r="B44" s="6">
        <v>84</v>
      </c>
      <c r="C44" s="7">
        <v>167.8</v>
      </c>
      <c r="D44" s="8">
        <f t="shared" si="0"/>
        <v>0.19666666666665833</v>
      </c>
      <c r="E44" s="8">
        <f t="shared" si="1"/>
        <v>0.10029999999999575</v>
      </c>
      <c r="F44" s="8">
        <f t="shared" si="4"/>
        <v>8.4251999999996432</v>
      </c>
      <c r="G44" s="8">
        <f t="shared" si="3"/>
        <v>3.4237999999991189</v>
      </c>
      <c r="H44" s="6">
        <f t="shared" si="2"/>
        <v>84</v>
      </c>
      <c r="J44" s="30" t="s">
        <v>43</v>
      </c>
      <c r="K44" s="34" t="s">
        <v>44</v>
      </c>
    </row>
    <row r="45" spans="1:25" x14ac:dyDescent="0.25">
      <c r="A45" s="5">
        <v>44249.632245370369</v>
      </c>
      <c r="B45" s="6">
        <v>86</v>
      </c>
      <c r="C45" s="7">
        <v>167.9</v>
      </c>
      <c r="D45" s="8">
        <f t="shared" si="0"/>
        <v>0.29666666666665265</v>
      </c>
      <c r="E45" s="8">
        <f t="shared" si="1"/>
        <v>0.15129999999999286</v>
      </c>
      <c r="F45" s="8">
        <f t="shared" si="4"/>
        <v>13.011799999999386</v>
      </c>
      <c r="G45" s="8">
        <f t="shared" si="3"/>
        <v>3.7263999999991047</v>
      </c>
      <c r="H45" s="6">
        <f t="shared" si="2"/>
        <v>86</v>
      </c>
      <c r="J45" s="30" t="s">
        <v>45</v>
      </c>
      <c r="K45" s="34" t="s">
        <v>46</v>
      </c>
    </row>
    <row r="46" spans="1:25" x14ac:dyDescent="0.25">
      <c r="A46" s="5">
        <v>44249.632268518515</v>
      </c>
      <c r="B46" s="6">
        <v>88</v>
      </c>
      <c r="C46" s="7">
        <v>168</v>
      </c>
      <c r="D46" s="8">
        <f t="shared" si="0"/>
        <v>0.39666666666664696</v>
      </c>
      <c r="E46" s="8">
        <f t="shared" si="1"/>
        <v>0.20229999999998996</v>
      </c>
      <c r="F46" s="8">
        <f t="shared" si="4"/>
        <v>17.802399999999118</v>
      </c>
      <c r="G46" s="8">
        <f t="shared" si="3"/>
        <v>4.1309999999990845</v>
      </c>
      <c r="H46" s="6">
        <f t="shared" si="2"/>
        <v>88</v>
      </c>
    </row>
    <row r="47" spans="1:25" x14ac:dyDescent="0.25">
      <c r="A47" s="5">
        <v>44249.632291666669</v>
      </c>
      <c r="B47" s="6">
        <v>90</v>
      </c>
      <c r="C47" s="7">
        <v>168</v>
      </c>
      <c r="D47" s="8">
        <f t="shared" si="0"/>
        <v>0.39666666666664696</v>
      </c>
      <c r="E47" s="8">
        <f t="shared" si="1"/>
        <v>0.20229999999998996</v>
      </c>
      <c r="F47" s="8">
        <f t="shared" si="4"/>
        <v>18.206999999999095</v>
      </c>
      <c r="G47" s="8">
        <f t="shared" si="3"/>
        <v>4.5355999999990644</v>
      </c>
      <c r="H47" s="6">
        <f t="shared" si="2"/>
        <v>90</v>
      </c>
    </row>
    <row r="48" spans="1:25" x14ac:dyDescent="0.25">
      <c r="A48" s="5">
        <v>44249.632314814815</v>
      </c>
      <c r="B48" s="6">
        <v>92</v>
      </c>
      <c r="C48" s="7">
        <v>168.1</v>
      </c>
      <c r="D48" s="8">
        <f t="shared" si="0"/>
        <v>0.49666666666664128</v>
      </c>
      <c r="E48" s="8">
        <f t="shared" si="1"/>
        <v>0.25329999999998704</v>
      </c>
      <c r="F48" s="8">
        <f t="shared" si="4"/>
        <v>23.303599999998806</v>
      </c>
      <c r="G48" s="8">
        <f t="shared" si="3"/>
        <v>5.0421999999990383</v>
      </c>
      <c r="H48" s="6">
        <f t="shared" si="2"/>
        <v>92</v>
      </c>
    </row>
    <row r="49" spans="1:8" x14ac:dyDescent="0.25">
      <c r="A49" s="5">
        <v>44249.632337962961</v>
      </c>
      <c r="B49" s="6">
        <v>94</v>
      </c>
      <c r="C49" s="7">
        <v>168.2</v>
      </c>
      <c r="D49" s="8">
        <f t="shared" si="0"/>
        <v>0.59666666666663559</v>
      </c>
      <c r="E49" s="8">
        <f t="shared" si="1"/>
        <v>0.30429999999998414</v>
      </c>
      <c r="F49" s="8">
        <f t="shared" si="4"/>
        <v>28.60419999999851</v>
      </c>
      <c r="G49" s="8">
        <f t="shared" si="3"/>
        <v>5.6507999999990064</v>
      </c>
      <c r="H49" s="6">
        <f t="shared" si="2"/>
        <v>94</v>
      </c>
    </row>
    <row r="50" spans="1:8" x14ac:dyDescent="0.25">
      <c r="A50" s="5">
        <v>44249.632361111115</v>
      </c>
      <c r="B50" s="6">
        <v>96</v>
      </c>
      <c r="C50" s="7">
        <v>168.2</v>
      </c>
      <c r="D50" s="8">
        <f t="shared" si="0"/>
        <v>0.59666666666663559</v>
      </c>
      <c r="E50" s="8">
        <f t="shared" si="1"/>
        <v>0.30429999999998414</v>
      </c>
      <c r="F50" s="8">
        <f t="shared" si="4"/>
        <v>29.212799999998477</v>
      </c>
      <c r="G50" s="8">
        <f t="shared" si="3"/>
        <v>6.2593999999989745</v>
      </c>
      <c r="H50" s="6">
        <f t="shared" si="2"/>
        <v>96</v>
      </c>
    </row>
    <row r="51" spans="1:8" x14ac:dyDescent="0.25">
      <c r="A51" s="5">
        <v>44249.632384259261</v>
      </c>
      <c r="B51" s="6">
        <v>98</v>
      </c>
      <c r="C51" s="7">
        <v>168.5</v>
      </c>
      <c r="D51" s="8">
        <f t="shared" si="0"/>
        <v>0.89666666666664696</v>
      </c>
      <c r="E51" s="8">
        <f t="shared" si="1"/>
        <v>0.45729999999998994</v>
      </c>
      <c r="F51" s="8">
        <f t="shared" si="4"/>
        <v>44.815399999999016</v>
      </c>
      <c r="G51" s="8">
        <f t="shared" si="3"/>
        <v>7.1739999999989541</v>
      </c>
      <c r="H51" s="6">
        <f t="shared" si="2"/>
        <v>98</v>
      </c>
    </row>
    <row r="52" spans="1:8" x14ac:dyDescent="0.25">
      <c r="A52" s="5">
        <v>44249.632407407407</v>
      </c>
      <c r="B52" s="6">
        <v>100</v>
      </c>
      <c r="C52" s="7">
        <v>168.8</v>
      </c>
      <c r="D52" s="8">
        <f t="shared" si="0"/>
        <v>1.1966666666666583</v>
      </c>
      <c r="E52" s="8">
        <f t="shared" si="1"/>
        <v>0.61029999999999573</v>
      </c>
      <c r="F52" s="8">
        <f t="shared" si="4"/>
        <v>61.029999999999575</v>
      </c>
      <c r="G52" s="8">
        <f t="shared" si="3"/>
        <v>8.3945999999989453</v>
      </c>
      <c r="H52" s="6">
        <f t="shared" si="2"/>
        <v>100</v>
      </c>
    </row>
    <row r="53" spans="1:8" x14ac:dyDescent="0.25">
      <c r="A53" s="5">
        <v>44249.632430555554</v>
      </c>
      <c r="B53" s="6">
        <v>102</v>
      </c>
      <c r="C53" s="7">
        <v>169.8</v>
      </c>
      <c r="D53" s="8">
        <f t="shared" si="0"/>
        <v>2.1966666666666583</v>
      </c>
      <c r="E53" s="8">
        <f t="shared" si="1"/>
        <v>1.1202999999999959</v>
      </c>
      <c r="F53" s="8">
        <f t="shared" si="4"/>
        <v>114.27059999999958</v>
      </c>
      <c r="G53" s="8">
        <f t="shared" si="3"/>
        <v>10.635199999998937</v>
      </c>
      <c r="H53" s="6">
        <f t="shared" si="2"/>
        <v>102</v>
      </c>
    </row>
    <row r="54" spans="1:8" x14ac:dyDescent="0.25">
      <c r="A54" s="5">
        <v>44249.632453703707</v>
      </c>
      <c r="B54" s="6">
        <v>104</v>
      </c>
      <c r="C54" s="7">
        <v>170</v>
      </c>
      <c r="D54" s="8">
        <f t="shared" si="0"/>
        <v>2.396666666666647</v>
      </c>
      <c r="E54" s="8">
        <f t="shared" si="1"/>
        <v>1.22229999999999</v>
      </c>
      <c r="F54" s="8">
        <f t="shared" si="4"/>
        <v>127.11919999999895</v>
      </c>
      <c r="G54" s="8">
        <f t="shared" si="3"/>
        <v>13.079799999998917</v>
      </c>
      <c r="H54" s="6">
        <f t="shared" si="2"/>
        <v>104</v>
      </c>
    </row>
    <row r="55" spans="1:8" x14ac:dyDescent="0.25">
      <c r="A55" s="5">
        <v>44249.632476851853</v>
      </c>
      <c r="B55" s="6">
        <v>106</v>
      </c>
      <c r="C55" s="7">
        <v>170</v>
      </c>
      <c r="D55" s="8">
        <f t="shared" si="0"/>
        <v>2.396666666666647</v>
      </c>
      <c r="E55" s="8">
        <f t="shared" si="1"/>
        <v>1.22229999999999</v>
      </c>
      <c r="F55" s="8">
        <f t="shared" si="4"/>
        <v>129.56379999999893</v>
      </c>
      <c r="G55" s="8">
        <f t="shared" si="3"/>
        <v>15.524399999998897</v>
      </c>
      <c r="H55" s="6">
        <f t="shared" si="2"/>
        <v>106</v>
      </c>
    </row>
    <row r="56" spans="1:8" x14ac:dyDescent="0.25">
      <c r="A56" s="5">
        <v>44249.6325</v>
      </c>
      <c r="B56" s="6">
        <v>108</v>
      </c>
      <c r="C56" s="7">
        <v>170.1</v>
      </c>
      <c r="D56" s="8">
        <f t="shared" si="0"/>
        <v>2.4966666666666413</v>
      </c>
      <c r="E56" s="8">
        <f t="shared" si="1"/>
        <v>1.273299999999987</v>
      </c>
      <c r="F56" s="8">
        <f t="shared" si="4"/>
        <v>137.51639999999858</v>
      </c>
      <c r="G56" s="8">
        <f t="shared" si="3"/>
        <v>18.070999999998872</v>
      </c>
      <c r="H56" s="6">
        <f t="shared" si="2"/>
        <v>108</v>
      </c>
    </row>
    <row r="57" spans="1:8" x14ac:dyDescent="0.25">
      <c r="A57" s="5">
        <v>44249.632523148146</v>
      </c>
      <c r="B57" s="6">
        <v>110</v>
      </c>
      <c r="C57" s="7">
        <v>170.4</v>
      </c>
      <c r="D57" s="8">
        <f t="shared" si="0"/>
        <v>2.7966666666666526</v>
      </c>
      <c r="E57" s="8">
        <f t="shared" si="1"/>
        <v>1.4262999999999928</v>
      </c>
      <c r="F57" s="8">
        <f t="shared" si="4"/>
        <v>156.8929999999992</v>
      </c>
      <c r="G57" s="8">
        <f t="shared" si="3"/>
        <v>20.923599999998856</v>
      </c>
      <c r="H57" s="6">
        <f t="shared" si="2"/>
        <v>110</v>
      </c>
    </row>
    <row r="58" spans="1:8" x14ac:dyDescent="0.25">
      <c r="A58" s="5">
        <v>44249.6325462963</v>
      </c>
      <c r="B58" s="6">
        <v>112</v>
      </c>
      <c r="C58" s="7">
        <v>170.6</v>
      </c>
      <c r="D58" s="8">
        <f t="shared" si="0"/>
        <v>2.9966666666666413</v>
      </c>
      <c r="E58" s="8">
        <f t="shared" si="1"/>
        <v>1.5282999999999871</v>
      </c>
      <c r="F58" s="8">
        <f t="shared" si="4"/>
        <v>171.16959999999855</v>
      </c>
      <c r="G58" s="8">
        <f t="shared" si="3"/>
        <v>23.980199999998831</v>
      </c>
      <c r="H58" s="6">
        <f t="shared" si="2"/>
        <v>112</v>
      </c>
    </row>
    <row r="59" spans="1:8" x14ac:dyDescent="0.25">
      <c r="A59" s="5">
        <v>44249.632569444446</v>
      </c>
      <c r="B59" s="6">
        <v>114</v>
      </c>
      <c r="C59" s="7">
        <v>170.8</v>
      </c>
      <c r="D59" s="8">
        <f t="shared" si="0"/>
        <v>3.1966666666666583</v>
      </c>
      <c r="E59" s="8">
        <f t="shared" si="1"/>
        <v>1.6302999999999959</v>
      </c>
      <c r="F59" s="8">
        <f t="shared" si="4"/>
        <v>185.85419999999954</v>
      </c>
      <c r="G59" s="8">
        <f t="shared" si="3"/>
        <v>27.240799999998824</v>
      </c>
      <c r="H59" s="6">
        <f t="shared" si="2"/>
        <v>114</v>
      </c>
    </row>
    <row r="60" spans="1:8" x14ac:dyDescent="0.25">
      <c r="A60" s="5">
        <v>44249.632592592592</v>
      </c>
      <c r="B60" s="6">
        <v>116</v>
      </c>
      <c r="C60" s="7">
        <v>171</v>
      </c>
      <c r="D60" s="8">
        <f t="shared" si="0"/>
        <v>3.396666666666647</v>
      </c>
      <c r="E60" s="8">
        <f t="shared" si="1"/>
        <v>1.73229999999999</v>
      </c>
      <c r="F60" s="8">
        <f t="shared" si="4"/>
        <v>200.94679999999883</v>
      </c>
      <c r="G60" s="8">
        <f t="shared" si="3"/>
        <v>30.705399999998804</v>
      </c>
      <c r="H60" s="6">
        <f t="shared" si="2"/>
        <v>116</v>
      </c>
    </row>
    <row r="61" spans="1:8" x14ac:dyDescent="0.25">
      <c r="A61" s="5">
        <v>44249.632615740738</v>
      </c>
      <c r="B61" s="6">
        <v>118</v>
      </c>
      <c r="C61" s="7">
        <v>171.1</v>
      </c>
      <c r="D61" s="8">
        <f t="shared" si="0"/>
        <v>3.4966666666666413</v>
      </c>
      <c r="E61" s="8">
        <f t="shared" si="1"/>
        <v>1.783299999999987</v>
      </c>
      <c r="F61" s="8">
        <f t="shared" si="4"/>
        <v>210.42939999999848</v>
      </c>
      <c r="G61" s="8">
        <f t="shared" si="3"/>
        <v>34.271999999998776</v>
      </c>
      <c r="H61" s="6">
        <f t="shared" si="2"/>
        <v>118</v>
      </c>
    </row>
    <row r="62" spans="1:8" x14ac:dyDescent="0.25">
      <c r="A62" s="5">
        <v>44249.632638888892</v>
      </c>
      <c r="B62" s="6">
        <v>120</v>
      </c>
      <c r="C62" s="7">
        <v>171.2</v>
      </c>
      <c r="D62" s="8">
        <f t="shared" si="0"/>
        <v>3.5966666666666356</v>
      </c>
      <c r="E62" s="8">
        <f t="shared" si="1"/>
        <v>1.8342999999999843</v>
      </c>
      <c r="F62" s="8">
        <f t="shared" si="4"/>
        <v>220.11599999999811</v>
      </c>
      <c r="G62" s="8">
        <f t="shared" si="3"/>
        <v>37.940599999998746</v>
      </c>
      <c r="H62" s="6">
        <f t="shared" si="2"/>
        <v>120</v>
      </c>
    </row>
    <row r="63" spans="1:8" x14ac:dyDescent="0.25">
      <c r="A63" s="5">
        <v>44249.632662037038</v>
      </c>
      <c r="B63" s="6">
        <v>122</v>
      </c>
      <c r="C63" s="7">
        <v>171.6</v>
      </c>
      <c r="D63" s="8">
        <f t="shared" si="0"/>
        <v>3.9966666666666413</v>
      </c>
      <c r="E63" s="8">
        <f t="shared" si="1"/>
        <v>2.0382999999999871</v>
      </c>
      <c r="F63" s="8">
        <f t="shared" si="4"/>
        <v>248.67259999999843</v>
      </c>
      <c r="G63" s="8">
        <f t="shared" si="3"/>
        <v>42.017199999998724</v>
      </c>
      <c r="H63" s="6">
        <f t="shared" si="2"/>
        <v>122</v>
      </c>
    </row>
    <row r="64" spans="1:8" x14ac:dyDescent="0.25">
      <c r="A64" s="5">
        <v>44249.632685185185</v>
      </c>
      <c r="B64" s="6">
        <v>124</v>
      </c>
      <c r="C64" s="7">
        <v>171.7</v>
      </c>
      <c r="D64" s="8">
        <f t="shared" si="0"/>
        <v>4.0966666666666356</v>
      </c>
      <c r="E64" s="8">
        <f t="shared" si="1"/>
        <v>2.0892999999999842</v>
      </c>
      <c r="F64" s="8">
        <f t="shared" si="4"/>
        <v>259.07319999999805</v>
      </c>
      <c r="G64" s="8">
        <f t="shared" si="3"/>
        <v>46.195799999998691</v>
      </c>
      <c r="H64" s="6">
        <f t="shared" si="2"/>
        <v>124</v>
      </c>
    </row>
    <row r="65" spans="1:8" x14ac:dyDescent="0.25">
      <c r="A65" s="5">
        <v>44249.632708333331</v>
      </c>
      <c r="B65" s="6">
        <v>126</v>
      </c>
      <c r="C65" s="7">
        <v>171.6</v>
      </c>
      <c r="D65" s="8">
        <f t="shared" si="0"/>
        <v>3.9966666666666413</v>
      </c>
      <c r="E65" s="8">
        <f t="shared" si="1"/>
        <v>2.0382999999999871</v>
      </c>
      <c r="F65" s="8">
        <f t="shared" si="4"/>
        <v>256.82579999999837</v>
      </c>
      <c r="G65" s="8">
        <f t="shared" si="3"/>
        <v>50.272399999998669</v>
      </c>
      <c r="H65" s="6">
        <f t="shared" si="2"/>
        <v>126</v>
      </c>
    </row>
    <row r="66" spans="1:8" x14ac:dyDescent="0.25">
      <c r="A66" s="5">
        <v>44249.632731481484</v>
      </c>
      <c r="B66" s="6">
        <v>128</v>
      </c>
      <c r="C66" s="7">
        <v>171.6</v>
      </c>
      <c r="D66" s="8">
        <f t="shared" si="0"/>
        <v>3.9966666666666413</v>
      </c>
      <c r="E66" s="8">
        <f t="shared" si="1"/>
        <v>2.0382999999999871</v>
      </c>
      <c r="F66" s="8">
        <f t="shared" si="4"/>
        <v>260.90239999999835</v>
      </c>
      <c r="G66" s="8">
        <f t="shared" si="3"/>
        <v>54.34899999999864</v>
      </c>
      <c r="H66" s="6">
        <f t="shared" si="2"/>
        <v>128</v>
      </c>
    </row>
    <row r="67" spans="1:8" x14ac:dyDescent="0.25">
      <c r="A67" s="5">
        <v>44249.632754629631</v>
      </c>
      <c r="B67" s="6">
        <v>130</v>
      </c>
      <c r="C67" s="7">
        <v>171.4</v>
      </c>
      <c r="D67" s="8">
        <f t="shared" ref="D67:D130" si="5">C67-AVERAGE($C$2:$C$31)</f>
        <v>3.7966666666666526</v>
      </c>
      <c r="E67" s="8">
        <f t="shared" ref="E67:E130" si="6">D67*0.51</f>
        <v>1.9362999999999928</v>
      </c>
      <c r="F67" s="8">
        <f t="shared" si="4"/>
        <v>251.71899999999906</v>
      </c>
      <c r="G67" s="8">
        <f t="shared" si="3"/>
        <v>58.221599999998624</v>
      </c>
      <c r="H67" s="6">
        <f t="shared" ref="H67:H130" si="7">B67</f>
        <v>130</v>
      </c>
    </row>
    <row r="68" spans="1:8" x14ac:dyDescent="0.25">
      <c r="A68" s="5">
        <v>44249.632777777777</v>
      </c>
      <c r="B68" s="6">
        <v>132</v>
      </c>
      <c r="C68" s="7">
        <v>171.4</v>
      </c>
      <c r="D68" s="8">
        <f t="shared" si="5"/>
        <v>3.7966666666666526</v>
      </c>
      <c r="E68" s="8">
        <f t="shared" si="6"/>
        <v>1.9362999999999928</v>
      </c>
      <c r="F68" s="8">
        <f t="shared" si="4"/>
        <v>255.59159999999906</v>
      </c>
      <c r="G68" s="8">
        <f t="shared" ref="G68:G131" si="8">G67+E68*2</f>
        <v>62.094199999998608</v>
      </c>
      <c r="H68" s="6">
        <f t="shared" si="7"/>
        <v>132</v>
      </c>
    </row>
    <row r="69" spans="1:8" x14ac:dyDescent="0.25">
      <c r="A69" s="5">
        <v>44249.632800925923</v>
      </c>
      <c r="B69" s="6">
        <v>134</v>
      </c>
      <c r="C69" s="7">
        <v>171.5</v>
      </c>
      <c r="D69" s="8">
        <f t="shared" si="5"/>
        <v>3.896666666666647</v>
      </c>
      <c r="E69" s="8">
        <f t="shared" si="6"/>
        <v>1.9872999999999901</v>
      </c>
      <c r="F69" s="8">
        <f t="shared" si="4"/>
        <v>266.29819999999864</v>
      </c>
      <c r="G69" s="8">
        <f t="shared" si="8"/>
        <v>66.068799999998589</v>
      </c>
      <c r="H69" s="6">
        <f t="shared" si="7"/>
        <v>134</v>
      </c>
    </row>
    <row r="70" spans="1:8" x14ac:dyDescent="0.25">
      <c r="A70" s="5">
        <v>44249.632824074077</v>
      </c>
      <c r="B70" s="6">
        <v>136</v>
      </c>
      <c r="C70" s="7">
        <v>171.6</v>
      </c>
      <c r="D70" s="8">
        <f t="shared" si="5"/>
        <v>3.9966666666666413</v>
      </c>
      <c r="E70" s="8">
        <f t="shared" si="6"/>
        <v>2.0382999999999871</v>
      </c>
      <c r="F70" s="8">
        <f t="shared" ref="F70:F133" si="9">E70*B70</f>
        <v>277.20879999999823</v>
      </c>
      <c r="G70" s="8">
        <f t="shared" si="8"/>
        <v>70.14539999999856</v>
      </c>
      <c r="H70" s="6">
        <f t="shared" si="7"/>
        <v>136</v>
      </c>
    </row>
    <row r="71" spans="1:8" x14ac:dyDescent="0.25">
      <c r="A71" s="5">
        <v>44249.632847222223</v>
      </c>
      <c r="B71" s="6">
        <v>138</v>
      </c>
      <c r="C71" s="7">
        <v>171.7</v>
      </c>
      <c r="D71" s="8">
        <f t="shared" si="5"/>
        <v>4.0966666666666356</v>
      </c>
      <c r="E71" s="8">
        <f t="shared" si="6"/>
        <v>2.0892999999999842</v>
      </c>
      <c r="F71" s="8">
        <f t="shared" si="9"/>
        <v>288.32339999999783</v>
      </c>
      <c r="G71" s="8">
        <f t="shared" si="8"/>
        <v>74.323999999998534</v>
      </c>
      <c r="H71" s="6">
        <f t="shared" si="7"/>
        <v>138</v>
      </c>
    </row>
    <row r="72" spans="1:8" x14ac:dyDescent="0.25">
      <c r="A72" s="5">
        <v>44249.632870370369</v>
      </c>
      <c r="B72" s="6">
        <v>140</v>
      </c>
      <c r="C72" s="7">
        <v>171.8</v>
      </c>
      <c r="D72" s="8">
        <f t="shared" si="5"/>
        <v>4.1966666666666583</v>
      </c>
      <c r="E72" s="8">
        <f t="shared" si="6"/>
        <v>2.1402999999999959</v>
      </c>
      <c r="F72" s="8">
        <f t="shared" si="9"/>
        <v>299.64199999999943</v>
      </c>
      <c r="G72" s="8">
        <f t="shared" si="8"/>
        <v>78.604599999998527</v>
      </c>
      <c r="H72" s="6">
        <f t="shared" si="7"/>
        <v>140</v>
      </c>
    </row>
    <row r="73" spans="1:8" x14ac:dyDescent="0.25">
      <c r="A73" s="5">
        <v>44249.632893518516</v>
      </c>
      <c r="B73" s="6">
        <v>142</v>
      </c>
      <c r="C73" s="7">
        <v>171.9</v>
      </c>
      <c r="D73" s="8">
        <f t="shared" si="5"/>
        <v>4.2966666666666526</v>
      </c>
      <c r="E73" s="8">
        <f t="shared" si="6"/>
        <v>2.1912999999999929</v>
      </c>
      <c r="F73" s="8">
        <f t="shared" si="9"/>
        <v>311.16459999999898</v>
      </c>
      <c r="G73" s="8">
        <f t="shared" si="8"/>
        <v>82.987199999998509</v>
      </c>
      <c r="H73" s="6">
        <f t="shared" si="7"/>
        <v>142</v>
      </c>
    </row>
    <row r="74" spans="1:8" x14ac:dyDescent="0.25">
      <c r="A74" s="5">
        <v>44249.632916666669</v>
      </c>
      <c r="B74" s="6">
        <v>144</v>
      </c>
      <c r="C74" s="7">
        <v>172.1</v>
      </c>
      <c r="D74" s="8">
        <f t="shared" si="5"/>
        <v>4.4966666666666413</v>
      </c>
      <c r="E74" s="8">
        <f t="shared" si="6"/>
        <v>2.293299999999987</v>
      </c>
      <c r="F74" s="8">
        <f t="shared" si="9"/>
        <v>330.23519999999814</v>
      </c>
      <c r="G74" s="8">
        <f t="shared" si="8"/>
        <v>87.573799999998485</v>
      </c>
      <c r="H74" s="6">
        <f t="shared" si="7"/>
        <v>144</v>
      </c>
    </row>
    <row r="75" spans="1:8" x14ac:dyDescent="0.25">
      <c r="A75" s="5">
        <v>44249.632939814815</v>
      </c>
      <c r="B75" s="6">
        <v>146</v>
      </c>
      <c r="C75" s="7">
        <v>172.2</v>
      </c>
      <c r="D75" s="8">
        <f t="shared" si="5"/>
        <v>4.5966666666666356</v>
      </c>
      <c r="E75" s="8">
        <f t="shared" si="6"/>
        <v>2.3442999999999841</v>
      </c>
      <c r="F75" s="8">
        <f t="shared" si="9"/>
        <v>342.26779999999769</v>
      </c>
      <c r="G75" s="8">
        <f t="shared" si="8"/>
        <v>92.262399999998451</v>
      </c>
      <c r="H75" s="6">
        <f t="shared" si="7"/>
        <v>146</v>
      </c>
    </row>
    <row r="76" spans="1:8" x14ac:dyDescent="0.25">
      <c r="A76" s="5">
        <v>44249.632962962962</v>
      </c>
      <c r="B76" s="6">
        <v>148</v>
      </c>
      <c r="C76" s="7">
        <v>172.3</v>
      </c>
      <c r="D76" s="8">
        <f t="shared" si="5"/>
        <v>4.6966666666666583</v>
      </c>
      <c r="E76" s="8">
        <f t="shared" si="6"/>
        <v>2.3952999999999958</v>
      </c>
      <c r="F76" s="8">
        <f t="shared" si="9"/>
        <v>354.50439999999935</v>
      </c>
      <c r="G76" s="8">
        <f t="shared" si="8"/>
        <v>97.052999999998448</v>
      </c>
      <c r="H76" s="6">
        <f t="shared" si="7"/>
        <v>148</v>
      </c>
    </row>
    <row r="77" spans="1:8" x14ac:dyDescent="0.25">
      <c r="A77" s="5">
        <v>44249.632986111108</v>
      </c>
      <c r="B77" s="6">
        <v>150</v>
      </c>
      <c r="C77" s="7">
        <v>172.3</v>
      </c>
      <c r="D77" s="8">
        <f t="shared" si="5"/>
        <v>4.6966666666666583</v>
      </c>
      <c r="E77" s="8">
        <f t="shared" si="6"/>
        <v>2.3952999999999958</v>
      </c>
      <c r="F77" s="8">
        <f t="shared" si="9"/>
        <v>359.29499999999939</v>
      </c>
      <c r="G77" s="8">
        <f t="shared" si="8"/>
        <v>101.84359999999845</v>
      </c>
      <c r="H77" s="6">
        <f t="shared" si="7"/>
        <v>150</v>
      </c>
    </row>
    <row r="78" spans="1:8" x14ac:dyDescent="0.25">
      <c r="A78" s="5">
        <v>44249.633009259262</v>
      </c>
      <c r="B78" s="6">
        <v>152</v>
      </c>
      <c r="C78" s="7">
        <v>172.3</v>
      </c>
      <c r="D78" s="8">
        <f t="shared" si="5"/>
        <v>4.6966666666666583</v>
      </c>
      <c r="E78" s="8">
        <f t="shared" si="6"/>
        <v>2.3952999999999958</v>
      </c>
      <c r="F78" s="8">
        <f t="shared" si="9"/>
        <v>364.08559999999937</v>
      </c>
      <c r="G78" s="8">
        <f t="shared" si="8"/>
        <v>106.63419999999844</v>
      </c>
      <c r="H78" s="6">
        <f t="shared" si="7"/>
        <v>152</v>
      </c>
    </row>
    <row r="79" spans="1:8" x14ac:dyDescent="0.25">
      <c r="A79" s="5">
        <v>44249.633032407408</v>
      </c>
      <c r="B79" s="6">
        <v>154</v>
      </c>
      <c r="C79" s="7">
        <v>172.3</v>
      </c>
      <c r="D79" s="8">
        <f t="shared" si="5"/>
        <v>4.6966666666666583</v>
      </c>
      <c r="E79" s="8">
        <f t="shared" si="6"/>
        <v>2.3952999999999958</v>
      </c>
      <c r="F79" s="8">
        <f t="shared" si="9"/>
        <v>368.87619999999936</v>
      </c>
      <c r="G79" s="8">
        <f t="shared" si="8"/>
        <v>111.42479999999844</v>
      </c>
      <c r="H79" s="6">
        <f t="shared" si="7"/>
        <v>154</v>
      </c>
    </row>
    <row r="80" spans="1:8" x14ac:dyDescent="0.25">
      <c r="A80" s="5">
        <v>44249.633055555554</v>
      </c>
      <c r="B80" s="6">
        <v>156</v>
      </c>
      <c r="C80" s="7">
        <v>172.1</v>
      </c>
      <c r="D80" s="8">
        <f t="shared" si="5"/>
        <v>4.4966666666666413</v>
      </c>
      <c r="E80" s="8">
        <f t="shared" si="6"/>
        <v>2.293299999999987</v>
      </c>
      <c r="F80" s="8">
        <f t="shared" si="9"/>
        <v>357.754799999998</v>
      </c>
      <c r="G80" s="8">
        <f t="shared" si="8"/>
        <v>116.01139999999842</v>
      </c>
      <c r="H80" s="6">
        <f t="shared" si="7"/>
        <v>156</v>
      </c>
    </row>
    <row r="81" spans="1:8" x14ac:dyDescent="0.25">
      <c r="A81" s="5">
        <v>44249.6330787037</v>
      </c>
      <c r="B81" s="6">
        <v>158</v>
      </c>
      <c r="C81" s="7">
        <v>171.9</v>
      </c>
      <c r="D81" s="8">
        <f t="shared" si="5"/>
        <v>4.2966666666666526</v>
      </c>
      <c r="E81" s="8">
        <f t="shared" si="6"/>
        <v>2.1912999999999929</v>
      </c>
      <c r="F81" s="8">
        <f t="shared" si="9"/>
        <v>346.2253999999989</v>
      </c>
      <c r="G81" s="8">
        <f t="shared" si="8"/>
        <v>120.3939999999984</v>
      </c>
      <c r="H81" s="6">
        <f t="shared" si="7"/>
        <v>158</v>
      </c>
    </row>
    <row r="82" spans="1:8" x14ac:dyDescent="0.25">
      <c r="A82" s="5">
        <v>44249.633101851854</v>
      </c>
      <c r="B82" s="6">
        <v>160</v>
      </c>
      <c r="C82" s="7">
        <v>172</v>
      </c>
      <c r="D82" s="8">
        <f t="shared" si="5"/>
        <v>4.396666666666647</v>
      </c>
      <c r="E82" s="8">
        <f t="shared" si="6"/>
        <v>2.24229999999999</v>
      </c>
      <c r="F82" s="8">
        <f t="shared" si="9"/>
        <v>358.76799999999838</v>
      </c>
      <c r="G82" s="8">
        <f t="shared" si="8"/>
        <v>124.87859999999839</v>
      </c>
      <c r="H82" s="6">
        <f t="shared" si="7"/>
        <v>160</v>
      </c>
    </row>
    <row r="83" spans="1:8" x14ac:dyDescent="0.25">
      <c r="A83" s="5">
        <v>44249.633125</v>
      </c>
      <c r="B83" s="6">
        <v>162</v>
      </c>
      <c r="C83" s="7">
        <v>171.9</v>
      </c>
      <c r="D83" s="8">
        <f t="shared" si="5"/>
        <v>4.2966666666666526</v>
      </c>
      <c r="E83" s="8">
        <f t="shared" si="6"/>
        <v>2.1912999999999929</v>
      </c>
      <c r="F83" s="8">
        <f t="shared" si="9"/>
        <v>354.99059999999884</v>
      </c>
      <c r="G83" s="8">
        <f t="shared" si="8"/>
        <v>129.26119999999838</v>
      </c>
      <c r="H83" s="6">
        <f t="shared" si="7"/>
        <v>162</v>
      </c>
    </row>
    <row r="84" spans="1:8" x14ac:dyDescent="0.25">
      <c r="A84" s="5">
        <v>44249.633148148147</v>
      </c>
      <c r="B84" s="6">
        <v>164</v>
      </c>
      <c r="C84" s="7">
        <v>172</v>
      </c>
      <c r="D84" s="8">
        <f t="shared" si="5"/>
        <v>4.396666666666647</v>
      </c>
      <c r="E84" s="8">
        <f t="shared" si="6"/>
        <v>2.24229999999999</v>
      </c>
      <c r="F84" s="8">
        <f t="shared" si="9"/>
        <v>367.73719999999838</v>
      </c>
      <c r="G84" s="8">
        <f t="shared" si="8"/>
        <v>133.74579999999835</v>
      </c>
      <c r="H84" s="6">
        <f t="shared" si="7"/>
        <v>164</v>
      </c>
    </row>
    <row r="85" spans="1:8" x14ac:dyDescent="0.25">
      <c r="A85" s="5">
        <v>44249.633171296293</v>
      </c>
      <c r="B85" s="6">
        <v>166</v>
      </c>
      <c r="C85" s="7">
        <v>172.2</v>
      </c>
      <c r="D85" s="8">
        <f t="shared" si="5"/>
        <v>4.5966666666666356</v>
      </c>
      <c r="E85" s="8">
        <f t="shared" si="6"/>
        <v>2.3442999999999841</v>
      </c>
      <c r="F85" s="8">
        <f t="shared" si="9"/>
        <v>389.15379999999737</v>
      </c>
      <c r="G85" s="8">
        <f t="shared" si="8"/>
        <v>138.43439999999833</v>
      </c>
      <c r="H85" s="6">
        <f t="shared" si="7"/>
        <v>166</v>
      </c>
    </row>
    <row r="86" spans="1:8" x14ac:dyDescent="0.25">
      <c r="A86" s="5">
        <v>44249.633194444446</v>
      </c>
      <c r="B86" s="6">
        <v>168</v>
      </c>
      <c r="C86" s="7">
        <v>172.1</v>
      </c>
      <c r="D86" s="8">
        <f t="shared" si="5"/>
        <v>4.4966666666666413</v>
      </c>
      <c r="E86" s="8">
        <f t="shared" si="6"/>
        <v>2.293299999999987</v>
      </c>
      <c r="F86" s="8">
        <f t="shared" si="9"/>
        <v>385.2743999999978</v>
      </c>
      <c r="G86" s="8">
        <f t="shared" si="8"/>
        <v>143.02099999999831</v>
      </c>
      <c r="H86" s="6">
        <f t="shared" si="7"/>
        <v>168</v>
      </c>
    </row>
    <row r="87" spans="1:8" x14ac:dyDescent="0.25">
      <c r="A87" s="5">
        <v>44249.633217592593</v>
      </c>
      <c r="B87" s="6">
        <v>170</v>
      </c>
      <c r="C87" s="7">
        <v>172.1</v>
      </c>
      <c r="D87" s="8">
        <f t="shared" si="5"/>
        <v>4.4966666666666413</v>
      </c>
      <c r="E87" s="8">
        <f t="shared" si="6"/>
        <v>2.293299999999987</v>
      </c>
      <c r="F87" s="8">
        <f t="shared" si="9"/>
        <v>389.86099999999777</v>
      </c>
      <c r="G87" s="8">
        <f t="shared" si="8"/>
        <v>147.60759999999829</v>
      </c>
      <c r="H87" s="6">
        <f t="shared" si="7"/>
        <v>170</v>
      </c>
    </row>
    <row r="88" spans="1:8" x14ac:dyDescent="0.25">
      <c r="A88" s="5">
        <v>44249.633240740739</v>
      </c>
      <c r="B88" s="6">
        <v>172</v>
      </c>
      <c r="C88" s="7">
        <v>172.1</v>
      </c>
      <c r="D88" s="8">
        <f t="shared" si="5"/>
        <v>4.4966666666666413</v>
      </c>
      <c r="E88" s="8">
        <f t="shared" si="6"/>
        <v>2.293299999999987</v>
      </c>
      <c r="F88" s="8">
        <f t="shared" si="9"/>
        <v>394.44759999999775</v>
      </c>
      <c r="G88" s="8">
        <f t="shared" si="8"/>
        <v>152.19419999999826</v>
      </c>
      <c r="H88" s="6">
        <f t="shared" si="7"/>
        <v>172</v>
      </c>
    </row>
    <row r="89" spans="1:8" x14ac:dyDescent="0.25">
      <c r="A89" s="5">
        <v>44249.633263888885</v>
      </c>
      <c r="B89" s="6">
        <v>174</v>
      </c>
      <c r="C89" s="7">
        <v>172.1</v>
      </c>
      <c r="D89" s="8">
        <f t="shared" si="5"/>
        <v>4.4966666666666413</v>
      </c>
      <c r="E89" s="8">
        <f t="shared" si="6"/>
        <v>2.293299999999987</v>
      </c>
      <c r="F89" s="8">
        <f t="shared" si="9"/>
        <v>399.03419999999772</v>
      </c>
      <c r="G89" s="8">
        <f t="shared" si="8"/>
        <v>156.78079999999824</v>
      </c>
      <c r="H89" s="6">
        <f t="shared" si="7"/>
        <v>174</v>
      </c>
    </row>
    <row r="90" spans="1:8" x14ac:dyDescent="0.25">
      <c r="A90" s="5">
        <v>44249.633287037039</v>
      </c>
      <c r="B90" s="6">
        <v>176</v>
      </c>
      <c r="C90" s="7">
        <v>172.1</v>
      </c>
      <c r="D90" s="8">
        <f t="shared" si="5"/>
        <v>4.4966666666666413</v>
      </c>
      <c r="E90" s="8">
        <f t="shared" si="6"/>
        <v>2.293299999999987</v>
      </c>
      <c r="F90" s="8">
        <f t="shared" si="9"/>
        <v>403.6207999999977</v>
      </c>
      <c r="G90" s="8">
        <f t="shared" si="8"/>
        <v>161.36739999999821</v>
      </c>
      <c r="H90" s="6">
        <f t="shared" si="7"/>
        <v>176</v>
      </c>
    </row>
    <row r="91" spans="1:8" x14ac:dyDescent="0.25">
      <c r="A91" s="5">
        <v>44249.633310185185</v>
      </c>
      <c r="B91" s="6">
        <v>178</v>
      </c>
      <c r="C91" s="7">
        <v>172.2</v>
      </c>
      <c r="D91" s="8">
        <f t="shared" si="5"/>
        <v>4.5966666666666356</v>
      </c>
      <c r="E91" s="8">
        <f t="shared" si="6"/>
        <v>2.3442999999999841</v>
      </c>
      <c r="F91" s="8">
        <f t="shared" si="9"/>
        <v>417.28539999999714</v>
      </c>
      <c r="G91" s="8">
        <f t="shared" si="8"/>
        <v>166.05599999999819</v>
      </c>
      <c r="H91" s="6">
        <f t="shared" si="7"/>
        <v>178</v>
      </c>
    </row>
    <row r="92" spans="1:8" x14ac:dyDescent="0.25">
      <c r="A92" s="5">
        <v>44249.633333333331</v>
      </c>
      <c r="B92" s="6">
        <v>180</v>
      </c>
      <c r="C92" s="7">
        <v>172.2</v>
      </c>
      <c r="D92" s="8">
        <f t="shared" si="5"/>
        <v>4.5966666666666356</v>
      </c>
      <c r="E92" s="8">
        <f t="shared" si="6"/>
        <v>2.3442999999999841</v>
      </c>
      <c r="F92" s="8">
        <f t="shared" si="9"/>
        <v>421.97399999999715</v>
      </c>
      <c r="G92" s="8">
        <f t="shared" si="8"/>
        <v>170.74459999999817</v>
      </c>
      <c r="H92" s="6">
        <f t="shared" si="7"/>
        <v>180</v>
      </c>
    </row>
    <row r="93" spans="1:8" x14ac:dyDescent="0.25">
      <c r="A93" s="5">
        <v>44249.633356481485</v>
      </c>
      <c r="B93" s="6">
        <v>182</v>
      </c>
      <c r="C93" s="7">
        <v>172.3</v>
      </c>
      <c r="D93" s="8">
        <f t="shared" si="5"/>
        <v>4.6966666666666583</v>
      </c>
      <c r="E93" s="8">
        <f t="shared" si="6"/>
        <v>2.3952999999999958</v>
      </c>
      <c r="F93" s="8">
        <f t="shared" si="9"/>
        <v>435.94459999999924</v>
      </c>
      <c r="G93" s="8">
        <f t="shared" si="8"/>
        <v>175.53519999999816</v>
      </c>
      <c r="H93" s="6">
        <f t="shared" si="7"/>
        <v>182</v>
      </c>
    </row>
    <row r="94" spans="1:8" x14ac:dyDescent="0.25">
      <c r="A94" s="5">
        <v>44249.633379629631</v>
      </c>
      <c r="B94" s="6">
        <v>184</v>
      </c>
      <c r="C94" s="7">
        <v>172.3</v>
      </c>
      <c r="D94" s="8">
        <f t="shared" si="5"/>
        <v>4.6966666666666583</v>
      </c>
      <c r="E94" s="8">
        <f t="shared" si="6"/>
        <v>2.3952999999999958</v>
      </c>
      <c r="F94" s="8">
        <f t="shared" si="9"/>
        <v>440.73519999999922</v>
      </c>
      <c r="G94" s="8">
        <f t="shared" si="8"/>
        <v>180.32579999999814</v>
      </c>
      <c r="H94" s="6">
        <f t="shared" si="7"/>
        <v>184</v>
      </c>
    </row>
    <row r="95" spans="1:8" x14ac:dyDescent="0.25">
      <c r="A95" s="5">
        <v>44249.633402777778</v>
      </c>
      <c r="B95" s="6">
        <v>186</v>
      </c>
      <c r="C95" s="7">
        <v>172.4</v>
      </c>
      <c r="D95" s="8">
        <f t="shared" si="5"/>
        <v>4.7966666666666526</v>
      </c>
      <c r="E95" s="8">
        <f t="shared" si="6"/>
        <v>2.4462999999999928</v>
      </c>
      <c r="F95" s="8">
        <f t="shared" si="9"/>
        <v>455.01179999999869</v>
      </c>
      <c r="G95" s="8">
        <f t="shared" si="8"/>
        <v>185.21839999999813</v>
      </c>
      <c r="H95" s="6">
        <f t="shared" si="7"/>
        <v>186</v>
      </c>
    </row>
    <row r="96" spans="1:8" x14ac:dyDescent="0.25">
      <c r="A96" s="5">
        <v>44249.633425925924</v>
      </c>
      <c r="B96" s="6">
        <v>188</v>
      </c>
      <c r="C96" s="7">
        <v>172.4</v>
      </c>
      <c r="D96" s="8">
        <f t="shared" si="5"/>
        <v>4.7966666666666526</v>
      </c>
      <c r="E96" s="8">
        <f t="shared" si="6"/>
        <v>2.4462999999999928</v>
      </c>
      <c r="F96" s="8">
        <f t="shared" si="9"/>
        <v>459.90439999999865</v>
      </c>
      <c r="G96" s="8">
        <f t="shared" si="8"/>
        <v>190.11099999999811</v>
      </c>
      <c r="H96" s="6">
        <f t="shared" si="7"/>
        <v>188</v>
      </c>
    </row>
    <row r="97" spans="1:8" x14ac:dyDescent="0.25">
      <c r="A97" s="5">
        <v>44249.633449074077</v>
      </c>
      <c r="B97" s="6">
        <v>190</v>
      </c>
      <c r="C97" s="7">
        <v>172.4</v>
      </c>
      <c r="D97" s="8">
        <f t="shared" si="5"/>
        <v>4.7966666666666526</v>
      </c>
      <c r="E97" s="8">
        <f t="shared" si="6"/>
        <v>2.4462999999999928</v>
      </c>
      <c r="F97" s="8">
        <f t="shared" si="9"/>
        <v>464.79699999999866</v>
      </c>
      <c r="G97" s="8">
        <f t="shared" si="8"/>
        <v>195.0035999999981</v>
      </c>
      <c r="H97" s="6">
        <f t="shared" si="7"/>
        <v>190</v>
      </c>
    </row>
    <row r="98" spans="1:8" x14ac:dyDescent="0.25">
      <c r="A98" s="5">
        <v>44249.633472222224</v>
      </c>
      <c r="B98" s="6">
        <v>192</v>
      </c>
      <c r="C98" s="7">
        <v>172.4</v>
      </c>
      <c r="D98" s="8">
        <f t="shared" si="5"/>
        <v>4.7966666666666526</v>
      </c>
      <c r="E98" s="8">
        <f t="shared" si="6"/>
        <v>2.4462999999999928</v>
      </c>
      <c r="F98" s="8">
        <f t="shared" si="9"/>
        <v>469.68959999999862</v>
      </c>
      <c r="G98" s="8">
        <f t="shared" si="8"/>
        <v>199.89619999999809</v>
      </c>
      <c r="H98" s="6">
        <f t="shared" si="7"/>
        <v>192</v>
      </c>
    </row>
    <row r="99" spans="1:8" x14ac:dyDescent="0.25">
      <c r="A99" s="5">
        <v>44249.63349537037</v>
      </c>
      <c r="B99" s="6">
        <v>194</v>
      </c>
      <c r="C99" s="7">
        <v>172.4</v>
      </c>
      <c r="D99" s="8">
        <f t="shared" si="5"/>
        <v>4.7966666666666526</v>
      </c>
      <c r="E99" s="8">
        <f t="shared" si="6"/>
        <v>2.4462999999999928</v>
      </c>
      <c r="F99" s="8">
        <f t="shared" si="9"/>
        <v>474.58219999999858</v>
      </c>
      <c r="G99" s="8">
        <f t="shared" si="8"/>
        <v>204.78879999999808</v>
      </c>
      <c r="H99" s="6">
        <f t="shared" si="7"/>
        <v>194</v>
      </c>
    </row>
    <row r="100" spans="1:8" x14ac:dyDescent="0.25">
      <c r="A100" s="5">
        <v>44249.633518518516</v>
      </c>
      <c r="B100" s="6">
        <v>196</v>
      </c>
      <c r="C100" s="7">
        <v>172.5</v>
      </c>
      <c r="D100" s="8">
        <f t="shared" si="5"/>
        <v>4.896666666666647</v>
      </c>
      <c r="E100" s="8">
        <f t="shared" si="6"/>
        <v>2.4972999999999899</v>
      </c>
      <c r="F100" s="8">
        <f t="shared" si="9"/>
        <v>489.47079999999801</v>
      </c>
      <c r="G100" s="8">
        <f t="shared" si="8"/>
        <v>209.78339999999807</v>
      </c>
      <c r="H100" s="6">
        <f t="shared" si="7"/>
        <v>196</v>
      </c>
    </row>
    <row r="101" spans="1:8" x14ac:dyDescent="0.25">
      <c r="A101" s="5">
        <v>44249.63354166667</v>
      </c>
      <c r="B101" s="6">
        <v>198</v>
      </c>
      <c r="C101" s="7">
        <v>172.6</v>
      </c>
      <c r="D101" s="8">
        <f t="shared" si="5"/>
        <v>4.9966666666666413</v>
      </c>
      <c r="E101" s="8">
        <f t="shared" si="6"/>
        <v>2.5482999999999869</v>
      </c>
      <c r="F101" s="8">
        <f t="shared" si="9"/>
        <v>504.56339999999739</v>
      </c>
      <c r="G101" s="8">
        <f t="shared" si="8"/>
        <v>214.87999999999803</v>
      </c>
      <c r="H101" s="6">
        <f t="shared" si="7"/>
        <v>198</v>
      </c>
    </row>
    <row r="102" spans="1:8" x14ac:dyDescent="0.25">
      <c r="A102" s="5">
        <v>44249.633564814816</v>
      </c>
      <c r="B102" s="6">
        <v>200</v>
      </c>
      <c r="C102" s="7">
        <v>172.5</v>
      </c>
      <c r="D102" s="8">
        <f t="shared" si="5"/>
        <v>4.896666666666647</v>
      </c>
      <c r="E102" s="8">
        <f t="shared" si="6"/>
        <v>2.4972999999999899</v>
      </c>
      <c r="F102" s="8">
        <f t="shared" si="9"/>
        <v>499.45999999999799</v>
      </c>
      <c r="G102" s="8">
        <f t="shared" si="8"/>
        <v>219.87459999999803</v>
      </c>
      <c r="H102" s="6">
        <f t="shared" si="7"/>
        <v>200</v>
      </c>
    </row>
    <row r="103" spans="1:8" x14ac:dyDescent="0.25">
      <c r="A103" s="5">
        <v>44249.633587962962</v>
      </c>
      <c r="B103" s="6">
        <v>202</v>
      </c>
      <c r="C103" s="7">
        <v>172.5</v>
      </c>
      <c r="D103" s="8">
        <f t="shared" si="5"/>
        <v>4.896666666666647</v>
      </c>
      <c r="E103" s="8">
        <f t="shared" si="6"/>
        <v>2.4972999999999899</v>
      </c>
      <c r="F103" s="8">
        <f t="shared" si="9"/>
        <v>504.45459999999792</v>
      </c>
      <c r="G103" s="8">
        <f t="shared" si="8"/>
        <v>224.86919999999802</v>
      </c>
      <c r="H103" s="6">
        <f t="shared" si="7"/>
        <v>202</v>
      </c>
    </row>
    <row r="104" spans="1:8" x14ac:dyDescent="0.25">
      <c r="A104" s="5">
        <v>44249.633611111109</v>
      </c>
      <c r="B104" s="6">
        <v>204</v>
      </c>
      <c r="C104" s="7">
        <v>172.5</v>
      </c>
      <c r="D104" s="8">
        <f t="shared" si="5"/>
        <v>4.896666666666647</v>
      </c>
      <c r="E104" s="8">
        <f t="shared" si="6"/>
        <v>2.4972999999999899</v>
      </c>
      <c r="F104" s="8">
        <f t="shared" si="9"/>
        <v>509.44919999999792</v>
      </c>
      <c r="G104" s="8">
        <f t="shared" si="8"/>
        <v>229.86379999999801</v>
      </c>
      <c r="H104" s="6">
        <f t="shared" si="7"/>
        <v>204</v>
      </c>
    </row>
    <row r="105" spans="1:8" x14ac:dyDescent="0.25">
      <c r="A105" s="5">
        <v>44249.633634259262</v>
      </c>
      <c r="B105" s="6">
        <v>206</v>
      </c>
      <c r="C105" s="7">
        <v>172.5</v>
      </c>
      <c r="D105" s="8">
        <f t="shared" si="5"/>
        <v>4.896666666666647</v>
      </c>
      <c r="E105" s="8">
        <f t="shared" si="6"/>
        <v>2.4972999999999899</v>
      </c>
      <c r="F105" s="8">
        <f t="shared" si="9"/>
        <v>514.44379999999796</v>
      </c>
      <c r="G105" s="8">
        <f t="shared" si="8"/>
        <v>234.858399999998</v>
      </c>
      <c r="H105" s="6">
        <f t="shared" si="7"/>
        <v>206</v>
      </c>
    </row>
    <row r="106" spans="1:8" x14ac:dyDescent="0.25">
      <c r="A106" s="5">
        <v>44249.633657407408</v>
      </c>
      <c r="B106" s="6">
        <v>208</v>
      </c>
      <c r="C106" s="7">
        <v>172.6</v>
      </c>
      <c r="D106" s="8">
        <f t="shared" si="5"/>
        <v>4.9966666666666413</v>
      </c>
      <c r="E106" s="8">
        <f t="shared" si="6"/>
        <v>2.5482999999999869</v>
      </c>
      <c r="F106" s="8">
        <f t="shared" si="9"/>
        <v>530.04639999999722</v>
      </c>
      <c r="G106" s="8">
        <f t="shared" si="8"/>
        <v>239.95499999999797</v>
      </c>
      <c r="H106" s="6">
        <f t="shared" si="7"/>
        <v>208</v>
      </c>
    </row>
    <row r="107" spans="1:8" x14ac:dyDescent="0.25">
      <c r="A107" s="5">
        <v>44249.633680555555</v>
      </c>
      <c r="B107" s="6">
        <v>210</v>
      </c>
      <c r="C107" s="7">
        <v>172.6</v>
      </c>
      <c r="D107" s="8">
        <f t="shared" si="5"/>
        <v>4.9966666666666413</v>
      </c>
      <c r="E107" s="8">
        <f t="shared" si="6"/>
        <v>2.5482999999999869</v>
      </c>
      <c r="F107" s="8">
        <f t="shared" si="9"/>
        <v>535.1429999999973</v>
      </c>
      <c r="G107" s="8">
        <f t="shared" si="8"/>
        <v>245.05159999999793</v>
      </c>
      <c r="H107" s="6">
        <f t="shared" si="7"/>
        <v>210</v>
      </c>
    </row>
    <row r="108" spans="1:8" x14ac:dyDescent="0.25">
      <c r="A108" s="5">
        <v>44249.633703703701</v>
      </c>
      <c r="B108" s="6">
        <v>212</v>
      </c>
      <c r="C108" s="7">
        <v>172.7</v>
      </c>
      <c r="D108" s="8">
        <f t="shared" si="5"/>
        <v>5.0966666666666356</v>
      </c>
      <c r="E108" s="8">
        <f t="shared" si="6"/>
        <v>2.5992999999999844</v>
      </c>
      <c r="F108" s="8">
        <f t="shared" si="9"/>
        <v>551.05159999999671</v>
      </c>
      <c r="G108" s="8">
        <f t="shared" si="8"/>
        <v>250.2501999999979</v>
      </c>
      <c r="H108" s="6">
        <f t="shared" si="7"/>
        <v>212</v>
      </c>
    </row>
    <row r="109" spans="1:8" x14ac:dyDescent="0.25">
      <c r="A109" s="5">
        <v>44249.633726851855</v>
      </c>
      <c r="B109" s="6">
        <v>214</v>
      </c>
      <c r="C109" s="7">
        <v>172.7</v>
      </c>
      <c r="D109" s="8">
        <f t="shared" si="5"/>
        <v>5.0966666666666356</v>
      </c>
      <c r="E109" s="8">
        <f t="shared" si="6"/>
        <v>2.5992999999999844</v>
      </c>
      <c r="F109" s="8">
        <f t="shared" si="9"/>
        <v>556.25019999999665</v>
      </c>
      <c r="G109" s="8">
        <f t="shared" si="8"/>
        <v>255.44879999999787</v>
      </c>
      <c r="H109" s="6">
        <f t="shared" si="7"/>
        <v>214</v>
      </c>
    </row>
    <row r="110" spans="1:8" x14ac:dyDescent="0.25">
      <c r="A110" s="5">
        <v>44249.633750000001</v>
      </c>
      <c r="B110" s="6">
        <v>216</v>
      </c>
      <c r="C110" s="7">
        <v>172.5</v>
      </c>
      <c r="D110" s="8">
        <f t="shared" si="5"/>
        <v>4.896666666666647</v>
      </c>
      <c r="E110" s="8">
        <f t="shared" si="6"/>
        <v>2.4972999999999899</v>
      </c>
      <c r="F110" s="8">
        <f t="shared" si="9"/>
        <v>539.41679999999781</v>
      </c>
      <c r="G110" s="8">
        <f t="shared" si="8"/>
        <v>260.44339999999784</v>
      </c>
      <c r="H110" s="6">
        <f t="shared" si="7"/>
        <v>216</v>
      </c>
    </row>
    <row r="111" spans="1:8" x14ac:dyDescent="0.25">
      <c r="A111" s="5">
        <v>44249.633773148147</v>
      </c>
      <c r="B111" s="6">
        <v>218</v>
      </c>
      <c r="C111" s="7">
        <v>172.5</v>
      </c>
      <c r="D111" s="8">
        <f t="shared" si="5"/>
        <v>4.896666666666647</v>
      </c>
      <c r="E111" s="8">
        <f t="shared" si="6"/>
        <v>2.4972999999999899</v>
      </c>
      <c r="F111" s="8">
        <f t="shared" si="9"/>
        <v>544.4113999999978</v>
      </c>
      <c r="G111" s="8">
        <f t="shared" si="8"/>
        <v>265.43799999999783</v>
      </c>
      <c r="H111" s="6">
        <f t="shared" si="7"/>
        <v>218</v>
      </c>
    </row>
    <row r="112" spans="1:8" x14ac:dyDescent="0.25">
      <c r="A112" s="5">
        <v>44249.633796296293</v>
      </c>
      <c r="B112" s="6">
        <v>220</v>
      </c>
      <c r="C112" s="7">
        <v>172.5</v>
      </c>
      <c r="D112" s="8">
        <f t="shared" si="5"/>
        <v>4.896666666666647</v>
      </c>
      <c r="E112" s="8">
        <f t="shared" si="6"/>
        <v>2.4972999999999899</v>
      </c>
      <c r="F112" s="8">
        <f t="shared" si="9"/>
        <v>549.40599999999779</v>
      </c>
      <c r="G112" s="8">
        <f t="shared" si="8"/>
        <v>270.43259999999782</v>
      </c>
      <c r="H112" s="6">
        <f t="shared" si="7"/>
        <v>220</v>
      </c>
    </row>
    <row r="113" spans="1:8" x14ac:dyDescent="0.25">
      <c r="A113" s="5">
        <v>44249.633819444447</v>
      </c>
      <c r="B113" s="6">
        <v>222</v>
      </c>
      <c r="C113" s="7">
        <v>172.5</v>
      </c>
      <c r="D113" s="8">
        <f t="shared" si="5"/>
        <v>4.896666666666647</v>
      </c>
      <c r="E113" s="8">
        <f t="shared" si="6"/>
        <v>2.4972999999999899</v>
      </c>
      <c r="F113" s="8">
        <f t="shared" si="9"/>
        <v>554.40059999999778</v>
      </c>
      <c r="G113" s="8">
        <f t="shared" si="8"/>
        <v>275.42719999999781</v>
      </c>
      <c r="H113" s="6">
        <f t="shared" si="7"/>
        <v>222</v>
      </c>
    </row>
    <row r="114" spans="1:8" x14ac:dyDescent="0.25">
      <c r="A114" s="5">
        <v>44249.633842592593</v>
      </c>
      <c r="B114" s="6">
        <v>224</v>
      </c>
      <c r="C114" s="7">
        <v>172.5</v>
      </c>
      <c r="D114" s="8">
        <f t="shared" si="5"/>
        <v>4.896666666666647</v>
      </c>
      <c r="E114" s="8">
        <f t="shared" si="6"/>
        <v>2.4972999999999899</v>
      </c>
      <c r="F114" s="8">
        <f t="shared" si="9"/>
        <v>559.39519999999777</v>
      </c>
      <c r="G114" s="8">
        <f t="shared" si="8"/>
        <v>280.4217999999978</v>
      </c>
      <c r="H114" s="6">
        <f t="shared" si="7"/>
        <v>224</v>
      </c>
    </row>
    <row r="115" spans="1:8" x14ac:dyDescent="0.25">
      <c r="A115" s="5">
        <v>44249.63386574074</v>
      </c>
      <c r="B115" s="6">
        <v>226</v>
      </c>
      <c r="C115" s="7">
        <v>172.5</v>
      </c>
      <c r="D115" s="8">
        <f t="shared" si="5"/>
        <v>4.896666666666647</v>
      </c>
      <c r="E115" s="8">
        <f t="shared" si="6"/>
        <v>2.4972999999999899</v>
      </c>
      <c r="F115" s="8">
        <f t="shared" si="9"/>
        <v>564.38979999999776</v>
      </c>
      <c r="G115" s="8">
        <f t="shared" si="8"/>
        <v>285.41639999999779</v>
      </c>
      <c r="H115" s="6">
        <f t="shared" si="7"/>
        <v>226</v>
      </c>
    </row>
    <row r="116" spans="1:8" x14ac:dyDescent="0.25">
      <c r="A116" s="5">
        <v>44249.633888888886</v>
      </c>
      <c r="B116" s="6">
        <v>228</v>
      </c>
      <c r="C116" s="7">
        <v>172.6</v>
      </c>
      <c r="D116" s="8">
        <f t="shared" si="5"/>
        <v>4.9966666666666413</v>
      </c>
      <c r="E116" s="8">
        <f t="shared" si="6"/>
        <v>2.5482999999999869</v>
      </c>
      <c r="F116" s="8">
        <f t="shared" si="9"/>
        <v>581.012399999997</v>
      </c>
      <c r="G116" s="8">
        <f t="shared" si="8"/>
        <v>290.51299999999776</v>
      </c>
      <c r="H116" s="6">
        <f t="shared" si="7"/>
        <v>228</v>
      </c>
    </row>
    <row r="117" spans="1:8" x14ac:dyDescent="0.25">
      <c r="A117" s="5">
        <v>44249.633912037039</v>
      </c>
      <c r="B117" s="6">
        <v>230</v>
      </c>
      <c r="C117" s="7">
        <v>172.5</v>
      </c>
      <c r="D117" s="8">
        <f t="shared" si="5"/>
        <v>4.896666666666647</v>
      </c>
      <c r="E117" s="8">
        <f t="shared" si="6"/>
        <v>2.4972999999999899</v>
      </c>
      <c r="F117" s="8">
        <f t="shared" si="9"/>
        <v>574.37899999999763</v>
      </c>
      <c r="G117" s="8">
        <f t="shared" si="8"/>
        <v>295.50759999999775</v>
      </c>
      <c r="H117" s="6">
        <f t="shared" si="7"/>
        <v>230</v>
      </c>
    </row>
    <row r="118" spans="1:8" x14ac:dyDescent="0.25">
      <c r="A118" s="5">
        <v>44249.633935185186</v>
      </c>
      <c r="B118" s="6">
        <v>232</v>
      </c>
      <c r="C118" s="7">
        <v>172.5</v>
      </c>
      <c r="D118" s="8">
        <f t="shared" si="5"/>
        <v>4.896666666666647</v>
      </c>
      <c r="E118" s="8">
        <f t="shared" si="6"/>
        <v>2.4972999999999899</v>
      </c>
      <c r="F118" s="8">
        <f t="shared" si="9"/>
        <v>579.37359999999762</v>
      </c>
      <c r="G118" s="8">
        <f t="shared" si="8"/>
        <v>300.50219999999774</v>
      </c>
      <c r="H118" s="6">
        <f t="shared" si="7"/>
        <v>232</v>
      </c>
    </row>
    <row r="119" spans="1:8" x14ac:dyDescent="0.25">
      <c r="A119" s="5">
        <v>44249.633958333332</v>
      </c>
      <c r="B119" s="6">
        <v>234</v>
      </c>
      <c r="C119" s="7">
        <v>172.5</v>
      </c>
      <c r="D119" s="8">
        <f t="shared" si="5"/>
        <v>4.896666666666647</v>
      </c>
      <c r="E119" s="8">
        <f t="shared" si="6"/>
        <v>2.4972999999999899</v>
      </c>
      <c r="F119" s="8">
        <f t="shared" si="9"/>
        <v>584.36819999999761</v>
      </c>
      <c r="G119" s="8">
        <f t="shared" si="8"/>
        <v>305.49679999999773</v>
      </c>
      <c r="H119" s="6">
        <f t="shared" si="7"/>
        <v>234</v>
      </c>
    </row>
    <row r="120" spans="1:8" x14ac:dyDescent="0.25">
      <c r="A120" s="5">
        <v>44249.633981481478</v>
      </c>
      <c r="B120" s="6">
        <v>236</v>
      </c>
      <c r="C120" s="7">
        <v>172.5</v>
      </c>
      <c r="D120" s="8">
        <f t="shared" si="5"/>
        <v>4.896666666666647</v>
      </c>
      <c r="E120" s="8">
        <f t="shared" si="6"/>
        <v>2.4972999999999899</v>
      </c>
      <c r="F120" s="8">
        <f t="shared" si="9"/>
        <v>589.36279999999761</v>
      </c>
      <c r="G120" s="8">
        <f t="shared" si="8"/>
        <v>310.49139999999772</v>
      </c>
      <c r="H120" s="6">
        <f t="shared" si="7"/>
        <v>236</v>
      </c>
    </row>
    <row r="121" spans="1:8" x14ac:dyDescent="0.25">
      <c r="A121" s="5">
        <v>44249.634004629632</v>
      </c>
      <c r="B121" s="6">
        <v>238</v>
      </c>
      <c r="C121" s="7">
        <v>172.5</v>
      </c>
      <c r="D121" s="8">
        <f t="shared" si="5"/>
        <v>4.896666666666647</v>
      </c>
      <c r="E121" s="8">
        <f t="shared" si="6"/>
        <v>2.4972999999999899</v>
      </c>
      <c r="F121" s="8">
        <f t="shared" si="9"/>
        <v>594.3573999999976</v>
      </c>
      <c r="G121" s="8">
        <f t="shared" si="8"/>
        <v>315.48599999999772</v>
      </c>
      <c r="H121" s="6">
        <f t="shared" si="7"/>
        <v>238</v>
      </c>
    </row>
    <row r="122" spans="1:8" x14ac:dyDescent="0.25">
      <c r="A122" s="5">
        <v>44249.634027777778</v>
      </c>
      <c r="B122" s="6">
        <v>240</v>
      </c>
      <c r="C122" s="7">
        <v>172.6</v>
      </c>
      <c r="D122" s="8">
        <f t="shared" si="5"/>
        <v>4.9966666666666413</v>
      </c>
      <c r="E122" s="8">
        <f t="shared" si="6"/>
        <v>2.5482999999999869</v>
      </c>
      <c r="F122" s="8">
        <f t="shared" si="9"/>
        <v>611.59199999999691</v>
      </c>
      <c r="G122" s="8">
        <f t="shared" si="8"/>
        <v>320.58259999999768</v>
      </c>
      <c r="H122" s="6">
        <f t="shared" si="7"/>
        <v>240</v>
      </c>
    </row>
    <row r="123" spans="1:8" x14ac:dyDescent="0.25">
      <c r="A123" s="5">
        <v>44249.634050925924</v>
      </c>
      <c r="B123" s="6">
        <v>242</v>
      </c>
      <c r="C123" s="7">
        <v>172.6</v>
      </c>
      <c r="D123" s="8">
        <f t="shared" si="5"/>
        <v>4.9966666666666413</v>
      </c>
      <c r="E123" s="8">
        <f t="shared" si="6"/>
        <v>2.5482999999999869</v>
      </c>
      <c r="F123" s="8">
        <f t="shared" si="9"/>
        <v>616.68859999999688</v>
      </c>
      <c r="G123" s="8">
        <f t="shared" si="8"/>
        <v>325.67919999999765</v>
      </c>
      <c r="H123" s="6">
        <f t="shared" si="7"/>
        <v>242</v>
      </c>
    </row>
    <row r="124" spans="1:8" x14ac:dyDescent="0.25">
      <c r="A124" s="5">
        <v>44249.634074074071</v>
      </c>
      <c r="B124" s="6">
        <v>244</v>
      </c>
      <c r="C124" s="7">
        <v>172.6</v>
      </c>
      <c r="D124" s="8">
        <f t="shared" si="5"/>
        <v>4.9966666666666413</v>
      </c>
      <c r="E124" s="8">
        <f t="shared" si="6"/>
        <v>2.5482999999999869</v>
      </c>
      <c r="F124" s="8">
        <f t="shared" si="9"/>
        <v>621.78519999999685</v>
      </c>
      <c r="G124" s="8">
        <f t="shared" si="8"/>
        <v>330.77579999999762</v>
      </c>
      <c r="H124" s="6">
        <f t="shared" si="7"/>
        <v>244</v>
      </c>
    </row>
    <row r="125" spans="1:8" x14ac:dyDescent="0.25">
      <c r="A125" s="5">
        <v>44249.634097222224</v>
      </c>
      <c r="B125" s="6">
        <v>246</v>
      </c>
      <c r="C125" s="7">
        <v>172.7</v>
      </c>
      <c r="D125" s="8">
        <f t="shared" si="5"/>
        <v>5.0966666666666356</v>
      </c>
      <c r="E125" s="8">
        <f t="shared" si="6"/>
        <v>2.5992999999999844</v>
      </c>
      <c r="F125" s="8">
        <f t="shared" si="9"/>
        <v>639.42779999999618</v>
      </c>
      <c r="G125" s="8">
        <f t="shared" si="8"/>
        <v>335.97439999999756</v>
      </c>
      <c r="H125" s="6">
        <f t="shared" si="7"/>
        <v>246</v>
      </c>
    </row>
    <row r="126" spans="1:8" x14ac:dyDescent="0.25">
      <c r="A126" s="5">
        <v>44249.634120370371</v>
      </c>
      <c r="B126" s="6">
        <v>248</v>
      </c>
      <c r="C126" s="7">
        <v>173</v>
      </c>
      <c r="D126" s="8">
        <f t="shared" si="5"/>
        <v>5.396666666666647</v>
      </c>
      <c r="E126" s="8">
        <f t="shared" si="6"/>
        <v>2.7522999999999902</v>
      </c>
      <c r="F126" s="8">
        <f t="shared" si="9"/>
        <v>682.57039999999756</v>
      </c>
      <c r="G126" s="8">
        <f t="shared" si="8"/>
        <v>341.47899999999754</v>
      </c>
      <c r="H126" s="6">
        <f t="shared" si="7"/>
        <v>248</v>
      </c>
    </row>
    <row r="127" spans="1:8" x14ac:dyDescent="0.25">
      <c r="A127" s="5">
        <v>44249.634143518517</v>
      </c>
      <c r="B127" s="6">
        <v>250</v>
      </c>
      <c r="C127" s="7">
        <v>173.1</v>
      </c>
      <c r="D127" s="8">
        <f t="shared" si="5"/>
        <v>5.4966666666666413</v>
      </c>
      <c r="E127" s="8">
        <f t="shared" si="6"/>
        <v>2.8032999999999872</v>
      </c>
      <c r="F127" s="8">
        <f t="shared" si="9"/>
        <v>700.82499999999686</v>
      </c>
      <c r="G127" s="8">
        <f t="shared" si="8"/>
        <v>347.0855999999975</v>
      </c>
      <c r="H127" s="6">
        <f t="shared" si="7"/>
        <v>250</v>
      </c>
    </row>
    <row r="128" spans="1:8" x14ac:dyDescent="0.25">
      <c r="A128" s="5">
        <v>44249.634166666663</v>
      </c>
      <c r="B128" s="6">
        <v>252</v>
      </c>
      <c r="C128" s="7">
        <v>173.3</v>
      </c>
      <c r="D128" s="8">
        <f t="shared" si="5"/>
        <v>5.6966666666666583</v>
      </c>
      <c r="E128" s="8">
        <f t="shared" si="6"/>
        <v>2.905299999999996</v>
      </c>
      <c r="F128" s="8">
        <f t="shared" si="9"/>
        <v>732.13559999999904</v>
      </c>
      <c r="G128" s="8">
        <f t="shared" si="8"/>
        <v>352.89619999999746</v>
      </c>
      <c r="H128" s="6">
        <f t="shared" si="7"/>
        <v>252</v>
      </c>
    </row>
    <row r="129" spans="1:8" x14ac:dyDescent="0.25">
      <c r="A129" s="5">
        <v>44249.634189814817</v>
      </c>
      <c r="B129" s="6">
        <v>254</v>
      </c>
      <c r="C129" s="7">
        <v>173.6</v>
      </c>
      <c r="D129" s="8">
        <f t="shared" si="5"/>
        <v>5.9966666666666413</v>
      </c>
      <c r="E129" s="8">
        <f t="shared" si="6"/>
        <v>3.0582999999999871</v>
      </c>
      <c r="F129" s="8">
        <f t="shared" si="9"/>
        <v>776.80819999999676</v>
      </c>
      <c r="G129" s="8">
        <f t="shared" si="8"/>
        <v>359.01279999999741</v>
      </c>
      <c r="H129" s="6">
        <f t="shared" si="7"/>
        <v>254</v>
      </c>
    </row>
    <row r="130" spans="1:8" x14ac:dyDescent="0.25">
      <c r="A130" s="5">
        <v>44249.634212962963</v>
      </c>
      <c r="B130" s="6">
        <v>256</v>
      </c>
      <c r="C130" s="7">
        <v>174.1</v>
      </c>
      <c r="D130" s="8">
        <f t="shared" si="5"/>
        <v>6.4966666666666413</v>
      </c>
      <c r="E130" s="8">
        <f t="shared" si="6"/>
        <v>3.313299999999987</v>
      </c>
      <c r="F130" s="8">
        <f t="shared" si="9"/>
        <v>848.20479999999668</v>
      </c>
      <c r="G130" s="8">
        <f t="shared" si="8"/>
        <v>365.63939999999741</v>
      </c>
      <c r="H130" s="6">
        <f t="shared" si="7"/>
        <v>256</v>
      </c>
    </row>
    <row r="131" spans="1:8" x14ac:dyDescent="0.25">
      <c r="A131" s="5">
        <v>44249.634236111109</v>
      </c>
      <c r="B131" s="6">
        <v>258</v>
      </c>
      <c r="C131" s="7">
        <v>174.2</v>
      </c>
      <c r="D131" s="8">
        <f t="shared" ref="D131:D194" si="10">C131-AVERAGE($C$2:$C$31)</f>
        <v>6.5966666666666356</v>
      </c>
      <c r="E131" s="8">
        <f t="shared" ref="E131:E194" si="11">D131*0.51</f>
        <v>3.3642999999999841</v>
      </c>
      <c r="F131" s="8">
        <f t="shared" si="9"/>
        <v>867.98939999999584</v>
      </c>
      <c r="G131" s="8">
        <f t="shared" si="8"/>
        <v>372.36799999999738</v>
      </c>
      <c r="H131" s="6">
        <f t="shared" ref="H131:H194" si="12">B131</f>
        <v>258</v>
      </c>
    </row>
    <row r="132" spans="1:8" x14ac:dyDescent="0.25">
      <c r="A132" s="5">
        <v>44249.634259259263</v>
      </c>
      <c r="B132" s="6">
        <v>260</v>
      </c>
      <c r="C132" s="7">
        <v>174.3</v>
      </c>
      <c r="D132" s="8">
        <f t="shared" si="10"/>
        <v>6.6966666666666583</v>
      </c>
      <c r="E132" s="8">
        <f t="shared" si="11"/>
        <v>3.4152999999999958</v>
      </c>
      <c r="F132" s="8">
        <f t="shared" si="9"/>
        <v>887.97799999999893</v>
      </c>
      <c r="G132" s="8">
        <f t="shared" ref="G132:G195" si="13">G131+E132*2</f>
        <v>379.19859999999738</v>
      </c>
      <c r="H132" s="6">
        <f t="shared" si="12"/>
        <v>260</v>
      </c>
    </row>
    <row r="133" spans="1:8" x14ac:dyDescent="0.25">
      <c r="A133" s="5">
        <v>44249.634282407409</v>
      </c>
      <c r="B133" s="6">
        <v>262</v>
      </c>
      <c r="C133" s="7">
        <v>174.4</v>
      </c>
      <c r="D133" s="8">
        <f t="shared" si="10"/>
        <v>6.7966666666666526</v>
      </c>
      <c r="E133" s="8">
        <f t="shared" si="11"/>
        <v>3.4662999999999928</v>
      </c>
      <c r="F133" s="8">
        <f t="shared" si="9"/>
        <v>908.1705999999981</v>
      </c>
      <c r="G133" s="8">
        <f t="shared" si="13"/>
        <v>386.13119999999736</v>
      </c>
      <c r="H133" s="6">
        <f t="shared" si="12"/>
        <v>262</v>
      </c>
    </row>
    <row r="134" spans="1:8" x14ac:dyDescent="0.25">
      <c r="A134" s="5">
        <v>44249.634305555555</v>
      </c>
      <c r="B134" s="6">
        <v>264</v>
      </c>
      <c r="C134" s="7">
        <v>174.4</v>
      </c>
      <c r="D134" s="8">
        <f t="shared" si="10"/>
        <v>6.7966666666666526</v>
      </c>
      <c r="E134" s="8">
        <f t="shared" si="11"/>
        <v>3.4662999999999928</v>
      </c>
      <c r="F134" s="8">
        <f t="shared" ref="F134:F197" si="14">E134*B134</f>
        <v>915.10319999999808</v>
      </c>
      <c r="G134" s="8">
        <f t="shared" si="13"/>
        <v>393.06379999999734</v>
      </c>
      <c r="H134" s="6">
        <f t="shared" si="12"/>
        <v>264</v>
      </c>
    </row>
    <row r="135" spans="1:8" x14ac:dyDescent="0.25">
      <c r="A135" s="5">
        <v>44249.634328703702</v>
      </c>
      <c r="B135" s="6">
        <v>266</v>
      </c>
      <c r="C135" s="7">
        <v>174.5</v>
      </c>
      <c r="D135" s="8">
        <f t="shared" si="10"/>
        <v>6.896666666666647</v>
      </c>
      <c r="E135" s="8">
        <f t="shared" si="11"/>
        <v>3.5172999999999899</v>
      </c>
      <c r="F135" s="8">
        <f t="shared" si="14"/>
        <v>935.6017999999973</v>
      </c>
      <c r="G135" s="8">
        <f t="shared" si="13"/>
        <v>400.0983999999973</v>
      </c>
      <c r="H135" s="6">
        <f t="shared" si="12"/>
        <v>266</v>
      </c>
    </row>
    <row r="136" spans="1:8" x14ac:dyDescent="0.25">
      <c r="A136" s="5">
        <v>44249.634351851855</v>
      </c>
      <c r="B136" s="6">
        <v>268</v>
      </c>
      <c r="C136" s="7">
        <v>174.7</v>
      </c>
      <c r="D136" s="8">
        <f t="shared" si="10"/>
        <v>7.0966666666666356</v>
      </c>
      <c r="E136" s="8">
        <f t="shared" si="11"/>
        <v>3.6192999999999844</v>
      </c>
      <c r="F136" s="8">
        <f t="shared" si="14"/>
        <v>969.97239999999579</v>
      </c>
      <c r="G136" s="8">
        <f t="shared" si="13"/>
        <v>407.33699999999726</v>
      </c>
      <c r="H136" s="6">
        <f t="shared" si="12"/>
        <v>268</v>
      </c>
    </row>
    <row r="137" spans="1:8" x14ac:dyDescent="0.25">
      <c r="A137" s="5">
        <v>44249.634375000001</v>
      </c>
      <c r="B137" s="6">
        <v>270</v>
      </c>
      <c r="C137" s="7">
        <v>175</v>
      </c>
      <c r="D137" s="8">
        <f t="shared" si="10"/>
        <v>7.396666666666647</v>
      </c>
      <c r="E137" s="8">
        <f t="shared" si="11"/>
        <v>3.7722999999999902</v>
      </c>
      <c r="F137" s="8">
        <f t="shared" si="14"/>
        <v>1018.5209999999973</v>
      </c>
      <c r="G137" s="8">
        <f t="shared" si="13"/>
        <v>414.88159999999726</v>
      </c>
      <c r="H137" s="6">
        <f t="shared" si="12"/>
        <v>270</v>
      </c>
    </row>
    <row r="138" spans="1:8" x14ac:dyDescent="0.25">
      <c r="A138" s="5">
        <v>44249.634398148148</v>
      </c>
      <c r="B138" s="6">
        <v>272</v>
      </c>
      <c r="C138" s="7">
        <v>175.3</v>
      </c>
      <c r="D138" s="8">
        <f t="shared" si="10"/>
        <v>7.6966666666666583</v>
      </c>
      <c r="E138" s="8">
        <f t="shared" si="11"/>
        <v>3.925299999999996</v>
      </c>
      <c r="F138" s="8">
        <f t="shared" si="14"/>
        <v>1067.681599999999</v>
      </c>
      <c r="G138" s="8">
        <f t="shared" si="13"/>
        <v>422.73219999999725</v>
      </c>
      <c r="H138" s="6">
        <f t="shared" si="12"/>
        <v>272</v>
      </c>
    </row>
    <row r="139" spans="1:8" x14ac:dyDescent="0.25">
      <c r="A139" s="5">
        <v>44249.634421296294</v>
      </c>
      <c r="B139" s="6">
        <v>274</v>
      </c>
      <c r="C139" s="7">
        <v>175.7</v>
      </c>
      <c r="D139" s="8">
        <f t="shared" si="10"/>
        <v>8.0966666666666356</v>
      </c>
      <c r="E139" s="8">
        <f t="shared" si="11"/>
        <v>4.1292999999999846</v>
      </c>
      <c r="F139" s="8">
        <f t="shared" si="14"/>
        <v>1131.4281999999957</v>
      </c>
      <c r="G139" s="8">
        <f t="shared" si="13"/>
        <v>430.99079999999719</v>
      </c>
      <c r="H139" s="6">
        <f t="shared" si="12"/>
        <v>274</v>
      </c>
    </row>
    <row r="140" spans="1:8" x14ac:dyDescent="0.25">
      <c r="A140" s="5">
        <v>44249.634444444448</v>
      </c>
      <c r="B140" s="6">
        <v>276</v>
      </c>
      <c r="C140" s="7">
        <v>176.2</v>
      </c>
      <c r="D140" s="8">
        <f t="shared" si="10"/>
        <v>8.5966666666666356</v>
      </c>
      <c r="E140" s="8">
        <f t="shared" si="11"/>
        <v>4.3842999999999845</v>
      </c>
      <c r="F140" s="8">
        <f t="shared" si="14"/>
        <v>1210.0667999999957</v>
      </c>
      <c r="G140" s="8">
        <f t="shared" si="13"/>
        <v>439.75939999999719</v>
      </c>
      <c r="H140" s="6">
        <f t="shared" si="12"/>
        <v>276</v>
      </c>
    </row>
    <row r="141" spans="1:8" x14ac:dyDescent="0.25">
      <c r="A141" s="5">
        <v>44249.634467592594</v>
      </c>
      <c r="B141" s="6">
        <v>278</v>
      </c>
      <c r="C141" s="7">
        <v>177</v>
      </c>
      <c r="D141" s="8">
        <f t="shared" si="10"/>
        <v>9.396666666666647</v>
      </c>
      <c r="E141" s="8">
        <f t="shared" si="11"/>
        <v>4.7922999999999902</v>
      </c>
      <c r="F141" s="8">
        <f t="shared" si="14"/>
        <v>1332.2593999999972</v>
      </c>
      <c r="G141" s="8">
        <f t="shared" si="13"/>
        <v>449.34399999999715</v>
      </c>
      <c r="H141" s="6">
        <f t="shared" si="12"/>
        <v>278</v>
      </c>
    </row>
    <row r="142" spans="1:8" x14ac:dyDescent="0.25">
      <c r="A142" s="5">
        <v>44249.63449074074</v>
      </c>
      <c r="B142" s="6">
        <v>280</v>
      </c>
      <c r="C142" s="7">
        <v>178.8</v>
      </c>
      <c r="D142" s="8">
        <f t="shared" si="10"/>
        <v>11.196666666666658</v>
      </c>
      <c r="E142" s="8">
        <f t="shared" si="11"/>
        <v>5.7102999999999957</v>
      </c>
      <c r="F142" s="8">
        <f t="shared" si="14"/>
        <v>1598.8839999999989</v>
      </c>
      <c r="G142" s="8">
        <f t="shared" si="13"/>
        <v>460.76459999999713</v>
      </c>
      <c r="H142" s="6">
        <f t="shared" si="12"/>
        <v>280</v>
      </c>
    </row>
    <row r="143" spans="1:8" x14ac:dyDescent="0.25">
      <c r="A143" s="5">
        <v>44249.634513888886</v>
      </c>
      <c r="B143" s="6">
        <v>282</v>
      </c>
      <c r="C143" s="7">
        <v>184</v>
      </c>
      <c r="D143" s="8">
        <f t="shared" si="10"/>
        <v>16.396666666666647</v>
      </c>
      <c r="E143" s="8">
        <f t="shared" si="11"/>
        <v>8.3622999999999905</v>
      </c>
      <c r="F143" s="8">
        <f t="shared" si="14"/>
        <v>2358.1685999999972</v>
      </c>
      <c r="G143" s="8">
        <f t="shared" si="13"/>
        <v>477.48919999999714</v>
      </c>
      <c r="H143" s="6">
        <f t="shared" si="12"/>
        <v>282</v>
      </c>
    </row>
    <row r="144" spans="1:8" x14ac:dyDescent="0.25">
      <c r="A144" s="5">
        <v>44249.63453703704</v>
      </c>
      <c r="B144" s="6">
        <v>284</v>
      </c>
      <c r="C144" s="7">
        <v>187.3</v>
      </c>
      <c r="D144" s="8">
        <f t="shared" si="10"/>
        <v>19.696666666666658</v>
      </c>
      <c r="E144" s="8">
        <f t="shared" si="11"/>
        <v>10.045299999999996</v>
      </c>
      <c r="F144" s="8">
        <f t="shared" si="14"/>
        <v>2852.8651999999988</v>
      </c>
      <c r="G144" s="8">
        <f t="shared" si="13"/>
        <v>497.57979999999714</v>
      </c>
      <c r="H144" s="6">
        <f t="shared" si="12"/>
        <v>284</v>
      </c>
    </row>
    <row r="145" spans="1:8" x14ac:dyDescent="0.25">
      <c r="A145" s="5">
        <v>44249.634560185186</v>
      </c>
      <c r="B145" s="6">
        <v>286</v>
      </c>
      <c r="C145" s="7">
        <v>193.8</v>
      </c>
      <c r="D145" s="8">
        <f t="shared" si="10"/>
        <v>26.196666666666658</v>
      </c>
      <c r="E145" s="8">
        <f t="shared" si="11"/>
        <v>13.360299999999995</v>
      </c>
      <c r="F145" s="8">
        <f t="shared" si="14"/>
        <v>3821.0457999999985</v>
      </c>
      <c r="G145" s="8">
        <f t="shared" si="13"/>
        <v>524.30039999999713</v>
      </c>
      <c r="H145" s="6">
        <f t="shared" si="12"/>
        <v>286</v>
      </c>
    </row>
    <row r="146" spans="1:8" x14ac:dyDescent="0.25">
      <c r="A146" s="5">
        <v>44249.634583333333</v>
      </c>
      <c r="B146" s="6">
        <v>288</v>
      </c>
      <c r="C146" s="7">
        <v>198.5</v>
      </c>
      <c r="D146" s="8">
        <f t="shared" si="10"/>
        <v>30.896666666666647</v>
      </c>
      <c r="E146" s="8">
        <f t="shared" si="11"/>
        <v>15.75729999999999</v>
      </c>
      <c r="F146" s="8">
        <f t="shared" si="14"/>
        <v>4538.102399999997</v>
      </c>
      <c r="G146" s="8">
        <f t="shared" si="13"/>
        <v>555.8149999999971</v>
      </c>
      <c r="H146" s="6">
        <f t="shared" si="12"/>
        <v>288</v>
      </c>
    </row>
    <row r="147" spans="1:8" x14ac:dyDescent="0.25">
      <c r="A147" s="5">
        <v>44249.634606481479</v>
      </c>
      <c r="B147" s="6">
        <v>290</v>
      </c>
      <c r="C147" s="7">
        <v>205.5</v>
      </c>
      <c r="D147" s="8">
        <f t="shared" si="10"/>
        <v>37.896666666666647</v>
      </c>
      <c r="E147" s="8">
        <f t="shared" si="11"/>
        <v>19.32729999999999</v>
      </c>
      <c r="F147" s="8">
        <f t="shared" si="14"/>
        <v>5604.9169999999976</v>
      </c>
      <c r="G147" s="8">
        <f t="shared" si="13"/>
        <v>594.46959999999706</v>
      </c>
      <c r="H147" s="6">
        <f t="shared" si="12"/>
        <v>290</v>
      </c>
    </row>
    <row r="148" spans="1:8" x14ac:dyDescent="0.25">
      <c r="A148" s="5">
        <v>44249.634629629632</v>
      </c>
      <c r="B148" s="6">
        <v>292</v>
      </c>
      <c r="C148" s="7">
        <v>214.3</v>
      </c>
      <c r="D148" s="8">
        <f t="shared" si="10"/>
        <v>46.696666666666658</v>
      </c>
      <c r="E148" s="8">
        <f t="shared" si="11"/>
        <v>23.815299999999997</v>
      </c>
      <c r="F148" s="8">
        <f t="shared" si="14"/>
        <v>6954.0675999999994</v>
      </c>
      <c r="G148" s="8">
        <f t="shared" si="13"/>
        <v>642.10019999999702</v>
      </c>
      <c r="H148" s="6">
        <f t="shared" si="12"/>
        <v>292</v>
      </c>
    </row>
    <row r="149" spans="1:8" x14ac:dyDescent="0.25">
      <c r="A149" s="5">
        <v>44249.634652777779</v>
      </c>
      <c r="B149" s="6">
        <v>294</v>
      </c>
      <c r="C149" s="7">
        <v>221.6</v>
      </c>
      <c r="D149" s="8">
        <f t="shared" si="10"/>
        <v>53.996666666666641</v>
      </c>
      <c r="E149" s="8">
        <f t="shared" si="11"/>
        <v>27.538299999999989</v>
      </c>
      <c r="F149" s="8">
        <f t="shared" si="14"/>
        <v>8096.260199999997</v>
      </c>
      <c r="G149" s="8">
        <f t="shared" si="13"/>
        <v>697.176799999997</v>
      </c>
      <c r="H149" s="6">
        <f t="shared" si="12"/>
        <v>294</v>
      </c>
    </row>
    <row r="150" spans="1:8" x14ac:dyDescent="0.25">
      <c r="A150" s="5">
        <v>44249.634675925925</v>
      </c>
      <c r="B150" s="6">
        <v>296</v>
      </c>
      <c r="C150" s="7">
        <v>238.8</v>
      </c>
      <c r="D150" s="8">
        <f t="shared" si="10"/>
        <v>71.196666666666658</v>
      </c>
      <c r="E150" s="8">
        <f t="shared" si="11"/>
        <v>36.310299999999998</v>
      </c>
      <c r="F150" s="8">
        <f t="shared" si="14"/>
        <v>10747.8488</v>
      </c>
      <c r="G150" s="8">
        <f t="shared" si="13"/>
        <v>769.79739999999697</v>
      </c>
      <c r="H150" s="6">
        <f t="shared" si="12"/>
        <v>296</v>
      </c>
    </row>
    <row r="151" spans="1:8" x14ac:dyDescent="0.25">
      <c r="A151" s="5">
        <v>44249.634699074071</v>
      </c>
      <c r="B151" s="6">
        <v>298</v>
      </c>
      <c r="C151" s="7">
        <v>250.3</v>
      </c>
      <c r="D151" s="8">
        <f t="shared" si="10"/>
        <v>82.696666666666658</v>
      </c>
      <c r="E151" s="8">
        <f t="shared" si="11"/>
        <v>42.1753</v>
      </c>
      <c r="F151" s="8">
        <f t="shared" si="14"/>
        <v>12568.2394</v>
      </c>
      <c r="G151" s="8">
        <f t="shared" si="13"/>
        <v>854.14799999999696</v>
      </c>
      <c r="H151" s="6">
        <f t="shared" si="12"/>
        <v>298</v>
      </c>
    </row>
    <row r="152" spans="1:8" x14ac:dyDescent="0.25">
      <c r="A152" s="5">
        <v>44249.634722222225</v>
      </c>
      <c r="B152" s="6">
        <v>300</v>
      </c>
      <c r="C152" s="7">
        <v>258.8</v>
      </c>
      <c r="D152" s="8">
        <f t="shared" si="10"/>
        <v>91.196666666666658</v>
      </c>
      <c r="E152" s="8">
        <f t="shared" si="11"/>
        <v>46.510299999999994</v>
      </c>
      <c r="F152" s="8">
        <f t="shared" si="14"/>
        <v>13953.089999999998</v>
      </c>
      <c r="G152" s="8">
        <f t="shared" si="13"/>
        <v>947.1685999999969</v>
      </c>
      <c r="H152" s="6">
        <f t="shared" si="12"/>
        <v>300</v>
      </c>
    </row>
    <row r="153" spans="1:8" x14ac:dyDescent="0.25">
      <c r="A153" s="5">
        <v>44249.634745370371</v>
      </c>
      <c r="B153" s="6">
        <v>302</v>
      </c>
      <c r="C153" s="7">
        <v>266.7</v>
      </c>
      <c r="D153" s="8">
        <f t="shared" si="10"/>
        <v>99.096666666666636</v>
      </c>
      <c r="E153" s="8">
        <f t="shared" si="11"/>
        <v>50.539299999999983</v>
      </c>
      <c r="F153" s="8">
        <f t="shared" si="14"/>
        <v>15262.868599999994</v>
      </c>
      <c r="G153" s="8">
        <f t="shared" si="13"/>
        <v>1048.2471999999968</v>
      </c>
      <c r="H153" s="6">
        <f t="shared" si="12"/>
        <v>302</v>
      </c>
    </row>
    <row r="154" spans="1:8" x14ac:dyDescent="0.25">
      <c r="A154" s="5">
        <v>44249.634768518517</v>
      </c>
      <c r="B154" s="6">
        <v>304</v>
      </c>
      <c r="C154" s="7">
        <v>271.5</v>
      </c>
      <c r="D154" s="8">
        <f t="shared" si="10"/>
        <v>103.89666666666665</v>
      </c>
      <c r="E154" s="8">
        <f t="shared" si="11"/>
        <v>52.987299999999991</v>
      </c>
      <c r="F154" s="8">
        <f t="shared" si="14"/>
        <v>16108.139199999998</v>
      </c>
      <c r="G154" s="8">
        <f t="shared" si="13"/>
        <v>1154.2217999999968</v>
      </c>
      <c r="H154" s="6">
        <f t="shared" si="12"/>
        <v>304</v>
      </c>
    </row>
    <row r="155" spans="1:8" x14ac:dyDescent="0.25">
      <c r="A155" s="5">
        <v>44249.634791666664</v>
      </c>
      <c r="B155" s="6">
        <v>306</v>
      </c>
      <c r="C155" s="7">
        <v>278.89999999999998</v>
      </c>
      <c r="D155" s="8">
        <f t="shared" si="10"/>
        <v>111.29666666666662</v>
      </c>
      <c r="E155" s="8">
        <f t="shared" si="11"/>
        <v>56.761299999999977</v>
      </c>
      <c r="F155" s="8">
        <f t="shared" si="14"/>
        <v>17368.957799999993</v>
      </c>
      <c r="G155" s="8">
        <f t="shared" si="13"/>
        <v>1267.7443999999969</v>
      </c>
      <c r="H155" s="6">
        <f t="shared" si="12"/>
        <v>306</v>
      </c>
    </row>
    <row r="156" spans="1:8" x14ac:dyDescent="0.25">
      <c r="A156" s="5">
        <v>44249.634814814817</v>
      </c>
      <c r="B156" s="6">
        <v>308</v>
      </c>
      <c r="C156" s="7">
        <v>282.89999999999998</v>
      </c>
      <c r="D156" s="8">
        <f t="shared" si="10"/>
        <v>115.29666666666662</v>
      </c>
      <c r="E156" s="8">
        <f t="shared" si="11"/>
        <v>58.801299999999976</v>
      </c>
      <c r="F156" s="8">
        <f t="shared" si="14"/>
        <v>18110.800399999993</v>
      </c>
      <c r="G156" s="8">
        <f t="shared" si="13"/>
        <v>1385.3469999999968</v>
      </c>
      <c r="H156" s="6">
        <f t="shared" si="12"/>
        <v>308</v>
      </c>
    </row>
    <row r="157" spans="1:8" x14ac:dyDescent="0.25">
      <c r="A157" s="5">
        <v>44249.634837962964</v>
      </c>
      <c r="B157" s="6">
        <v>310</v>
      </c>
      <c r="C157" s="7">
        <v>287</v>
      </c>
      <c r="D157" s="8">
        <f t="shared" si="10"/>
        <v>119.39666666666665</v>
      </c>
      <c r="E157" s="8">
        <f t="shared" si="11"/>
        <v>60.892299999999992</v>
      </c>
      <c r="F157" s="8">
        <f t="shared" si="14"/>
        <v>18876.612999999998</v>
      </c>
      <c r="G157" s="8">
        <f t="shared" si="13"/>
        <v>1507.1315999999968</v>
      </c>
      <c r="H157" s="6">
        <f t="shared" si="12"/>
        <v>310</v>
      </c>
    </row>
    <row r="158" spans="1:8" x14ac:dyDescent="0.25">
      <c r="A158" s="5">
        <v>44249.63486111111</v>
      </c>
      <c r="B158" s="6">
        <v>312</v>
      </c>
      <c r="C158" s="7">
        <v>290.89999999999998</v>
      </c>
      <c r="D158" s="8">
        <f t="shared" si="10"/>
        <v>123.29666666666662</v>
      </c>
      <c r="E158" s="8">
        <f t="shared" si="11"/>
        <v>62.881299999999982</v>
      </c>
      <c r="F158" s="8">
        <f t="shared" si="14"/>
        <v>19618.965599999996</v>
      </c>
      <c r="G158" s="8">
        <f t="shared" si="13"/>
        <v>1632.8941999999968</v>
      </c>
      <c r="H158" s="6">
        <f t="shared" si="12"/>
        <v>312</v>
      </c>
    </row>
    <row r="159" spans="1:8" x14ac:dyDescent="0.25">
      <c r="A159" s="5">
        <v>44249.634884259256</v>
      </c>
      <c r="B159" s="6">
        <v>314</v>
      </c>
      <c r="C159" s="7">
        <v>292.89999999999998</v>
      </c>
      <c r="D159" s="8">
        <f t="shared" si="10"/>
        <v>125.29666666666662</v>
      </c>
      <c r="E159" s="8">
        <f t="shared" si="11"/>
        <v>63.901299999999978</v>
      </c>
      <c r="F159" s="8">
        <f t="shared" si="14"/>
        <v>20065.008199999993</v>
      </c>
      <c r="G159" s="8">
        <f t="shared" si="13"/>
        <v>1760.6967999999968</v>
      </c>
      <c r="H159" s="6">
        <f t="shared" si="12"/>
        <v>314</v>
      </c>
    </row>
    <row r="160" spans="1:8" x14ac:dyDescent="0.25">
      <c r="A160" s="5">
        <v>44249.63490740741</v>
      </c>
      <c r="B160" s="6">
        <v>316</v>
      </c>
      <c r="C160" s="7">
        <v>295</v>
      </c>
      <c r="D160" s="8">
        <f t="shared" si="10"/>
        <v>127.39666666666665</v>
      </c>
      <c r="E160" s="8">
        <f t="shared" si="11"/>
        <v>64.97229999999999</v>
      </c>
      <c r="F160" s="8">
        <f t="shared" si="14"/>
        <v>20531.246799999997</v>
      </c>
      <c r="G160" s="8">
        <f t="shared" si="13"/>
        <v>1890.6413999999968</v>
      </c>
      <c r="H160" s="6">
        <f t="shared" si="12"/>
        <v>316</v>
      </c>
    </row>
    <row r="161" spans="1:8" x14ac:dyDescent="0.25">
      <c r="A161" s="5">
        <v>44249.634930555556</v>
      </c>
      <c r="B161" s="6">
        <v>318</v>
      </c>
      <c r="C161" s="7">
        <v>295.8</v>
      </c>
      <c r="D161" s="8">
        <f t="shared" si="10"/>
        <v>128.19666666666666</v>
      </c>
      <c r="E161" s="8">
        <f t="shared" si="11"/>
        <v>65.380299999999991</v>
      </c>
      <c r="F161" s="8">
        <f t="shared" si="14"/>
        <v>20790.935399999998</v>
      </c>
      <c r="G161" s="8">
        <f t="shared" si="13"/>
        <v>2021.4019999999969</v>
      </c>
      <c r="H161" s="6">
        <f t="shared" si="12"/>
        <v>318</v>
      </c>
    </row>
    <row r="162" spans="1:8" x14ac:dyDescent="0.25">
      <c r="A162" s="5">
        <v>44249.634953703702</v>
      </c>
      <c r="B162" s="6">
        <v>320</v>
      </c>
      <c r="C162" s="7">
        <v>295.8</v>
      </c>
      <c r="D162" s="8">
        <f t="shared" si="10"/>
        <v>128.19666666666666</v>
      </c>
      <c r="E162" s="8">
        <f t="shared" si="11"/>
        <v>65.380299999999991</v>
      </c>
      <c r="F162" s="8">
        <f t="shared" si="14"/>
        <v>20921.695999999996</v>
      </c>
      <c r="G162" s="8">
        <f t="shared" si="13"/>
        <v>2152.1625999999969</v>
      </c>
      <c r="H162" s="6">
        <f t="shared" si="12"/>
        <v>320</v>
      </c>
    </row>
    <row r="163" spans="1:8" x14ac:dyDescent="0.25">
      <c r="A163" s="5">
        <v>44249.634976851848</v>
      </c>
      <c r="B163" s="6">
        <v>322</v>
      </c>
      <c r="C163" s="7">
        <v>295.60000000000002</v>
      </c>
      <c r="D163" s="8">
        <f t="shared" si="10"/>
        <v>127.99666666666667</v>
      </c>
      <c r="E163" s="8">
        <f t="shared" si="11"/>
        <v>65.278300000000002</v>
      </c>
      <c r="F163" s="8">
        <f t="shared" si="14"/>
        <v>21019.6126</v>
      </c>
      <c r="G163" s="8">
        <f t="shared" si="13"/>
        <v>2282.7191999999968</v>
      </c>
      <c r="H163" s="6">
        <f t="shared" si="12"/>
        <v>322</v>
      </c>
    </row>
    <row r="164" spans="1:8" x14ac:dyDescent="0.25">
      <c r="A164" s="5">
        <v>44249.635000000002</v>
      </c>
      <c r="B164" s="6">
        <v>324</v>
      </c>
      <c r="C164" s="7">
        <v>294.8</v>
      </c>
      <c r="D164" s="8">
        <f t="shared" si="10"/>
        <v>127.19666666666666</v>
      </c>
      <c r="E164" s="8">
        <f t="shared" si="11"/>
        <v>64.8703</v>
      </c>
      <c r="F164" s="8">
        <f t="shared" si="14"/>
        <v>21017.977200000001</v>
      </c>
      <c r="G164" s="8">
        <f t="shared" si="13"/>
        <v>2412.4597999999969</v>
      </c>
      <c r="H164" s="6">
        <f t="shared" si="12"/>
        <v>324</v>
      </c>
    </row>
    <row r="165" spans="1:8" x14ac:dyDescent="0.25">
      <c r="A165" s="5">
        <v>44249.635023148148</v>
      </c>
      <c r="B165" s="6">
        <v>326</v>
      </c>
      <c r="C165" s="7">
        <v>293.7</v>
      </c>
      <c r="D165" s="8">
        <f t="shared" si="10"/>
        <v>126.09666666666664</v>
      </c>
      <c r="E165" s="8">
        <f t="shared" si="11"/>
        <v>64.309299999999979</v>
      </c>
      <c r="F165" s="8">
        <f t="shared" si="14"/>
        <v>20964.831799999993</v>
      </c>
      <c r="G165" s="8">
        <f t="shared" si="13"/>
        <v>2541.0783999999967</v>
      </c>
      <c r="H165" s="6">
        <f t="shared" si="12"/>
        <v>326</v>
      </c>
    </row>
    <row r="166" spans="1:8" x14ac:dyDescent="0.25">
      <c r="A166" s="5">
        <v>44249.635046296295</v>
      </c>
      <c r="B166" s="6">
        <v>328</v>
      </c>
      <c r="C166" s="7">
        <v>292.60000000000002</v>
      </c>
      <c r="D166" s="8">
        <f t="shared" si="10"/>
        <v>124.99666666666667</v>
      </c>
      <c r="E166" s="8">
        <f t="shared" si="11"/>
        <v>63.7483</v>
      </c>
      <c r="F166" s="8">
        <f t="shared" si="14"/>
        <v>20909.4424</v>
      </c>
      <c r="G166" s="8">
        <f t="shared" si="13"/>
        <v>2668.5749999999966</v>
      </c>
      <c r="H166" s="6">
        <f t="shared" si="12"/>
        <v>328</v>
      </c>
    </row>
    <row r="167" spans="1:8" x14ac:dyDescent="0.25">
      <c r="A167" s="5">
        <v>44249.635069444441</v>
      </c>
      <c r="B167" s="6">
        <v>330</v>
      </c>
      <c r="C167" s="7">
        <v>291.3</v>
      </c>
      <c r="D167" s="8">
        <f t="shared" si="10"/>
        <v>123.69666666666666</v>
      </c>
      <c r="E167" s="8">
        <f t="shared" si="11"/>
        <v>63.085299999999997</v>
      </c>
      <c r="F167" s="8">
        <f t="shared" si="14"/>
        <v>20818.148999999998</v>
      </c>
      <c r="G167" s="8">
        <f t="shared" si="13"/>
        <v>2794.7455999999966</v>
      </c>
      <c r="H167" s="6">
        <f t="shared" si="12"/>
        <v>330</v>
      </c>
    </row>
    <row r="168" spans="1:8" x14ac:dyDescent="0.25">
      <c r="A168" s="5">
        <v>44249.635092592594</v>
      </c>
      <c r="B168" s="6">
        <v>332</v>
      </c>
      <c r="C168" s="7">
        <v>288.8</v>
      </c>
      <c r="D168" s="8">
        <f t="shared" si="10"/>
        <v>121.19666666666666</v>
      </c>
      <c r="E168" s="8">
        <f t="shared" si="11"/>
        <v>61.810299999999998</v>
      </c>
      <c r="F168" s="8">
        <f t="shared" si="14"/>
        <v>20521.0196</v>
      </c>
      <c r="G168" s="8">
        <f t="shared" si="13"/>
        <v>2918.3661999999968</v>
      </c>
      <c r="H168" s="6">
        <f t="shared" si="12"/>
        <v>332</v>
      </c>
    </row>
    <row r="169" spans="1:8" x14ac:dyDescent="0.25">
      <c r="A169" s="5">
        <v>44249.635115740741</v>
      </c>
      <c r="B169" s="6">
        <v>334</v>
      </c>
      <c r="C169" s="7">
        <v>286.5</v>
      </c>
      <c r="D169" s="8">
        <f t="shared" si="10"/>
        <v>118.89666666666665</v>
      </c>
      <c r="E169" s="8">
        <f t="shared" si="11"/>
        <v>60.637299999999989</v>
      </c>
      <c r="F169" s="8">
        <f t="shared" si="14"/>
        <v>20252.858199999995</v>
      </c>
      <c r="G169" s="8">
        <f t="shared" si="13"/>
        <v>3039.6407999999969</v>
      </c>
      <c r="H169" s="6">
        <f t="shared" si="12"/>
        <v>334</v>
      </c>
    </row>
    <row r="170" spans="1:8" x14ac:dyDescent="0.25">
      <c r="A170" s="5">
        <v>44249.635138888887</v>
      </c>
      <c r="B170" s="6">
        <v>336</v>
      </c>
      <c r="C170" s="7">
        <v>282.60000000000002</v>
      </c>
      <c r="D170" s="8">
        <f t="shared" si="10"/>
        <v>114.99666666666667</v>
      </c>
      <c r="E170" s="8">
        <f t="shared" si="11"/>
        <v>58.648300000000006</v>
      </c>
      <c r="F170" s="8">
        <f t="shared" si="14"/>
        <v>19705.828800000003</v>
      </c>
      <c r="G170" s="8">
        <f t="shared" si="13"/>
        <v>3156.9373999999971</v>
      </c>
      <c r="H170" s="6">
        <f t="shared" si="12"/>
        <v>336</v>
      </c>
    </row>
    <row r="171" spans="1:8" x14ac:dyDescent="0.25">
      <c r="A171" s="5">
        <v>44249.635162037041</v>
      </c>
      <c r="B171" s="6">
        <v>338</v>
      </c>
      <c r="C171" s="7">
        <v>278.89999999999998</v>
      </c>
      <c r="D171" s="8">
        <f t="shared" si="10"/>
        <v>111.29666666666662</v>
      </c>
      <c r="E171" s="8">
        <f t="shared" si="11"/>
        <v>56.761299999999977</v>
      </c>
      <c r="F171" s="8">
        <f t="shared" si="14"/>
        <v>19185.319399999993</v>
      </c>
      <c r="G171" s="8">
        <f t="shared" si="13"/>
        <v>3270.4599999999969</v>
      </c>
      <c r="H171" s="6">
        <f t="shared" si="12"/>
        <v>338</v>
      </c>
    </row>
    <row r="172" spans="1:8" x14ac:dyDescent="0.25">
      <c r="A172" s="5">
        <v>44249.635185185187</v>
      </c>
      <c r="B172" s="6">
        <v>340</v>
      </c>
      <c r="C172" s="7">
        <v>274.89999999999998</v>
      </c>
      <c r="D172" s="8">
        <f t="shared" si="10"/>
        <v>107.29666666666662</v>
      </c>
      <c r="E172" s="8">
        <f t="shared" si="11"/>
        <v>54.721299999999978</v>
      </c>
      <c r="F172" s="8">
        <f t="shared" si="14"/>
        <v>18605.241999999991</v>
      </c>
      <c r="G172" s="8">
        <f t="shared" si="13"/>
        <v>3379.9025999999967</v>
      </c>
      <c r="H172" s="6">
        <f t="shared" si="12"/>
        <v>340</v>
      </c>
    </row>
    <row r="173" spans="1:8" x14ac:dyDescent="0.25">
      <c r="A173" s="5">
        <v>44249.635208333333</v>
      </c>
      <c r="B173" s="6">
        <v>342</v>
      </c>
      <c r="C173" s="7">
        <v>269.60000000000002</v>
      </c>
      <c r="D173" s="8">
        <f t="shared" si="10"/>
        <v>101.99666666666667</v>
      </c>
      <c r="E173" s="8">
        <f t="shared" si="11"/>
        <v>52.018300000000004</v>
      </c>
      <c r="F173" s="8">
        <f t="shared" si="14"/>
        <v>17790.258600000001</v>
      </c>
      <c r="G173" s="8">
        <f t="shared" si="13"/>
        <v>3483.9391999999966</v>
      </c>
      <c r="H173" s="6">
        <f t="shared" si="12"/>
        <v>342</v>
      </c>
    </row>
    <row r="174" spans="1:8" x14ac:dyDescent="0.25">
      <c r="A174" s="5">
        <v>44249.635231481479</v>
      </c>
      <c r="B174" s="6">
        <v>344</v>
      </c>
      <c r="C174" s="7">
        <v>266.5</v>
      </c>
      <c r="D174" s="8">
        <f t="shared" si="10"/>
        <v>98.896666666666647</v>
      </c>
      <c r="E174" s="8">
        <f t="shared" si="11"/>
        <v>50.437299999999993</v>
      </c>
      <c r="F174" s="8">
        <f t="shared" si="14"/>
        <v>17350.431199999999</v>
      </c>
      <c r="G174" s="8">
        <f t="shared" si="13"/>
        <v>3584.8137999999967</v>
      </c>
      <c r="H174" s="6">
        <f t="shared" si="12"/>
        <v>344</v>
      </c>
    </row>
    <row r="175" spans="1:8" x14ac:dyDescent="0.25">
      <c r="A175" s="5">
        <v>44249.635254629633</v>
      </c>
      <c r="B175" s="6">
        <v>346</v>
      </c>
      <c r="C175" s="7">
        <v>265.2</v>
      </c>
      <c r="D175" s="8">
        <f t="shared" si="10"/>
        <v>97.596666666666636</v>
      </c>
      <c r="E175" s="8">
        <f t="shared" si="11"/>
        <v>49.774299999999982</v>
      </c>
      <c r="F175" s="8">
        <f t="shared" si="14"/>
        <v>17221.907799999994</v>
      </c>
      <c r="G175" s="8">
        <f t="shared" si="13"/>
        <v>3684.3623999999968</v>
      </c>
      <c r="H175" s="6">
        <f t="shared" si="12"/>
        <v>346</v>
      </c>
    </row>
    <row r="176" spans="1:8" x14ac:dyDescent="0.25">
      <c r="A176" s="5">
        <v>44249.635277777779</v>
      </c>
      <c r="B176" s="6">
        <v>348</v>
      </c>
      <c r="C176" s="7">
        <v>264.2</v>
      </c>
      <c r="D176" s="8">
        <f t="shared" si="10"/>
        <v>96.596666666666636</v>
      </c>
      <c r="E176" s="8">
        <f t="shared" si="11"/>
        <v>49.264299999999984</v>
      </c>
      <c r="F176" s="8">
        <f t="shared" si="14"/>
        <v>17143.976399999996</v>
      </c>
      <c r="G176" s="8">
        <f t="shared" si="13"/>
        <v>3782.8909999999969</v>
      </c>
      <c r="H176" s="6">
        <f t="shared" si="12"/>
        <v>348</v>
      </c>
    </row>
    <row r="177" spans="1:8" x14ac:dyDescent="0.25">
      <c r="A177" s="5">
        <v>44249.635300925926</v>
      </c>
      <c r="B177" s="6">
        <v>350</v>
      </c>
      <c r="C177" s="7">
        <v>261.39999999999998</v>
      </c>
      <c r="D177" s="8">
        <f t="shared" si="10"/>
        <v>93.796666666666624</v>
      </c>
      <c r="E177" s="8">
        <f t="shared" si="11"/>
        <v>47.83629999999998</v>
      </c>
      <c r="F177" s="8">
        <f t="shared" si="14"/>
        <v>16742.704999999994</v>
      </c>
      <c r="G177" s="8">
        <f t="shared" si="13"/>
        <v>3878.5635999999968</v>
      </c>
      <c r="H177" s="6">
        <f t="shared" si="12"/>
        <v>350</v>
      </c>
    </row>
    <row r="178" spans="1:8" x14ac:dyDescent="0.25">
      <c r="A178" s="5">
        <v>44249.635324074072</v>
      </c>
      <c r="B178" s="6">
        <v>352</v>
      </c>
      <c r="C178" s="7">
        <v>258</v>
      </c>
      <c r="D178" s="8">
        <f t="shared" si="10"/>
        <v>90.396666666666647</v>
      </c>
      <c r="E178" s="8">
        <f t="shared" si="11"/>
        <v>46.102299999999993</v>
      </c>
      <c r="F178" s="8">
        <f t="shared" si="14"/>
        <v>16228.009599999998</v>
      </c>
      <c r="G178" s="8">
        <f t="shared" si="13"/>
        <v>3970.7681999999968</v>
      </c>
      <c r="H178" s="6">
        <f t="shared" si="12"/>
        <v>352</v>
      </c>
    </row>
    <row r="179" spans="1:8" x14ac:dyDescent="0.25">
      <c r="A179" s="5">
        <v>44249.635347222225</v>
      </c>
      <c r="B179" s="6">
        <v>354</v>
      </c>
      <c r="C179" s="7">
        <v>254.4</v>
      </c>
      <c r="D179" s="8">
        <f t="shared" si="10"/>
        <v>86.796666666666653</v>
      </c>
      <c r="E179" s="8">
        <f t="shared" si="11"/>
        <v>44.266299999999994</v>
      </c>
      <c r="F179" s="8">
        <f t="shared" si="14"/>
        <v>15670.270199999997</v>
      </c>
      <c r="G179" s="8">
        <f t="shared" si="13"/>
        <v>4059.3007999999968</v>
      </c>
      <c r="H179" s="6">
        <f t="shared" si="12"/>
        <v>354</v>
      </c>
    </row>
    <row r="180" spans="1:8" x14ac:dyDescent="0.25">
      <c r="A180" s="5">
        <v>44249.635370370372</v>
      </c>
      <c r="B180" s="6">
        <v>356</v>
      </c>
      <c r="C180" s="7">
        <v>249.9</v>
      </c>
      <c r="D180" s="8">
        <f t="shared" si="10"/>
        <v>82.296666666666653</v>
      </c>
      <c r="E180" s="8">
        <f t="shared" si="11"/>
        <v>41.971299999999992</v>
      </c>
      <c r="F180" s="8">
        <f t="shared" si="14"/>
        <v>14941.782799999997</v>
      </c>
      <c r="G180" s="8">
        <f t="shared" si="13"/>
        <v>4143.2433999999967</v>
      </c>
      <c r="H180" s="6">
        <f t="shared" si="12"/>
        <v>356</v>
      </c>
    </row>
    <row r="181" spans="1:8" x14ac:dyDescent="0.25">
      <c r="A181" s="5">
        <v>44249.635393518518</v>
      </c>
      <c r="B181" s="6">
        <v>358</v>
      </c>
      <c r="C181" s="7">
        <v>247.3</v>
      </c>
      <c r="D181" s="8">
        <f t="shared" si="10"/>
        <v>79.696666666666658</v>
      </c>
      <c r="E181" s="8">
        <f t="shared" si="11"/>
        <v>40.645299999999999</v>
      </c>
      <c r="F181" s="8">
        <f t="shared" si="14"/>
        <v>14551.017399999999</v>
      </c>
      <c r="G181" s="8">
        <f t="shared" si="13"/>
        <v>4224.5339999999969</v>
      </c>
      <c r="H181" s="6">
        <f t="shared" si="12"/>
        <v>358</v>
      </c>
    </row>
    <row r="182" spans="1:8" x14ac:dyDescent="0.25">
      <c r="A182" s="5">
        <v>44249.635416666664</v>
      </c>
      <c r="B182" s="6">
        <v>360</v>
      </c>
      <c r="C182" s="7">
        <v>245.9</v>
      </c>
      <c r="D182" s="8">
        <f t="shared" si="10"/>
        <v>78.296666666666653</v>
      </c>
      <c r="E182" s="8">
        <f t="shared" si="11"/>
        <v>39.931299999999993</v>
      </c>
      <c r="F182" s="8">
        <f t="shared" si="14"/>
        <v>14375.267999999998</v>
      </c>
      <c r="G182" s="8">
        <f t="shared" si="13"/>
        <v>4304.3965999999973</v>
      </c>
      <c r="H182" s="6">
        <f t="shared" si="12"/>
        <v>360</v>
      </c>
    </row>
    <row r="183" spans="1:8" x14ac:dyDescent="0.25">
      <c r="A183" s="5">
        <v>44249.635439814818</v>
      </c>
      <c r="B183" s="6">
        <v>362</v>
      </c>
      <c r="C183" s="7">
        <v>243.2</v>
      </c>
      <c r="D183" s="8">
        <f t="shared" si="10"/>
        <v>75.596666666666636</v>
      </c>
      <c r="E183" s="8">
        <f t="shared" si="11"/>
        <v>38.554299999999984</v>
      </c>
      <c r="F183" s="8">
        <f t="shared" si="14"/>
        <v>13956.656599999995</v>
      </c>
      <c r="G183" s="8">
        <f t="shared" si="13"/>
        <v>4381.5051999999969</v>
      </c>
      <c r="H183" s="6">
        <f t="shared" si="12"/>
        <v>362</v>
      </c>
    </row>
    <row r="184" spans="1:8" x14ac:dyDescent="0.25">
      <c r="A184" s="5">
        <v>44249.635462962964</v>
      </c>
      <c r="B184" s="6">
        <v>364</v>
      </c>
      <c r="C184" s="7">
        <v>241.1</v>
      </c>
      <c r="D184" s="8">
        <f t="shared" si="10"/>
        <v>73.496666666666641</v>
      </c>
      <c r="E184" s="8">
        <f t="shared" si="11"/>
        <v>37.483299999999986</v>
      </c>
      <c r="F184" s="8">
        <f t="shared" si="14"/>
        <v>13643.921199999995</v>
      </c>
      <c r="G184" s="8">
        <f t="shared" si="13"/>
        <v>4456.4717999999966</v>
      </c>
      <c r="H184" s="6">
        <f t="shared" si="12"/>
        <v>364</v>
      </c>
    </row>
    <row r="185" spans="1:8" x14ac:dyDescent="0.25">
      <c r="A185" s="5">
        <v>44249.63548611111</v>
      </c>
      <c r="B185" s="6">
        <v>366</v>
      </c>
      <c r="C185" s="7">
        <v>240.1</v>
      </c>
      <c r="D185" s="8">
        <f t="shared" si="10"/>
        <v>72.496666666666641</v>
      </c>
      <c r="E185" s="8">
        <f t="shared" si="11"/>
        <v>36.973299999999988</v>
      </c>
      <c r="F185" s="8">
        <f t="shared" si="14"/>
        <v>13532.227799999995</v>
      </c>
      <c r="G185" s="8">
        <f t="shared" si="13"/>
        <v>4530.4183999999968</v>
      </c>
      <c r="H185" s="6">
        <f t="shared" si="12"/>
        <v>366</v>
      </c>
    </row>
    <row r="186" spans="1:8" x14ac:dyDescent="0.25">
      <c r="A186" s="5">
        <v>44249.635509259257</v>
      </c>
      <c r="B186" s="6">
        <v>368</v>
      </c>
      <c r="C186" s="7">
        <v>239.9</v>
      </c>
      <c r="D186" s="8">
        <f t="shared" si="10"/>
        <v>72.296666666666653</v>
      </c>
      <c r="E186" s="8">
        <f t="shared" si="11"/>
        <v>36.871299999999991</v>
      </c>
      <c r="F186" s="8">
        <f t="shared" si="14"/>
        <v>13568.638399999996</v>
      </c>
      <c r="G186" s="8">
        <f t="shared" si="13"/>
        <v>4604.1609999999964</v>
      </c>
      <c r="H186" s="6">
        <f t="shared" si="12"/>
        <v>368</v>
      </c>
    </row>
    <row r="187" spans="1:8" x14ac:dyDescent="0.25">
      <c r="A187" s="5">
        <v>44249.63553240741</v>
      </c>
      <c r="B187" s="6">
        <v>370</v>
      </c>
      <c r="C187" s="7">
        <v>239.1</v>
      </c>
      <c r="D187" s="8">
        <f t="shared" si="10"/>
        <v>71.496666666666641</v>
      </c>
      <c r="E187" s="8">
        <f t="shared" si="11"/>
        <v>36.46329999999999</v>
      </c>
      <c r="F187" s="8">
        <f t="shared" si="14"/>
        <v>13491.420999999997</v>
      </c>
      <c r="G187" s="8">
        <f t="shared" si="13"/>
        <v>4677.0875999999962</v>
      </c>
      <c r="H187" s="6">
        <f t="shared" si="12"/>
        <v>370</v>
      </c>
    </row>
    <row r="188" spans="1:8" x14ac:dyDescent="0.25">
      <c r="A188" s="5">
        <v>44249.635555555556</v>
      </c>
      <c r="B188" s="6">
        <v>372</v>
      </c>
      <c r="C188" s="7">
        <v>237.8</v>
      </c>
      <c r="D188" s="8">
        <f t="shared" si="10"/>
        <v>70.196666666666658</v>
      </c>
      <c r="E188" s="8">
        <f t="shared" si="11"/>
        <v>35.800299999999993</v>
      </c>
      <c r="F188" s="8">
        <f t="shared" si="14"/>
        <v>13317.711599999997</v>
      </c>
      <c r="G188" s="8">
        <f t="shared" si="13"/>
        <v>4748.688199999996</v>
      </c>
      <c r="H188" s="6">
        <f t="shared" si="12"/>
        <v>372</v>
      </c>
    </row>
    <row r="189" spans="1:8" x14ac:dyDescent="0.25">
      <c r="A189" s="5">
        <v>44249.635578703703</v>
      </c>
      <c r="B189" s="6">
        <v>374</v>
      </c>
      <c r="C189" s="7">
        <v>235.5</v>
      </c>
      <c r="D189" s="8">
        <f t="shared" si="10"/>
        <v>67.896666666666647</v>
      </c>
      <c r="E189" s="8">
        <f t="shared" si="11"/>
        <v>34.627299999999991</v>
      </c>
      <c r="F189" s="8">
        <f t="shared" si="14"/>
        <v>12950.610199999997</v>
      </c>
      <c r="G189" s="8">
        <f t="shared" si="13"/>
        <v>4817.9427999999962</v>
      </c>
      <c r="H189" s="6">
        <f t="shared" si="12"/>
        <v>374</v>
      </c>
    </row>
    <row r="190" spans="1:8" x14ac:dyDescent="0.25">
      <c r="A190" s="5">
        <v>44249.635601851849</v>
      </c>
      <c r="B190" s="6">
        <v>376</v>
      </c>
      <c r="C190" s="7">
        <v>233.6</v>
      </c>
      <c r="D190" s="8">
        <f t="shared" si="10"/>
        <v>65.996666666666641</v>
      </c>
      <c r="E190" s="8">
        <f t="shared" si="11"/>
        <v>33.65829999999999</v>
      </c>
      <c r="F190" s="8">
        <f t="shared" si="14"/>
        <v>12655.520799999997</v>
      </c>
      <c r="G190" s="8">
        <f t="shared" si="13"/>
        <v>4885.2593999999963</v>
      </c>
      <c r="H190" s="6">
        <f t="shared" si="12"/>
        <v>376</v>
      </c>
    </row>
    <row r="191" spans="1:8" x14ac:dyDescent="0.25">
      <c r="A191" s="5">
        <v>44249.635625000003</v>
      </c>
      <c r="B191" s="6">
        <v>378</v>
      </c>
      <c r="C191" s="7">
        <v>232.3</v>
      </c>
      <c r="D191" s="8">
        <f t="shared" si="10"/>
        <v>64.696666666666658</v>
      </c>
      <c r="E191" s="8">
        <f t="shared" si="11"/>
        <v>32.995299999999993</v>
      </c>
      <c r="F191" s="8">
        <f t="shared" si="14"/>
        <v>12472.223399999997</v>
      </c>
      <c r="G191" s="8">
        <f t="shared" si="13"/>
        <v>4951.2499999999964</v>
      </c>
      <c r="H191" s="6">
        <f t="shared" si="12"/>
        <v>378</v>
      </c>
    </row>
    <row r="192" spans="1:8" x14ac:dyDescent="0.25">
      <c r="A192" s="5">
        <v>44249.635648148149</v>
      </c>
      <c r="B192" s="6">
        <v>380</v>
      </c>
      <c r="C192" s="7">
        <v>229.9</v>
      </c>
      <c r="D192" s="8">
        <f t="shared" si="10"/>
        <v>62.296666666666653</v>
      </c>
      <c r="E192" s="8">
        <f t="shared" si="11"/>
        <v>31.771299999999993</v>
      </c>
      <c r="F192" s="8">
        <f t="shared" si="14"/>
        <v>12073.093999999997</v>
      </c>
      <c r="G192" s="8">
        <f t="shared" si="13"/>
        <v>5014.7925999999961</v>
      </c>
      <c r="H192" s="6">
        <f t="shared" si="12"/>
        <v>380</v>
      </c>
    </row>
    <row r="193" spans="1:8" x14ac:dyDescent="0.25">
      <c r="A193" s="5">
        <v>44249.635671296295</v>
      </c>
      <c r="B193" s="6">
        <v>382</v>
      </c>
      <c r="C193" s="7">
        <v>227.1</v>
      </c>
      <c r="D193" s="8">
        <f t="shared" si="10"/>
        <v>59.496666666666641</v>
      </c>
      <c r="E193" s="8">
        <f t="shared" si="11"/>
        <v>30.343299999999989</v>
      </c>
      <c r="F193" s="8">
        <f>E193*B193</f>
        <v>11591.140599999995</v>
      </c>
      <c r="G193" s="8">
        <f t="shared" si="13"/>
        <v>5075.4791999999961</v>
      </c>
      <c r="H193" s="6">
        <f t="shared" si="12"/>
        <v>382</v>
      </c>
    </row>
    <row r="194" spans="1:8" x14ac:dyDescent="0.25">
      <c r="A194" s="5">
        <v>44249.635694444441</v>
      </c>
      <c r="B194" s="6">
        <v>384</v>
      </c>
      <c r="C194" s="7">
        <v>224.1</v>
      </c>
      <c r="D194" s="8">
        <f t="shared" si="10"/>
        <v>56.496666666666641</v>
      </c>
      <c r="E194" s="8">
        <f t="shared" si="11"/>
        <v>28.813299999999987</v>
      </c>
      <c r="F194" s="8">
        <f t="shared" si="14"/>
        <v>11064.307199999996</v>
      </c>
      <c r="G194" s="8">
        <f t="shared" si="13"/>
        <v>5133.1057999999957</v>
      </c>
      <c r="H194" s="6">
        <f t="shared" si="12"/>
        <v>384</v>
      </c>
    </row>
    <row r="195" spans="1:8" x14ac:dyDescent="0.25">
      <c r="A195" s="5">
        <v>44249.635717592595</v>
      </c>
      <c r="B195" s="6">
        <v>386</v>
      </c>
      <c r="C195" s="7">
        <v>222.2</v>
      </c>
      <c r="D195" s="8">
        <f t="shared" ref="D195:D258" si="15">C195-AVERAGE($C$2:$C$31)</f>
        <v>54.596666666666636</v>
      </c>
      <c r="E195" s="8">
        <f t="shared" ref="E195:E258" si="16">D195*0.51</f>
        <v>27.844299999999986</v>
      </c>
      <c r="F195" s="8">
        <f t="shared" si="14"/>
        <v>10747.899799999996</v>
      </c>
      <c r="G195" s="8">
        <f t="shared" si="13"/>
        <v>5188.7943999999961</v>
      </c>
      <c r="H195" s="6">
        <f t="shared" ref="H195:H258" si="17">B195</f>
        <v>386</v>
      </c>
    </row>
    <row r="196" spans="1:8" x14ac:dyDescent="0.25">
      <c r="A196" s="5">
        <v>44249.635740740741</v>
      </c>
      <c r="B196" s="6">
        <v>388</v>
      </c>
      <c r="C196" s="7">
        <v>221.3</v>
      </c>
      <c r="D196" s="8">
        <f t="shared" si="15"/>
        <v>53.696666666666658</v>
      </c>
      <c r="E196" s="8">
        <f t="shared" si="16"/>
        <v>27.385299999999997</v>
      </c>
      <c r="F196" s="8">
        <f t="shared" si="14"/>
        <v>10625.496399999998</v>
      </c>
      <c r="G196" s="8">
        <f t="shared" ref="G196:G259" si="18">G195+E196*2</f>
        <v>5243.564999999996</v>
      </c>
      <c r="H196" s="6">
        <f t="shared" si="17"/>
        <v>388</v>
      </c>
    </row>
    <row r="197" spans="1:8" x14ac:dyDescent="0.25">
      <c r="A197" s="5">
        <v>44249.635763888888</v>
      </c>
      <c r="B197" s="6">
        <v>390</v>
      </c>
      <c r="C197" s="7">
        <v>220.8</v>
      </c>
      <c r="D197" s="8">
        <f t="shared" si="15"/>
        <v>53.196666666666658</v>
      </c>
      <c r="E197" s="8">
        <f t="shared" si="16"/>
        <v>27.130299999999995</v>
      </c>
      <c r="F197" s="8">
        <f t="shared" si="14"/>
        <v>10580.816999999997</v>
      </c>
      <c r="G197" s="8">
        <f t="shared" si="18"/>
        <v>5297.8255999999956</v>
      </c>
      <c r="H197" s="6">
        <f t="shared" si="17"/>
        <v>390</v>
      </c>
    </row>
    <row r="198" spans="1:8" x14ac:dyDescent="0.25">
      <c r="A198" s="5">
        <v>44249.635787037034</v>
      </c>
      <c r="B198" s="6">
        <v>392</v>
      </c>
      <c r="C198" s="7">
        <v>219.9</v>
      </c>
      <c r="D198" s="8">
        <f t="shared" si="15"/>
        <v>52.296666666666653</v>
      </c>
      <c r="E198" s="8">
        <f t="shared" si="16"/>
        <v>26.671299999999992</v>
      </c>
      <c r="F198" s="8">
        <f t="shared" ref="F198:F261" si="19">E198*B198</f>
        <v>10455.149599999997</v>
      </c>
      <c r="G198" s="8">
        <f t="shared" si="18"/>
        <v>5351.1681999999955</v>
      </c>
      <c r="H198" s="6">
        <f t="shared" si="17"/>
        <v>392</v>
      </c>
    </row>
    <row r="199" spans="1:8" x14ac:dyDescent="0.25">
      <c r="A199" s="5">
        <v>44249.635810185187</v>
      </c>
      <c r="B199" s="6">
        <v>394</v>
      </c>
      <c r="C199" s="7">
        <v>218.2</v>
      </c>
      <c r="D199" s="8">
        <f t="shared" si="15"/>
        <v>50.596666666666636</v>
      </c>
      <c r="E199" s="8">
        <f t="shared" si="16"/>
        <v>25.804299999999984</v>
      </c>
      <c r="F199" s="8">
        <f t="shared" si="19"/>
        <v>10166.894199999993</v>
      </c>
      <c r="G199" s="8">
        <f t="shared" si="18"/>
        <v>5402.7767999999951</v>
      </c>
      <c r="H199" s="6">
        <f t="shared" si="17"/>
        <v>394</v>
      </c>
    </row>
    <row r="200" spans="1:8" x14ac:dyDescent="0.25">
      <c r="A200" s="5">
        <v>44249.635833333334</v>
      </c>
      <c r="B200" s="6">
        <v>396</v>
      </c>
      <c r="C200" s="7">
        <v>216.7</v>
      </c>
      <c r="D200" s="8">
        <f t="shared" si="15"/>
        <v>49.096666666666636</v>
      </c>
      <c r="E200" s="8">
        <f t="shared" si="16"/>
        <v>25.039299999999983</v>
      </c>
      <c r="F200" s="8">
        <f t="shared" si="19"/>
        <v>9915.5627999999924</v>
      </c>
      <c r="G200" s="8">
        <f t="shared" si="18"/>
        <v>5452.8553999999949</v>
      </c>
      <c r="H200" s="6">
        <f t="shared" si="17"/>
        <v>396</v>
      </c>
    </row>
    <row r="201" spans="1:8" x14ac:dyDescent="0.25">
      <c r="A201" s="5">
        <v>44249.63585648148</v>
      </c>
      <c r="B201" s="6">
        <v>398</v>
      </c>
      <c r="C201" s="7">
        <v>215.3</v>
      </c>
      <c r="D201" s="8">
        <f t="shared" si="15"/>
        <v>47.696666666666658</v>
      </c>
      <c r="E201" s="8">
        <f t="shared" si="16"/>
        <v>24.325299999999995</v>
      </c>
      <c r="F201" s="8">
        <f t="shared" si="19"/>
        <v>9681.4693999999981</v>
      </c>
      <c r="G201" s="8">
        <f t="shared" si="18"/>
        <v>5501.5059999999949</v>
      </c>
      <c r="H201" s="6">
        <f t="shared" si="17"/>
        <v>398</v>
      </c>
    </row>
    <row r="202" spans="1:8" x14ac:dyDescent="0.25">
      <c r="A202" s="5">
        <v>44249.635879629626</v>
      </c>
      <c r="B202" s="6">
        <v>400</v>
      </c>
      <c r="C202" s="7">
        <v>214</v>
      </c>
      <c r="D202" s="8">
        <f t="shared" si="15"/>
        <v>46.396666666666647</v>
      </c>
      <c r="E202" s="8">
        <f t="shared" si="16"/>
        <v>23.662299999999991</v>
      </c>
      <c r="F202" s="8">
        <f t="shared" si="19"/>
        <v>9464.9199999999964</v>
      </c>
      <c r="G202" s="8">
        <f t="shared" si="18"/>
        <v>5548.8305999999948</v>
      </c>
      <c r="H202" s="6">
        <f t="shared" si="17"/>
        <v>400</v>
      </c>
    </row>
    <row r="203" spans="1:8" x14ac:dyDescent="0.25">
      <c r="A203" s="5">
        <v>44249.63590277778</v>
      </c>
      <c r="B203" s="6">
        <v>402</v>
      </c>
      <c r="C203" s="7">
        <v>212.7</v>
      </c>
      <c r="D203" s="8">
        <f t="shared" si="15"/>
        <v>45.096666666666636</v>
      </c>
      <c r="E203" s="8">
        <f t="shared" si="16"/>
        <v>22.999299999999984</v>
      </c>
      <c r="F203" s="8">
        <f t="shared" si="19"/>
        <v>9245.7185999999929</v>
      </c>
      <c r="G203" s="8">
        <f t="shared" si="18"/>
        <v>5594.8291999999947</v>
      </c>
      <c r="H203" s="6">
        <f t="shared" si="17"/>
        <v>402</v>
      </c>
    </row>
    <row r="204" spans="1:8" x14ac:dyDescent="0.25">
      <c r="A204" s="5">
        <v>44249.635925925926</v>
      </c>
      <c r="B204" s="6">
        <v>404</v>
      </c>
      <c r="C204" s="7">
        <v>211.1</v>
      </c>
      <c r="D204" s="8">
        <f t="shared" si="15"/>
        <v>43.496666666666641</v>
      </c>
      <c r="E204" s="8">
        <f t="shared" si="16"/>
        <v>22.183299999999988</v>
      </c>
      <c r="F204" s="8">
        <f t="shared" si="19"/>
        <v>8962.0531999999948</v>
      </c>
      <c r="G204" s="8">
        <f t="shared" si="18"/>
        <v>5639.195799999995</v>
      </c>
      <c r="H204" s="6">
        <f t="shared" si="17"/>
        <v>404</v>
      </c>
    </row>
    <row r="205" spans="1:8" x14ac:dyDescent="0.25">
      <c r="A205" s="5">
        <v>44249.635949074072</v>
      </c>
      <c r="B205" s="6">
        <v>406</v>
      </c>
      <c r="C205" s="7">
        <v>209.8</v>
      </c>
      <c r="D205" s="8">
        <f t="shared" si="15"/>
        <v>42.196666666666658</v>
      </c>
      <c r="E205" s="8">
        <f t="shared" si="16"/>
        <v>21.520299999999995</v>
      </c>
      <c r="F205" s="8">
        <f t="shared" si="19"/>
        <v>8737.241799999998</v>
      </c>
      <c r="G205" s="8">
        <f t="shared" si="18"/>
        <v>5682.2363999999952</v>
      </c>
      <c r="H205" s="6">
        <f t="shared" si="17"/>
        <v>406</v>
      </c>
    </row>
    <row r="206" spans="1:8" x14ac:dyDescent="0.25">
      <c r="A206" s="5">
        <v>44249.635972222219</v>
      </c>
      <c r="B206" s="6">
        <v>408</v>
      </c>
      <c r="C206" s="7">
        <v>209.3</v>
      </c>
      <c r="D206" s="8">
        <f t="shared" si="15"/>
        <v>41.696666666666658</v>
      </c>
      <c r="E206" s="8">
        <f t="shared" si="16"/>
        <v>21.265299999999996</v>
      </c>
      <c r="F206" s="8">
        <f t="shared" si="19"/>
        <v>8676.2423999999992</v>
      </c>
      <c r="G206" s="8">
        <f t="shared" si="18"/>
        <v>5724.7669999999953</v>
      </c>
      <c r="H206" s="6">
        <f t="shared" si="17"/>
        <v>408</v>
      </c>
    </row>
    <row r="207" spans="1:8" x14ac:dyDescent="0.25">
      <c r="A207" s="5">
        <v>44249.635995370372</v>
      </c>
      <c r="B207" s="6">
        <v>410</v>
      </c>
      <c r="C207" s="7">
        <v>208.7</v>
      </c>
      <c r="D207" s="8">
        <f t="shared" si="15"/>
        <v>41.096666666666636</v>
      </c>
      <c r="E207" s="8">
        <f t="shared" si="16"/>
        <v>20.959299999999985</v>
      </c>
      <c r="F207" s="8">
        <f t="shared" si="19"/>
        <v>8593.3129999999946</v>
      </c>
      <c r="G207" s="8">
        <f t="shared" si="18"/>
        <v>5766.6855999999952</v>
      </c>
      <c r="H207" s="6">
        <f t="shared" si="17"/>
        <v>410</v>
      </c>
    </row>
    <row r="208" spans="1:8" x14ac:dyDescent="0.25">
      <c r="A208" s="5">
        <v>44249.636018518519</v>
      </c>
      <c r="B208" s="6">
        <v>412</v>
      </c>
      <c r="C208" s="7">
        <v>208.1</v>
      </c>
      <c r="D208" s="8">
        <f t="shared" si="15"/>
        <v>40.496666666666641</v>
      </c>
      <c r="E208" s="8">
        <f t="shared" si="16"/>
        <v>20.653299999999987</v>
      </c>
      <c r="F208" s="8">
        <f t="shared" si="19"/>
        <v>8509.1595999999954</v>
      </c>
      <c r="G208" s="8">
        <f t="shared" si="18"/>
        <v>5807.9921999999951</v>
      </c>
      <c r="H208" s="6">
        <f t="shared" si="17"/>
        <v>412</v>
      </c>
    </row>
    <row r="209" spans="1:8" x14ac:dyDescent="0.25">
      <c r="A209" s="5">
        <v>44249.636041666665</v>
      </c>
      <c r="B209" s="6">
        <v>414</v>
      </c>
      <c r="C209" s="7">
        <v>207.5</v>
      </c>
      <c r="D209" s="8">
        <f t="shared" si="15"/>
        <v>39.896666666666647</v>
      </c>
      <c r="E209" s="8">
        <f t="shared" si="16"/>
        <v>20.34729999999999</v>
      </c>
      <c r="F209" s="8">
        <f t="shared" si="19"/>
        <v>8423.782199999996</v>
      </c>
      <c r="G209" s="8">
        <f t="shared" si="18"/>
        <v>5848.6867999999949</v>
      </c>
      <c r="H209" s="6">
        <f t="shared" si="17"/>
        <v>414</v>
      </c>
    </row>
    <row r="210" spans="1:8" x14ac:dyDescent="0.25">
      <c r="A210" s="5">
        <v>44249.636064814818</v>
      </c>
      <c r="B210" s="6">
        <v>416</v>
      </c>
      <c r="C210" s="7">
        <v>206.7</v>
      </c>
      <c r="D210" s="8">
        <f t="shared" si="15"/>
        <v>39.096666666666636</v>
      </c>
      <c r="E210" s="8">
        <f t="shared" si="16"/>
        <v>19.939299999999985</v>
      </c>
      <c r="F210" s="8">
        <f t="shared" si="19"/>
        <v>8294.7487999999939</v>
      </c>
      <c r="G210" s="8">
        <f t="shared" si="18"/>
        <v>5888.565399999995</v>
      </c>
      <c r="H210" s="6">
        <f t="shared" si="17"/>
        <v>416</v>
      </c>
    </row>
    <row r="211" spans="1:8" x14ac:dyDescent="0.25">
      <c r="A211" s="5">
        <v>44249.636087962965</v>
      </c>
      <c r="B211" s="6">
        <v>418</v>
      </c>
      <c r="C211" s="7">
        <v>206.2</v>
      </c>
      <c r="D211" s="8">
        <f t="shared" si="15"/>
        <v>38.596666666666636</v>
      </c>
      <c r="E211" s="8">
        <f t="shared" si="16"/>
        <v>19.684299999999986</v>
      </c>
      <c r="F211" s="8">
        <f t="shared" si="19"/>
        <v>8228.0373999999938</v>
      </c>
      <c r="G211" s="8">
        <f t="shared" si="18"/>
        <v>5927.9339999999947</v>
      </c>
      <c r="H211" s="6">
        <f t="shared" si="17"/>
        <v>418</v>
      </c>
    </row>
    <row r="212" spans="1:8" x14ac:dyDescent="0.25">
      <c r="A212" s="5">
        <v>44249.636111111111</v>
      </c>
      <c r="B212" s="6">
        <v>420</v>
      </c>
      <c r="C212" s="7">
        <v>205.5</v>
      </c>
      <c r="D212" s="8">
        <f t="shared" si="15"/>
        <v>37.896666666666647</v>
      </c>
      <c r="E212" s="8">
        <f t="shared" si="16"/>
        <v>19.32729999999999</v>
      </c>
      <c r="F212" s="8">
        <f t="shared" si="19"/>
        <v>8117.4659999999958</v>
      </c>
      <c r="G212" s="8">
        <f t="shared" si="18"/>
        <v>5966.5885999999946</v>
      </c>
      <c r="H212" s="6">
        <f t="shared" si="17"/>
        <v>420</v>
      </c>
    </row>
    <row r="213" spans="1:8" x14ac:dyDescent="0.25">
      <c r="A213" s="5">
        <v>44249.636134259257</v>
      </c>
      <c r="B213" s="6">
        <v>422</v>
      </c>
      <c r="C213" s="7">
        <v>204.7</v>
      </c>
      <c r="D213" s="8">
        <f t="shared" si="15"/>
        <v>37.096666666666636</v>
      </c>
      <c r="E213" s="8">
        <f t="shared" si="16"/>
        <v>18.919299999999986</v>
      </c>
      <c r="F213" s="8">
        <f t="shared" si="19"/>
        <v>7983.9445999999944</v>
      </c>
      <c r="G213" s="8">
        <f t="shared" si="18"/>
        <v>6004.4271999999946</v>
      </c>
      <c r="H213" s="6">
        <f t="shared" si="17"/>
        <v>422</v>
      </c>
    </row>
    <row r="214" spans="1:8" x14ac:dyDescent="0.25">
      <c r="A214" s="5">
        <v>44249.636157407411</v>
      </c>
      <c r="B214" s="6">
        <v>424</v>
      </c>
      <c r="C214" s="7">
        <v>204</v>
      </c>
      <c r="D214" s="8">
        <f t="shared" si="15"/>
        <v>36.396666666666647</v>
      </c>
      <c r="E214" s="8">
        <f t="shared" si="16"/>
        <v>18.56229999999999</v>
      </c>
      <c r="F214" s="8">
        <f t="shared" si="19"/>
        <v>7870.4151999999958</v>
      </c>
      <c r="G214" s="8">
        <f t="shared" si="18"/>
        <v>6041.5517999999947</v>
      </c>
      <c r="H214" s="6">
        <f t="shared" si="17"/>
        <v>424</v>
      </c>
    </row>
    <row r="215" spans="1:8" x14ac:dyDescent="0.25">
      <c r="A215" s="5">
        <v>44249.636180555557</v>
      </c>
      <c r="B215" s="6">
        <v>426</v>
      </c>
      <c r="C215" s="7">
        <v>203.6</v>
      </c>
      <c r="D215" s="8">
        <f t="shared" si="15"/>
        <v>35.996666666666641</v>
      </c>
      <c r="E215" s="8">
        <f t="shared" si="16"/>
        <v>18.358299999999986</v>
      </c>
      <c r="F215" s="8">
        <f t="shared" si="19"/>
        <v>7820.6357999999937</v>
      </c>
      <c r="G215" s="8">
        <f t="shared" si="18"/>
        <v>6078.2683999999945</v>
      </c>
      <c r="H215" s="6">
        <f t="shared" si="17"/>
        <v>426</v>
      </c>
    </row>
    <row r="216" spans="1:8" x14ac:dyDescent="0.25">
      <c r="A216" s="5">
        <v>44249.636203703703</v>
      </c>
      <c r="B216" s="6">
        <v>428</v>
      </c>
      <c r="C216" s="7">
        <v>203.4</v>
      </c>
      <c r="D216" s="8">
        <f t="shared" si="15"/>
        <v>35.796666666666653</v>
      </c>
      <c r="E216" s="8">
        <f t="shared" si="16"/>
        <v>18.256299999999992</v>
      </c>
      <c r="F216" s="8">
        <f t="shared" si="19"/>
        <v>7813.6963999999971</v>
      </c>
      <c r="G216" s="8">
        <f t="shared" si="18"/>
        <v>6114.7809999999945</v>
      </c>
      <c r="H216" s="6">
        <f t="shared" si="17"/>
        <v>428</v>
      </c>
    </row>
    <row r="217" spans="1:8" x14ac:dyDescent="0.25">
      <c r="A217" s="5">
        <v>44249.63622685185</v>
      </c>
      <c r="B217" s="6">
        <v>430</v>
      </c>
      <c r="C217" s="7">
        <v>202.5</v>
      </c>
      <c r="D217" s="8">
        <f t="shared" si="15"/>
        <v>34.896666666666647</v>
      </c>
      <c r="E217" s="8">
        <f t="shared" si="16"/>
        <v>17.797299999999989</v>
      </c>
      <c r="F217" s="8">
        <f t="shared" si="19"/>
        <v>7652.8389999999954</v>
      </c>
      <c r="G217" s="8">
        <f t="shared" si="18"/>
        <v>6150.3755999999948</v>
      </c>
      <c r="H217" s="6">
        <f t="shared" si="17"/>
        <v>430</v>
      </c>
    </row>
    <row r="218" spans="1:8" x14ac:dyDescent="0.25">
      <c r="A218" s="5">
        <v>44249.636250000003</v>
      </c>
      <c r="B218" s="6">
        <v>432</v>
      </c>
      <c r="C218" s="7">
        <v>201.3</v>
      </c>
      <c r="D218" s="8">
        <f t="shared" si="15"/>
        <v>33.696666666666658</v>
      </c>
      <c r="E218" s="8">
        <f t="shared" si="16"/>
        <v>17.185299999999994</v>
      </c>
      <c r="F218" s="8">
        <f t="shared" si="19"/>
        <v>7424.0495999999976</v>
      </c>
      <c r="G218" s="8">
        <f t="shared" si="18"/>
        <v>6184.746199999995</v>
      </c>
      <c r="H218" s="6">
        <f t="shared" si="17"/>
        <v>432</v>
      </c>
    </row>
    <row r="219" spans="1:8" x14ac:dyDescent="0.25">
      <c r="A219" s="5">
        <v>44249.636273148149</v>
      </c>
      <c r="B219" s="6">
        <v>434</v>
      </c>
      <c r="C219" s="7">
        <v>200.3</v>
      </c>
      <c r="D219" s="8">
        <f t="shared" si="15"/>
        <v>32.696666666666658</v>
      </c>
      <c r="E219" s="8">
        <f t="shared" si="16"/>
        <v>16.675299999999996</v>
      </c>
      <c r="F219" s="8">
        <f t="shared" si="19"/>
        <v>7237.0801999999985</v>
      </c>
      <c r="G219" s="8">
        <f t="shared" si="18"/>
        <v>6218.0967999999948</v>
      </c>
      <c r="H219" s="6">
        <f t="shared" si="17"/>
        <v>434</v>
      </c>
    </row>
    <row r="220" spans="1:8" x14ac:dyDescent="0.25">
      <c r="A220" s="5">
        <v>44249.636296296296</v>
      </c>
      <c r="B220" s="6">
        <v>436</v>
      </c>
      <c r="C220" s="7">
        <v>199.5</v>
      </c>
      <c r="D220" s="8">
        <f t="shared" si="15"/>
        <v>31.896666666666647</v>
      </c>
      <c r="E220" s="8">
        <f t="shared" si="16"/>
        <v>16.267299999999992</v>
      </c>
      <c r="F220" s="8">
        <f t="shared" si="19"/>
        <v>7092.5427999999965</v>
      </c>
      <c r="G220" s="8">
        <f t="shared" si="18"/>
        <v>6250.6313999999948</v>
      </c>
      <c r="H220" s="6">
        <f t="shared" si="17"/>
        <v>436</v>
      </c>
    </row>
    <row r="221" spans="1:8" x14ac:dyDescent="0.25">
      <c r="A221" s="5">
        <v>44249.636319444442</v>
      </c>
      <c r="B221" s="6">
        <v>438</v>
      </c>
      <c r="C221" s="7">
        <v>198.8</v>
      </c>
      <c r="D221" s="8">
        <f t="shared" si="15"/>
        <v>31.196666666666658</v>
      </c>
      <c r="E221" s="8">
        <f t="shared" si="16"/>
        <v>15.910299999999996</v>
      </c>
      <c r="F221" s="8">
        <f t="shared" si="19"/>
        <v>6968.7113999999983</v>
      </c>
      <c r="G221" s="8">
        <f t="shared" si="18"/>
        <v>6282.4519999999948</v>
      </c>
      <c r="H221" s="6">
        <f t="shared" si="17"/>
        <v>438</v>
      </c>
    </row>
    <row r="222" spans="1:8" x14ac:dyDescent="0.25">
      <c r="A222" s="5">
        <v>44249.636342592596</v>
      </c>
      <c r="B222" s="6">
        <v>440</v>
      </c>
      <c r="C222" s="7">
        <v>198.2</v>
      </c>
      <c r="D222" s="8">
        <f t="shared" si="15"/>
        <v>30.596666666666636</v>
      </c>
      <c r="E222" s="8">
        <f t="shared" si="16"/>
        <v>15.604299999999984</v>
      </c>
      <c r="F222" s="8">
        <f t="shared" si="19"/>
        <v>6865.8919999999935</v>
      </c>
      <c r="G222" s="8">
        <f t="shared" si="18"/>
        <v>6313.6605999999947</v>
      </c>
      <c r="H222" s="6">
        <f t="shared" si="17"/>
        <v>440</v>
      </c>
    </row>
    <row r="223" spans="1:8" x14ac:dyDescent="0.25">
      <c r="A223" s="5">
        <v>44249.636365740742</v>
      </c>
      <c r="B223" s="6">
        <v>442</v>
      </c>
      <c r="C223" s="7">
        <v>197.3</v>
      </c>
      <c r="D223" s="8">
        <f t="shared" si="15"/>
        <v>29.696666666666658</v>
      </c>
      <c r="E223" s="8">
        <f t="shared" si="16"/>
        <v>15.145299999999995</v>
      </c>
      <c r="F223" s="8">
        <f t="shared" si="19"/>
        <v>6694.2225999999982</v>
      </c>
      <c r="G223" s="8">
        <f t="shared" si="18"/>
        <v>6343.951199999995</v>
      </c>
      <c r="H223" s="6">
        <f t="shared" si="17"/>
        <v>442</v>
      </c>
    </row>
    <row r="224" spans="1:8" x14ac:dyDescent="0.25">
      <c r="A224" s="5">
        <v>44249.636388888888</v>
      </c>
      <c r="B224" s="6">
        <v>444</v>
      </c>
      <c r="C224" s="7">
        <v>196.5</v>
      </c>
      <c r="D224" s="8">
        <f t="shared" si="15"/>
        <v>28.896666666666647</v>
      </c>
      <c r="E224" s="8">
        <f t="shared" si="16"/>
        <v>14.737299999999991</v>
      </c>
      <c r="F224" s="8">
        <f t="shared" si="19"/>
        <v>6543.3611999999957</v>
      </c>
      <c r="G224" s="8">
        <f t="shared" si="18"/>
        <v>6373.4257999999945</v>
      </c>
      <c r="H224" s="6">
        <f t="shared" si="17"/>
        <v>444</v>
      </c>
    </row>
    <row r="225" spans="1:8" x14ac:dyDescent="0.25">
      <c r="A225" s="5">
        <v>44249.636412037034</v>
      </c>
      <c r="B225" s="6">
        <v>446</v>
      </c>
      <c r="C225" s="7">
        <v>196</v>
      </c>
      <c r="D225" s="8">
        <f t="shared" si="15"/>
        <v>28.396666666666647</v>
      </c>
      <c r="E225" s="8">
        <f t="shared" si="16"/>
        <v>14.48229999999999</v>
      </c>
      <c r="F225" s="8">
        <f t="shared" si="19"/>
        <v>6459.1057999999957</v>
      </c>
      <c r="G225" s="8">
        <f t="shared" si="18"/>
        <v>6402.3903999999948</v>
      </c>
      <c r="H225" s="6">
        <f t="shared" si="17"/>
        <v>446</v>
      </c>
    </row>
    <row r="226" spans="1:8" x14ac:dyDescent="0.25">
      <c r="A226" s="5">
        <v>44249.636435185188</v>
      </c>
      <c r="B226" s="6">
        <v>448</v>
      </c>
      <c r="C226" s="7">
        <v>195.7</v>
      </c>
      <c r="D226" s="8">
        <f t="shared" si="15"/>
        <v>28.096666666666636</v>
      </c>
      <c r="E226" s="8">
        <f t="shared" si="16"/>
        <v>14.329299999999984</v>
      </c>
      <c r="F226" s="8">
        <f t="shared" si="19"/>
        <v>6419.5263999999925</v>
      </c>
      <c r="G226" s="8">
        <f t="shared" si="18"/>
        <v>6431.0489999999945</v>
      </c>
      <c r="H226" s="6">
        <f t="shared" si="17"/>
        <v>448</v>
      </c>
    </row>
    <row r="227" spans="1:8" x14ac:dyDescent="0.25">
      <c r="A227" s="5">
        <v>44249.636458333334</v>
      </c>
      <c r="B227" s="6">
        <v>450</v>
      </c>
      <c r="C227" s="7">
        <v>195.4</v>
      </c>
      <c r="D227" s="8">
        <f t="shared" si="15"/>
        <v>27.796666666666653</v>
      </c>
      <c r="E227" s="8">
        <f t="shared" si="16"/>
        <v>14.176299999999992</v>
      </c>
      <c r="F227" s="8">
        <f t="shared" si="19"/>
        <v>6379.3349999999964</v>
      </c>
      <c r="G227" s="8">
        <f t="shared" si="18"/>
        <v>6459.4015999999947</v>
      </c>
      <c r="H227" s="6">
        <f t="shared" si="17"/>
        <v>450</v>
      </c>
    </row>
    <row r="228" spans="1:8" x14ac:dyDescent="0.25">
      <c r="A228" s="5">
        <v>44249.636481481481</v>
      </c>
      <c r="B228" s="6">
        <v>452</v>
      </c>
      <c r="C228" s="7">
        <v>194.7</v>
      </c>
      <c r="D228" s="8">
        <f t="shared" si="15"/>
        <v>27.096666666666636</v>
      </c>
      <c r="E228" s="8">
        <f t="shared" si="16"/>
        <v>13.819299999999984</v>
      </c>
      <c r="F228" s="8">
        <f t="shared" si="19"/>
        <v>6246.3235999999924</v>
      </c>
      <c r="G228" s="8">
        <f t="shared" si="18"/>
        <v>6487.0401999999949</v>
      </c>
      <c r="H228" s="6">
        <f t="shared" si="17"/>
        <v>452</v>
      </c>
    </row>
    <row r="229" spans="1:8" x14ac:dyDescent="0.25">
      <c r="A229" s="5">
        <v>44249.636504629627</v>
      </c>
      <c r="B229" s="6">
        <v>454</v>
      </c>
      <c r="C229" s="7">
        <v>193.8</v>
      </c>
      <c r="D229" s="8">
        <f t="shared" si="15"/>
        <v>26.196666666666658</v>
      </c>
      <c r="E229" s="8">
        <f t="shared" si="16"/>
        <v>13.360299999999995</v>
      </c>
      <c r="F229" s="8">
        <f t="shared" si="19"/>
        <v>6065.5761999999977</v>
      </c>
      <c r="G229" s="8">
        <f t="shared" si="18"/>
        <v>6513.7607999999946</v>
      </c>
      <c r="H229" s="6">
        <f t="shared" si="17"/>
        <v>454</v>
      </c>
    </row>
    <row r="230" spans="1:8" x14ac:dyDescent="0.25">
      <c r="A230" s="5">
        <v>44249.63652777778</v>
      </c>
      <c r="B230" s="6">
        <v>456</v>
      </c>
      <c r="C230" s="7">
        <v>193.2</v>
      </c>
      <c r="D230" s="8">
        <f t="shared" si="15"/>
        <v>25.596666666666636</v>
      </c>
      <c r="E230" s="8">
        <f t="shared" si="16"/>
        <v>13.054299999999984</v>
      </c>
      <c r="F230" s="8">
        <f t="shared" si="19"/>
        <v>5952.7607999999927</v>
      </c>
      <c r="G230" s="8">
        <f t="shared" si="18"/>
        <v>6539.8693999999941</v>
      </c>
      <c r="H230" s="6">
        <f t="shared" si="17"/>
        <v>456</v>
      </c>
    </row>
    <row r="231" spans="1:8" x14ac:dyDescent="0.25">
      <c r="A231" s="5">
        <v>44249.636550925927</v>
      </c>
      <c r="B231" s="6">
        <v>458</v>
      </c>
      <c r="C231" s="7">
        <v>192.8</v>
      </c>
      <c r="D231" s="8">
        <f t="shared" si="15"/>
        <v>25.196666666666658</v>
      </c>
      <c r="E231" s="8">
        <f t="shared" si="16"/>
        <v>12.850299999999995</v>
      </c>
      <c r="F231" s="8">
        <f t="shared" si="19"/>
        <v>5885.437399999998</v>
      </c>
      <c r="G231" s="8">
        <f t="shared" si="18"/>
        <v>6565.5699999999943</v>
      </c>
      <c r="H231" s="6">
        <f t="shared" si="17"/>
        <v>458</v>
      </c>
    </row>
    <row r="232" spans="1:8" x14ac:dyDescent="0.25">
      <c r="A232" s="5">
        <v>44249.636574074073</v>
      </c>
      <c r="B232" s="6">
        <v>460</v>
      </c>
      <c r="C232" s="7">
        <v>192.4</v>
      </c>
      <c r="D232" s="8">
        <f t="shared" si="15"/>
        <v>24.796666666666653</v>
      </c>
      <c r="E232" s="8">
        <f t="shared" si="16"/>
        <v>12.646299999999993</v>
      </c>
      <c r="F232" s="8">
        <f t="shared" si="19"/>
        <v>5817.297999999997</v>
      </c>
      <c r="G232" s="8">
        <f t="shared" si="18"/>
        <v>6590.862599999994</v>
      </c>
      <c r="H232" s="6">
        <f t="shared" si="17"/>
        <v>460</v>
      </c>
    </row>
    <row r="233" spans="1:8" x14ac:dyDescent="0.25">
      <c r="A233" s="5">
        <v>44249.636597222219</v>
      </c>
      <c r="B233" s="6">
        <v>462</v>
      </c>
      <c r="C233" s="7">
        <v>192.2</v>
      </c>
      <c r="D233" s="8">
        <f t="shared" si="15"/>
        <v>24.596666666666636</v>
      </c>
      <c r="E233" s="8">
        <f t="shared" si="16"/>
        <v>12.544299999999984</v>
      </c>
      <c r="F233" s="8">
        <f t="shared" si="19"/>
        <v>5795.4665999999925</v>
      </c>
      <c r="G233" s="8">
        <f t="shared" si="18"/>
        <v>6615.9511999999941</v>
      </c>
      <c r="H233" s="6">
        <f t="shared" si="17"/>
        <v>462</v>
      </c>
    </row>
    <row r="234" spans="1:8" x14ac:dyDescent="0.25">
      <c r="A234" s="5">
        <v>44249.636620370373</v>
      </c>
      <c r="B234" s="6">
        <v>464</v>
      </c>
      <c r="C234" s="7">
        <v>191.9</v>
      </c>
      <c r="D234" s="8">
        <f t="shared" si="15"/>
        <v>24.296666666666653</v>
      </c>
      <c r="E234" s="8">
        <f t="shared" si="16"/>
        <v>12.391299999999992</v>
      </c>
      <c r="F234" s="8">
        <f t="shared" si="19"/>
        <v>5749.563199999996</v>
      </c>
      <c r="G234" s="8">
        <f t="shared" si="18"/>
        <v>6640.7337999999936</v>
      </c>
      <c r="H234" s="6">
        <f t="shared" si="17"/>
        <v>464</v>
      </c>
    </row>
    <row r="235" spans="1:8" x14ac:dyDescent="0.25">
      <c r="A235" s="5">
        <v>44249.636643518519</v>
      </c>
      <c r="B235" s="6">
        <v>466</v>
      </c>
      <c r="C235" s="7">
        <v>191.4</v>
      </c>
      <c r="D235" s="8">
        <f t="shared" si="15"/>
        <v>23.796666666666653</v>
      </c>
      <c r="E235" s="8">
        <f t="shared" si="16"/>
        <v>12.136299999999993</v>
      </c>
      <c r="F235" s="8">
        <f t="shared" si="19"/>
        <v>5655.5157999999965</v>
      </c>
      <c r="G235" s="8">
        <f t="shared" si="18"/>
        <v>6665.0063999999938</v>
      </c>
      <c r="H235" s="6">
        <f t="shared" si="17"/>
        <v>466</v>
      </c>
    </row>
    <row r="236" spans="1:8" x14ac:dyDescent="0.25">
      <c r="A236" s="5">
        <v>44249.636666666665</v>
      </c>
      <c r="B236" s="6">
        <v>468</v>
      </c>
      <c r="C236" s="7">
        <v>191</v>
      </c>
      <c r="D236" s="8">
        <f t="shared" si="15"/>
        <v>23.396666666666647</v>
      </c>
      <c r="E236" s="8">
        <f t="shared" si="16"/>
        <v>11.932299999999991</v>
      </c>
      <c r="F236" s="8">
        <f t="shared" si="19"/>
        <v>5584.3163999999961</v>
      </c>
      <c r="G236" s="8">
        <f t="shared" si="18"/>
        <v>6688.8709999999937</v>
      </c>
      <c r="H236" s="6">
        <f t="shared" si="17"/>
        <v>468</v>
      </c>
    </row>
    <row r="237" spans="1:8" x14ac:dyDescent="0.25">
      <c r="A237" s="5">
        <v>44249.636689814812</v>
      </c>
      <c r="B237" s="6">
        <v>470</v>
      </c>
      <c r="C237" s="7">
        <v>190.4</v>
      </c>
      <c r="D237" s="8">
        <f t="shared" si="15"/>
        <v>22.796666666666653</v>
      </c>
      <c r="E237" s="8">
        <f t="shared" si="16"/>
        <v>11.626299999999993</v>
      </c>
      <c r="F237" s="8">
        <f t="shared" si="19"/>
        <v>5464.3609999999971</v>
      </c>
      <c r="G237" s="8">
        <f t="shared" si="18"/>
        <v>6712.1235999999935</v>
      </c>
      <c r="H237" s="6">
        <f t="shared" si="17"/>
        <v>470</v>
      </c>
    </row>
    <row r="238" spans="1:8" x14ac:dyDescent="0.25">
      <c r="A238" s="5">
        <v>44249.636712962965</v>
      </c>
      <c r="B238" s="6">
        <v>472</v>
      </c>
      <c r="C238" s="7">
        <v>189.9</v>
      </c>
      <c r="D238" s="8">
        <f t="shared" si="15"/>
        <v>22.296666666666653</v>
      </c>
      <c r="E238" s="8">
        <f t="shared" si="16"/>
        <v>11.371299999999993</v>
      </c>
      <c r="F238" s="8">
        <f t="shared" si="19"/>
        <v>5367.2535999999964</v>
      </c>
      <c r="G238" s="8">
        <f t="shared" si="18"/>
        <v>6734.8661999999931</v>
      </c>
      <c r="H238" s="6">
        <f t="shared" si="17"/>
        <v>472</v>
      </c>
    </row>
    <row r="239" spans="1:8" x14ac:dyDescent="0.25">
      <c r="A239" s="5">
        <v>44249.636736111112</v>
      </c>
      <c r="B239" s="6">
        <v>474</v>
      </c>
      <c r="C239" s="7">
        <v>189.5</v>
      </c>
      <c r="D239" s="8">
        <f t="shared" si="15"/>
        <v>21.896666666666647</v>
      </c>
      <c r="E239" s="8">
        <f t="shared" si="16"/>
        <v>11.16729999999999</v>
      </c>
      <c r="F239" s="8">
        <f t="shared" si="19"/>
        <v>5293.3001999999951</v>
      </c>
      <c r="G239" s="8">
        <f t="shared" si="18"/>
        <v>6757.2007999999933</v>
      </c>
      <c r="H239" s="6">
        <f t="shared" si="17"/>
        <v>474</v>
      </c>
    </row>
    <row r="240" spans="1:8" x14ac:dyDescent="0.25">
      <c r="A240" s="5">
        <v>44249.636759259258</v>
      </c>
      <c r="B240" s="6">
        <v>476</v>
      </c>
      <c r="C240" s="7">
        <v>189.3</v>
      </c>
      <c r="D240" s="8">
        <f t="shared" si="15"/>
        <v>21.696666666666658</v>
      </c>
      <c r="E240" s="8">
        <f t="shared" si="16"/>
        <v>11.065299999999995</v>
      </c>
      <c r="F240" s="8">
        <f t="shared" si="19"/>
        <v>5267.0827999999974</v>
      </c>
      <c r="G240" s="8">
        <f t="shared" si="18"/>
        <v>6779.3313999999937</v>
      </c>
      <c r="H240" s="6">
        <f t="shared" si="17"/>
        <v>476</v>
      </c>
    </row>
    <row r="241" spans="1:8" x14ac:dyDescent="0.25">
      <c r="A241" s="5">
        <v>44249.636782407404</v>
      </c>
      <c r="B241" s="6">
        <v>478</v>
      </c>
      <c r="C241" s="7">
        <v>189.2</v>
      </c>
      <c r="D241" s="8">
        <f t="shared" si="15"/>
        <v>21.596666666666636</v>
      </c>
      <c r="E241" s="8">
        <f t="shared" si="16"/>
        <v>11.014299999999984</v>
      </c>
      <c r="F241" s="8">
        <f t="shared" si="19"/>
        <v>5264.8353999999927</v>
      </c>
      <c r="G241" s="8">
        <f t="shared" si="18"/>
        <v>6801.3599999999933</v>
      </c>
      <c r="H241" s="6">
        <f t="shared" si="17"/>
        <v>478</v>
      </c>
    </row>
    <row r="242" spans="1:8" x14ac:dyDescent="0.25">
      <c r="A242" s="5">
        <v>44249.636805555558</v>
      </c>
      <c r="B242" s="6">
        <v>480</v>
      </c>
      <c r="C242" s="7">
        <v>188.8</v>
      </c>
      <c r="D242" s="8">
        <f t="shared" si="15"/>
        <v>21.196666666666658</v>
      </c>
      <c r="E242" s="8">
        <f t="shared" si="16"/>
        <v>10.810299999999996</v>
      </c>
      <c r="F242" s="8">
        <f t="shared" si="19"/>
        <v>5188.9439999999986</v>
      </c>
      <c r="G242" s="8">
        <f t="shared" si="18"/>
        <v>6822.9805999999935</v>
      </c>
      <c r="H242" s="6">
        <f t="shared" si="17"/>
        <v>480</v>
      </c>
    </row>
    <row r="243" spans="1:8" x14ac:dyDescent="0.25">
      <c r="A243" s="5">
        <v>44249.636828703704</v>
      </c>
      <c r="B243" s="6">
        <v>482</v>
      </c>
      <c r="C243" s="7">
        <v>188.4</v>
      </c>
      <c r="D243" s="8">
        <f t="shared" si="15"/>
        <v>20.796666666666653</v>
      </c>
      <c r="E243" s="8">
        <f t="shared" si="16"/>
        <v>10.606299999999994</v>
      </c>
      <c r="F243" s="8">
        <f t="shared" si="19"/>
        <v>5112.2365999999975</v>
      </c>
      <c r="G243" s="8">
        <f t="shared" si="18"/>
        <v>6844.1931999999933</v>
      </c>
      <c r="H243" s="6">
        <f t="shared" si="17"/>
        <v>482</v>
      </c>
    </row>
    <row r="244" spans="1:8" x14ac:dyDescent="0.25">
      <c r="A244" s="5">
        <v>44249.63685185185</v>
      </c>
      <c r="B244" s="6">
        <v>484</v>
      </c>
      <c r="C244" s="7">
        <v>187.9</v>
      </c>
      <c r="D244" s="8">
        <f t="shared" si="15"/>
        <v>20.296666666666653</v>
      </c>
      <c r="E244" s="8">
        <f t="shared" si="16"/>
        <v>10.351299999999993</v>
      </c>
      <c r="F244" s="8">
        <f t="shared" si="19"/>
        <v>5010.0291999999963</v>
      </c>
      <c r="G244" s="8">
        <f t="shared" si="18"/>
        <v>6864.895799999993</v>
      </c>
      <c r="H244" s="6">
        <f t="shared" si="17"/>
        <v>484</v>
      </c>
    </row>
    <row r="245" spans="1:8" x14ac:dyDescent="0.25">
      <c r="A245" s="5">
        <v>44249.636874999997</v>
      </c>
      <c r="B245" s="6">
        <v>486</v>
      </c>
      <c r="C245" s="7">
        <v>187.3</v>
      </c>
      <c r="D245" s="8">
        <f t="shared" si="15"/>
        <v>19.696666666666658</v>
      </c>
      <c r="E245" s="8">
        <f t="shared" si="16"/>
        <v>10.045299999999996</v>
      </c>
      <c r="F245" s="8">
        <f t="shared" si="19"/>
        <v>4882.0157999999983</v>
      </c>
      <c r="G245" s="8">
        <f t="shared" si="18"/>
        <v>6884.9863999999925</v>
      </c>
      <c r="H245" s="6">
        <f t="shared" si="17"/>
        <v>486</v>
      </c>
    </row>
    <row r="246" spans="1:8" x14ac:dyDescent="0.25">
      <c r="A246" s="5">
        <v>44249.63689814815</v>
      </c>
      <c r="B246" s="6">
        <v>488</v>
      </c>
      <c r="C246" s="7">
        <v>186.9</v>
      </c>
      <c r="D246" s="8">
        <f t="shared" si="15"/>
        <v>19.296666666666653</v>
      </c>
      <c r="E246" s="8">
        <f t="shared" si="16"/>
        <v>9.8412999999999933</v>
      </c>
      <c r="F246" s="8">
        <f t="shared" si="19"/>
        <v>4802.5543999999963</v>
      </c>
      <c r="G246" s="8">
        <f t="shared" si="18"/>
        <v>6904.6689999999926</v>
      </c>
      <c r="H246" s="6">
        <f t="shared" si="17"/>
        <v>488</v>
      </c>
    </row>
    <row r="247" spans="1:8" x14ac:dyDescent="0.25">
      <c r="A247" s="5">
        <v>44249.636921296296</v>
      </c>
      <c r="B247" s="6">
        <v>490</v>
      </c>
      <c r="C247" s="7">
        <v>186.5</v>
      </c>
      <c r="D247" s="8">
        <f t="shared" si="15"/>
        <v>18.896666666666647</v>
      </c>
      <c r="E247" s="8">
        <f t="shared" si="16"/>
        <v>9.6372999999999909</v>
      </c>
      <c r="F247" s="8">
        <f t="shared" si="19"/>
        <v>4722.2769999999955</v>
      </c>
      <c r="G247" s="8">
        <f t="shared" si="18"/>
        <v>6923.9435999999923</v>
      </c>
      <c r="H247" s="6">
        <f t="shared" si="17"/>
        <v>490</v>
      </c>
    </row>
    <row r="248" spans="1:8" x14ac:dyDescent="0.25">
      <c r="A248" s="5">
        <v>44249.636944444443</v>
      </c>
      <c r="B248" s="6">
        <v>492</v>
      </c>
      <c r="C248" s="7">
        <v>186.3</v>
      </c>
      <c r="D248" s="8">
        <f t="shared" si="15"/>
        <v>18.696666666666658</v>
      </c>
      <c r="E248" s="8">
        <f t="shared" si="16"/>
        <v>9.5352999999999959</v>
      </c>
      <c r="F248" s="8">
        <f t="shared" si="19"/>
        <v>4691.3675999999978</v>
      </c>
      <c r="G248" s="8">
        <f t="shared" si="18"/>
        <v>6943.0141999999923</v>
      </c>
      <c r="H248" s="6">
        <f t="shared" si="17"/>
        <v>492</v>
      </c>
    </row>
    <row r="249" spans="1:8" x14ac:dyDescent="0.25">
      <c r="A249" s="5">
        <v>44249.636967592596</v>
      </c>
      <c r="B249" s="6">
        <v>494</v>
      </c>
      <c r="C249" s="7">
        <v>185.9</v>
      </c>
      <c r="D249" s="8">
        <f t="shared" si="15"/>
        <v>18.296666666666653</v>
      </c>
      <c r="E249" s="8">
        <f t="shared" si="16"/>
        <v>9.3312999999999935</v>
      </c>
      <c r="F249" s="8">
        <f t="shared" si="19"/>
        <v>4609.662199999997</v>
      </c>
      <c r="G249" s="8">
        <f t="shared" si="18"/>
        <v>6961.676799999992</v>
      </c>
      <c r="H249" s="6">
        <f t="shared" si="17"/>
        <v>494</v>
      </c>
    </row>
    <row r="250" spans="1:8" x14ac:dyDescent="0.25">
      <c r="A250" s="5">
        <v>44249.636990740742</v>
      </c>
      <c r="B250" s="6">
        <v>496</v>
      </c>
      <c r="C250" s="7">
        <v>185.6</v>
      </c>
      <c r="D250" s="8">
        <f t="shared" si="15"/>
        <v>17.996666666666641</v>
      </c>
      <c r="E250" s="8">
        <f t="shared" si="16"/>
        <v>9.1782999999999877</v>
      </c>
      <c r="F250" s="8">
        <f t="shared" si="19"/>
        <v>4552.436799999994</v>
      </c>
      <c r="G250" s="8">
        <f t="shared" si="18"/>
        <v>6980.0333999999921</v>
      </c>
      <c r="H250" s="6">
        <f t="shared" si="17"/>
        <v>496</v>
      </c>
    </row>
    <row r="251" spans="1:8" x14ac:dyDescent="0.25">
      <c r="A251" s="5">
        <v>44249.637013888889</v>
      </c>
      <c r="B251" s="6">
        <v>498</v>
      </c>
      <c r="C251" s="7">
        <v>185.4</v>
      </c>
      <c r="D251" s="8">
        <f t="shared" si="15"/>
        <v>17.796666666666653</v>
      </c>
      <c r="E251" s="8">
        <f t="shared" si="16"/>
        <v>9.0762999999999927</v>
      </c>
      <c r="F251" s="8">
        <f t="shared" si="19"/>
        <v>4519.9973999999966</v>
      </c>
      <c r="G251" s="8">
        <f t="shared" si="18"/>
        <v>6998.1859999999924</v>
      </c>
      <c r="H251" s="6">
        <f t="shared" si="17"/>
        <v>498</v>
      </c>
    </row>
    <row r="252" spans="1:8" x14ac:dyDescent="0.25">
      <c r="A252" s="5">
        <v>44249.637037037035</v>
      </c>
      <c r="B252" s="6">
        <v>500</v>
      </c>
      <c r="C252" s="7">
        <v>184.9</v>
      </c>
      <c r="D252" s="8">
        <f t="shared" si="15"/>
        <v>17.296666666666653</v>
      </c>
      <c r="E252" s="8">
        <f t="shared" si="16"/>
        <v>8.8212999999999937</v>
      </c>
      <c r="F252" s="8">
        <f t="shared" si="19"/>
        <v>4410.6499999999969</v>
      </c>
      <c r="G252" s="8">
        <f t="shared" si="18"/>
        <v>7015.8285999999925</v>
      </c>
      <c r="H252" s="6">
        <f t="shared" si="17"/>
        <v>500</v>
      </c>
    </row>
    <row r="253" spans="1:8" x14ac:dyDescent="0.25">
      <c r="A253" s="5">
        <v>44249.637060185189</v>
      </c>
      <c r="B253" s="6">
        <v>502</v>
      </c>
      <c r="C253" s="7">
        <v>184.6</v>
      </c>
      <c r="D253" s="8">
        <f t="shared" si="15"/>
        <v>16.996666666666641</v>
      </c>
      <c r="E253" s="8">
        <f t="shared" si="16"/>
        <v>8.6682999999999879</v>
      </c>
      <c r="F253" s="8">
        <f t="shared" si="19"/>
        <v>4351.4865999999938</v>
      </c>
      <c r="G253" s="8">
        <f t="shared" si="18"/>
        <v>7033.1651999999922</v>
      </c>
      <c r="H253" s="6">
        <f t="shared" si="17"/>
        <v>502</v>
      </c>
    </row>
    <row r="254" spans="1:8" x14ac:dyDescent="0.25">
      <c r="A254" s="5">
        <v>44249.637083333335</v>
      </c>
      <c r="B254" s="6">
        <v>504</v>
      </c>
      <c r="C254" s="7">
        <v>184.4</v>
      </c>
      <c r="D254" s="8">
        <f t="shared" si="15"/>
        <v>16.796666666666653</v>
      </c>
      <c r="E254" s="8">
        <f t="shared" si="16"/>
        <v>8.5662999999999929</v>
      </c>
      <c r="F254" s="8">
        <f t="shared" si="19"/>
        <v>4317.4151999999967</v>
      </c>
      <c r="G254" s="8">
        <f t="shared" si="18"/>
        <v>7050.2977999999921</v>
      </c>
      <c r="H254" s="6">
        <f t="shared" si="17"/>
        <v>504</v>
      </c>
    </row>
    <row r="255" spans="1:8" x14ac:dyDescent="0.25">
      <c r="A255" s="5">
        <v>44249.637106481481</v>
      </c>
      <c r="B255" s="6">
        <v>506</v>
      </c>
      <c r="C255" s="7">
        <v>184.3</v>
      </c>
      <c r="D255" s="8">
        <f t="shared" si="15"/>
        <v>16.696666666666658</v>
      </c>
      <c r="E255" s="8">
        <f t="shared" si="16"/>
        <v>8.5152999999999963</v>
      </c>
      <c r="F255" s="8">
        <f t="shared" si="19"/>
        <v>4308.741799999998</v>
      </c>
      <c r="G255" s="8">
        <f t="shared" si="18"/>
        <v>7067.3283999999921</v>
      </c>
      <c r="H255" s="6">
        <f t="shared" si="17"/>
        <v>506</v>
      </c>
    </row>
    <row r="256" spans="1:8" x14ac:dyDescent="0.25">
      <c r="A256" s="5">
        <v>44249.637129629627</v>
      </c>
      <c r="B256" s="6">
        <v>508</v>
      </c>
      <c r="C256" s="7">
        <v>184.2</v>
      </c>
      <c r="D256" s="8">
        <f t="shared" si="15"/>
        <v>16.596666666666636</v>
      </c>
      <c r="E256" s="8">
        <f t="shared" si="16"/>
        <v>8.4642999999999837</v>
      </c>
      <c r="F256" s="8">
        <f t="shared" si="19"/>
        <v>4299.8643999999913</v>
      </c>
      <c r="G256" s="8">
        <f t="shared" si="18"/>
        <v>7084.2569999999923</v>
      </c>
      <c r="H256" s="6">
        <f t="shared" si="17"/>
        <v>508</v>
      </c>
    </row>
    <row r="257" spans="1:8" x14ac:dyDescent="0.25">
      <c r="A257" s="5">
        <v>44249.637152777781</v>
      </c>
      <c r="B257" s="6">
        <v>510</v>
      </c>
      <c r="C257" s="7">
        <v>183.5</v>
      </c>
      <c r="D257" s="8">
        <f t="shared" si="15"/>
        <v>15.896666666666647</v>
      </c>
      <c r="E257" s="8">
        <f t="shared" si="16"/>
        <v>8.1072999999999897</v>
      </c>
      <c r="F257" s="8">
        <f t="shared" si="19"/>
        <v>4134.7229999999945</v>
      </c>
      <c r="G257" s="8">
        <f t="shared" si="18"/>
        <v>7100.4715999999926</v>
      </c>
      <c r="H257" s="6">
        <f t="shared" si="17"/>
        <v>510</v>
      </c>
    </row>
    <row r="258" spans="1:8" x14ac:dyDescent="0.25">
      <c r="A258" s="5">
        <v>44249.637175925927</v>
      </c>
      <c r="B258" s="6">
        <v>512</v>
      </c>
      <c r="C258" s="7">
        <v>183.3</v>
      </c>
      <c r="D258" s="8">
        <f t="shared" si="15"/>
        <v>15.696666666666658</v>
      </c>
      <c r="E258" s="8">
        <f t="shared" si="16"/>
        <v>8.0052999999999965</v>
      </c>
      <c r="F258" s="8">
        <f t="shared" si="19"/>
        <v>4098.7135999999982</v>
      </c>
      <c r="G258" s="8">
        <f t="shared" si="18"/>
        <v>7116.4821999999922</v>
      </c>
      <c r="H258" s="6">
        <f t="shared" si="17"/>
        <v>512</v>
      </c>
    </row>
    <row r="259" spans="1:8" x14ac:dyDescent="0.25">
      <c r="A259" s="5">
        <v>44249.637199074074</v>
      </c>
      <c r="B259" s="6">
        <v>514</v>
      </c>
      <c r="C259" s="7">
        <v>183</v>
      </c>
      <c r="D259" s="8">
        <f t="shared" ref="D259:D322" si="20">C259-AVERAGE($C$2:$C$31)</f>
        <v>15.396666666666647</v>
      </c>
      <c r="E259" s="8">
        <f t="shared" ref="E259:E322" si="21">D259*0.51</f>
        <v>7.8522999999999898</v>
      </c>
      <c r="F259" s="8">
        <f t="shared" si="19"/>
        <v>4036.0821999999948</v>
      </c>
      <c r="G259" s="8">
        <f t="shared" si="18"/>
        <v>7132.1867999999922</v>
      </c>
      <c r="H259" s="6">
        <f t="shared" ref="H259:H322" si="22">B259</f>
        <v>514</v>
      </c>
    </row>
    <row r="260" spans="1:8" x14ac:dyDescent="0.25">
      <c r="A260" s="5">
        <v>44249.637222106481</v>
      </c>
      <c r="B260" s="6">
        <v>516</v>
      </c>
      <c r="C260" s="7">
        <v>182.85479841570827</v>
      </c>
      <c r="D260" s="8">
        <f t="shared" si="20"/>
        <v>15.251465082374921</v>
      </c>
      <c r="E260" s="8">
        <f t="shared" si="21"/>
        <v>7.77824719201121</v>
      </c>
      <c r="F260" s="8">
        <f t="shared" si="19"/>
        <v>4013.5755510777844</v>
      </c>
      <c r="G260" s="8">
        <f t="shared" ref="G260:G323" si="23">G259+E260*2</f>
        <v>7147.7432943840149</v>
      </c>
      <c r="H260" s="6">
        <f t="shared" si="22"/>
        <v>516</v>
      </c>
    </row>
    <row r="261" spans="1:8" x14ac:dyDescent="0.25">
      <c r="A261" s="5">
        <v>44249.637245196762</v>
      </c>
      <c r="B261" s="6">
        <v>518</v>
      </c>
      <c r="C261" s="7">
        <v>182.40703112037465</v>
      </c>
      <c r="D261" s="8">
        <f t="shared" si="20"/>
        <v>14.803697787041301</v>
      </c>
      <c r="E261" s="8">
        <f t="shared" si="21"/>
        <v>7.5498858713910639</v>
      </c>
      <c r="F261" s="8">
        <f t="shared" si="19"/>
        <v>3910.8408813805713</v>
      </c>
      <c r="G261" s="8">
        <f t="shared" si="23"/>
        <v>7162.8430661267967</v>
      </c>
      <c r="H261" s="6">
        <f t="shared" si="22"/>
        <v>518</v>
      </c>
    </row>
    <row r="262" spans="1:8" x14ac:dyDescent="0.25">
      <c r="A262" s="5">
        <v>44249.637268287035</v>
      </c>
      <c r="B262" s="6">
        <v>520</v>
      </c>
      <c r="C262" s="7">
        <v>181.84691916643712</v>
      </c>
      <c r="D262" s="8">
        <f t="shared" si="20"/>
        <v>14.243585833103765</v>
      </c>
      <c r="E262" s="8">
        <f t="shared" si="21"/>
        <v>7.2642287748829206</v>
      </c>
      <c r="F262" s="8">
        <f t="shared" ref="F262:F325" si="24">E262*B262</f>
        <v>3777.3989629391185</v>
      </c>
      <c r="G262" s="8">
        <f t="shared" si="23"/>
        <v>7177.3715236765629</v>
      </c>
      <c r="H262" s="6">
        <f t="shared" si="22"/>
        <v>520</v>
      </c>
    </row>
    <row r="263" spans="1:8" x14ac:dyDescent="0.25">
      <c r="A263" s="5">
        <v>44249.637291377316</v>
      </c>
      <c r="B263" s="6">
        <v>522</v>
      </c>
      <c r="C263" s="7">
        <v>180.96290736004394</v>
      </c>
      <c r="D263" s="8">
        <f t="shared" si="20"/>
        <v>13.35957402671059</v>
      </c>
      <c r="E263" s="8">
        <f t="shared" si="21"/>
        <v>6.8133827536224008</v>
      </c>
      <c r="F263" s="8">
        <f t="shared" si="24"/>
        <v>3556.5857973908933</v>
      </c>
      <c r="G263" s="8">
        <f t="shared" si="23"/>
        <v>7190.9982891838081</v>
      </c>
      <c r="H263" s="6">
        <f t="shared" si="22"/>
        <v>522</v>
      </c>
    </row>
    <row r="264" spans="1:8" x14ac:dyDescent="0.25">
      <c r="A264" s="5">
        <v>44249.637314467589</v>
      </c>
      <c r="B264" s="6">
        <v>524</v>
      </c>
      <c r="C264" s="7">
        <v>180.70103555123984</v>
      </c>
      <c r="D264" s="8">
        <f t="shared" si="20"/>
        <v>13.097702217906487</v>
      </c>
      <c r="E264" s="8">
        <f t="shared" si="21"/>
        <v>6.6798281311323091</v>
      </c>
      <c r="F264" s="8">
        <f t="shared" si="24"/>
        <v>3500.2299407133301</v>
      </c>
      <c r="G264" s="8">
        <f t="shared" si="23"/>
        <v>7204.3579454460723</v>
      </c>
      <c r="H264" s="6">
        <f t="shared" si="22"/>
        <v>524</v>
      </c>
    </row>
    <row r="265" spans="1:8" x14ac:dyDescent="0.25">
      <c r="A265" s="5">
        <v>44249.63733755787</v>
      </c>
      <c r="B265" s="6">
        <v>526</v>
      </c>
      <c r="C265" s="7">
        <v>180.21525029977857</v>
      </c>
      <c r="D265" s="8">
        <f t="shared" si="20"/>
        <v>12.611916966445222</v>
      </c>
      <c r="E265" s="8">
        <f t="shared" si="21"/>
        <v>6.4320776528870631</v>
      </c>
      <c r="F265" s="8">
        <f t="shared" si="24"/>
        <v>3383.2728454185954</v>
      </c>
      <c r="G265" s="8">
        <f t="shared" si="23"/>
        <v>7217.2221007518465</v>
      </c>
      <c r="H265" s="6">
        <f t="shared" si="22"/>
        <v>526</v>
      </c>
    </row>
    <row r="266" spans="1:8" x14ac:dyDescent="0.25">
      <c r="A266" s="5">
        <v>44249.63736064815</v>
      </c>
      <c r="B266" s="6">
        <v>528</v>
      </c>
      <c r="C266" s="7">
        <v>179.39184733314704</v>
      </c>
      <c r="D266" s="8">
        <f t="shared" si="20"/>
        <v>11.788513999813688</v>
      </c>
      <c r="E266" s="8">
        <f t="shared" si="21"/>
        <v>6.0121421399049808</v>
      </c>
      <c r="F266" s="8">
        <f t="shared" si="24"/>
        <v>3174.4110498698301</v>
      </c>
      <c r="G266" s="8">
        <f t="shared" si="23"/>
        <v>7229.2463850316562</v>
      </c>
      <c r="H266" s="6">
        <f t="shared" si="22"/>
        <v>528</v>
      </c>
    </row>
    <row r="267" spans="1:8" x14ac:dyDescent="0.25">
      <c r="A267" s="5">
        <v>44249.637383738424</v>
      </c>
      <c r="B267" s="6">
        <v>530</v>
      </c>
      <c r="C267" s="7">
        <v>179.9958674430201</v>
      </c>
      <c r="D267" s="8">
        <f t="shared" si="20"/>
        <v>12.39253410968675</v>
      </c>
      <c r="E267" s="8">
        <f t="shared" si="21"/>
        <v>6.3201923959402428</v>
      </c>
      <c r="F267" s="8">
        <f t="shared" si="24"/>
        <v>3349.7019698483286</v>
      </c>
      <c r="G267" s="8">
        <f t="shared" si="23"/>
        <v>7241.8867698235372</v>
      </c>
      <c r="H267" s="6">
        <f t="shared" si="22"/>
        <v>530</v>
      </c>
    </row>
    <row r="268" spans="1:8" x14ac:dyDescent="0.25">
      <c r="A268" s="5">
        <v>44249.637406828704</v>
      </c>
      <c r="B268" s="6">
        <v>532</v>
      </c>
      <c r="C268" s="7">
        <v>179.67333555943185</v>
      </c>
      <c r="D268" s="8">
        <f t="shared" si="20"/>
        <v>12.070002226098495</v>
      </c>
      <c r="E268" s="8">
        <f t="shared" si="21"/>
        <v>6.1557011353102329</v>
      </c>
      <c r="F268" s="8">
        <f t="shared" si="24"/>
        <v>3274.8330039850439</v>
      </c>
      <c r="G268" s="8">
        <f t="shared" si="23"/>
        <v>7254.1981720941576</v>
      </c>
      <c r="H268" s="6">
        <f t="shared" si="22"/>
        <v>532</v>
      </c>
    </row>
    <row r="269" spans="1:8" x14ac:dyDescent="0.25">
      <c r="A269" s="5">
        <v>44249.637429918985</v>
      </c>
      <c r="B269" s="6">
        <v>534</v>
      </c>
      <c r="C269" s="7">
        <v>178.73904006144051</v>
      </c>
      <c r="D269" s="8">
        <f t="shared" si="20"/>
        <v>11.135706728107152</v>
      </c>
      <c r="E269" s="8">
        <f t="shared" si="21"/>
        <v>5.6792104313346474</v>
      </c>
      <c r="F269" s="8">
        <f t="shared" si="24"/>
        <v>3032.6983703327019</v>
      </c>
      <c r="G269" s="8">
        <f t="shared" si="23"/>
        <v>7265.5565929568265</v>
      </c>
      <c r="H269" s="6">
        <f t="shared" si="22"/>
        <v>534</v>
      </c>
    </row>
    <row r="270" spans="1:8" x14ac:dyDescent="0.25">
      <c r="A270" s="5">
        <v>44249.637453009258</v>
      </c>
      <c r="B270" s="6">
        <v>536</v>
      </c>
      <c r="C270" s="7">
        <v>177.7057430496738</v>
      </c>
      <c r="D270" s="8">
        <f t="shared" si="20"/>
        <v>10.102409716340446</v>
      </c>
      <c r="E270" s="8">
        <f t="shared" si="21"/>
        <v>5.1522289553336273</v>
      </c>
      <c r="F270" s="8">
        <f t="shared" si="24"/>
        <v>2761.5947200588244</v>
      </c>
      <c r="G270" s="8">
        <f t="shared" si="23"/>
        <v>7275.8610508674938</v>
      </c>
      <c r="H270" s="6">
        <f t="shared" si="22"/>
        <v>536</v>
      </c>
    </row>
    <row r="271" spans="1:8" x14ac:dyDescent="0.25">
      <c r="A271" s="5">
        <v>44249.637476099539</v>
      </c>
      <c r="B271" s="6">
        <v>538</v>
      </c>
      <c r="C271" s="7">
        <v>177.28957337830201</v>
      </c>
      <c r="D271" s="8">
        <f t="shared" si="20"/>
        <v>9.6862400449686561</v>
      </c>
      <c r="E271" s="8">
        <f t="shared" si="21"/>
        <v>4.9399824229340146</v>
      </c>
      <c r="F271" s="8">
        <f t="shared" si="24"/>
        <v>2657.7105435384997</v>
      </c>
      <c r="G271" s="8">
        <f t="shared" si="23"/>
        <v>7285.7410157133618</v>
      </c>
      <c r="H271" s="6">
        <f t="shared" si="22"/>
        <v>538</v>
      </c>
    </row>
    <row r="272" spans="1:8" x14ac:dyDescent="0.25">
      <c r="A272" s="5">
        <v>44249.637499189812</v>
      </c>
      <c r="B272" s="6">
        <v>540</v>
      </c>
      <c r="C272" s="7">
        <v>177.32438810147477</v>
      </c>
      <c r="D272" s="8">
        <f t="shared" si="20"/>
        <v>9.7210547681414141</v>
      </c>
      <c r="E272" s="8">
        <f t="shared" si="21"/>
        <v>4.9577379317521215</v>
      </c>
      <c r="F272" s="8">
        <f t="shared" si="24"/>
        <v>2677.1784831461455</v>
      </c>
      <c r="G272" s="8">
        <f t="shared" si="23"/>
        <v>7295.6564915768658</v>
      </c>
      <c r="H272" s="6">
        <f t="shared" si="22"/>
        <v>540</v>
      </c>
    </row>
    <row r="273" spans="1:8" x14ac:dyDescent="0.25">
      <c r="A273" s="5">
        <v>44249.637522280093</v>
      </c>
      <c r="B273" s="6">
        <v>542</v>
      </c>
      <c r="C273" s="7">
        <v>177.3805892540048</v>
      </c>
      <c r="D273" s="8">
        <f t="shared" si="20"/>
        <v>9.7772559206714504</v>
      </c>
      <c r="E273" s="8">
        <f t="shared" si="21"/>
        <v>4.9864005195424399</v>
      </c>
      <c r="F273" s="8">
        <f t="shared" si="24"/>
        <v>2702.6290815920024</v>
      </c>
      <c r="G273" s="8">
        <f t="shared" si="23"/>
        <v>7305.6292926159504</v>
      </c>
      <c r="H273" s="6">
        <f t="shared" si="22"/>
        <v>542</v>
      </c>
    </row>
    <row r="274" spans="1:8" x14ac:dyDescent="0.25">
      <c r="A274" s="5">
        <v>44249.637545370373</v>
      </c>
      <c r="B274" s="6">
        <v>544</v>
      </c>
      <c r="C274" s="7">
        <v>176.38597373864289</v>
      </c>
      <c r="D274" s="8">
        <f t="shared" si="20"/>
        <v>8.7826404053095359</v>
      </c>
      <c r="E274" s="8">
        <f t="shared" si="21"/>
        <v>4.4791466067078636</v>
      </c>
      <c r="F274" s="8">
        <f t="shared" si="24"/>
        <v>2436.6557540490776</v>
      </c>
      <c r="G274" s="8">
        <f t="shared" si="23"/>
        <v>7314.5875858293657</v>
      </c>
      <c r="H274" s="6">
        <f t="shared" si="22"/>
        <v>544</v>
      </c>
    </row>
    <row r="275" spans="1:8" x14ac:dyDescent="0.25">
      <c r="A275" s="5">
        <v>44249.637568460646</v>
      </c>
      <c r="B275" s="6">
        <v>546</v>
      </c>
      <c r="C275" s="7">
        <v>175.86454565598001</v>
      </c>
      <c r="D275" s="8">
        <f t="shared" si="20"/>
        <v>8.2612123226466565</v>
      </c>
      <c r="E275" s="8">
        <f t="shared" si="21"/>
        <v>4.2132182845497947</v>
      </c>
      <c r="F275" s="8">
        <f t="shared" si="24"/>
        <v>2300.4171833641881</v>
      </c>
      <c r="G275" s="8">
        <f t="shared" si="23"/>
        <v>7323.0140223984654</v>
      </c>
      <c r="H275" s="6">
        <f t="shared" si="22"/>
        <v>546</v>
      </c>
    </row>
    <row r="276" spans="1:8" x14ac:dyDescent="0.25">
      <c r="A276" s="5">
        <v>44249.637591550927</v>
      </c>
      <c r="B276" s="6">
        <v>548</v>
      </c>
      <c r="C276" s="7">
        <v>176.1455239963594</v>
      </c>
      <c r="D276" s="8">
        <f t="shared" si="20"/>
        <v>8.542190663026048</v>
      </c>
      <c r="E276" s="8">
        <f t="shared" si="21"/>
        <v>4.3565172381432848</v>
      </c>
      <c r="F276" s="8">
        <f t="shared" si="24"/>
        <v>2387.37144650252</v>
      </c>
      <c r="G276" s="8">
        <f t="shared" si="23"/>
        <v>7331.7270568747517</v>
      </c>
      <c r="H276" s="6">
        <f t="shared" si="22"/>
        <v>548</v>
      </c>
    </row>
    <row r="277" spans="1:8" x14ac:dyDescent="0.25">
      <c r="A277" s="5">
        <v>44249.6376146412</v>
      </c>
      <c r="B277" s="6">
        <v>550</v>
      </c>
      <c r="C277" s="7">
        <v>175.71298682651835</v>
      </c>
      <c r="D277" s="8">
        <f t="shared" si="20"/>
        <v>8.1096534931849931</v>
      </c>
      <c r="E277" s="8">
        <f t="shared" si="21"/>
        <v>4.135923281524347</v>
      </c>
      <c r="F277" s="8">
        <f t="shared" si="24"/>
        <v>2274.7578048383907</v>
      </c>
      <c r="G277" s="8">
        <f t="shared" si="23"/>
        <v>7339.9989034378004</v>
      </c>
      <c r="H277" s="6">
        <f t="shared" si="22"/>
        <v>550</v>
      </c>
    </row>
    <row r="278" spans="1:8" x14ac:dyDescent="0.25">
      <c r="A278" s="5">
        <v>44249.637637731481</v>
      </c>
      <c r="B278" s="6">
        <v>552</v>
      </c>
      <c r="C278" s="7">
        <v>176.27322478521984</v>
      </c>
      <c r="D278" s="8">
        <f t="shared" si="20"/>
        <v>8.6698914518864854</v>
      </c>
      <c r="E278" s="8">
        <f t="shared" si="21"/>
        <v>4.4216446404621079</v>
      </c>
      <c r="F278" s="8">
        <f t="shared" si="24"/>
        <v>2440.7478415350834</v>
      </c>
      <c r="G278" s="8">
        <f t="shared" si="23"/>
        <v>7348.8421927187246</v>
      </c>
      <c r="H278" s="6">
        <f t="shared" si="22"/>
        <v>552</v>
      </c>
    </row>
    <row r="279" spans="1:8" x14ac:dyDescent="0.25">
      <c r="A279" s="5">
        <v>44249.637660821762</v>
      </c>
      <c r="B279" s="6">
        <v>554</v>
      </c>
      <c r="C279" s="7">
        <v>176.26500436463476</v>
      </c>
      <c r="D279" s="8">
        <f t="shared" si="20"/>
        <v>8.6616710313014096</v>
      </c>
      <c r="E279" s="8">
        <f t="shared" si="21"/>
        <v>4.4174522259637188</v>
      </c>
      <c r="F279" s="8">
        <f t="shared" si="24"/>
        <v>2447.2685331839002</v>
      </c>
      <c r="G279" s="8">
        <f t="shared" si="23"/>
        <v>7357.6770971706519</v>
      </c>
      <c r="H279" s="6">
        <f t="shared" si="22"/>
        <v>554</v>
      </c>
    </row>
    <row r="280" spans="1:8" x14ac:dyDescent="0.25">
      <c r="A280" s="5">
        <v>44249.637683912035</v>
      </c>
      <c r="B280" s="6">
        <v>556</v>
      </c>
      <c r="C280" s="7">
        <v>176.27709690775035</v>
      </c>
      <c r="D280" s="8">
        <f t="shared" si="20"/>
        <v>8.673763574416995</v>
      </c>
      <c r="E280" s="8">
        <f t="shared" si="21"/>
        <v>4.4236194229526671</v>
      </c>
      <c r="F280" s="8">
        <f t="shared" si="24"/>
        <v>2459.5323991616829</v>
      </c>
      <c r="G280" s="8">
        <f t="shared" si="23"/>
        <v>7366.5243360165568</v>
      </c>
      <c r="H280" s="6">
        <f t="shared" si="22"/>
        <v>556</v>
      </c>
    </row>
    <row r="281" spans="1:8" x14ac:dyDescent="0.25">
      <c r="A281" s="5">
        <v>44249.637707002315</v>
      </c>
      <c r="B281" s="6">
        <v>558</v>
      </c>
      <c r="C281" s="7">
        <v>175.90123046632044</v>
      </c>
      <c r="D281" s="8">
        <f t="shared" si="20"/>
        <v>8.2978971329870888</v>
      </c>
      <c r="E281" s="8">
        <f t="shared" si="21"/>
        <v>4.2319275378234149</v>
      </c>
      <c r="F281" s="8">
        <f t="shared" si="24"/>
        <v>2361.4155661054656</v>
      </c>
      <c r="G281" s="8">
        <f t="shared" si="23"/>
        <v>7374.988191092204</v>
      </c>
      <c r="H281" s="6">
        <f t="shared" si="22"/>
        <v>558</v>
      </c>
    </row>
    <row r="282" spans="1:8" x14ac:dyDescent="0.25">
      <c r="A282" s="5">
        <v>44249.637730092596</v>
      </c>
      <c r="B282" s="6">
        <v>560</v>
      </c>
      <c r="C282" s="7">
        <v>175.16206653488695</v>
      </c>
      <c r="D282" s="8">
        <f t="shared" si="20"/>
        <v>7.5587332015535935</v>
      </c>
      <c r="E282" s="8">
        <f t="shared" si="21"/>
        <v>3.8549539327923328</v>
      </c>
      <c r="F282" s="8">
        <f t="shared" si="24"/>
        <v>2158.7742023637065</v>
      </c>
      <c r="G282" s="8">
        <f t="shared" si="23"/>
        <v>7382.6980989577887</v>
      </c>
      <c r="H282" s="6">
        <f t="shared" si="22"/>
        <v>560</v>
      </c>
    </row>
    <row r="283" spans="1:8" x14ac:dyDescent="0.25">
      <c r="A283" s="5">
        <v>44249.637753182869</v>
      </c>
      <c r="B283" s="6">
        <v>562</v>
      </c>
      <c r="C283" s="7">
        <v>175.15020272181701</v>
      </c>
      <c r="D283" s="8">
        <f t="shared" si="20"/>
        <v>7.5468693884836568</v>
      </c>
      <c r="E283" s="8">
        <f t="shared" si="21"/>
        <v>3.848903388126665</v>
      </c>
      <c r="F283" s="8">
        <f t="shared" si="24"/>
        <v>2163.0837041271857</v>
      </c>
      <c r="G283" s="8">
        <f t="shared" si="23"/>
        <v>7390.3959057340417</v>
      </c>
      <c r="H283" s="6">
        <f t="shared" si="22"/>
        <v>562</v>
      </c>
    </row>
    <row r="284" spans="1:8" x14ac:dyDescent="0.25">
      <c r="A284" s="5">
        <v>44249.63777627315</v>
      </c>
      <c r="B284" s="6">
        <v>564</v>
      </c>
      <c r="C284" s="7">
        <v>175.83035634161683</v>
      </c>
      <c r="D284" s="8">
        <f t="shared" si="20"/>
        <v>8.2270230082834814</v>
      </c>
      <c r="E284" s="8">
        <f t="shared" si="21"/>
        <v>4.1957817342245756</v>
      </c>
      <c r="F284" s="8">
        <f t="shared" si="24"/>
        <v>2366.4208981026604</v>
      </c>
      <c r="G284" s="8">
        <f t="shared" si="23"/>
        <v>7398.7874692024907</v>
      </c>
      <c r="H284" s="6">
        <f t="shared" si="22"/>
        <v>564</v>
      </c>
    </row>
    <row r="285" spans="1:8" x14ac:dyDescent="0.25">
      <c r="A285" s="5">
        <v>44249.637799363423</v>
      </c>
      <c r="B285" s="6">
        <v>566</v>
      </c>
      <c r="C285" s="7">
        <v>176.06465532369788</v>
      </c>
      <c r="D285" s="8">
        <f t="shared" si="20"/>
        <v>8.4613219903645245</v>
      </c>
      <c r="E285" s="8">
        <f t="shared" si="21"/>
        <v>4.3152742150859078</v>
      </c>
      <c r="F285" s="8">
        <f t="shared" si="24"/>
        <v>2442.4452057386238</v>
      </c>
      <c r="G285" s="8">
        <f t="shared" si="23"/>
        <v>7407.4180176326627</v>
      </c>
      <c r="H285" s="6">
        <f t="shared" si="22"/>
        <v>566</v>
      </c>
    </row>
    <row r="286" spans="1:8" x14ac:dyDescent="0.25">
      <c r="A286" s="5">
        <v>44249.637822453704</v>
      </c>
      <c r="B286" s="6">
        <v>568</v>
      </c>
      <c r="C286" s="7">
        <v>176.74563071431814</v>
      </c>
      <c r="D286" s="8">
        <f t="shared" si="20"/>
        <v>9.1422973809847861</v>
      </c>
      <c r="E286" s="8">
        <f t="shared" si="21"/>
        <v>4.6625716643022406</v>
      </c>
      <c r="F286" s="8">
        <f t="shared" si="24"/>
        <v>2648.3407053236729</v>
      </c>
      <c r="G286" s="8">
        <f t="shared" si="23"/>
        <v>7416.7431609612668</v>
      </c>
      <c r="H286" s="6">
        <f t="shared" si="22"/>
        <v>568</v>
      </c>
    </row>
    <row r="287" spans="1:8" x14ac:dyDescent="0.25">
      <c r="A287" s="5">
        <v>44249.637845543984</v>
      </c>
      <c r="B287" s="6">
        <v>570</v>
      </c>
      <c r="C287" s="7">
        <v>176.14059876025817</v>
      </c>
      <c r="D287" s="8">
        <f t="shared" si="20"/>
        <v>8.5372654269248187</v>
      </c>
      <c r="E287" s="8">
        <f t="shared" si="21"/>
        <v>4.3540053677316575</v>
      </c>
      <c r="F287" s="8">
        <f t="shared" si="24"/>
        <v>2481.7830596070448</v>
      </c>
      <c r="G287" s="8">
        <f t="shared" si="23"/>
        <v>7425.4511716967299</v>
      </c>
      <c r="H287" s="6">
        <f t="shared" si="22"/>
        <v>570</v>
      </c>
    </row>
    <row r="288" spans="1:8" x14ac:dyDescent="0.25">
      <c r="A288" s="5">
        <v>44249.637868634258</v>
      </c>
      <c r="B288" s="6">
        <v>572</v>
      </c>
      <c r="C288" s="7">
        <v>176.09698355183744</v>
      </c>
      <c r="D288" s="8">
        <f t="shared" si="20"/>
        <v>8.4936502185040865</v>
      </c>
      <c r="E288" s="8">
        <f t="shared" si="21"/>
        <v>4.3317616114370843</v>
      </c>
      <c r="F288" s="8">
        <f t="shared" si="24"/>
        <v>2477.7676417420121</v>
      </c>
      <c r="G288" s="8">
        <f t="shared" si="23"/>
        <v>7434.1146949196045</v>
      </c>
      <c r="H288" s="6">
        <f t="shared" si="22"/>
        <v>572</v>
      </c>
    </row>
    <row r="289" spans="1:8" x14ac:dyDescent="0.25">
      <c r="A289" s="5">
        <v>44249.637891724538</v>
      </c>
      <c r="B289" s="6">
        <v>574</v>
      </c>
      <c r="C289" s="7">
        <v>176.24377944881505</v>
      </c>
      <c r="D289" s="8">
        <f t="shared" si="20"/>
        <v>8.6404461154816943</v>
      </c>
      <c r="E289" s="8">
        <f t="shared" si="21"/>
        <v>4.4066275188956645</v>
      </c>
      <c r="F289" s="8">
        <f t="shared" si="24"/>
        <v>2529.4041958461116</v>
      </c>
      <c r="G289" s="8">
        <f t="shared" si="23"/>
        <v>7442.9279499573959</v>
      </c>
      <c r="H289" s="6">
        <f t="shared" si="22"/>
        <v>574</v>
      </c>
    </row>
    <row r="290" spans="1:8" x14ac:dyDescent="0.25">
      <c r="A290" s="5">
        <v>44249.637914814812</v>
      </c>
      <c r="B290" s="6">
        <v>576</v>
      </c>
      <c r="C290" s="7">
        <v>175.26567796066192</v>
      </c>
      <c r="D290" s="8">
        <f t="shared" si="20"/>
        <v>7.6623446273285651</v>
      </c>
      <c r="E290" s="8">
        <f t="shared" si="21"/>
        <v>3.9077957599375681</v>
      </c>
      <c r="F290" s="8">
        <f t="shared" si="24"/>
        <v>2250.8903577240394</v>
      </c>
      <c r="G290" s="8">
        <f t="shared" si="23"/>
        <v>7450.7435414772708</v>
      </c>
      <c r="H290" s="6">
        <f t="shared" si="22"/>
        <v>576</v>
      </c>
    </row>
    <row r="291" spans="1:8" x14ac:dyDescent="0.25">
      <c r="A291" s="5">
        <v>44249.637937905092</v>
      </c>
      <c r="B291" s="6">
        <v>578</v>
      </c>
      <c r="C291" s="7">
        <v>174.75946468740781</v>
      </c>
      <c r="D291" s="8">
        <f t="shared" si="20"/>
        <v>7.1561313540744607</v>
      </c>
      <c r="E291" s="8">
        <f t="shared" si="21"/>
        <v>3.6496269905779748</v>
      </c>
      <c r="F291" s="8">
        <f t="shared" si="24"/>
        <v>2109.4844005540695</v>
      </c>
      <c r="G291" s="8">
        <f t="shared" si="23"/>
        <v>7458.0427954584266</v>
      </c>
      <c r="H291" s="6">
        <f t="shared" si="22"/>
        <v>578</v>
      </c>
    </row>
    <row r="292" spans="1:8" x14ac:dyDescent="0.25">
      <c r="A292" s="5">
        <v>44249.637960995373</v>
      </c>
      <c r="B292" s="6">
        <v>580</v>
      </c>
      <c r="C292" s="7">
        <v>175.42804061059971</v>
      </c>
      <c r="D292" s="8">
        <f t="shared" si="20"/>
        <v>7.8247072772663557</v>
      </c>
      <c r="E292" s="8">
        <f t="shared" si="21"/>
        <v>3.9906007114058415</v>
      </c>
      <c r="F292" s="8">
        <f t="shared" si="24"/>
        <v>2314.5484126153879</v>
      </c>
      <c r="G292" s="8">
        <f t="shared" si="23"/>
        <v>7466.0239968812384</v>
      </c>
      <c r="H292" s="6">
        <f t="shared" si="22"/>
        <v>580</v>
      </c>
    </row>
    <row r="293" spans="1:8" x14ac:dyDescent="0.25">
      <c r="A293" s="5">
        <v>44249.637984085646</v>
      </c>
      <c r="B293" s="6">
        <v>582</v>
      </c>
      <c r="C293" s="7">
        <v>175.40421245962861</v>
      </c>
      <c r="D293" s="8">
        <f t="shared" si="20"/>
        <v>7.800879126295257</v>
      </c>
      <c r="E293" s="8">
        <f t="shared" si="21"/>
        <v>3.9784483544105811</v>
      </c>
      <c r="F293" s="8">
        <f t="shared" si="24"/>
        <v>2315.4569422669583</v>
      </c>
      <c r="G293" s="8">
        <f t="shared" si="23"/>
        <v>7473.9808935900592</v>
      </c>
      <c r="H293" s="6">
        <f t="shared" si="22"/>
        <v>582</v>
      </c>
    </row>
    <row r="294" spans="1:8" x14ac:dyDescent="0.25">
      <c r="A294" s="5">
        <v>44249.638007175927</v>
      </c>
      <c r="B294" s="6">
        <v>584</v>
      </c>
      <c r="C294" s="7">
        <v>174.82667485559853</v>
      </c>
      <c r="D294" s="8">
        <f t="shared" si="20"/>
        <v>7.2233415222651729</v>
      </c>
      <c r="E294" s="8">
        <f t="shared" si="21"/>
        <v>3.683904176355238</v>
      </c>
      <c r="F294" s="8">
        <f t="shared" si="24"/>
        <v>2151.400038991459</v>
      </c>
      <c r="G294" s="8">
        <f t="shared" si="23"/>
        <v>7481.3487019427694</v>
      </c>
      <c r="H294" s="6">
        <f t="shared" si="22"/>
        <v>584</v>
      </c>
    </row>
    <row r="295" spans="1:8" x14ac:dyDescent="0.25">
      <c r="A295" s="5">
        <v>44249.6380302662</v>
      </c>
      <c r="B295" s="6">
        <v>586</v>
      </c>
      <c r="C295" s="7">
        <v>175.16215545442262</v>
      </c>
      <c r="D295" s="8">
        <f t="shared" si="20"/>
        <v>7.5588221210892641</v>
      </c>
      <c r="E295" s="8">
        <f t="shared" si="21"/>
        <v>3.854999281755525</v>
      </c>
      <c r="F295" s="8">
        <f t="shared" si="24"/>
        <v>2259.0295791087378</v>
      </c>
      <c r="G295" s="8">
        <f t="shared" si="23"/>
        <v>7489.0587005062807</v>
      </c>
      <c r="H295" s="6">
        <f t="shared" si="22"/>
        <v>586</v>
      </c>
    </row>
    <row r="296" spans="1:8" x14ac:dyDescent="0.25">
      <c r="A296" s="5">
        <v>44249.638053356481</v>
      </c>
      <c r="B296" s="6">
        <v>588</v>
      </c>
      <c r="C296" s="7">
        <v>175.35037636850734</v>
      </c>
      <c r="D296" s="8">
        <f t="shared" si="20"/>
        <v>7.7470430351739878</v>
      </c>
      <c r="E296" s="8">
        <f t="shared" si="21"/>
        <v>3.9509919479387339</v>
      </c>
      <c r="F296" s="8">
        <f t="shared" si="24"/>
        <v>2323.1832653879756</v>
      </c>
      <c r="G296" s="8">
        <f t="shared" si="23"/>
        <v>7496.9606844021582</v>
      </c>
      <c r="H296" s="6">
        <f t="shared" si="22"/>
        <v>588</v>
      </c>
    </row>
    <row r="297" spans="1:8" x14ac:dyDescent="0.25">
      <c r="A297" s="5">
        <v>44249.638076446761</v>
      </c>
      <c r="B297" s="6">
        <v>590</v>
      </c>
      <c r="C297" s="7">
        <v>175.27737988922112</v>
      </c>
      <c r="D297" s="8">
        <f t="shared" si="20"/>
        <v>7.6740465558877702</v>
      </c>
      <c r="E297" s="8">
        <f t="shared" si="21"/>
        <v>3.9137637435027628</v>
      </c>
      <c r="F297" s="8">
        <f t="shared" si="24"/>
        <v>2309.1206086666302</v>
      </c>
      <c r="G297" s="8">
        <f t="shared" si="23"/>
        <v>7504.7882118891639</v>
      </c>
      <c r="H297" s="6">
        <f t="shared" si="22"/>
        <v>590</v>
      </c>
    </row>
    <row r="298" spans="1:8" x14ac:dyDescent="0.25">
      <c r="A298" s="5">
        <v>44249.638099537035</v>
      </c>
      <c r="B298" s="6">
        <v>592</v>
      </c>
      <c r="C298" s="7">
        <v>174.38195277711199</v>
      </c>
      <c r="D298" s="8">
        <f t="shared" si="20"/>
        <v>6.7786194437786378</v>
      </c>
      <c r="E298" s="8">
        <f t="shared" si="21"/>
        <v>3.4570959163271051</v>
      </c>
      <c r="F298" s="8">
        <f t="shared" si="24"/>
        <v>2046.6007824656463</v>
      </c>
      <c r="G298" s="8">
        <f t="shared" si="23"/>
        <v>7511.702403721818</v>
      </c>
      <c r="H298" s="6">
        <f t="shared" si="22"/>
        <v>592</v>
      </c>
    </row>
    <row r="299" spans="1:8" x14ac:dyDescent="0.25">
      <c r="A299" s="5">
        <v>44249.638122627315</v>
      </c>
      <c r="B299" s="6">
        <v>594</v>
      </c>
      <c r="C299" s="7">
        <v>174.7765809815221</v>
      </c>
      <c r="D299" s="8">
        <f t="shared" si="20"/>
        <v>7.1732476481887488</v>
      </c>
      <c r="E299" s="8">
        <f t="shared" si="21"/>
        <v>3.658356300576262</v>
      </c>
      <c r="F299" s="8">
        <f t="shared" si="24"/>
        <v>2173.0636425422995</v>
      </c>
      <c r="G299" s="8">
        <f t="shared" si="23"/>
        <v>7519.0191163229701</v>
      </c>
      <c r="H299" s="6">
        <f t="shared" si="22"/>
        <v>594</v>
      </c>
    </row>
    <row r="300" spans="1:8" x14ac:dyDescent="0.25">
      <c r="A300" s="5">
        <v>44249.638145717596</v>
      </c>
      <c r="B300" s="6">
        <v>596</v>
      </c>
      <c r="C300" s="7">
        <v>174.82771024978891</v>
      </c>
      <c r="D300" s="8">
        <f t="shared" si="20"/>
        <v>7.2243769164555545</v>
      </c>
      <c r="E300" s="8">
        <f t="shared" si="21"/>
        <v>3.6844322273923327</v>
      </c>
      <c r="F300" s="8">
        <f t="shared" si="24"/>
        <v>2195.9216075258305</v>
      </c>
      <c r="G300" s="8">
        <f t="shared" si="23"/>
        <v>7526.3879807777548</v>
      </c>
      <c r="H300" s="6">
        <f t="shared" si="22"/>
        <v>596</v>
      </c>
    </row>
    <row r="301" spans="1:8" x14ac:dyDescent="0.25">
      <c r="A301" s="5">
        <v>44249.638168807869</v>
      </c>
      <c r="B301" s="6">
        <v>598</v>
      </c>
      <c r="C301" s="7">
        <v>175.35383029464677</v>
      </c>
      <c r="D301" s="8">
        <f t="shared" si="20"/>
        <v>7.7504969613134165</v>
      </c>
      <c r="E301" s="8">
        <f t="shared" si="21"/>
        <v>3.9527534502698423</v>
      </c>
      <c r="F301" s="8">
        <f t="shared" si="24"/>
        <v>2363.7465632613657</v>
      </c>
      <c r="G301" s="8">
        <f t="shared" si="23"/>
        <v>7534.2934876782947</v>
      </c>
      <c r="H301" s="6">
        <f t="shared" si="22"/>
        <v>598</v>
      </c>
    </row>
    <row r="302" spans="1:8" x14ac:dyDescent="0.25">
      <c r="A302" s="5">
        <v>44249.63819189815</v>
      </c>
      <c r="B302" s="6">
        <v>600</v>
      </c>
      <c r="C302" s="7">
        <v>174.74615787092844</v>
      </c>
      <c r="D302" s="8">
        <f t="shared" si="20"/>
        <v>7.1428245375950894</v>
      </c>
      <c r="E302" s="8">
        <f t="shared" si="21"/>
        <v>3.6428405141734959</v>
      </c>
      <c r="F302" s="8">
        <f t="shared" si="24"/>
        <v>2185.7043085040973</v>
      </c>
      <c r="G302" s="8">
        <f t="shared" si="23"/>
        <v>7541.5791687066421</v>
      </c>
      <c r="H302" s="6">
        <f t="shared" si="22"/>
        <v>600</v>
      </c>
    </row>
    <row r="303" spans="1:8" x14ac:dyDescent="0.25">
      <c r="A303" s="5">
        <v>44249.638214988423</v>
      </c>
      <c r="B303" s="6">
        <v>602</v>
      </c>
      <c r="C303" s="7">
        <v>174.82352769751844</v>
      </c>
      <c r="D303" s="8">
        <f t="shared" si="20"/>
        <v>7.2201943641850903</v>
      </c>
      <c r="E303" s="8">
        <f t="shared" si="21"/>
        <v>3.6822991257343962</v>
      </c>
      <c r="F303" s="8">
        <f t="shared" si="24"/>
        <v>2216.7440736921067</v>
      </c>
      <c r="G303" s="8">
        <f t="shared" si="23"/>
        <v>7548.9437669581112</v>
      </c>
      <c r="H303" s="6">
        <f t="shared" si="22"/>
        <v>602</v>
      </c>
    </row>
    <row r="304" spans="1:8" x14ac:dyDescent="0.25">
      <c r="A304" s="5">
        <v>44249.638238078704</v>
      </c>
      <c r="B304" s="6">
        <v>604</v>
      </c>
      <c r="C304" s="7">
        <v>174.98628559992596</v>
      </c>
      <c r="D304" s="8">
        <f t="shared" si="20"/>
        <v>7.3829522665926106</v>
      </c>
      <c r="E304" s="8">
        <f t="shared" si="21"/>
        <v>3.7653056559622313</v>
      </c>
      <c r="F304" s="8">
        <f t="shared" si="24"/>
        <v>2274.2446162011879</v>
      </c>
      <c r="G304" s="8">
        <f t="shared" si="23"/>
        <v>7556.4743782700352</v>
      </c>
      <c r="H304" s="6">
        <f t="shared" si="22"/>
        <v>604</v>
      </c>
    </row>
    <row r="305" spans="1:8" x14ac:dyDescent="0.25">
      <c r="A305" s="5">
        <v>44249.638261168984</v>
      </c>
      <c r="B305" s="6">
        <v>606</v>
      </c>
      <c r="C305" s="7">
        <v>174.57993366697866</v>
      </c>
      <c r="D305" s="8">
        <f t="shared" si="20"/>
        <v>6.9766003336453082</v>
      </c>
      <c r="E305" s="8">
        <f t="shared" si="21"/>
        <v>3.5580661701591074</v>
      </c>
      <c r="F305" s="8">
        <f t="shared" si="24"/>
        <v>2156.1880991164189</v>
      </c>
      <c r="G305" s="8">
        <f t="shared" si="23"/>
        <v>7563.5905106103537</v>
      </c>
      <c r="H305" s="6">
        <f t="shared" si="22"/>
        <v>606</v>
      </c>
    </row>
    <row r="306" spans="1:8" x14ac:dyDescent="0.25">
      <c r="A306" s="5">
        <v>44249.638284259257</v>
      </c>
      <c r="B306" s="6">
        <v>608</v>
      </c>
      <c r="C306" s="7">
        <v>175.04116007515287</v>
      </c>
      <c r="D306" s="8">
        <f t="shared" si="20"/>
        <v>7.4378267418195207</v>
      </c>
      <c r="E306" s="8">
        <f t="shared" si="21"/>
        <v>3.7932916383279558</v>
      </c>
      <c r="F306" s="8">
        <f t="shared" si="24"/>
        <v>2306.3213161033973</v>
      </c>
      <c r="G306" s="8">
        <f t="shared" si="23"/>
        <v>7571.1770938870095</v>
      </c>
      <c r="H306" s="6">
        <f t="shared" si="22"/>
        <v>608</v>
      </c>
    </row>
    <row r="307" spans="1:8" x14ac:dyDescent="0.25">
      <c r="A307" s="5">
        <v>44249.638307349538</v>
      </c>
      <c r="B307" s="6">
        <v>610</v>
      </c>
      <c r="C307" s="7">
        <v>175.49937560916507</v>
      </c>
      <c r="D307" s="8">
        <f t="shared" si="20"/>
        <v>7.8960422758317179</v>
      </c>
      <c r="E307" s="8">
        <f t="shared" si="21"/>
        <v>4.0269815606741766</v>
      </c>
      <c r="F307" s="8">
        <f t="shared" si="24"/>
        <v>2456.4587520112477</v>
      </c>
      <c r="G307" s="8">
        <f t="shared" si="23"/>
        <v>7579.2310570083582</v>
      </c>
      <c r="H307" s="6">
        <f t="shared" si="22"/>
        <v>610</v>
      </c>
    </row>
    <row r="308" spans="1:8" x14ac:dyDescent="0.25">
      <c r="A308" s="5">
        <v>44249.638330439811</v>
      </c>
      <c r="B308" s="6">
        <v>612</v>
      </c>
      <c r="C308" s="7">
        <v>174.89167316799367</v>
      </c>
      <c r="D308" s="8">
        <f t="shared" si="20"/>
        <v>7.2883398346603201</v>
      </c>
      <c r="E308" s="8">
        <f t="shared" si="21"/>
        <v>3.7170533156767633</v>
      </c>
      <c r="F308" s="8">
        <f t="shared" si="24"/>
        <v>2274.8366291941793</v>
      </c>
      <c r="G308" s="8">
        <f t="shared" si="23"/>
        <v>7586.6651636397119</v>
      </c>
      <c r="H308" s="6">
        <f t="shared" si="22"/>
        <v>612</v>
      </c>
    </row>
    <row r="309" spans="1:8" x14ac:dyDescent="0.25">
      <c r="A309" s="5">
        <v>44249.638353530092</v>
      </c>
      <c r="B309" s="6">
        <v>614</v>
      </c>
      <c r="C309" s="7">
        <v>174.58768654129187</v>
      </c>
      <c r="D309" s="8">
        <f t="shared" si="20"/>
        <v>6.9843532079585202</v>
      </c>
      <c r="E309" s="8">
        <f t="shared" si="21"/>
        <v>3.5620201360588455</v>
      </c>
      <c r="F309" s="8">
        <f t="shared" si="24"/>
        <v>2187.0803635401312</v>
      </c>
      <c r="G309" s="8">
        <f t="shared" si="23"/>
        <v>7593.7892039118296</v>
      </c>
      <c r="H309" s="6">
        <f t="shared" si="22"/>
        <v>614</v>
      </c>
    </row>
    <row r="310" spans="1:8" x14ac:dyDescent="0.25">
      <c r="A310" s="5">
        <v>44249.638376620373</v>
      </c>
      <c r="B310" s="6">
        <v>616</v>
      </c>
      <c r="C310" s="7">
        <v>173.80648606927346</v>
      </c>
      <c r="D310" s="8">
        <f t="shared" si="20"/>
        <v>6.2031527359401082</v>
      </c>
      <c r="E310" s="8">
        <f t="shared" si="21"/>
        <v>3.1636078953294553</v>
      </c>
      <c r="F310" s="8">
        <f t="shared" si="24"/>
        <v>1948.7824635229445</v>
      </c>
      <c r="G310" s="8">
        <f t="shared" si="23"/>
        <v>7600.1164197024882</v>
      </c>
      <c r="H310" s="6">
        <f t="shared" si="22"/>
        <v>616</v>
      </c>
    </row>
    <row r="311" spans="1:8" x14ac:dyDescent="0.25">
      <c r="A311" s="5">
        <v>44249.638399710646</v>
      </c>
      <c r="B311" s="6">
        <v>618</v>
      </c>
      <c r="C311" s="7">
        <v>173.03620332057835</v>
      </c>
      <c r="D311" s="8">
        <f t="shared" si="20"/>
        <v>5.4328699872449988</v>
      </c>
      <c r="E311" s="8">
        <f t="shared" si="21"/>
        <v>2.7707636934949496</v>
      </c>
      <c r="F311" s="8">
        <f t="shared" si="24"/>
        <v>1712.3319625798788</v>
      </c>
      <c r="G311" s="8">
        <f t="shared" si="23"/>
        <v>7605.6579470894785</v>
      </c>
      <c r="H311" s="6">
        <f t="shared" si="22"/>
        <v>618</v>
      </c>
    </row>
    <row r="312" spans="1:8" x14ac:dyDescent="0.25">
      <c r="A312" s="5">
        <v>44249.638422800926</v>
      </c>
      <c r="B312" s="6">
        <v>620</v>
      </c>
      <c r="C312" s="7">
        <v>172.9201194265269</v>
      </c>
      <c r="D312" s="8">
        <f t="shared" si="20"/>
        <v>5.3167860931935422</v>
      </c>
      <c r="E312" s="8">
        <f t="shared" si="21"/>
        <v>2.7115609075287064</v>
      </c>
      <c r="F312" s="8">
        <f t="shared" si="24"/>
        <v>1681.1677626677979</v>
      </c>
      <c r="G312" s="8">
        <f t="shared" si="23"/>
        <v>7611.0810689045356</v>
      </c>
      <c r="H312" s="6">
        <f t="shared" si="22"/>
        <v>620</v>
      </c>
    </row>
    <row r="313" spans="1:8" x14ac:dyDescent="0.25">
      <c r="A313" s="5">
        <v>44249.638445891207</v>
      </c>
      <c r="B313" s="6">
        <v>622</v>
      </c>
      <c r="C313" s="7">
        <v>172.0725669762995</v>
      </c>
      <c r="D313" s="8">
        <f t="shared" si="20"/>
        <v>4.4692336429661452</v>
      </c>
      <c r="E313" s="8">
        <f t="shared" si="21"/>
        <v>2.279309157912734</v>
      </c>
      <c r="F313" s="8">
        <f t="shared" si="24"/>
        <v>1417.7302962217207</v>
      </c>
      <c r="G313" s="8">
        <f t="shared" si="23"/>
        <v>7615.6396872203613</v>
      </c>
      <c r="H313" s="6">
        <f t="shared" si="22"/>
        <v>622</v>
      </c>
    </row>
    <row r="314" spans="1:8" x14ac:dyDescent="0.25">
      <c r="A314" s="5">
        <v>44249.63846898148</v>
      </c>
      <c r="B314" s="6">
        <v>624</v>
      </c>
      <c r="C314" s="7">
        <v>171.43317116975243</v>
      </c>
      <c r="D314" s="8">
        <f t="shared" si="20"/>
        <v>3.8298378364190739</v>
      </c>
      <c r="E314" s="8">
        <f t="shared" si="21"/>
        <v>1.9532172965737278</v>
      </c>
      <c r="F314" s="8">
        <f t="shared" si="24"/>
        <v>1218.8075930620062</v>
      </c>
      <c r="G314" s="8">
        <f t="shared" si="23"/>
        <v>7619.5461218135088</v>
      </c>
      <c r="H314" s="6">
        <f t="shared" si="22"/>
        <v>624</v>
      </c>
    </row>
    <row r="315" spans="1:8" x14ac:dyDescent="0.25">
      <c r="A315" s="5">
        <v>44249.638492071761</v>
      </c>
      <c r="B315" s="6">
        <v>626</v>
      </c>
      <c r="C315" s="7">
        <v>171.15186356574381</v>
      </c>
      <c r="D315" s="8">
        <f t="shared" si="20"/>
        <v>3.5485302324104566</v>
      </c>
      <c r="E315" s="8">
        <f t="shared" si="21"/>
        <v>1.8097504185293329</v>
      </c>
      <c r="F315" s="8">
        <f t="shared" si="24"/>
        <v>1132.9037619993624</v>
      </c>
      <c r="G315" s="8">
        <f t="shared" si="23"/>
        <v>7623.1656226505675</v>
      </c>
      <c r="H315" s="6">
        <f t="shared" si="22"/>
        <v>626</v>
      </c>
    </row>
    <row r="316" spans="1:8" x14ac:dyDescent="0.25">
      <c r="A316" s="5">
        <v>44249.638515162034</v>
      </c>
      <c r="B316" s="6">
        <v>628</v>
      </c>
      <c r="C316" s="7">
        <v>170.17088296259939</v>
      </c>
      <c r="D316" s="8">
        <f t="shared" si="20"/>
        <v>2.5675496292660398</v>
      </c>
      <c r="E316" s="8">
        <f t="shared" si="21"/>
        <v>1.3094503109256803</v>
      </c>
      <c r="F316" s="8">
        <f t="shared" si="24"/>
        <v>822.33479526132726</v>
      </c>
      <c r="G316" s="8">
        <f t="shared" si="23"/>
        <v>7625.7845232724185</v>
      </c>
      <c r="H316" s="6">
        <f t="shared" si="22"/>
        <v>628</v>
      </c>
    </row>
    <row r="317" spans="1:8" x14ac:dyDescent="0.25">
      <c r="A317" s="5">
        <v>44249.638538252315</v>
      </c>
      <c r="B317" s="6">
        <v>630</v>
      </c>
      <c r="C317" s="7">
        <v>170.73921056862659</v>
      </c>
      <c r="D317" s="8">
        <f t="shared" si="20"/>
        <v>3.1358772352932363</v>
      </c>
      <c r="E317" s="8">
        <f t="shared" si="21"/>
        <v>1.5992973899995506</v>
      </c>
      <c r="F317" s="8">
        <f t="shared" si="24"/>
        <v>1007.5573556997169</v>
      </c>
      <c r="G317" s="8">
        <f t="shared" si="23"/>
        <v>7628.9831180524179</v>
      </c>
      <c r="H317" s="6">
        <f t="shared" si="22"/>
        <v>630</v>
      </c>
    </row>
    <row r="318" spans="1:8" x14ac:dyDescent="0.25">
      <c r="A318" s="5">
        <v>44249.638561342595</v>
      </c>
      <c r="B318" s="6">
        <v>632</v>
      </c>
      <c r="C318" s="7">
        <v>170.51573122528455</v>
      </c>
      <c r="D318" s="8">
        <f t="shared" si="20"/>
        <v>2.9123978919512012</v>
      </c>
      <c r="E318" s="8">
        <f t="shared" si="21"/>
        <v>1.4853229248951128</v>
      </c>
      <c r="F318" s="8">
        <f t="shared" si="24"/>
        <v>938.72408853371121</v>
      </c>
      <c r="G318" s="8">
        <f t="shared" si="23"/>
        <v>7631.9537639022083</v>
      </c>
      <c r="H318" s="6">
        <f t="shared" si="22"/>
        <v>632</v>
      </c>
    </row>
    <row r="319" spans="1:8" x14ac:dyDescent="0.25">
      <c r="A319" s="5">
        <v>44249.638584432869</v>
      </c>
      <c r="B319" s="6">
        <v>634</v>
      </c>
      <c r="C319" s="7">
        <v>170.41315449155695</v>
      </c>
      <c r="D319" s="8">
        <f t="shared" si="20"/>
        <v>2.809821158223599</v>
      </c>
      <c r="E319" s="8">
        <f t="shared" si="21"/>
        <v>1.4330087906940354</v>
      </c>
      <c r="F319" s="8">
        <f t="shared" si="24"/>
        <v>908.5275733000185</v>
      </c>
      <c r="G319" s="8">
        <f t="shared" si="23"/>
        <v>7634.8197814835967</v>
      </c>
      <c r="H319" s="6">
        <f t="shared" si="22"/>
        <v>634</v>
      </c>
    </row>
    <row r="320" spans="1:8" x14ac:dyDescent="0.25">
      <c r="A320" s="5">
        <v>44249.638607523149</v>
      </c>
      <c r="B320" s="6">
        <v>636</v>
      </c>
      <c r="C320" s="7">
        <v>170.21418204429713</v>
      </c>
      <c r="D320" s="8">
        <f t="shared" si="20"/>
        <v>2.6108487109637792</v>
      </c>
      <c r="E320" s="8">
        <f t="shared" si="21"/>
        <v>1.3315328425915274</v>
      </c>
      <c r="F320" s="8">
        <f t="shared" si="24"/>
        <v>846.85488788821146</v>
      </c>
      <c r="G320" s="8">
        <f t="shared" si="23"/>
        <v>7637.4828471687797</v>
      </c>
      <c r="H320" s="6">
        <f t="shared" si="22"/>
        <v>636</v>
      </c>
    </row>
    <row r="321" spans="1:8" x14ac:dyDescent="0.25">
      <c r="A321" s="5">
        <v>44249.638630613423</v>
      </c>
      <c r="B321" s="6">
        <v>638</v>
      </c>
      <c r="C321" s="7">
        <v>170.13815051660626</v>
      </c>
      <c r="D321" s="8">
        <f t="shared" si="20"/>
        <v>2.5348171832729065</v>
      </c>
      <c r="E321" s="8">
        <f t="shared" si="21"/>
        <v>1.2927567634691823</v>
      </c>
      <c r="F321" s="8">
        <f t="shared" si="24"/>
        <v>824.77881509333838</v>
      </c>
      <c r="G321" s="8">
        <f t="shared" si="23"/>
        <v>7640.0683606957182</v>
      </c>
      <c r="H321" s="6">
        <f t="shared" si="22"/>
        <v>638</v>
      </c>
    </row>
    <row r="322" spans="1:8" x14ac:dyDescent="0.25">
      <c r="A322" s="5">
        <v>44249.638653703703</v>
      </c>
      <c r="B322" s="6">
        <v>640</v>
      </c>
      <c r="C322" s="7">
        <v>169.99676504439347</v>
      </c>
      <c r="D322" s="8">
        <f t="shared" si="20"/>
        <v>2.3934317110601171</v>
      </c>
      <c r="E322" s="8">
        <f t="shared" si="21"/>
        <v>1.2206501726406598</v>
      </c>
      <c r="F322" s="8">
        <f t="shared" si="24"/>
        <v>781.21611049002229</v>
      </c>
      <c r="G322" s="8">
        <f t="shared" si="23"/>
        <v>7642.5096610409992</v>
      </c>
      <c r="H322" s="6">
        <f t="shared" si="22"/>
        <v>640</v>
      </c>
    </row>
    <row r="323" spans="1:8" x14ac:dyDescent="0.25">
      <c r="A323" s="5">
        <v>44249.638676793984</v>
      </c>
      <c r="B323" s="6">
        <v>642</v>
      </c>
      <c r="C323" s="7">
        <v>169.4887269445218</v>
      </c>
      <c r="D323" s="8">
        <f t="shared" ref="D323:D331" si="25">C323-AVERAGE($C$2:$C$31)</f>
        <v>1.8853936111884479</v>
      </c>
      <c r="E323" s="8">
        <f t="shared" ref="E323:E331" si="26">D323*0.51</f>
        <v>0.96155074170610844</v>
      </c>
      <c r="F323" s="8">
        <f t="shared" si="24"/>
        <v>617.31557617532167</v>
      </c>
      <c r="G323" s="8">
        <f t="shared" si="23"/>
        <v>7644.4327625244114</v>
      </c>
      <c r="H323" s="6">
        <f t="shared" ref="H323:H331" si="27">B323</f>
        <v>642</v>
      </c>
    </row>
    <row r="324" spans="1:8" x14ac:dyDescent="0.25">
      <c r="A324" s="5">
        <v>44249.638699884257</v>
      </c>
      <c r="B324" s="6">
        <v>644</v>
      </c>
      <c r="C324" s="7">
        <v>168.65192964740615</v>
      </c>
      <c r="D324" s="8">
        <f t="shared" si="25"/>
        <v>1.0485963140727961</v>
      </c>
      <c r="E324" s="8">
        <f t="shared" si="26"/>
        <v>0.53478412017712595</v>
      </c>
      <c r="F324" s="8">
        <f t="shared" si="24"/>
        <v>344.40097339406913</v>
      </c>
      <c r="G324" s="8">
        <f t="shared" ref="G324:G330" si="28">G323+E324*2</f>
        <v>7645.5023307647652</v>
      </c>
      <c r="H324" s="6">
        <f t="shared" si="27"/>
        <v>644</v>
      </c>
    </row>
    <row r="325" spans="1:8" x14ac:dyDescent="0.25">
      <c r="A325" s="5">
        <v>44249.638722974538</v>
      </c>
      <c r="B325" s="6">
        <v>646</v>
      </c>
      <c r="C325" s="7">
        <v>168.87792550309823</v>
      </c>
      <c r="D325" s="8">
        <f t="shared" si="25"/>
        <v>1.2745921697648726</v>
      </c>
      <c r="E325" s="8">
        <f t="shared" si="26"/>
        <v>0.65004200658008504</v>
      </c>
      <c r="F325" s="8">
        <f t="shared" si="24"/>
        <v>419.92713625073492</v>
      </c>
      <c r="G325" s="8">
        <f t="shared" si="28"/>
        <v>7646.8024147779252</v>
      </c>
      <c r="H325" s="6">
        <f t="shared" si="27"/>
        <v>646</v>
      </c>
    </row>
    <row r="326" spans="1:8" x14ac:dyDescent="0.25">
      <c r="A326" s="5">
        <v>44249.638746064818</v>
      </c>
      <c r="B326" s="6">
        <v>648</v>
      </c>
      <c r="C326" s="7">
        <v>169.05531953211764</v>
      </c>
      <c r="D326" s="8">
        <f t="shared" si="25"/>
        <v>1.451986198784283</v>
      </c>
      <c r="E326" s="8">
        <f t="shared" si="26"/>
        <v>0.74051296137998435</v>
      </c>
      <c r="F326" s="8">
        <f t="shared" ref="F326:F331" si="29">E326*B326</f>
        <v>479.85239897422986</v>
      </c>
      <c r="G326" s="8">
        <f t="shared" si="28"/>
        <v>7648.2834407006849</v>
      </c>
      <c r="H326" s="6">
        <f t="shared" si="27"/>
        <v>648</v>
      </c>
    </row>
    <row r="327" spans="1:8" x14ac:dyDescent="0.25">
      <c r="A327" s="5">
        <v>44249.638769155092</v>
      </c>
      <c r="B327" s="6">
        <v>650</v>
      </c>
      <c r="C327" s="7">
        <v>168.06589224440629</v>
      </c>
      <c r="D327" s="8">
        <f t="shared" si="25"/>
        <v>0.46255891107293223</v>
      </c>
      <c r="E327" s="8">
        <f t="shared" si="26"/>
        <v>0.23590504464719544</v>
      </c>
      <c r="F327" s="8">
        <f t="shared" si="29"/>
        <v>153.33827902067705</v>
      </c>
      <c r="G327" s="8">
        <f t="shared" si="28"/>
        <v>7648.7552507899791</v>
      </c>
      <c r="H327" s="6">
        <f t="shared" si="27"/>
        <v>650</v>
      </c>
    </row>
    <row r="328" spans="1:8" x14ac:dyDescent="0.25">
      <c r="A328" s="5">
        <v>44249.638792245372</v>
      </c>
      <c r="B328" s="6">
        <v>652</v>
      </c>
      <c r="C328" s="7">
        <v>167.77210584970638</v>
      </c>
      <c r="D328" s="8">
        <f t="shared" si="25"/>
        <v>0.16877251637302493</v>
      </c>
      <c r="E328" s="8">
        <f t="shared" si="26"/>
        <v>8.6073983350242717E-2</v>
      </c>
      <c r="F328" s="8">
        <f t="shared" si="29"/>
        <v>56.120237144358249</v>
      </c>
      <c r="G328" s="8">
        <f t="shared" si="28"/>
        <v>7648.9273987566794</v>
      </c>
      <c r="H328" s="6">
        <f t="shared" si="27"/>
        <v>652</v>
      </c>
    </row>
    <row r="329" spans="1:8" x14ac:dyDescent="0.25">
      <c r="A329" s="5">
        <v>44249.638815335646</v>
      </c>
      <c r="B329" s="6">
        <v>654</v>
      </c>
      <c r="C329" s="7">
        <v>167.80747752531653</v>
      </c>
      <c r="D329" s="8">
        <f t="shared" si="25"/>
        <v>0.20414419198317546</v>
      </c>
      <c r="E329" s="8">
        <f t="shared" si="26"/>
        <v>0.10411353791141949</v>
      </c>
      <c r="F329" s="8">
        <f t="shared" si="29"/>
        <v>68.090253794068346</v>
      </c>
      <c r="G329" s="8">
        <f t="shared" si="28"/>
        <v>7649.1356258325022</v>
      </c>
      <c r="H329" s="6">
        <f t="shared" si="27"/>
        <v>654</v>
      </c>
    </row>
    <row r="330" spans="1:8" x14ac:dyDescent="0.25">
      <c r="A330" s="5">
        <v>44249.638838425926</v>
      </c>
      <c r="B330" s="6">
        <v>656</v>
      </c>
      <c r="C330" s="7">
        <v>167.38482342823946</v>
      </c>
      <c r="D330" s="8">
        <f t="shared" si="25"/>
        <v>-0.2185099050938959</v>
      </c>
      <c r="E330" s="8">
        <f t="shared" si="26"/>
        <v>-0.1114400515978869</v>
      </c>
      <c r="F330" s="8">
        <f t="shared" si="29"/>
        <v>-73.104673848213807</v>
      </c>
      <c r="G330" s="8">
        <f t="shared" si="28"/>
        <v>7648.9127457293062</v>
      </c>
      <c r="H330" s="6">
        <f t="shared" si="27"/>
        <v>656</v>
      </c>
    </row>
    <row r="331" spans="1:8" x14ac:dyDescent="0.25">
      <c r="A331" s="5">
        <v>44249.638861516207</v>
      </c>
      <c r="B331" s="6">
        <v>658</v>
      </c>
      <c r="C331" s="7">
        <v>167.87267393695379</v>
      </c>
      <c r="D331" s="8">
        <f t="shared" si="25"/>
        <v>0.2693406036204351</v>
      </c>
      <c r="E331" s="8">
        <f t="shared" si="26"/>
        <v>0.13736370784642191</v>
      </c>
      <c r="F331" s="8">
        <f t="shared" si="29"/>
        <v>90.385319762945613</v>
      </c>
      <c r="G331" s="8">
        <f>G330+E331*2</f>
        <v>7649.1874731449989</v>
      </c>
      <c r="H331" s="6">
        <f t="shared" si="27"/>
        <v>658</v>
      </c>
    </row>
    <row r="332" spans="1:8" x14ac:dyDescent="0.25">
      <c r="A332" s="5"/>
    </row>
    <row r="333" spans="1:8" x14ac:dyDescent="0.25">
      <c r="A333" s="5"/>
    </row>
    <row r="334" spans="1:8" x14ac:dyDescent="0.25">
      <c r="A334" s="5"/>
    </row>
    <row r="335" spans="1:8" x14ac:dyDescent="0.25">
      <c r="A335" s="5"/>
    </row>
    <row r="336" spans="1:8" x14ac:dyDescent="0.25">
      <c r="A336" s="5"/>
    </row>
    <row r="337" spans="1:1" x14ac:dyDescent="0.25">
      <c r="A337" s="5"/>
    </row>
    <row r="338" spans="1:1" x14ac:dyDescent="0.25">
      <c r="A338" s="5"/>
    </row>
    <row r="339" spans="1:1" x14ac:dyDescent="0.25">
      <c r="A339" s="5"/>
    </row>
    <row r="340" spans="1:1" x14ac:dyDescent="0.25">
      <c r="A340" s="5"/>
    </row>
    <row r="341" spans="1:1" x14ac:dyDescent="0.25">
      <c r="A341" s="5"/>
    </row>
    <row r="342" spans="1:1" x14ac:dyDescent="0.25">
      <c r="A342" s="5"/>
    </row>
    <row r="343" spans="1:1" x14ac:dyDescent="0.25">
      <c r="A343" s="5"/>
    </row>
    <row r="344" spans="1:1" x14ac:dyDescent="0.25">
      <c r="A344" s="5"/>
    </row>
    <row r="345" spans="1:1" x14ac:dyDescent="0.25">
      <c r="A345" s="5"/>
    </row>
    <row r="346" spans="1:1" x14ac:dyDescent="0.25">
      <c r="A346" s="5"/>
    </row>
    <row r="347" spans="1:1" x14ac:dyDescent="0.25">
      <c r="A347" s="5"/>
    </row>
    <row r="348" spans="1:1" x14ac:dyDescent="0.25">
      <c r="A348" s="5"/>
    </row>
    <row r="349" spans="1:1" x14ac:dyDescent="0.25">
      <c r="A349" s="5"/>
    </row>
    <row r="350" spans="1:1" x14ac:dyDescent="0.25">
      <c r="A350" s="5"/>
    </row>
    <row r="351" spans="1:1" x14ac:dyDescent="0.25">
      <c r="A351" s="5"/>
    </row>
    <row r="352" spans="1:1" x14ac:dyDescent="0.25">
      <c r="A352" s="5"/>
    </row>
    <row r="353" spans="1:1" x14ac:dyDescent="0.25">
      <c r="A353" s="5"/>
    </row>
    <row r="354" spans="1:1" x14ac:dyDescent="0.25">
      <c r="A354" s="5"/>
    </row>
    <row r="355" spans="1:1" x14ac:dyDescent="0.25">
      <c r="A355" s="5"/>
    </row>
    <row r="356" spans="1:1" x14ac:dyDescent="0.25">
      <c r="A356" s="5"/>
    </row>
    <row r="357" spans="1:1" x14ac:dyDescent="0.25">
      <c r="A357" s="5"/>
    </row>
    <row r="358" spans="1:1" x14ac:dyDescent="0.25">
      <c r="A358" s="5"/>
    </row>
    <row r="359" spans="1:1" x14ac:dyDescent="0.25">
      <c r="A359" s="5"/>
    </row>
    <row r="360" spans="1:1" x14ac:dyDescent="0.25">
      <c r="A360" s="5"/>
    </row>
    <row r="361" spans="1:1" x14ac:dyDescent="0.25">
      <c r="A361" s="5"/>
    </row>
    <row r="362" spans="1:1" x14ac:dyDescent="0.25">
      <c r="A362" s="5"/>
    </row>
    <row r="363" spans="1:1" x14ac:dyDescent="0.25">
      <c r="A363" s="5"/>
    </row>
    <row r="364" spans="1:1" x14ac:dyDescent="0.25">
      <c r="A364" s="5"/>
    </row>
    <row r="365" spans="1:1" x14ac:dyDescent="0.25">
      <c r="A365" s="5"/>
    </row>
    <row r="366" spans="1:1" x14ac:dyDescent="0.25">
      <c r="A366" s="5"/>
    </row>
    <row r="367" spans="1:1" x14ac:dyDescent="0.25">
      <c r="A367" s="5"/>
    </row>
    <row r="368" spans="1:1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  <row r="391" spans="1:1" x14ac:dyDescent="0.25">
      <c r="A391" s="5"/>
    </row>
    <row r="392" spans="1:1" x14ac:dyDescent="0.25">
      <c r="A392" s="5"/>
    </row>
    <row r="393" spans="1:1" x14ac:dyDescent="0.25">
      <c r="A393" s="5"/>
    </row>
    <row r="394" spans="1:1" x14ac:dyDescent="0.25">
      <c r="A394" s="5"/>
    </row>
    <row r="395" spans="1:1" x14ac:dyDescent="0.25">
      <c r="A395" s="5"/>
    </row>
    <row r="396" spans="1:1" x14ac:dyDescent="0.25">
      <c r="A396" s="5"/>
    </row>
    <row r="397" spans="1:1" x14ac:dyDescent="0.25">
      <c r="A397" s="5"/>
    </row>
    <row r="398" spans="1:1" x14ac:dyDescent="0.25">
      <c r="A398" s="5"/>
    </row>
    <row r="399" spans="1:1" x14ac:dyDescent="0.25">
      <c r="A399" s="5"/>
    </row>
    <row r="400" spans="1:1" x14ac:dyDescent="0.25">
      <c r="A400" s="5"/>
    </row>
    <row r="401" spans="1:1" x14ac:dyDescent="0.25">
      <c r="A401" s="5"/>
    </row>
    <row r="402" spans="1:1" x14ac:dyDescent="0.25">
      <c r="A402" s="5"/>
    </row>
    <row r="403" spans="1:1" x14ac:dyDescent="0.25">
      <c r="A403" s="5"/>
    </row>
    <row r="404" spans="1:1" x14ac:dyDescent="0.25">
      <c r="A404" s="5"/>
    </row>
    <row r="405" spans="1:1" x14ac:dyDescent="0.25">
      <c r="A405" s="5"/>
    </row>
    <row r="406" spans="1:1" x14ac:dyDescent="0.25">
      <c r="A406" s="5"/>
    </row>
    <row r="407" spans="1:1" x14ac:dyDescent="0.25">
      <c r="A407" s="5"/>
    </row>
    <row r="408" spans="1:1" x14ac:dyDescent="0.25">
      <c r="A408" s="5"/>
    </row>
    <row r="409" spans="1:1" x14ac:dyDescent="0.25">
      <c r="A409" s="5"/>
    </row>
    <row r="410" spans="1:1" x14ac:dyDescent="0.25">
      <c r="A410" s="5"/>
    </row>
    <row r="411" spans="1:1" x14ac:dyDescent="0.25">
      <c r="A411" s="5"/>
    </row>
    <row r="412" spans="1:1" x14ac:dyDescent="0.25">
      <c r="A412" s="5"/>
    </row>
    <row r="413" spans="1:1" x14ac:dyDescent="0.25">
      <c r="A413" s="5"/>
    </row>
    <row r="414" spans="1:1" x14ac:dyDescent="0.25">
      <c r="A414" s="5"/>
    </row>
    <row r="415" spans="1:1" x14ac:dyDescent="0.25">
      <c r="A415" s="5"/>
    </row>
    <row r="416" spans="1:1" x14ac:dyDescent="0.25">
      <c r="A416" s="5"/>
    </row>
    <row r="417" spans="1:1" x14ac:dyDescent="0.25">
      <c r="A417" s="5"/>
    </row>
    <row r="418" spans="1:1" x14ac:dyDescent="0.25">
      <c r="A418" s="5"/>
    </row>
    <row r="419" spans="1:1" x14ac:dyDescent="0.25">
      <c r="A419" s="5"/>
    </row>
    <row r="420" spans="1:1" x14ac:dyDescent="0.25">
      <c r="A420" s="5"/>
    </row>
    <row r="421" spans="1:1" x14ac:dyDescent="0.25">
      <c r="A421" s="5"/>
    </row>
    <row r="422" spans="1:1" x14ac:dyDescent="0.25">
      <c r="A422" s="5"/>
    </row>
    <row r="423" spans="1:1" x14ac:dyDescent="0.25">
      <c r="A423" s="5"/>
    </row>
    <row r="424" spans="1:1" x14ac:dyDescent="0.25">
      <c r="A424" s="5"/>
    </row>
    <row r="425" spans="1:1" x14ac:dyDescent="0.25">
      <c r="A425" s="5"/>
    </row>
    <row r="426" spans="1:1" x14ac:dyDescent="0.25">
      <c r="A426" s="5"/>
    </row>
    <row r="427" spans="1:1" x14ac:dyDescent="0.25">
      <c r="A427" s="5"/>
    </row>
    <row r="428" spans="1:1" x14ac:dyDescent="0.25">
      <c r="A428" s="5"/>
    </row>
    <row r="429" spans="1:1" x14ac:dyDescent="0.25">
      <c r="A429" s="5"/>
    </row>
    <row r="430" spans="1:1" x14ac:dyDescent="0.25">
      <c r="A430" s="5"/>
    </row>
    <row r="431" spans="1:1" x14ac:dyDescent="0.25">
      <c r="A431" s="5"/>
    </row>
    <row r="432" spans="1:1" x14ac:dyDescent="0.25">
      <c r="A432" s="5"/>
    </row>
    <row r="433" spans="1:1" x14ac:dyDescent="0.25">
      <c r="A433" s="5"/>
    </row>
    <row r="434" spans="1:1" x14ac:dyDescent="0.25">
      <c r="A434" s="5"/>
    </row>
    <row r="435" spans="1:1" x14ac:dyDescent="0.25">
      <c r="A435" s="5"/>
    </row>
    <row r="436" spans="1:1" x14ac:dyDescent="0.25">
      <c r="A436" s="5"/>
    </row>
    <row r="437" spans="1:1" x14ac:dyDescent="0.25">
      <c r="A437" s="5"/>
    </row>
    <row r="438" spans="1:1" x14ac:dyDescent="0.25">
      <c r="A438" s="5"/>
    </row>
    <row r="439" spans="1:1" x14ac:dyDescent="0.25">
      <c r="A439" s="5"/>
    </row>
    <row r="440" spans="1:1" x14ac:dyDescent="0.25">
      <c r="A440" s="5"/>
    </row>
    <row r="441" spans="1:1" x14ac:dyDescent="0.25">
      <c r="A441" s="5"/>
    </row>
    <row r="442" spans="1:1" x14ac:dyDescent="0.25">
      <c r="A442" s="5"/>
    </row>
    <row r="443" spans="1:1" x14ac:dyDescent="0.25">
      <c r="A443" s="5"/>
    </row>
    <row r="444" spans="1:1" x14ac:dyDescent="0.25">
      <c r="A444" s="5"/>
    </row>
    <row r="445" spans="1:1" x14ac:dyDescent="0.25">
      <c r="A445" s="5"/>
    </row>
    <row r="446" spans="1:1" x14ac:dyDescent="0.25">
      <c r="A446" s="5"/>
    </row>
    <row r="447" spans="1:1" x14ac:dyDescent="0.25">
      <c r="A447" s="5"/>
    </row>
    <row r="448" spans="1:1" x14ac:dyDescent="0.25">
      <c r="A448" s="5"/>
    </row>
    <row r="449" spans="1:1" x14ac:dyDescent="0.25">
      <c r="A449" s="5"/>
    </row>
    <row r="450" spans="1:1" x14ac:dyDescent="0.25">
      <c r="A450" s="5"/>
    </row>
    <row r="451" spans="1:1" x14ac:dyDescent="0.25">
      <c r="A451" s="5"/>
    </row>
    <row r="452" spans="1:1" x14ac:dyDescent="0.25">
      <c r="A452" s="5"/>
    </row>
    <row r="453" spans="1:1" x14ac:dyDescent="0.25">
      <c r="A453" s="5"/>
    </row>
    <row r="454" spans="1:1" x14ac:dyDescent="0.25">
      <c r="A454" s="5"/>
    </row>
    <row r="455" spans="1:1" x14ac:dyDescent="0.25">
      <c r="A455" s="5"/>
    </row>
    <row r="456" spans="1:1" x14ac:dyDescent="0.25">
      <c r="A456" s="5"/>
    </row>
    <row r="457" spans="1:1" x14ac:dyDescent="0.25">
      <c r="A457" s="5"/>
    </row>
    <row r="458" spans="1:1" x14ac:dyDescent="0.25">
      <c r="A458" s="5"/>
    </row>
    <row r="459" spans="1:1" x14ac:dyDescent="0.25">
      <c r="A459" s="5"/>
    </row>
    <row r="460" spans="1:1" x14ac:dyDescent="0.25">
      <c r="A460" s="5"/>
    </row>
    <row r="461" spans="1:1" x14ac:dyDescent="0.25">
      <c r="A461" s="5"/>
    </row>
    <row r="462" spans="1:1" x14ac:dyDescent="0.25">
      <c r="A462" s="5"/>
    </row>
    <row r="463" spans="1:1" x14ac:dyDescent="0.25">
      <c r="A463" s="5"/>
    </row>
    <row r="464" spans="1:1" x14ac:dyDescent="0.25">
      <c r="A464" s="5"/>
    </row>
    <row r="465" spans="1:1" x14ac:dyDescent="0.25">
      <c r="A465" s="5"/>
    </row>
    <row r="466" spans="1:1" x14ac:dyDescent="0.25">
      <c r="A466" s="5"/>
    </row>
    <row r="467" spans="1:1" x14ac:dyDescent="0.25">
      <c r="A467" s="5"/>
    </row>
    <row r="468" spans="1:1" x14ac:dyDescent="0.25">
      <c r="A468" s="5"/>
    </row>
    <row r="469" spans="1:1" x14ac:dyDescent="0.25">
      <c r="A469" s="5"/>
    </row>
    <row r="470" spans="1:1" x14ac:dyDescent="0.25">
      <c r="A470" s="5"/>
    </row>
    <row r="471" spans="1:1" x14ac:dyDescent="0.25">
      <c r="A471" s="5"/>
    </row>
    <row r="472" spans="1:1" x14ac:dyDescent="0.25">
      <c r="A472" s="5"/>
    </row>
    <row r="473" spans="1:1" x14ac:dyDescent="0.25">
      <c r="A473" s="5"/>
    </row>
    <row r="474" spans="1:1" x14ac:dyDescent="0.25">
      <c r="A474" s="5"/>
    </row>
    <row r="475" spans="1:1" x14ac:dyDescent="0.25">
      <c r="A475" s="5"/>
    </row>
    <row r="476" spans="1:1" x14ac:dyDescent="0.25">
      <c r="A476" s="5"/>
    </row>
    <row r="477" spans="1:1" x14ac:dyDescent="0.25">
      <c r="A477" s="5"/>
    </row>
    <row r="478" spans="1:1" x14ac:dyDescent="0.25">
      <c r="A478" s="5"/>
    </row>
    <row r="479" spans="1:1" x14ac:dyDescent="0.25">
      <c r="A479" s="5"/>
    </row>
    <row r="480" spans="1:1" x14ac:dyDescent="0.25">
      <c r="A480" s="5"/>
    </row>
    <row r="481" spans="1:1" x14ac:dyDescent="0.25">
      <c r="A481" s="5"/>
    </row>
    <row r="482" spans="1:1" x14ac:dyDescent="0.25">
      <c r="A482" s="5"/>
    </row>
    <row r="483" spans="1:1" x14ac:dyDescent="0.25">
      <c r="A483" s="5"/>
    </row>
    <row r="484" spans="1:1" x14ac:dyDescent="0.25">
      <c r="A484" s="5"/>
    </row>
    <row r="485" spans="1:1" x14ac:dyDescent="0.25">
      <c r="A485" s="5"/>
    </row>
    <row r="486" spans="1:1" x14ac:dyDescent="0.25">
      <c r="A486" s="5"/>
    </row>
    <row r="487" spans="1:1" x14ac:dyDescent="0.25">
      <c r="A487" s="5"/>
    </row>
    <row r="488" spans="1:1" x14ac:dyDescent="0.25">
      <c r="A488" s="5"/>
    </row>
    <row r="489" spans="1:1" x14ac:dyDescent="0.25">
      <c r="A489" s="5"/>
    </row>
    <row r="490" spans="1:1" x14ac:dyDescent="0.25">
      <c r="A490" s="5"/>
    </row>
    <row r="491" spans="1:1" x14ac:dyDescent="0.25">
      <c r="A491" s="5"/>
    </row>
    <row r="492" spans="1:1" x14ac:dyDescent="0.25">
      <c r="A492" s="5"/>
    </row>
    <row r="493" spans="1:1" x14ac:dyDescent="0.25">
      <c r="A493" s="5"/>
    </row>
    <row r="494" spans="1:1" x14ac:dyDescent="0.25">
      <c r="A494" s="5"/>
    </row>
    <row r="495" spans="1:1" x14ac:dyDescent="0.25">
      <c r="A495" s="5"/>
    </row>
    <row r="496" spans="1:1" x14ac:dyDescent="0.25">
      <c r="A496" s="5"/>
    </row>
    <row r="497" spans="1:1" x14ac:dyDescent="0.25">
      <c r="A497" s="5"/>
    </row>
    <row r="498" spans="1:1" x14ac:dyDescent="0.25">
      <c r="A498" s="5"/>
    </row>
    <row r="499" spans="1:1" x14ac:dyDescent="0.25">
      <c r="A499" s="5"/>
    </row>
    <row r="500" spans="1:1" x14ac:dyDescent="0.25">
      <c r="A500" s="5"/>
    </row>
    <row r="501" spans="1:1" x14ac:dyDescent="0.25">
      <c r="A501" s="5"/>
    </row>
    <row r="502" spans="1:1" x14ac:dyDescent="0.25">
      <c r="A502" s="5"/>
    </row>
    <row r="503" spans="1:1" x14ac:dyDescent="0.25">
      <c r="A503" s="5"/>
    </row>
    <row r="504" spans="1:1" x14ac:dyDescent="0.25">
      <c r="A504" s="5"/>
    </row>
    <row r="505" spans="1:1" x14ac:dyDescent="0.25">
      <c r="A505" s="5"/>
    </row>
    <row r="506" spans="1:1" x14ac:dyDescent="0.25">
      <c r="A506" s="5"/>
    </row>
    <row r="507" spans="1:1" x14ac:dyDescent="0.25">
      <c r="A507" s="5"/>
    </row>
    <row r="508" spans="1:1" x14ac:dyDescent="0.25">
      <c r="A508" s="5"/>
    </row>
    <row r="509" spans="1:1" x14ac:dyDescent="0.25">
      <c r="A509" s="5"/>
    </row>
    <row r="510" spans="1:1" x14ac:dyDescent="0.25">
      <c r="A510" s="5"/>
    </row>
    <row r="511" spans="1:1" x14ac:dyDescent="0.25">
      <c r="A511" s="5"/>
    </row>
    <row r="512" spans="1:1" x14ac:dyDescent="0.25">
      <c r="A512" s="5"/>
    </row>
    <row r="513" spans="1:1" x14ac:dyDescent="0.25">
      <c r="A513" s="5"/>
    </row>
    <row r="514" spans="1:1" x14ac:dyDescent="0.25">
      <c r="A514" s="5"/>
    </row>
    <row r="515" spans="1:1" x14ac:dyDescent="0.25">
      <c r="A515" s="5"/>
    </row>
    <row r="516" spans="1:1" x14ac:dyDescent="0.25">
      <c r="A516" s="5"/>
    </row>
    <row r="517" spans="1:1" x14ac:dyDescent="0.25">
      <c r="A517" s="5"/>
    </row>
    <row r="518" spans="1:1" x14ac:dyDescent="0.25">
      <c r="A518" s="5"/>
    </row>
    <row r="519" spans="1:1" x14ac:dyDescent="0.25">
      <c r="A519" s="5"/>
    </row>
    <row r="520" spans="1:1" x14ac:dyDescent="0.25">
      <c r="A520" s="5"/>
    </row>
    <row r="521" spans="1:1" x14ac:dyDescent="0.25">
      <c r="A521" s="5"/>
    </row>
    <row r="522" spans="1:1" x14ac:dyDescent="0.25">
      <c r="A522" s="5"/>
    </row>
    <row r="523" spans="1:1" x14ac:dyDescent="0.25">
      <c r="A523" s="5"/>
    </row>
    <row r="524" spans="1:1" x14ac:dyDescent="0.25">
      <c r="A524" s="5"/>
    </row>
    <row r="525" spans="1:1" x14ac:dyDescent="0.25">
      <c r="A525" s="5"/>
    </row>
    <row r="526" spans="1:1" x14ac:dyDescent="0.25">
      <c r="A526" s="5"/>
    </row>
    <row r="527" spans="1:1" x14ac:dyDescent="0.25">
      <c r="A527" s="5"/>
    </row>
    <row r="528" spans="1:1" x14ac:dyDescent="0.25">
      <c r="A528" s="5"/>
    </row>
    <row r="529" spans="1:1" x14ac:dyDescent="0.25">
      <c r="A529" s="5"/>
    </row>
    <row r="530" spans="1:1" x14ac:dyDescent="0.25">
      <c r="A530" s="5"/>
    </row>
    <row r="531" spans="1:1" x14ac:dyDescent="0.25">
      <c r="A531" s="5"/>
    </row>
    <row r="532" spans="1:1" x14ac:dyDescent="0.25">
      <c r="A532" s="5"/>
    </row>
    <row r="533" spans="1:1" x14ac:dyDescent="0.25">
      <c r="A533" s="5"/>
    </row>
    <row r="534" spans="1:1" x14ac:dyDescent="0.25">
      <c r="A534" s="5"/>
    </row>
    <row r="535" spans="1:1" x14ac:dyDescent="0.25">
      <c r="A535" s="5"/>
    </row>
    <row r="536" spans="1:1" x14ac:dyDescent="0.25">
      <c r="A536" s="5"/>
    </row>
    <row r="537" spans="1:1" x14ac:dyDescent="0.25">
      <c r="A537" s="5"/>
    </row>
    <row r="538" spans="1:1" x14ac:dyDescent="0.25">
      <c r="A538" s="5"/>
    </row>
    <row r="539" spans="1:1" x14ac:dyDescent="0.25">
      <c r="A539" s="5"/>
    </row>
    <row r="540" spans="1:1" x14ac:dyDescent="0.25">
      <c r="A540" s="5"/>
    </row>
    <row r="541" spans="1:1" x14ac:dyDescent="0.25">
      <c r="A541" s="5"/>
    </row>
    <row r="542" spans="1:1" x14ac:dyDescent="0.25">
      <c r="A542" s="5"/>
    </row>
    <row r="543" spans="1:1" x14ac:dyDescent="0.25">
      <c r="A543" s="5"/>
    </row>
    <row r="544" spans="1:1" x14ac:dyDescent="0.25">
      <c r="A544" s="5"/>
    </row>
    <row r="545" spans="1:1" x14ac:dyDescent="0.25">
      <c r="A545" s="5"/>
    </row>
    <row r="546" spans="1:1" x14ac:dyDescent="0.25">
      <c r="A546" s="5"/>
    </row>
    <row r="547" spans="1:1" x14ac:dyDescent="0.25">
      <c r="A547" s="5"/>
    </row>
    <row r="548" spans="1:1" x14ac:dyDescent="0.25">
      <c r="A548" s="5"/>
    </row>
    <row r="549" spans="1:1" x14ac:dyDescent="0.25">
      <c r="A549" s="5"/>
    </row>
    <row r="550" spans="1:1" x14ac:dyDescent="0.25">
      <c r="A550" s="5"/>
    </row>
    <row r="551" spans="1:1" x14ac:dyDescent="0.25">
      <c r="A551" s="5"/>
    </row>
    <row r="552" spans="1:1" x14ac:dyDescent="0.25">
      <c r="A552" s="5"/>
    </row>
    <row r="553" spans="1:1" x14ac:dyDescent="0.25">
      <c r="A553" s="5"/>
    </row>
    <row r="554" spans="1:1" x14ac:dyDescent="0.25">
      <c r="A554" s="5"/>
    </row>
    <row r="555" spans="1:1" x14ac:dyDescent="0.25">
      <c r="A555" s="5"/>
    </row>
    <row r="556" spans="1:1" x14ac:dyDescent="0.25">
      <c r="A556" s="5"/>
    </row>
    <row r="557" spans="1:1" x14ac:dyDescent="0.25">
      <c r="A557" s="5"/>
    </row>
    <row r="558" spans="1:1" x14ac:dyDescent="0.25">
      <c r="A558" s="5"/>
    </row>
    <row r="559" spans="1:1" x14ac:dyDescent="0.25">
      <c r="A559" s="5"/>
    </row>
    <row r="560" spans="1:1" x14ac:dyDescent="0.25">
      <c r="A560" s="5"/>
    </row>
    <row r="561" spans="1:1" x14ac:dyDescent="0.25">
      <c r="A561" s="5"/>
    </row>
    <row r="562" spans="1:1" x14ac:dyDescent="0.25">
      <c r="A562" s="5"/>
    </row>
    <row r="563" spans="1:1" x14ac:dyDescent="0.25">
      <c r="A563" s="5"/>
    </row>
    <row r="564" spans="1:1" x14ac:dyDescent="0.25">
      <c r="A564" s="5"/>
    </row>
    <row r="565" spans="1:1" x14ac:dyDescent="0.25">
      <c r="A565" s="5"/>
    </row>
    <row r="566" spans="1:1" x14ac:dyDescent="0.25">
      <c r="A566" s="5"/>
    </row>
    <row r="567" spans="1:1" x14ac:dyDescent="0.25">
      <c r="A567" s="5"/>
    </row>
    <row r="568" spans="1:1" x14ac:dyDescent="0.25">
      <c r="A568" s="5"/>
    </row>
    <row r="569" spans="1:1" x14ac:dyDescent="0.25">
      <c r="A569" s="5"/>
    </row>
    <row r="570" spans="1:1" x14ac:dyDescent="0.25">
      <c r="A570" s="5"/>
    </row>
    <row r="571" spans="1:1" x14ac:dyDescent="0.25">
      <c r="A571" s="5"/>
    </row>
    <row r="572" spans="1:1" x14ac:dyDescent="0.25">
      <c r="A572" s="5"/>
    </row>
    <row r="573" spans="1:1" x14ac:dyDescent="0.25">
      <c r="A573" s="5"/>
    </row>
    <row r="574" spans="1:1" x14ac:dyDescent="0.25">
      <c r="A574" s="5"/>
    </row>
    <row r="575" spans="1:1" x14ac:dyDescent="0.25">
      <c r="A575" s="5"/>
    </row>
    <row r="576" spans="1:1" x14ac:dyDescent="0.25">
      <c r="A576" s="5"/>
    </row>
    <row r="577" spans="1:1" x14ac:dyDescent="0.25">
      <c r="A577" s="5"/>
    </row>
    <row r="578" spans="1:1" x14ac:dyDescent="0.25">
      <c r="A578" s="5"/>
    </row>
    <row r="579" spans="1:1" x14ac:dyDescent="0.25">
      <c r="A579" s="5"/>
    </row>
    <row r="580" spans="1:1" x14ac:dyDescent="0.25">
      <c r="A580" s="5"/>
    </row>
    <row r="581" spans="1:1" x14ac:dyDescent="0.25">
      <c r="A581" s="5"/>
    </row>
    <row r="582" spans="1:1" x14ac:dyDescent="0.25">
      <c r="A582" s="5"/>
    </row>
    <row r="583" spans="1:1" x14ac:dyDescent="0.25">
      <c r="A583" s="5"/>
    </row>
    <row r="584" spans="1:1" x14ac:dyDescent="0.25">
      <c r="A584" s="5"/>
    </row>
    <row r="585" spans="1:1" x14ac:dyDescent="0.25">
      <c r="A585" s="5"/>
    </row>
    <row r="586" spans="1:1" x14ac:dyDescent="0.25">
      <c r="A586" s="5"/>
    </row>
    <row r="587" spans="1:1" x14ac:dyDescent="0.25">
      <c r="A587" s="5"/>
    </row>
    <row r="588" spans="1:1" x14ac:dyDescent="0.25">
      <c r="A588" s="5"/>
    </row>
    <row r="589" spans="1:1" x14ac:dyDescent="0.25">
      <c r="A589" s="5"/>
    </row>
    <row r="590" spans="1:1" x14ac:dyDescent="0.25">
      <c r="A590" s="5"/>
    </row>
    <row r="591" spans="1:1" x14ac:dyDescent="0.25">
      <c r="A591" s="5"/>
    </row>
    <row r="592" spans="1:1" x14ac:dyDescent="0.25">
      <c r="A592" s="5"/>
    </row>
    <row r="593" spans="1:1" x14ac:dyDescent="0.25">
      <c r="A593" s="5"/>
    </row>
    <row r="594" spans="1:1" x14ac:dyDescent="0.25">
      <c r="A594" s="5"/>
    </row>
    <row r="595" spans="1:1" x14ac:dyDescent="0.25">
      <c r="A595" s="5"/>
    </row>
    <row r="596" spans="1:1" x14ac:dyDescent="0.25">
      <c r="A596" s="5"/>
    </row>
    <row r="597" spans="1:1" x14ac:dyDescent="0.25">
      <c r="A597" s="5"/>
    </row>
    <row r="598" spans="1:1" x14ac:dyDescent="0.25">
      <c r="A598" s="5"/>
    </row>
    <row r="599" spans="1:1" x14ac:dyDescent="0.25">
      <c r="A599" s="5"/>
    </row>
    <row r="600" spans="1:1" x14ac:dyDescent="0.25">
      <c r="A600" s="5"/>
    </row>
    <row r="601" spans="1:1" x14ac:dyDescent="0.25">
      <c r="A601" s="5"/>
    </row>
    <row r="602" spans="1:1" x14ac:dyDescent="0.25">
      <c r="A602" s="5"/>
    </row>
    <row r="603" spans="1:1" x14ac:dyDescent="0.25">
      <c r="A603" s="5"/>
    </row>
    <row r="604" spans="1:1" x14ac:dyDescent="0.25">
      <c r="A604" s="5"/>
    </row>
    <row r="605" spans="1:1" x14ac:dyDescent="0.25">
      <c r="A605" s="5"/>
    </row>
    <row r="606" spans="1:1" x14ac:dyDescent="0.25">
      <c r="A606" s="5"/>
    </row>
    <row r="607" spans="1:1" x14ac:dyDescent="0.25">
      <c r="A607" s="5"/>
    </row>
    <row r="608" spans="1:1" x14ac:dyDescent="0.25">
      <c r="A608" s="5"/>
    </row>
    <row r="609" spans="1:1" x14ac:dyDescent="0.25">
      <c r="A609" s="5"/>
    </row>
    <row r="610" spans="1:1" x14ac:dyDescent="0.25">
      <c r="A610" s="5"/>
    </row>
    <row r="611" spans="1:1" x14ac:dyDescent="0.25">
      <c r="A611" s="5"/>
    </row>
    <row r="612" spans="1:1" x14ac:dyDescent="0.25">
      <c r="A612" s="5"/>
    </row>
    <row r="613" spans="1:1" x14ac:dyDescent="0.25">
      <c r="A613" s="5"/>
    </row>
    <row r="614" spans="1:1" x14ac:dyDescent="0.25">
      <c r="A614" s="5"/>
    </row>
    <row r="615" spans="1:1" x14ac:dyDescent="0.25">
      <c r="A615" s="5"/>
    </row>
    <row r="616" spans="1:1" x14ac:dyDescent="0.25">
      <c r="A616" s="5"/>
    </row>
    <row r="617" spans="1:1" x14ac:dyDescent="0.25">
      <c r="A617" s="5"/>
    </row>
    <row r="618" spans="1:1" x14ac:dyDescent="0.25">
      <c r="A618" s="5"/>
    </row>
    <row r="619" spans="1:1" x14ac:dyDescent="0.25">
      <c r="A619" s="5"/>
    </row>
    <row r="620" spans="1:1" x14ac:dyDescent="0.25">
      <c r="A620" s="5"/>
    </row>
    <row r="621" spans="1:1" x14ac:dyDescent="0.25">
      <c r="A621" s="5"/>
    </row>
    <row r="622" spans="1:1" x14ac:dyDescent="0.25">
      <c r="A622" s="5"/>
    </row>
    <row r="623" spans="1:1" x14ac:dyDescent="0.25">
      <c r="A623" s="5"/>
    </row>
    <row r="624" spans="1:1" x14ac:dyDescent="0.25">
      <c r="A624" s="5"/>
    </row>
    <row r="625" spans="1:1" x14ac:dyDescent="0.25">
      <c r="A625" s="5"/>
    </row>
    <row r="626" spans="1:1" x14ac:dyDescent="0.25">
      <c r="A626" s="5"/>
    </row>
    <row r="627" spans="1:1" x14ac:dyDescent="0.25">
      <c r="A627" s="5"/>
    </row>
    <row r="628" spans="1:1" x14ac:dyDescent="0.25">
      <c r="A628" s="5"/>
    </row>
    <row r="629" spans="1:1" x14ac:dyDescent="0.25">
      <c r="A629" s="5"/>
    </row>
    <row r="630" spans="1:1" x14ac:dyDescent="0.25">
      <c r="A630" s="5"/>
    </row>
    <row r="631" spans="1:1" x14ac:dyDescent="0.25">
      <c r="A631" s="5"/>
    </row>
    <row r="632" spans="1:1" x14ac:dyDescent="0.25">
      <c r="A632" s="5"/>
    </row>
    <row r="633" spans="1:1" x14ac:dyDescent="0.25">
      <c r="A633" s="5"/>
    </row>
    <row r="634" spans="1:1" x14ac:dyDescent="0.25">
      <c r="A634" s="5"/>
    </row>
    <row r="635" spans="1:1" x14ac:dyDescent="0.25">
      <c r="A635" s="5"/>
    </row>
    <row r="636" spans="1:1" x14ac:dyDescent="0.25">
      <c r="A636" s="5"/>
    </row>
    <row r="637" spans="1:1" x14ac:dyDescent="0.25">
      <c r="A637" s="5"/>
    </row>
    <row r="638" spans="1:1" x14ac:dyDescent="0.25">
      <c r="A638" s="5"/>
    </row>
    <row r="639" spans="1:1" x14ac:dyDescent="0.25">
      <c r="A639" s="5"/>
    </row>
    <row r="640" spans="1:1" x14ac:dyDescent="0.25">
      <c r="A640" s="5"/>
    </row>
    <row r="641" spans="1:1" x14ac:dyDescent="0.25">
      <c r="A641" s="5"/>
    </row>
    <row r="642" spans="1:1" x14ac:dyDescent="0.25">
      <c r="A642" s="5"/>
    </row>
    <row r="643" spans="1:1" x14ac:dyDescent="0.25">
      <c r="A643" s="5"/>
    </row>
    <row r="644" spans="1:1" x14ac:dyDescent="0.25">
      <c r="A644" s="5"/>
    </row>
    <row r="645" spans="1:1" x14ac:dyDescent="0.25">
      <c r="A645" s="5"/>
    </row>
    <row r="646" spans="1:1" x14ac:dyDescent="0.25">
      <c r="A646" s="5"/>
    </row>
    <row r="647" spans="1:1" x14ac:dyDescent="0.25">
      <c r="A647" s="5"/>
    </row>
    <row r="648" spans="1:1" x14ac:dyDescent="0.25">
      <c r="A648" s="5"/>
    </row>
    <row r="649" spans="1:1" x14ac:dyDescent="0.25">
      <c r="A649" s="5"/>
    </row>
    <row r="650" spans="1:1" x14ac:dyDescent="0.25">
      <c r="A650" s="5"/>
    </row>
    <row r="651" spans="1:1" x14ac:dyDescent="0.25">
      <c r="A651" s="5"/>
    </row>
    <row r="652" spans="1:1" x14ac:dyDescent="0.25">
      <c r="A652" s="5"/>
    </row>
    <row r="653" spans="1:1" x14ac:dyDescent="0.25">
      <c r="A653" s="5"/>
    </row>
    <row r="654" spans="1:1" x14ac:dyDescent="0.25">
      <c r="A654" s="5"/>
    </row>
    <row r="655" spans="1:1" x14ac:dyDescent="0.25">
      <c r="A655" s="5"/>
    </row>
    <row r="656" spans="1:1" x14ac:dyDescent="0.25">
      <c r="A656" s="5"/>
    </row>
    <row r="657" spans="1:1" x14ac:dyDescent="0.25">
      <c r="A657" s="5"/>
    </row>
    <row r="658" spans="1:1" x14ac:dyDescent="0.25">
      <c r="A658" s="5"/>
    </row>
    <row r="659" spans="1:1" x14ac:dyDescent="0.25">
      <c r="A659" s="5"/>
    </row>
    <row r="660" spans="1:1" x14ac:dyDescent="0.25">
      <c r="A660" s="5"/>
    </row>
    <row r="661" spans="1:1" x14ac:dyDescent="0.25">
      <c r="A661" s="5"/>
    </row>
    <row r="662" spans="1:1" x14ac:dyDescent="0.25">
      <c r="A662" s="5"/>
    </row>
    <row r="663" spans="1:1" x14ac:dyDescent="0.25">
      <c r="A663" s="5"/>
    </row>
    <row r="664" spans="1:1" x14ac:dyDescent="0.25">
      <c r="A664" s="5"/>
    </row>
    <row r="665" spans="1:1" x14ac:dyDescent="0.25">
      <c r="A665" s="5"/>
    </row>
    <row r="666" spans="1:1" x14ac:dyDescent="0.25">
      <c r="A666" s="5"/>
    </row>
    <row r="667" spans="1:1" x14ac:dyDescent="0.25">
      <c r="A667" s="5"/>
    </row>
    <row r="668" spans="1:1" x14ac:dyDescent="0.25">
      <c r="A668" s="5"/>
    </row>
    <row r="669" spans="1:1" x14ac:dyDescent="0.25">
      <c r="A669" s="5"/>
    </row>
    <row r="670" spans="1:1" x14ac:dyDescent="0.25">
      <c r="A670" s="5"/>
    </row>
    <row r="671" spans="1:1" x14ac:dyDescent="0.25">
      <c r="A671" s="5"/>
    </row>
    <row r="672" spans="1:1" x14ac:dyDescent="0.25">
      <c r="A672" s="5"/>
    </row>
    <row r="673" spans="1:1" x14ac:dyDescent="0.25">
      <c r="A673" s="5"/>
    </row>
    <row r="674" spans="1:1" x14ac:dyDescent="0.25">
      <c r="A674" s="5"/>
    </row>
    <row r="675" spans="1:1" x14ac:dyDescent="0.25">
      <c r="A675" s="5"/>
    </row>
    <row r="676" spans="1:1" x14ac:dyDescent="0.25">
      <c r="A676" s="5"/>
    </row>
    <row r="677" spans="1:1" x14ac:dyDescent="0.25">
      <c r="A677" s="5"/>
    </row>
    <row r="678" spans="1:1" x14ac:dyDescent="0.25">
      <c r="A678" s="5"/>
    </row>
    <row r="679" spans="1:1" x14ac:dyDescent="0.25">
      <c r="A679" s="5"/>
    </row>
    <row r="680" spans="1:1" x14ac:dyDescent="0.25">
      <c r="A680" s="5"/>
    </row>
    <row r="681" spans="1:1" x14ac:dyDescent="0.25">
      <c r="A681" s="5"/>
    </row>
    <row r="682" spans="1:1" x14ac:dyDescent="0.25">
      <c r="A682" s="5"/>
    </row>
    <row r="683" spans="1:1" x14ac:dyDescent="0.25">
      <c r="A683" s="5"/>
    </row>
    <row r="684" spans="1:1" x14ac:dyDescent="0.25">
      <c r="A684" s="5"/>
    </row>
    <row r="685" spans="1:1" x14ac:dyDescent="0.25">
      <c r="A685" s="5"/>
    </row>
    <row r="686" spans="1:1" x14ac:dyDescent="0.25">
      <c r="A686" s="5"/>
    </row>
    <row r="687" spans="1:1" x14ac:dyDescent="0.25">
      <c r="A687" s="5"/>
    </row>
    <row r="688" spans="1:1" x14ac:dyDescent="0.25">
      <c r="A688" s="5"/>
    </row>
    <row r="689" spans="1:1" x14ac:dyDescent="0.25">
      <c r="A689" s="5"/>
    </row>
    <row r="690" spans="1:1" x14ac:dyDescent="0.25">
      <c r="A690" s="5"/>
    </row>
    <row r="691" spans="1:1" x14ac:dyDescent="0.25">
      <c r="A691" s="5"/>
    </row>
    <row r="692" spans="1:1" x14ac:dyDescent="0.25">
      <c r="A692" s="5"/>
    </row>
    <row r="693" spans="1:1" x14ac:dyDescent="0.25">
      <c r="A693" s="5"/>
    </row>
    <row r="694" spans="1:1" x14ac:dyDescent="0.25">
      <c r="A694" s="5"/>
    </row>
    <row r="695" spans="1:1" x14ac:dyDescent="0.25">
      <c r="A695" s="5"/>
    </row>
    <row r="696" spans="1:1" x14ac:dyDescent="0.25">
      <c r="A696" s="5"/>
    </row>
    <row r="697" spans="1:1" x14ac:dyDescent="0.25">
      <c r="A697" s="5"/>
    </row>
    <row r="698" spans="1:1" x14ac:dyDescent="0.25">
      <c r="A698" s="5"/>
    </row>
    <row r="699" spans="1:1" x14ac:dyDescent="0.25">
      <c r="A699" s="5"/>
    </row>
    <row r="700" spans="1:1" x14ac:dyDescent="0.25">
      <c r="A700" s="5"/>
    </row>
    <row r="701" spans="1:1" x14ac:dyDescent="0.25">
      <c r="A701" s="5"/>
    </row>
    <row r="702" spans="1:1" x14ac:dyDescent="0.25">
      <c r="A702" s="5"/>
    </row>
    <row r="703" spans="1:1" x14ac:dyDescent="0.25">
      <c r="A703" s="5"/>
    </row>
    <row r="704" spans="1:1" x14ac:dyDescent="0.25">
      <c r="A704" s="5"/>
    </row>
    <row r="705" spans="1:1" x14ac:dyDescent="0.25">
      <c r="A705" s="5"/>
    </row>
    <row r="706" spans="1:1" x14ac:dyDescent="0.25">
      <c r="A706" s="5"/>
    </row>
    <row r="707" spans="1:1" x14ac:dyDescent="0.25">
      <c r="A707" s="5"/>
    </row>
    <row r="708" spans="1:1" x14ac:dyDescent="0.25">
      <c r="A708" s="5"/>
    </row>
    <row r="709" spans="1:1" x14ac:dyDescent="0.25">
      <c r="A709" s="5"/>
    </row>
    <row r="710" spans="1:1" x14ac:dyDescent="0.25">
      <c r="A710" s="5"/>
    </row>
    <row r="711" spans="1:1" x14ac:dyDescent="0.25">
      <c r="A711" s="5"/>
    </row>
    <row r="712" spans="1:1" x14ac:dyDescent="0.25">
      <c r="A712" s="5"/>
    </row>
    <row r="713" spans="1:1" x14ac:dyDescent="0.25">
      <c r="A713" s="5"/>
    </row>
    <row r="714" spans="1:1" x14ac:dyDescent="0.25">
      <c r="A714" s="5"/>
    </row>
    <row r="715" spans="1:1" x14ac:dyDescent="0.25">
      <c r="A715" s="5"/>
    </row>
    <row r="716" spans="1:1" x14ac:dyDescent="0.25">
      <c r="A716" s="5"/>
    </row>
    <row r="717" spans="1:1" x14ac:dyDescent="0.25">
      <c r="A717" s="5"/>
    </row>
    <row r="718" spans="1:1" x14ac:dyDescent="0.25">
      <c r="A718" s="5"/>
    </row>
    <row r="719" spans="1:1" x14ac:dyDescent="0.25">
      <c r="A719" s="5"/>
    </row>
    <row r="720" spans="1:1" x14ac:dyDescent="0.25">
      <c r="A720" s="5"/>
    </row>
    <row r="721" spans="1:1" x14ac:dyDescent="0.25">
      <c r="A721" s="5"/>
    </row>
    <row r="722" spans="1:1" x14ac:dyDescent="0.25">
      <c r="A722" s="5"/>
    </row>
    <row r="723" spans="1:1" x14ac:dyDescent="0.25">
      <c r="A723" s="5"/>
    </row>
    <row r="724" spans="1:1" x14ac:dyDescent="0.25">
      <c r="A724" s="5"/>
    </row>
    <row r="725" spans="1:1" x14ac:dyDescent="0.25">
      <c r="A725" s="5"/>
    </row>
    <row r="726" spans="1:1" x14ac:dyDescent="0.25">
      <c r="A726" s="5"/>
    </row>
    <row r="727" spans="1:1" x14ac:dyDescent="0.25">
      <c r="A727" s="5"/>
    </row>
    <row r="728" spans="1:1" x14ac:dyDescent="0.25">
      <c r="A728" s="5"/>
    </row>
    <row r="729" spans="1:1" x14ac:dyDescent="0.25">
      <c r="A729" s="5"/>
    </row>
    <row r="730" spans="1:1" x14ac:dyDescent="0.25">
      <c r="A730" s="5"/>
    </row>
    <row r="731" spans="1:1" x14ac:dyDescent="0.25">
      <c r="A731" s="5"/>
    </row>
    <row r="732" spans="1:1" x14ac:dyDescent="0.25">
      <c r="A732" s="5"/>
    </row>
    <row r="733" spans="1:1" x14ac:dyDescent="0.25">
      <c r="A733" s="5"/>
    </row>
    <row r="734" spans="1:1" x14ac:dyDescent="0.25">
      <c r="A734" s="5"/>
    </row>
    <row r="735" spans="1:1" x14ac:dyDescent="0.25">
      <c r="A735" s="5"/>
    </row>
    <row r="736" spans="1:1" x14ac:dyDescent="0.25">
      <c r="A736" s="5"/>
    </row>
    <row r="737" spans="1:1" x14ac:dyDescent="0.25">
      <c r="A737" s="5"/>
    </row>
    <row r="738" spans="1:1" x14ac:dyDescent="0.25">
      <c r="A738" s="5"/>
    </row>
    <row r="739" spans="1:1" x14ac:dyDescent="0.25">
      <c r="A739" s="5"/>
    </row>
    <row r="740" spans="1:1" x14ac:dyDescent="0.25">
      <c r="A740" s="5"/>
    </row>
    <row r="741" spans="1:1" x14ac:dyDescent="0.25">
      <c r="A741" s="5"/>
    </row>
    <row r="742" spans="1:1" x14ac:dyDescent="0.25">
      <c r="A742" s="5"/>
    </row>
    <row r="743" spans="1:1" x14ac:dyDescent="0.25">
      <c r="A743" s="5"/>
    </row>
    <row r="744" spans="1:1" x14ac:dyDescent="0.25">
      <c r="A744" s="5"/>
    </row>
    <row r="745" spans="1:1" x14ac:dyDescent="0.25">
      <c r="A745" s="5"/>
    </row>
    <row r="746" spans="1:1" x14ac:dyDescent="0.25">
      <c r="A746" s="5"/>
    </row>
    <row r="747" spans="1:1" x14ac:dyDescent="0.25">
      <c r="A747" s="5"/>
    </row>
    <row r="748" spans="1:1" x14ac:dyDescent="0.25">
      <c r="A748" s="5"/>
    </row>
    <row r="749" spans="1:1" x14ac:dyDescent="0.25">
      <c r="A749" s="5"/>
    </row>
    <row r="750" spans="1:1" x14ac:dyDescent="0.25">
      <c r="A750" s="5"/>
    </row>
    <row r="751" spans="1:1" x14ac:dyDescent="0.25">
      <c r="A751" s="5"/>
    </row>
    <row r="752" spans="1:1" x14ac:dyDescent="0.25">
      <c r="A752" s="5"/>
    </row>
    <row r="753" spans="1:1" x14ac:dyDescent="0.25">
      <c r="A753" s="5"/>
    </row>
    <row r="754" spans="1:1" x14ac:dyDescent="0.25">
      <c r="A754" s="5"/>
    </row>
    <row r="755" spans="1:1" x14ac:dyDescent="0.25">
      <c r="A755" s="5"/>
    </row>
    <row r="756" spans="1:1" x14ac:dyDescent="0.25">
      <c r="A756" s="5"/>
    </row>
    <row r="757" spans="1:1" x14ac:dyDescent="0.25">
      <c r="A757" s="5"/>
    </row>
    <row r="758" spans="1:1" x14ac:dyDescent="0.25">
      <c r="A758" s="5"/>
    </row>
    <row r="759" spans="1:1" x14ac:dyDescent="0.25">
      <c r="A759" s="5"/>
    </row>
    <row r="760" spans="1:1" x14ac:dyDescent="0.25">
      <c r="A760" s="5"/>
    </row>
    <row r="761" spans="1:1" x14ac:dyDescent="0.25">
      <c r="A761" s="5"/>
    </row>
    <row r="762" spans="1:1" x14ac:dyDescent="0.25">
      <c r="A762" s="5"/>
    </row>
    <row r="763" spans="1:1" x14ac:dyDescent="0.25">
      <c r="A763" s="5"/>
    </row>
    <row r="764" spans="1:1" x14ac:dyDescent="0.25">
      <c r="A764" s="5"/>
    </row>
    <row r="765" spans="1:1" x14ac:dyDescent="0.25">
      <c r="A765" s="5"/>
    </row>
    <row r="766" spans="1:1" x14ac:dyDescent="0.25">
      <c r="A766" s="5"/>
    </row>
    <row r="767" spans="1:1" x14ac:dyDescent="0.25">
      <c r="A767" s="5"/>
    </row>
    <row r="768" spans="1:1" x14ac:dyDescent="0.25">
      <c r="A768" s="5"/>
    </row>
    <row r="769" spans="1:1" x14ac:dyDescent="0.25">
      <c r="A769" s="5"/>
    </row>
    <row r="770" spans="1:1" x14ac:dyDescent="0.25">
      <c r="A770" s="5"/>
    </row>
    <row r="771" spans="1:1" x14ac:dyDescent="0.25">
      <c r="A771" s="5"/>
    </row>
    <row r="772" spans="1:1" x14ac:dyDescent="0.25">
      <c r="A772" s="5"/>
    </row>
    <row r="773" spans="1:1" x14ac:dyDescent="0.25">
      <c r="A773" s="5"/>
    </row>
    <row r="774" spans="1:1" x14ac:dyDescent="0.25">
      <c r="A774" s="5"/>
    </row>
    <row r="775" spans="1:1" x14ac:dyDescent="0.25">
      <c r="A775" s="5"/>
    </row>
    <row r="776" spans="1:1" x14ac:dyDescent="0.25">
      <c r="A776" s="5"/>
    </row>
    <row r="777" spans="1:1" x14ac:dyDescent="0.25">
      <c r="A777" s="5"/>
    </row>
    <row r="778" spans="1:1" x14ac:dyDescent="0.25">
      <c r="A778" s="5"/>
    </row>
    <row r="779" spans="1:1" x14ac:dyDescent="0.25">
      <c r="A779" s="5"/>
    </row>
    <row r="780" spans="1:1" x14ac:dyDescent="0.25">
      <c r="A780" s="5"/>
    </row>
    <row r="781" spans="1:1" x14ac:dyDescent="0.25">
      <c r="A781" s="5"/>
    </row>
    <row r="782" spans="1:1" x14ac:dyDescent="0.25">
      <c r="A782" s="5"/>
    </row>
    <row r="783" spans="1:1" x14ac:dyDescent="0.25">
      <c r="A783" s="5"/>
    </row>
    <row r="784" spans="1:1" x14ac:dyDescent="0.25">
      <c r="A784" s="5"/>
    </row>
    <row r="785" spans="1:1" x14ac:dyDescent="0.25">
      <c r="A785" s="5"/>
    </row>
    <row r="786" spans="1:1" x14ac:dyDescent="0.25">
      <c r="A786" s="5"/>
    </row>
    <row r="787" spans="1:1" x14ac:dyDescent="0.25">
      <c r="A787" s="5"/>
    </row>
    <row r="788" spans="1:1" x14ac:dyDescent="0.25">
      <c r="A788" s="5"/>
    </row>
    <row r="789" spans="1:1" x14ac:dyDescent="0.25">
      <c r="A789" s="5"/>
    </row>
    <row r="790" spans="1:1" x14ac:dyDescent="0.25">
      <c r="A790" s="5"/>
    </row>
    <row r="791" spans="1:1" x14ac:dyDescent="0.25">
      <c r="A791" s="5"/>
    </row>
    <row r="792" spans="1:1" x14ac:dyDescent="0.25">
      <c r="A792" s="5"/>
    </row>
    <row r="793" spans="1:1" x14ac:dyDescent="0.25">
      <c r="A793" s="5"/>
    </row>
    <row r="794" spans="1:1" x14ac:dyDescent="0.25">
      <c r="A794" s="5"/>
    </row>
    <row r="795" spans="1:1" x14ac:dyDescent="0.25">
      <c r="A795" s="5"/>
    </row>
    <row r="796" spans="1:1" x14ac:dyDescent="0.25">
      <c r="A796" s="5"/>
    </row>
    <row r="797" spans="1:1" x14ac:dyDescent="0.25">
      <c r="A797" s="5"/>
    </row>
    <row r="798" spans="1:1" x14ac:dyDescent="0.25">
      <c r="A798" s="5"/>
    </row>
    <row r="799" spans="1:1" x14ac:dyDescent="0.25">
      <c r="A799" s="5"/>
    </row>
    <row r="800" spans="1:1" x14ac:dyDescent="0.25">
      <c r="A800" s="5"/>
    </row>
    <row r="801" spans="1:1" x14ac:dyDescent="0.25">
      <c r="A801" s="5"/>
    </row>
    <row r="802" spans="1:1" x14ac:dyDescent="0.25">
      <c r="A802" s="5"/>
    </row>
    <row r="803" spans="1:1" x14ac:dyDescent="0.25">
      <c r="A803" s="5"/>
    </row>
    <row r="804" spans="1:1" x14ac:dyDescent="0.25">
      <c r="A804" s="5"/>
    </row>
    <row r="805" spans="1:1" x14ac:dyDescent="0.25">
      <c r="A805" s="5"/>
    </row>
    <row r="806" spans="1:1" x14ac:dyDescent="0.25">
      <c r="A806" s="5"/>
    </row>
    <row r="807" spans="1:1" x14ac:dyDescent="0.25">
      <c r="A807" s="5"/>
    </row>
    <row r="808" spans="1:1" x14ac:dyDescent="0.25">
      <c r="A808" s="5"/>
    </row>
    <row r="809" spans="1:1" x14ac:dyDescent="0.25">
      <c r="A809" s="5"/>
    </row>
    <row r="810" spans="1:1" x14ac:dyDescent="0.25">
      <c r="A810" s="5"/>
    </row>
    <row r="811" spans="1:1" x14ac:dyDescent="0.25">
      <c r="A811" s="5"/>
    </row>
    <row r="812" spans="1:1" x14ac:dyDescent="0.25">
      <c r="A812" s="5"/>
    </row>
    <row r="813" spans="1:1" x14ac:dyDescent="0.25">
      <c r="A813" s="5"/>
    </row>
    <row r="814" spans="1:1" x14ac:dyDescent="0.25">
      <c r="A814" s="5"/>
    </row>
    <row r="815" spans="1:1" x14ac:dyDescent="0.25">
      <c r="A815" s="5"/>
    </row>
    <row r="816" spans="1:1" x14ac:dyDescent="0.25">
      <c r="A816" s="5"/>
    </row>
    <row r="817" spans="1:1" x14ac:dyDescent="0.25">
      <c r="A817" s="5"/>
    </row>
    <row r="818" spans="1:1" x14ac:dyDescent="0.25">
      <c r="A818" s="5"/>
    </row>
    <row r="819" spans="1:1" x14ac:dyDescent="0.25">
      <c r="A819" s="5"/>
    </row>
    <row r="820" spans="1:1" x14ac:dyDescent="0.25">
      <c r="A820" s="5"/>
    </row>
    <row r="821" spans="1:1" x14ac:dyDescent="0.25">
      <c r="A821" s="5"/>
    </row>
    <row r="822" spans="1:1" x14ac:dyDescent="0.25">
      <c r="A822" s="5"/>
    </row>
    <row r="823" spans="1:1" x14ac:dyDescent="0.25">
      <c r="A823" s="5"/>
    </row>
    <row r="824" spans="1:1" x14ac:dyDescent="0.25">
      <c r="A824" s="5"/>
    </row>
    <row r="825" spans="1:1" x14ac:dyDescent="0.25">
      <c r="A825" s="5"/>
    </row>
    <row r="826" spans="1:1" x14ac:dyDescent="0.25">
      <c r="A826" s="5"/>
    </row>
    <row r="827" spans="1:1" x14ac:dyDescent="0.25">
      <c r="A827" s="5"/>
    </row>
    <row r="828" spans="1:1" x14ac:dyDescent="0.25">
      <c r="A828" s="5"/>
    </row>
    <row r="829" spans="1:1" x14ac:dyDescent="0.25">
      <c r="A829" s="5"/>
    </row>
    <row r="830" spans="1:1" x14ac:dyDescent="0.25">
      <c r="A830" s="5"/>
    </row>
    <row r="831" spans="1:1" x14ac:dyDescent="0.25">
      <c r="A831" s="5"/>
    </row>
    <row r="832" spans="1:1" x14ac:dyDescent="0.25">
      <c r="A832" s="5"/>
    </row>
    <row r="833" spans="1:1" x14ac:dyDescent="0.25">
      <c r="A833" s="5"/>
    </row>
    <row r="834" spans="1:1" x14ac:dyDescent="0.25">
      <c r="A834" s="5"/>
    </row>
    <row r="835" spans="1:1" x14ac:dyDescent="0.25">
      <c r="A835" s="5"/>
    </row>
    <row r="836" spans="1:1" x14ac:dyDescent="0.25">
      <c r="A836" s="5"/>
    </row>
    <row r="837" spans="1:1" x14ac:dyDescent="0.25">
      <c r="A837" s="5"/>
    </row>
    <row r="838" spans="1:1" x14ac:dyDescent="0.25">
      <c r="A838" s="5"/>
    </row>
    <row r="839" spans="1:1" x14ac:dyDescent="0.25">
      <c r="A839" s="5"/>
    </row>
    <row r="840" spans="1:1" x14ac:dyDescent="0.25">
      <c r="A840" s="5"/>
    </row>
    <row r="841" spans="1:1" x14ac:dyDescent="0.25">
      <c r="A841" s="5"/>
    </row>
    <row r="842" spans="1:1" x14ac:dyDescent="0.25">
      <c r="A842" s="5"/>
    </row>
    <row r="843" spans="1:1" x14ac:dyDescent="0.25">
      <c r="A843" s="5"/>
    </row>
    <row r="844" spans="1:1" x14ac:dyDescent="0.25">
      <c r="A844" s="5"/>
    </row>
    <row r="845" spans="1:1" x14ac:dyDescent="0.25">
      <c r="A845" s="5"/>
    </row>
    <row r="846" spans="1:1" x14ac:dyDescent="0.25">
      <c r="A846" s="5"/>
    </row>
    <row r="847" spans="1:1" x14ac:dyDescent="0.25">
      <c r="A847" s="5"/>
    </row>
    <row r="848" spans="1:1" x14ac:dyDescent="0.25">
      <c r="A848" s="5"/>
    </row>
    <row r="849" spans="1:1" x14ac:dyDescent="0.25">
      <c r="A849" s="5"/>
    </row>
    <row r="850" spans="1:1" x14ac:dyDescent="0.25">
      <c r="A850" s="5"/>
    </row>
    <row r="851" spans="1:1" x14ac:dyDescent="0.25">
      <c r="A851" s="5"/>
    </row>
    <row r="852" spans="1:1" x14ac:dyDescent="0.25">
      <c r="A852" s="5"/>
    </row>
    <row r="853" spans="1:1" x14ac:dyDescent="0.25">
      <c r="A853" s="5"/>
    </row>
    <row r="854" spans="1:1" x14ac:dyDescent="0.25">
      <c r="A854" s="5"/>
    </row>
    <row r="855" spans="1:1" x14ac:dyDescent="0.25">
      <c r="A855" s="5"/>
    </row>
    <row r="856" spans="1:1" x14ac:dyDescent="0.25">
      <c r="A856" s="5"/>
    </row>
    <row r="857" spans="1:1" x14ac:dyDescent="0.25">
      <c r="A857" s="5"/>
    </row>
    <row r="858" spans="1:1" x14ac:dyDescent="0.25">
      <c r="A858" s="5"/>
    </row>
    <row r="859" spans="1:1" x14ac:dyDescent="0.25">
      <c r="A859" s="5"/>
    </row>
    <row r="860" spans="1:1" x14ac:dyDescent="0.25">
      <c r="A860" s="5"/>
    </row>
    <row r="861" spans="1:1" x14ac:dyDescent="0.25">
      <c r="A861" s="5"/>
    </row>
    <row r="862" spans="1:1" x14ac:dyDescent="0.25">
      <c r="A862" s="5"/>
    </row>
    <row r="863" spans="1:1" x14ac:dyDescent="0.25">
      <c r="A863" s="5"/>
    </row>
    <row r="864" spans="1:1" x14ac:dyDescent="0.25">
      <c r="A864" s="5"/>
    </row>
    <row r="865" spans="1:1" x14ac:dyDescent="0.25">
      <c r="A865" s="5"/>
    </row>
    <row r="866" spans="1:1" x14ac:dyDescent="0.25">
      <c r="A866" s="5"/>
    </row>
    <row r="867" spans="1:1" x14ac:dyDescent="0.25">
      <c r="A867" s="5"/>
    </row>
    <row r="868" spans="1:1" x14ac:dyDescent="0.25">
      <c r="A868" s="5"/>
    </row>
    <row r="869" spans="1:1" x14ac:dyDescent="0.25">
      <c r="A869" s="5"/>
    </row>
    <row r="870" spans="1:1" x14ac:dyDescent="0.25">
      <c r="A870" s="5"/>
    </row>
    <row r="871" spans="1:1" x14ac:dyDescent="0.25">
      <c r="A871" s="5"/>
    </row>
    <row r="872" spans="1:1" x14ac:dyDescent="0.25">
      <c r="A872" s="5"/>
    </row>
    <row r="873" spans="1:1" x14ac:dyDescent="0.25">
      <c r="A873" s="5"/>
    </row>
    <row r="874" spans="1:1" x14ac:dyDescent="0.25">
      <c r="A874" s="5"/>
    </row>
    <row r="875" spans="1:1" x14ac:dyDescent="0.25">
      <c r="A875" s="5"/>
    </row>
    <row r="876" spans="1:1" x14ac:dyDescent="0.25">
      <c r="A876" s="5"/>
    </row>
    <row r="877" spans="1:1" x14ac:dyDescent="0.25">
      <c r="A877" s="5"/>
    </row>
    <row r="878" spans="1:1" x14ac:dyDescent="0.25">
      <c r="A878" s="5"/>
    </row>
    <row r="879" spans="1:1" x14ac:dyDescent="0.25">
      <c r="A879" s="5"/>
    </row>
    <row r="880" spans="1:1" x14ac:dyDescent="0.25">
      <c r="A880" s="5"/>
    </row>
    <row r="881" spans="1:1" x14ac:dyDescent="0.25">
      <c r="A881" s="5"/>
    </row>
    <row r="882" spans="1:1" x14ac:dyDescent="0.25">
      <c r="A882" s="5"/>
    </row>
    <row r="883" spans="1:1" x14ac:dyDescent="0.25">
      <c r="A883" s="5"/>
    </row>
    <row r="884" spans="1:1" x14ac:dyDescent="0.25">
      <c r="A884" s="5"/>
    </row>
    <row r="885" spans="1:1" x14ac:dyDescent="0.25">
      <c r="A885" s="5"/>
    </row>
    <row r="886" spans="1:1" x14ac:dyDescent="0.25">
      <c r="A886" s="5"/>
    </row>
    <row r="887" spans="1:1" x14ac:dyDescent="0.25">
      <c r="A887" s="5"/>
    </row>
    <row r="888" spans="1:1" x14ac:dyDescent="0.25">
      <c r="A888" s="5"/>
    </row>
    <row r="889" spans="1:1" x14ac:dyDescent="0.25">
      <c r="A889" s="5"/>
    </row>
    <row r="890" spans="1:1" x14ac:dyDescent="0.25">
      <c r="A890" s="5"/>
    </row>
    <row r="891" spans="1:1" x14ac:dyDescent="0.25">
      <c r="A891" s="5"/>
    </row>
    <row r="892" spans="1:1" x14ac:dyDescent="0.25">
      <c r="A892" s="5"/>
    </row>
    <row r="893" spans="1:1" x14ac:dyDescent="0.25">
      <c r="A893" s="5"/>
    </row>
    <row r="894" spans="1:1" x14ac:dyDescent="0.25">
      <c r="A894" s="5"/>
    </row>
    <row r="895" spans="1:1" x14ac:dyDescent="0.25">
      <c r="A895" s="5"/>
    </row>
    <row r="896" spans="1:1" x14ac:dyDescent="0.25">
      <c r="A896" s="5"/>
    </row>
    <row r="897" spans="1:1" x14ac:dyDescent="0.25">
      <c r="A897" s="5"/>
    </row>
    <row r="898" spans="1:1" x14ac:dyDescent="0.25">
      <c r="A898" s="5"/>
    </row>
    <row r="899" spans="1:1" x14ac:dyDescent="0.25">
      <c r="A899" s="5"/>
    </row>
    <row r="900" spans="1:1" x14ac:dyDescent="0.25">
      <c r="A900" s="5"/>
    </row>
    <row r="901" spans="1:1" x14ac:dyDescent="0.25">
      <c r="A901" s="5"/>
    </row>
    <row r="902" spans="1:1" x14ac:dyDescent="0.25">
      <c r="A902" s="5"/>
    </row>
    <row r="903" spans="1:1" x14ac:dyDescent="0.25">
      <c r="A903" s="5"/>
    </row>
    <row r="904" spans="1:1" x14ac:dyDescent="0.25">
      <c r="A904" s="5"/>
    </row>
    <row r="905" spans="1:1" x14ac:dyDescent="0.25">
      <c r="A905" s="5"/>
    </row>
    <row r="906" spans="1:1" x14ac:dyDescent="0.25">
      <c r="A906" s="5"/>
    </row>
    <row r="907" spans="1:1" x14ac:dyDescent="0.25">
      <c r="A907" s="5"/>
    </row>
    <row r="908" spans="1:1" x14ac:dyDescent="0.25">
      <c r="A908" s="5"/>
    </row>
    <row r="909" spans="1:1" x14ac:dyDescent="0.25">
      <c r="A909" s="5"/>
    </row>
    <row r="910" spans="1:1" x14ac:dyDescent="0.25">
      <c r="A910" s="5"/>
    </row>
    <row r="911" spans="1:1" x14ac:dyDescent="0.25">
      <c r="A911" s="5"/>
    </row>
    <row r="912" spans="1:1" x14ac:dyDescent="0.25">
      <c r="A912" s="5"/>
    </row>
    <row r="913" spans="1:1" x14ac:dyDescent="0.25">
      <c r="A913" s="5"/>
    </row>
    <row r="914" spans="1:1" x14ac:dyDescent="0.25">
      <c r="A914" s="5"/>
    </row>
    <row r="915" spans="1:1" x14ac:dyDescent="0.25">
      <c r="A915" s="5"/>
    </row>
    <row r="916" spans="1:1" x14ac:dyDescent="0.25">
      <c r="A916" s="5"/>
    </row>
    <row r="917" spans="1:1" x14ac:dyDescent="0.25">
      <c r="A917" s="5"/>
    </row>
    <row r="918" spans="1:1" x14ac:dyDescent="0.25">
      <c r="A918" s="5"/>
    </row>
    <row r="919" spans="1:1" x14ac:dyDescent="0.25">
      <c r="A919" s="5"/>
    </row>
    <row r="920" spans="1:1" x14ac:dyDescent="0.25">
      <c r="A920" s="5"/>
    </row>
    <row r="921" spans="1:1" x14ac:dyDescent="0.25">
      <c r="A921" s="5"/>
    </row>
    <row r="922" spans="1:1" x14ac:dyDescent="0.25">
      <c r="A922" s="5"/>
    </row>
    <row r="923" spans="1:1" x14ac:dyDescent="0.25">
      <c r="A923" s="5"/>
    </row>
    <row r="924" spans="1:1" x14ac:dyDescent="0.25">
      <c r="A924" s="5"/>
    </row>
    <row r="925" spans="1:1" x14ac:dyDescent="0.25">
      <c r="A925" s="5"/>
    </row>
    <row r="926" spans="1:1" x14ac:dyDescent="0.25">
      <c r="A926" s="5"/>
    </row>
    <row r="927" spans="1:1" x14ac:dyDescent="0.25">
      <c r="A927" s="5"/>
    </row>
    <row r="928" spans="1:1" x14ac:dyDescent="0.25">
      <c r="A928" s="5"/>
    </row>
    <row r="929" spans="1:1" x14ac:dyDescent="0.25">
      <c r="A929" s="5"/>
    </row>
    <row r="930" spans="1:1" x14ac:dyDescent="0.25">
      <c r="A930" s="5"/>
    </row>
    <row r="931" spans="1:1" x14ac:dyDescent="0.25">
      <c r="A931" s="5"/>
    </row>
    <row r="932" spans="1:1" x14ac:dyDescent="0.25">
      <c r="A932" s="5"/>
    </row>
    <row r="933" spans="1:1" x14ac:dyDescent="0.25">
      <c r="A933" s="5"/>
    </row>
    <row r="934" spans="1:1" x14ac:dyDescent="0.25">
      <c r="A934" s="5"/>
    </row>
    <row r="935" spans="1:1" x14ac:dyDescent="0.25">
      <c r="A935" s="5"/>
    </row>
    <row r="936" spans="1:1" x14ac:dyDescent="0.25">
      <c r="A936" s="5"/>
    </row>
    <row r="937" spans="1:1" x14ac:dyDescent="0.25">
      <c r="A937" s="5"/>
    </row>
    <row r="938" spans="1:1" x14ac:dyDescent="0.25">
      <c r="A938" s="5"/>
    </row>
    <row r="939" spans="1:1" x14ac:dyDescent="0.25">
      <c r="A939" s="5"/>
    </row>
    <row r="940" spans="1:1" x14ac:dyDescent="0.25">
      <c r="A940" s="5"/>
    </row>
    <row r="941" spans="1:1" x14ac:dyDescent="0.25">
      <c r="A941" s="5"/>
    </row>
    <row r="942" spans="1:1" x14ac:dyDescent="0.25">
      <c r="A942" s="5"/>
    </row>
    <row r="943" spans="1:1" x14ac:dyDescent="0.25">
      <c r="A943" s="5"/>
    </row>
    <row r="944" spans="1:1" x14ac:dyDescent="0.25">
      <c r="A944" s="5"/>
    </row>
    <row r="945" spans="1:1" x14ac:dyDescent="0.25">
      <c r="A945" s="5"/>
    </row>
    <row r="946" spans="1:1" x14ac:dyDescent="0.25">
      <c r="A946" s="5"/>
    </row>
    <row r="947" spans="1:1" x14ac:dyDescent="0.25">
      <c r="A947" s="5"/>
    </row>
    <row r="948" spans="1:1" x14ac:dyDescent="0.25">
      <c r="A948" s="5"/>
    </row>
    <row r="949" spans="1:1" x14ac:dyDescent="0.25">
      <c r="A949" s="5"/>
    </row>
    <row r="950" spans="1:1" x14ac:dyDescent="0.25">
      <c r="A950" s="5"/>
    </row>
    <row r="951" spans="1:1" x14ac:dyDescent="0.25">
      <c r="A951" s="5"/>
    </row>
    <row r="952" spans="1:1" x14ac:dyDescent="0.25">
      <c r="A952" s="5"/>
    </row>
    <row r="953" spans="1:1" x14ac:dyDescent="0.25">
      <c r="A953" s="5"/>
    </row>
    <row r="954" spans="1:1" x14ac:dyDescent="0.25">
      <c r="A954" s="5"/>
    </row>
    <row r="955" spans="1:1" x14ac:dyDescent="0.25">
      <c r="A955" s="5"/>
    </row>
    <row r="956" spans="1:1" x14ac:dyDescent="0.25">
      <c r="A956" s="5"/>
    </row>
    <row r="957" spans="1:1" x14ac:dyDescent="0.25">
      <c r="A957" s="5"/>
    </row>
    <row r="958" spans="1:1" x14ac:dyDescent="0.25">
      <c r="A958" s="5"/>
    </row>
    <row r="959" spans="1:1" x14ac:dyDescent="0.25">
      <c r="A959" s="5"/>
    </row>
    <row r="960" spans="1:1" x14ac:dyDescent="0.25">
      <c r="A960" s="5"/>
    </row>
    <row r="961" spans="1:1" x14ac:dyDescent="0.25">
      <c r="A961" s="5"/>
    </row>
    <row r="962" spans="1:1" x14ac:dyDescent="0.25">
      <c r="A962" s="5"/>
    </row>
    <row r="963" spans="1:1" x14ac:dyDescent="0.25">
      <c r="A963" s="5"/>
    </row>
    <row r="964" spans="1:1" x14ac:dyDescent="0.25">
      <c r="A964" s="5"/>
    </row>
    <row r="965" spans="1:1" x14ac:dyDescent="0.25">
      <c r="A965" s="5"/>
    </row>
    <row r="966" spans="1:1" x14ac:dyDescent="0.25">
      <c r="A966" s="5"/>
    </row>
    <row r="967" spans="1:1" x14ac:dyDescent="0.25">
      <c r="A967" s="5"/>
    </row>
    <row r="968" spans="1:1" x14ac:dyDescent="0.25">
      <c r="A968" s="5"/>
    </row>
    <row r="969" spans="1:1" x14ac:dyDescent="0.25">
      <c r="A969" s="5"/>
    </row>
    <row r="970" spans="1:1" x14ac:dyDescent="0.25">
      <c r="A970" s="5"/>
    </row>
    <row r="971" spans="1:1" x14ac:dyDescent="0.25">
      <c r="A971" s="5"/>
    </row>
    <row r="972" spans="1:1" x14ac:dyDescent="0.25">
      <c r="A972" s="5"/>
    </row>
    <row r="973" spans="1:1" x14ac:dyDescent="0.25">
      <c r="A973" s="5"/>
    </row>
    <row r="974" spans="1:1" x14ac:dyDescent="0.25">
      <c r="A974" s="5"/>
    </row>
    <row r="975" spans="1:1" x14ac:dyDescent="0.25">
      <c r="A975" s="5"/>
    </row>
    <row r="976" spans="1:1" x14ac:dyDescent="0.25">
      <c r="A976" s="5"/>
    </row>
    <row r="977" spans="1:1" x14ac:dyDescent="0.25">
      <c r="A977" s="5"/>
    </row>
    <row r="978" spans="1:1" x14ac:dyDescent="0.25">
      <c r="A978" s="5"/>
    </row>
    <row r="979" spans="1:1" x14ac:dyDescent="0.25">
      <c r="A979" s="5"/>
    </row>
    <row r="980" spans="1:1" x14ac:dyDescent="0.25">
      <c r="A980" s="5"/>
    </row>
    <row r="981" spans="1:1" x14ac:dyDescent="0.25">
      <c r="A981" s="5"/>
    </row>
    <row r="982" spans="1:1" x14ac:dyDescent="0.25">
      <c r="A982" s="5"/>
    </row>
    <row r="983" spans="1:1" x14ac:dyDescent="0.25">
      <c r="A983" s="5"/>
    </row>
    <row r="984" spans="1:1" x14ac:dyDescent="0.25">
      <c r="A984" s="5"/>
    </row>
    <row r="985" spans="1:1" x14ac:dyDescent="0.25">
      <c r="A985" s="5"/>
    </row>
    <row r="986" spans="1:1" x14ac:dyDescent="0.25">
      <c r="A986" s="5"/>
    </row>
    <row r="987" spans="1:1" x14ac:dyDescent="0.25">
      <c r="A987" s="5"/>
    </row>
    <row r="988" spans="1:1" x14ac:dyDescent="0.25">
      <c r="A988" s="5"/>
    </row>
    <row r="989" spans="1:1" x14ac:dyDescent="0.25">
      <c r="A989" s="5"/>
    </row>
    <row r="990" spans="1:1" x14ac:dyDescent="0.25">
      <c r="A990" s="5"/>
    </row>
    <row r="991" spans="1:1" x14ac:dyDescent="0.25">
      <c r="A991" s="5"/>
    </row>
    <row r="992" spans="1:1" x14ac:dyDescent="0.25">
      <c r="A992" s="5"/>
    </row>
    <row r="993" spans="1:1" x14ac:dyDescent="0.25">
      <c r="A993" s="5"/>
    </row>
    <row r="994" spans="1:1" x14ac:dyDescent="0.25">
      <c r="A994" s="5"/>
    </row>
    <row r="995" spans="1:1" x14ac:dyDescent="0.25">
      <c r="A995" s="5"/>
    </row>
    <row r="996" spans="1:1" x14ac:dyDescent="0.25">
      <c r="A996" s="5"/>
    </row>
    <row r="997" spans="1:1" x14ac:dyDescent="0.25">
      <c r="A997" s="5"/>
    </row>
    <row r="998" spans="1:1" x14ac:dyDescent="0.25">
      <c r="A998" s="5"/>
    </row>
    <row r="999" spans="1:1" x14ac:dyDescent="0.25">
      <c r="A999" s="5"/>
    </row>
    <row r="1000" spans="1:1" x14ac:dyDescent="0.25">
      <c r="A1000" s="5"/>
    </row>
    <row r="1001" spans="1:1" x14ac:dyDescent="0.25">
      <c r="A1001" s="5"/>
    </row>
    <row r="1002" spans="1:1" x14ac:dyDescent="0.25">
      <c r="A1002" s="5"/>
    </row>
    <row r="1003" spans="1:1" x14ac:dyDescent="0.25">
      <c r="A1003" s="5"/>
    </row>
    <row r="1004" spans="1:1" x14ac:dyDescent="0.25">
      <c r="A1004" s="5"/>
    </row>
    <row r="1005" spans="1:1" x14ac:dyDescent="0.25">
      <c r="A1005" s="5"/>
    </row>
    <row r="1006" spans="1:1" x14ac:dyDescent="0.25">
      <c r="A1006" s="5"/>
    </row>
    <row r="1007" spans="1:1" x14ac:dyDescent="0.25">
      <c r="A1007" s="5"/>
    </row>
    <row r="1008" spans="1:1" x14ac:dyDescent="0.25">
      <c r="A1008" s="5"/>
    </row>
    <row r="1009" spans="1:1" x14ac:dyDescent="0.25">
      <c r="A1009" s="5"/>
    </row>
    <row r="1010" spans="1:1" x14ac:dyDescent="0.25">
      <c r="A1010" s="5"/>
    </row>
    <row r="1011" spans="1:1" x14ac:dyDescent="0.25">
      <c r="A1011" s="5"/>
    </row>
    <row r="1012" spans="1:1" x14ac:dyDescent="0.25">
      <c r="A1012" s="5"/>
    </row>
    <row r="1013" spans="1:1" x14ac:dyDescent="0.25">
      <c r="A1013" s="5"/>
    </row>
    <row r="1014" spans="1:1" x14ac:dyDescent="0.25">
      <c r="A1014" s="5"/>
    </row>
    <row r="1015" spans="1:1" x14ac:dyDescent="0.25">
      <c r="A1015" s="5"/>
    </row>
    <row r="1016" spans="1:1" x14ac:dyDescent="0.25">
      <c r="A1016" s="5"/>
    </row>
    <row r="1017" spans="1:1" x14ac:dyDescent="0.25">
      <c r="A1017" s="5"/>
    </row>
    <row r="1018" spans="1:1" x14ac:dyDescent="0.25">
      <c r="A1018" s="5"/>
    </row>
    <row r="1019" spans="1:1" x14ac:dyDescent="0.25">
      <c r="A1019" s="5"/>
    </row>
    <row r="1020" spans="1:1" x14ac:dyDescent="0.25">
      <c r="A1020" s="5"/>
    </row>
    <row r="1021" spans="1:1" x14ac:dyDescent="0.25">
      <c r="A1021" s="5"/>
    </row>
    <row r="1022" spans="1:1" x14ac:dyDescent="0.25">
      <c r="A1022" s="5"/>
    </row>
    <row r="1023" spans="1:1" x14ac:dyDescent="0.25">
      <c r="A1023" s="5"/>
    </row>
    <row r="1024" spans="1:1" x14ac:dyDescent="0.25">
      <c r="A1024" s="5"/>
    </row>
    <row r="1025" spans="1:1" x14ac:dyDescent="0.25">
      <c r="A1025" s="5"/>
    </row>
    <row r="1026" spans="1:1" x14ac:dyDescent="0.25">
      <c r="A1026" s="5"/>
    </row>
    <row r="1027" spans="1:1" x14ac:dyDescent="0.25">
      <c r="A1027" s="5"/>
    </row>
    <row r="1028" spans="1:1" x14ac:dyDescent="0.25">
      <c r="A1028" s="5"/>
    </row>
    <row r="1029" spans="1:1" x14ac:dyDescent="0.25">
      <c r="A1029" s="5"/>
    </row>
    <row r="1030" spans="1:1" x14ac:dyDescent="0.25">
      <c r="A1030" s="5"/>
    </row>
    <row r="1031" spans="1:1" x14ac:dyDescent="0.25">
      <c r="A1031" s="5"/>
    </row>
    <row r="1032" spans="1:1" x14ac:dyDescent="0.25">
      <c r="A1032" s="5"/>
    </row>
    <row r="1033" spans="1:1" x14ac:dyDescent="0.25">
      <c r="A1033" s="5"/>
    </row>
    <row r="1034" spans="1:1" x14ac:dyDescent="0.25">
      <c r="A1034" s="5"/>
    </row>
    <row r="1035" spans="1:1" x14ac:dyDescent="0.25">
      <c r="A1035" s="5"/>
    </row>
    <row r="1036" spans="1:1" x14ac:dyDescent="0.25">
      <c r="A1036" s="5"/>
    </row>
    <row r="1037" spans="1:1" x14ac:dyDescent="0.25">
      <c r="A1037" s="5"/>
    </row>
    <row r="1038" spans="1:1" x14ac:dyDescent="0.25">
      <c r="A1038" s="5"/>
    </row>
    <row r="1039" spans="1:1" x14ac:dyDescent="0.25">
      <c r="A1039" s="5"/>
    </row>
    <row r="1040" spans="1:1" x14ac:dyDescent="0.25">
      <c r="A1040" s="5"/>
    </row>
    <row r="1041" spans="1:1" x14ac:dyDescent="0.25">
      <c r="A1041" s="5"/>
    </row>
    <row r="1042" spans="1:1" x14ac:dyDescent="0.25">
      <c r="A1042" s="5"/>
    </row>
    <row r="1043" spans="1:1" x14ac:dyDescent="0.25">
      <c r="A1043" s="5"/>
    </row>
    <row r="1044" spans="1:1" x14ac:dyDescent="0.25">
      <c r="A1044" s="5"/>
    </row>
    <row r="1045" spans="1:1" x14ac:dyDescent="0.25">
      <c r="A1045" s="5"/>
    </row>
    <row r="1046" spans="1:1" x14ac:dyDescent="0.25">
      <c r="A1046" s="5"/>
    </row>
    <row r="1047" spans="1:1" x14ac:dyDescent="0.25">
      <c r="A1047" s="5"/>
    </row>
    <row r="1048" spans="1:1" x14ac:dyDescent="0.25">
      <c r="A1048" s="5"/>
    </row>
    <row r="1049" spans="1:1" x14ac:dyDescent="0.25">
      <c r="A1049" s="5"/>
    </row>
    <row r="1050" spans="1:1" x14ac:dyDescent="0.25">
      <c r="A1050" s="5"/>
    </row>
    <row r="1051" spans="1:1" x14ac:dyDescent="0.25">
      <c r="A1051" s="5"/>
    </row>
    <row r="1052" spans="1:1" x14ac:dyDescent="0.25">
      <c r="A1052" s="5"/>
    </row>
    <row r="1053" spans="1:1" x14ac:dyDescent="0.25">
      <c r="A1053" s="5"/>
    </row>
    <row r="1054" spans="1:1" x14ac:dyDescent="0.25">
      <c r="A1054" s="5"/>
    </row>
    <row r="1055" spans="1:1" x14ac:dyDescent="0.25">
      <c r="A1055" s="5"/>
    </row>
    <row r="1056" spans="1:1" x14ac:dyDescent="0.25">
      <c r="A1056" s="5"/>
    </row>
    <row r="1057" spans="1:1" x14ac:dyDescent="0.25">
      <c r="A1057" s="5"/>
    </row>
    <row r="1058" spans="1:1" x14ac:dyDescent="0.25">
      <c r="A1058" s="5"/>
    </row>
    <row r="1059" spans="1:1" x14ac:dyDescent="0.25">
      <c r="A1059" s="5"/>
    </row>
    <row r="1060" spans="1:1" x14ac:dyDescent="0.25">
      <c r="A1060" s="5"/>
    </row>
    <row r="1061" spans="1:1" x14ac:dyDescent="0.25">
      <c r="A1061" s="5"/>
    </row>
    <row r="1062" spans="1:1" x14ac:dyDescent="0.25">
      <c r="A1062" s="5"/>
    </row>
    <row r="1063" spans="1:1" x14ac:dyDescent="0.25">
      <c r="A1063" s="5"/>
    </row>
    <row r="1064" spans="1:1" x14ac:dyDescent="0.25">
      <c r="A1064" s="5"/>
    </row>
    <row r="1065" spans="1:1" x14ac:dyDescent="0.25">
      <c r="A1065" s="5"/>
    </row>
    <row r="1066" spans="1:1" x14ac:dyDescent="0.25">
      <c r="A1066" s="5"/>
    </row>
    <row r="1067" spans="1:1" x14ac:dyDescent="0.25">
      <c r="A1067" s="5"/>
    </row>
    <row r="1068" spans="1:1" x14ac:dyDescent="0.25">
      <c r="A1068" s="5"/>
    </row>
    <row r="1069" spans="1:1" x14ac:dyDescent="0.25">
      <c r="A1069" s="5"/>
    </row>
    <row r="1070" spans="1:1" x14ac:dyDescent="0.25">
      <c r="A1070" s="5"/>
    </row>
    <row r="1071" spans="1:1" x14ac:dyDescent="0.25">
      <c r="A1071" s="5"/>
    </row>
    <row r="1072" spans="1:1" x14ac:dyDescent="0.25">
      <c r="A1072" s="5"/>
    </row>
    <row r="1073" spans="1:1" x14ac:dyDescent="0.25">
      <c r="A1073" s="5"/>
    </row>
    <row r="1074" spans="1:1" x14ac:dyDescent="0.25">
      <c r="A1074" s="5"/>
    </row>
    <row r="1075" spans="1:1" x14ac:dyDescent="0.25">
      <c r="A1075" s="5"/>
    </row>
    <row r="1076" spans="1:1" x14ac:dyDescent="0.25">
      <c r="A1076" s="5"/>
    </row>
    <row r="1077" spans="1:1" x14ac:dyDescent="0.25">
      <c r="A1077" s="5"/>
    </row>
    <row r="1078" spans="1:1" x14ac:dyDescent="0.25">
      <c r="A1078" s="5"/>
    </row>
    <row r="1079" spans="1:1" x14ac:dyDescent="0.25">
      <c r="A1079" s="5"/>
    </row>
    <row r="1080" spans="1:1" x14ac:dyDescent="0.25">
      <c r="A1080" s="5"/>
    </row>
    <row r="1081" spans="1:1" x14ac:dyDescent="0.25">
      <c r="A1081" s="5"/>
    </row>
    <row r="1082" spans="1:1" x14ac:dyDescent="0.25">
      <c r="A1082" s="5"/>
    </row>
    <row r="1083" spans="1:1" x14ac:dyDescent="0.25">
      <c r="A1083" s="5"/>
    </row>
    <row r="1084" spans="1:1" x14ac:dyDescent="0.25">
      <c r="A1084" s="5"/>
    </row>
    <row r="1085" spans="1:1" x14ac:dyDescent="0.25">
      <c r="A1085" s="5"/>
    </row>
    <row r="1086" spans="1:1" x14ac:dyDescent="0.25">
      <c r="A1086" s="5"/>
    </row>
    <row r="1087" spans="1:1" x14ac:dyDescent="0.25">
      <c r="A1087" s="5"/>
    </row>
    <row r="1088" spans="1:1" x14ac:dyDescent="0.25">
      <c r="A1088" s="5"/>
    </row>
    <row r="1089" spans="1:1" x14ac:dyDescent="0.25">
      <c r="A1089" s="5"/>
    </row>
    <row r="1090" spans="1:1" x14ac:dyDescent="0.25">
      <c r="A1090" s="5"/>
    </row>
    <row r="1091" spans="1:1" x14ac:dyDescent="0.25">
      <c r="A1091" s="5"/>
    </row>
    <row r="1092" spans="1:1" x14ac:dyDescent="0.25">
      <c r="A1092" s="5"/>
    </row>
    <row r="1093" spans="1:1" x14ac:dyDescent="0.25">
      <c r="A1093" s="5"/>
    </row>
    <row r="1094" spans="1:1" x14ac:dyDescent="0.25">
      <c r="A1094" s="5"/>
    </row>
    <row r="1095" spans="1:1" x14ac:dyDescent="0.25">
      <c r="A1095" s="5"/>
    </row>
    <row r="1096" spans="1:1" x14ac:dyDescent="0.25">
      <c r="A1096" s="5"/>
    </row>
    <row r="1097" spans="1:1" x14ac:dyDescent="0.25">
      <c r="A1097" s="5"/>
    </row>
    <row r="1098" spans="1:1" x14ac:dyDescent="0.25">
      <c r="A1098" s="5"/>
    </row>
    <row r="1099" spans="1:1" x14ac:dyDescent="0.25">
      <c r="A1099" s="5"/>
    </row>
    <row r="1100" spans="1:1" x14ac:dyDescent="0.25">
      <c r="A1100" s="5"/>
    </row>
    <row r="1101" spans="1:1" x14ac:dyDescent="0.25">
      <c r="A1101" s="5"/>
    </row>
    <row r="1102" spans="1:1" x14ac:dyDescent="0.25">
      <c r="A1102" s="5"/>
    </row>
    <row r="1103" spans="1:1" x14ac:dyDescent="0.25">
      <c r="A1103" s="5"/>
    </row>
    <row r="1104" spans="1:1" x14ac:dyDescent="0.25">
      <c r="A1104" s="5"/>
    </row>
    <row r="1105" spans="1:1" x14ac:dyDescent="0.25">
      <c r="A1105" s="5"/>
    </row>
    <row r="1106" spans="1:1" x14ac:dyDescent="0.25">
      <c r="A1106" s="5"/>
    </row>
    <row r="1107" spans="1:1" x14ac:dyDescent="0.25">
      <c r="A1107" s="5"/>
    </row>
    <row r="1108" spans="1:1" x14ac:dyDescent="0.25">
      <c r="A1108" s="5"/>
    </row>
    <row r="1109" spans="1:1" x14ac:dyDescent="0.25">
      <c r="A1109" s="5"/>
    </row>
    <row r="1110" spans="1:1" x14ac:dyDescent="0.25">
      <c r="A1110" s="5"/>
    </row>
    <row r="1111" spans="1:1" x14ac:dyDescent="0.25">
      <c r="A1111" s="5"/>
    </row>
    <row r="1112" spans="1:1" x14ac:dyDescent="0.25">
      <c r="A1112" s="5"/>
    </row>
    <row r="1113" spans="1:1" x14ac:dyDescent="0.25">
      <c r="A1113" s="5"/>
    </row>
    <row r="1114" spans="1:1" x14ac:dyDescent="0.25">
      <c r="A1114" s="5"/>
    </row>
    <row r="1115" spans="1:1" x14ac:dyDescent="0.25">
      <c r="A1115" s="5"/>
    </row>
    <row r="1116" spans="1:1" x14ac:dyDescent="0.25">
      <c r="A1116" s="5"/>
    </row>
    <row r="1117" spans="1:1" x14ac:dyDescent="0.25">
      <c r="A1117" s="5"/>
    </row>
    <row r="1118" spans="1:1" x14ac:dyDescent="0.25">
      <c r="A1118" s="5"/>
    </row>
    <row r="1119" spans="1:1" x14ac:dyDescent="0.25">
      <c r="A1119" s="5"/>
    </row>
    <row r="1120" spans="1:1" x14ac:dyDescent="0.25">
      <c r="A1120" s="5"/>
    </row>
    <row r="1121" spans="1:1" x14ac:dyDescent="0.25">
      <c r="A1121" s="5"/>
    </row>
    <row r="1122" spans="1:1" x14ac:dyDescent="0.25">
      <c r="A1122" s="5"/>
    </row>
    <row r="1123" spans="1:1" x14ac:dyDescent="0.25">
      <c r="A1123" s="5"/>
    </row>
    <row r="1124" spans="1:1" x14ac:dyDescent="0.25">
      <c r="A1124" s="5"/>
    </row>
    <row r="1125" spans="1:1" x14ac:dyDescent="0.25">
      <c r="A1125" s="5"/>
    </row>
    <row r="1126" spans="1:1" x14ac:dyDescent="0.25">
      <c r="A1126" s="5"/>
    </row>
    <row r="1127" spans="1:1" x14ac:dyDescent="0.25">
      <c r="A1127" s="5"/>
    </row>
    <row r="1128" spans="1:1" x14ac:dyDescent="0.25">
      <c r="A1128" s="5"/>
    </row>
    <row r="1129" spans="1:1" x14ac:dyDescent="0.25">
      <c r="A1129" s="5"/>
    </row>
    <row r="1130" spans="1:1" x14ac:dyDescent="0.25">
      <c r="A1130" s="5"/>
    </row>
    <row r="1131" spans="1:1" x14ac:dyDescent="0.25">
      <c r="A1131" s="5"/>
    </row>
    <row r="1132" spans="1:1" x14ac:dyDescent="0.25">
      <c r="A1132" s="5"/>
    </row>
    <row r="1133" spans="1:1" x14ac:dyDescent="0.25">
      <c r="A1133" s="5"/>
    </row>
    <row r="1134" spans="1:1" x14ac:dyDescent="0.25">
      <c r="A1134" s="5"/>
    </row>
    <row r="1135" spans="1:1" x14ac:dyDescent="0.25">
      <c r="A1135" s="5"/>
    </row>
    <row r="1136" spans="1:1" x14ac:dyDescent="0.25">
      <c r="A1136" s="5"/>
    </row>
    <row r="1137" spans="1:1" x14ac:dyDescent="0.25">
      <c r="A1137" s="5"/>
    </row>
    <row r="1138" spans="1:1" x14ac:dyDescent="0.25">
      <c r="A1138" s="5"/>
    </row>
    <row r="1139" spans="1:1" x14ac:dyDescent="0.25">
      <c r="A1139" s="5"/>
    </row>
    <row r="1140" spans="1:1" x14ac:dyDescent="0.25">
      <c r="A1140" s="5"/>
    </row>
    <row r="1141" spans="1:1" x14ac:dyDescent="0.25">
      <c r="A1141" s="5"/>
    </row>
    <row r="1142" spans="1:1" x14ac:dyDescent="0.25">
      <c r="A1142" s="5"/>
    </row>
    <row r="1143" spans="1:1" x14ac:dyDescent="0.25">
      <c r="A1143" s="5"/>
    </row>
    <row r="1144" spans="1:1" x14ac:dyDescent="0.25">
      <c r="A1144" s="5"/>
    </row>
    <row r="1145" spans="1:1" x14ac:dyDescent="0.25">
      <c r="A1145" s="5"/>
    </row>
    <row r="1146" spans="1:1" x14ac:dyDescent="0.25">
      <c r="A1146" s="5"/>
    </row>
    <row r="1147" spans="1:1" x14ac:dyDescent="0.25">
      <c r="A1147" s="5"/>
    </row>
    <row r="1148" spans="1:1" x14ac:dyDescent="0.25">
      <c r="A1148" s="5"/>
    </row>
    <row r="1149" spans="1:1" x14ac:dyDescent="0.25">
      <c r="A1149" s="5"/>
    </row>
    <row r="1150" spans="1:1" x14ac:dyDescent="0.25">
      <c r="A1150" s="5"/>
    </row>
    <row r="1151" spans="1:1" x14ac:dyDescent="0.25">
      <c r="A1151" s="5"/>
    </row>
    <row r="1152" spans="1:1" x14ac:dyDescent="0.25">
      <c r="A1152" s="5"/>
    </row>
    <row r="1153" spans="1:1" x14ac:dyDescent="0.25">
      <c r="A1153" s="5"/>
    </row>
    <row r="1154" spans="1:1" x14ac:dyDescent="0.25">
      <c r="A1154" s="5"/>
    </row>
    <row r="1155" spans="1:1" x14ac:dyDescent="0.25">
      <c r="A1155" s="5"/>
    </row>
    <row r="1156" spans="1:1" x14ac:dyDescent="0.25">
      <c r="A1156" s="5"/>
    </row>
    <row r="1157" spans="1:1" x14ac:dyDescent="0.25">
      <c r="A1157" s="5"/>
    </row>
    <row r="1158" spans="1:1" x14ac:dyDescent="0.25">
      <c r="A1158" s="5"/>
    </row>
    <row r="1159" spans="1:1" x14ac:dyDescent="0.25">
      <c r="A1159" s="5"/>
    </row>
    <row r="1160" spans="1:1" x14ac:dyDescent="0.25">
      <c r="A1160" s="5"/>
    </row>
    <row r="1161" spans="1:1" x14ac:dyDescent="0.25">
      <c r="A1161" s="5"/>
    </row>
    <row r="1162" spans="1:1" x14ac:dyDescent="0.25">
      <c r="A1162" s="5"/>
    </row>
    <row r="1163" spans="1:1" x14ac:dyDescent="0.25">
      <c r="A1163" s="5"/>
    </row>
    <row r="1164" spans="1:1" x14ac:dyDescent="0.25">
      <c r="A1164" s="5"/>
    </row>
    <row r="1165" spans="1:1" x14ac:dyDescent="0.25">
      <c r="A1165" s="5"/>
    </row>
    <row r="1166" spans="1:1" x14ac:dyDescent="0.25">
      <c r="A1166" s="5"/>
    </row>
    <row r="1167" spans="1:1" x14ac:dyDescent="0.25">
      <c r="A1167" s="5"/>
    </row>
    <row r="1168" spans="1:1" x14ac:dyDescent="0.25">
      <c r="A1168" s="5"/>
    </row>
    <row r="1169" spans="1:1" x14ac:dyDescent="0.25">
      <c r="A1169" s="5"/>
    </row>
    <row r="1170" spans="1:1" x14ac:dyDescent="0.25">
      <c r="A1170" s="5"/>
    </row>
    <row r="1171" spans="1:1" x14ac:dyDescent="0.25">
      <c r="A1171" s="5"/>
    </row>
    <row r="1172" spans="1:1" x14ac:dyDescent="0.25">
      <c r="A1172" s="5"/>
    </row>
    <row r="1173" spans="1:1" x14ac:dyDescent="0.25">
      <c r="A1173" s="5"/>
    </row>
    <row r="1174" spans="1:1" x14ac:dyDescent="0.25">
      <c r="A1174" s="5"/>
    </row>
    <row r="1175" spans="1:1" x14ac:dyDescent="0.25">
      <c r="A1175" s="5"/>
    </row>
    <row r="1176" spans="1:1" x14ac:dyDescent="0.25">
      <c r="A1176" s="5"/>
    </row>
    <row r="1177" spans="1:1" x14ac:dyDescent="0.25">
      <c r="A1177" s="5"/>
    </row>
    <row r="1178" spans="1:1" x14ac:dyDescent="0.25">
      <c r="A1178" s="5"/>
    </row>
    <row r="1179" spans="1:1" x14ac:dyDescent="0.25">
      <c r="A1179" s="5"/>
    </row>
    <row r="1180" spans="1:1" x14ac:dyDescent="0.25">
      <c r="A1180" s="5"/>
    </row>
    <row r="1181" spans="1:1" x14ac:dyDescent="0.25">
      <c r="A1181" s="5"/>
    </row>
    <row r="1182" spans="1:1" x14ac:dyDescent="0.25">
      <c r="A1182" s="5"/>
    </row>
    <row r="1183" spans="1:1" x14ac:dyDescent="0.25">
      <c r="A1183" s="5"/>
    </row>
    <row r="1184" spans="1:1" x14ac:dyDescent="0.25">
      <c r="A1184" s="5"/>
    </row>
    <row r="1185" spans="1:1" x14ac:dyDescent="0.25">
      <c r="A1185" s="5"/>
    </row>
    <row r="1186" spans="1:1" x14ac:dyDescent="0.25">
      <c r="A1186" s="5"/>
    </row>
    <row r="1187" spans="1:1" x14ac:dyDescent="0.25">
      <c r="A1187" s="5"/>
    </row>
    <row r="1188" spans="1:1" x14ac:dyDescent="0.25">
      <c r="A1188" s="5"/>
    </row>
    <row r="1189" spans="1:1" x14ac:dyDescent="0.25">
      <c r="A1189" s="5"/>
    </row>
    <row r="1190" spans="1:1" x14ac:dyDescent="0.25">
      <c r="A1190" s="5"/>
    </row>
    <row r="1191" spans="1:1" x14ac:dyDescent="0.25">
      <c r="A1191" s="5"/>
    </row>
    <row r="1192" spans="1:1" x14ac:dyDescent="0.25">
      <c r="A1192" s="5"/>
    </row>
    <row r="1193" spans="1:1" x14ac:dyDescent="0.25">
      <c r="A1193" s="5"/>
    </row>
    <row r="1194" spans="1:1" x14ac:dyDescent="0.25">
      <c r="A1194" s="5"/>
    </row>
    <row r="1195" spans="1:1" x14ac:dyDescent="0.25">
      <c r="A1195" s="5"/>
    </row>
    <row r="1196" spans="1:1" x14ac:dyDescent="0.25">
      <c r="A1196" s="5"/>
    </row>
    <row r="1197" spans="1:1" x14ac:dyDescent="0.25">
      <c r="A1197" s="5"/>
    </row>
    <row r="1198" spans="1:1" x14ac:dyDescent="0.25">
      <c r="A1198" s="5"/>
    </row>
    <row r="1199" spans="1:1" x14ac:dyDescent="0.25">
      <c r="A1199" s="5"/>
    </row>
    <row r="1200" spans="1:1" x14ac:dyDescent="0.25">
      <c r="A1200" s="5"/>
    </row>
    <row r="1201" spans="1:1" x14ac:dyDescent="0.25">
      <c r="A1201" s="5"/>
    </row>
    <row r="1202" spans="1:1" x14ac:dyDescent="0.25">
      <c r="A1202" s="5"/>
    </row>
    <row r="1203" spans="1:1" x14ac:dyDescent="0.25">
      <c r="A1203" s="5"/>
    </row>
    <row r="1204" spans="1:1" x14ac:dyDescent="0.25">
      <c r="A1204" s="5"/>
    </row>
    <row r="1205" spans="1:1" x14ac:dyDescent="0.25">
      <c r="A1205" s="5"/>
    </row>
    <row r="1206" spans="1:1" x14ac:dyDescent="0.25">
      <c r="A1206" s="5"/>
    </row>
    <row r="1207" spans="1:1" x14ac:dyDescent="0.25">
      <c r="A1207" s="5"/>
    </row>
    <row r="1208" spans="1:1" x14ac:dyDescent="0.25">
      <c r="A1208" s="5"/>
    </row>
    <row r="1209" spans="1:1" x14ac:dyDescent="0.25">
      <c r="A1209" s="5"/>
    </row>
    <row r="1210" spans="1:1" x14ac:dyDescent="0.25">
      <c r="A1210" s="5"/>
    </row>
    <row r="1211" spans="1:1" x14ac:dyDescent="0.25">
      <c r="A1211" s="5"/>
    </row>
    <row r="1212" spans="1:1" x14ac:dyDescent="0.25">
      <c r="A1212" s="5"/>
    </row>
    <row r="1213" spans="1:1" x14ac:dyDescent="0.25">
      <c r="A1213" s="5"/>
    </row>
    <row r="1214" spans="1:1" x14ac:dyDescent="0.25">
      <c r="A1214" s="5"/>
    </row>
    <row r="1215" spans="1:1" x14ac:dyDescent="0.25">
      <c r="A1215" s="5"/>
    </row>
    <row r="1216" spans="1:1" x14ac:dyDescent="0.25">
      <c r="A1216" s="5"/>
    </row>
    <row r="1217" spans="1:1" x14ac:dyDescent="0.25">
      <c r="A1217" s="5"/>
    </row>
    <row r="1218" spans="1:1" x14ac:dyDescent="0.25">
      <c r="A1218" s="5"/>
    </row>
    <row r="1219" spans="1:1" x14ac:dyDescent="0.25">
      <c r="A1219" s="5"/>
    </row>
    <row r="1220" spans="1:1" x14ac:dyDescent="0.25">
      <c r="A1220" s="5"/>
    </row>
    <row r="1221" spans="1:1" x14ac:dyDescent="0.25">
      <c r="A1221" s="5"/>
    </row>
    <row r="1222" spans="1:1" x14ac:dyDescent="0.25">
      <c r="A1222" s="5"/>
    </row>
    <row r="1223" spans="1:1" x14ac:dyDescent="0.25">
      <c r="A1223" s="5"/>
    </row>
    <row r="1224" spans="1:1" x14ac:dyDescent="0.25">
      <c r="A1224" s="5"/>
    </row>
    <row r="1225" spans="1:1" x14ac:dyDescent="0.25">
      <c r="A1225" s="5"/>
    </row>
    <row r="1226" spans="1:1" x14ac:dyDescent="0.25">
      <c r="A1226" s="5"/>
    </row>
    <row r="1227" spans="1:1" x14ac:dyDescent="0.25">
      <c r="A1227" s="5"/>
    </row>
    <row r="1228" spans="1:1" x14ac:dyDescent="0.25">
      <c r="A1228" s="5"/>
    </row>
    <row r="1229" spans="1:1" x14ac:dyDescent="0.25">
      <c r="A1229" s="5"/>
    </row>
    <row r="1230" spans="1:1" x14ac:dyDescent="0.25">
      <c r="A1230" s="5"/>
    </row>
    <row r="1231" spans="1:1" x14ac:dyDescent="0.25">
      <c r="A1231" s="5"/>
    </row>
    <row r="1232" spans="1:1" x14ac:dyDescent="0.25">
      <c r="A1232" s="5"/>
    </row>
    <row r="1233" spans="1:1" x14ac:dyDescent="0.25">
      <c r="A1233" s="5"/>
    </row>
    <row r="1234" spans="1:1" x14ac:dyDescent="0.25">
      <c r="A1234" s="5"/>
    </row>
    <row r="1235" spans="1:1" x14ac:dyDescent="0.25">
      <c r="A1235" s="5"/>
    </row>
    <row r="1236" spans="1:1" x14ac:dyDescent="0.25">
      <c r="A1236" s="5"/>
    </row>
    <row r="1237" spans="1:1" x14ac:dyDescent="0.25">
      <c r="A1237" s="5"/>
    </row>
    <row r="1238" spans="1:1" x14ac:dyDescent="0.25">
      <c r="A1238" s="5"/>
    </row>
    <row r="1239" spans="1:1" x14ac:dyDescent="0.25">
      <c r="A1239" s="5"/>
    </row>
    <row r="1240" spans="1:1" x14ac:dyDescent="0.25">
      <c r="A1240" s="5"/>
    </row>
    <row r="1241" spans="1:1" x14ac:dyDescent="0.25">
      <c r="A1241" s="5"/>
    </row>
    <row r="1242" spans="1:1" x14ac:dyDescent="0.25">
      <c r="A1242" s="5"/>
    </row>
    <row r="1243" spans="1:1" x14ac:dyDescent="0.25">
      <c r="A1243" s="5"/>
    </row>
    <row r="1244" spans="1:1" x14ac:dyDescent="0.25">
      <c r="A1244" s="5"/>
    </row>
    <row r="1245" spans="1:1" x14ac:dyDescent="0.25">
      <c r="A1245" s="5"/>
    </row>
    <row r="1246" spans="1:1" x14ac:dyDescent="0.25">
      <c r="A1246" s="5"/>
    </row>
    <row r="1247" spans="1:1" x14ac:dyDescent="0.25">
      <c r="A1247" s="5"/>
    </row>
    <row r="1248" spans="1:1" x14ac:dyDescent="0.25">
      <c r="A1248" s="5"/>
    </row>
    <row r="1249" spans="1:1" x14ac:dyDescent="0.25">
      <c r="A1249" s="5"/>
    </row>
    <row r="1250" spans="1:1" x14ac:dyDescent="0.25">
      <c r="A1250" s="5"/>
    </row>
    <row r="1251" spans="1:1" x14ac:dyDescent="0.25">
      <c r="A1251" s="5"/>
    </row>
    <row r="1252" spans="1:1" x14ac:dyDescent="0.25">
      <c r="A1252" s="5"/>
    </row>
    <row r="1253" spans="1:1" x14ac:dyDescent="0.25">
      <c r="A1253" s="5"/>
    </row>
    <row r="1254" spans="1:1" x14ac:dyDescent="0.25">
      <c r="A1254" s="5"/>
    </row>
    <row r="1255" spans="1:1" x14ac:dyDescent="0.25">
      <c r="A1255" s="5"/>
    </row>
    <row r="1256" spans="1:1" x14ac:dyDescent="0.25">
      <c r="A1256" s="5"/>
    </row>
    <row r="1257" spans="1:1" x14ac:dyDescent="0.25">
      <c r="A1257" s="5"/>
    </row>
    <row r="1258" spans="1:1" x14ac:dyDescent="0.25">
      <c r="A1258" s="5"/>
    </row>
    <row r="1259" spans="1:1" x14ac:dyDescent="0.25">
      <c r="A1259" s="5"/>
    </row>
    <row r="1260" spans="1:1" x14ac:dyDescent="0.25">
      <c r="A1260" s="5"/>
    </row>
    <row r="1261" spans="1:1" x14ac:dyDescent="0.25">
      <c r="A1261" s="5"/>
    </row>
    <row r="1262" spans="1:1" x14ac:dyDescent="0.25">
      <c r="A1262" s="5"/>
    </row>
    <row r="1263" spans="1:1" x14ac:dyDescent="0.25">
      <c r="A1263" s="5"/>
    </row>
    <row r="1264" spans="1:1" x14ac:dyDescent="0.25">
      <c r="A1264" s="5"/>
    </row>
    <row r="1265" spans="1:1" x14ac:dyDescent="0.25">
      <c r="A1265" s="5"/>
    </row>
    <row r="1266" spans="1:1" x14ac:dyDescent="0.25">
      <c r="A1266" s="5"/>
    </row>
    <row r="1267" spans="1:1" x14ac:dyDescent="0.25">
      <c r="A1267" s="5"/>
    </row>
    <row r="1268" spans="1:1" x14ac:dyDescent="0.25">
      <c r="A1268" s="5"/>
    </row>
    <row r="1269" spans="1:1" x14ac:dyDescent="0.25">
      <c r="A1269" s="5"/>
    </row>
    <row r="1270" spans="1:1" x14ac:dyDescent="0.25">
      <c r="A1270" s="5"/>
    </row>
    <row r="1271" spans="1:1" x14ac:dyDescent="0.25">
      <c r="A1271" s="5"/>
    </row>
    <row r="1272" spans="1:1" x14ac:dyDescent="0.25">
      <c r="A1272" s="5"/>
    </row>
    <row r="1273" spans="1:1" x14ac:dyDescent="0.25">
      <c r="A1273" s="5"/>
    </row>
    <row r="1274" spans="1:1" x14ac:dyDescent="0.25">
      <c r="A1274" s="5"/>
    </row>
    <row r="1275" spans="1:1" x14ac:dyDescent="0.25">
      <c r="A1275" s="5"/>
    </row>
    <row r="1276" spans="1:1" x14ac:dyDescent="0.25">
      <c r="A1276" s="5"/>
    </row>
    <row r="1277" spans="1:1" x14ac:dyDescent="0.25">
      <c r="A1277" s="5"/>
    </row>
    <row r="1278" spans="1:1" x14ac:dyDescent="0.25">
      <c r="A1278" s="5"/>
    </row>
    <row r="1279" spans="1:1" x14ac:dyDescent="0.25">
      <c r="A1279" s="5"/>
    </row>
    <row r="1280" spans="1:1" x14ac:dyDescent="0.25">
      <c r="A1280" s="5"/>
    </row>
    <row r="1281" spans="1:1" x14ac:dyDescent="0.25">
      <c r="A1281" s="5"/>
    </row>
    <row r="1282" spans="1:1" x14ac:dyDescent="0.25">
      <c r="A1282" s="5"/>
    </row>
    <row r="1283" spans="1:1" x14ac:dyDescent="0.25">
      <c r="A1283" s="5"/>
    </row>
    <row r="1284" spans="1:1" x14ac:dyDescent="0.25">
      <c r="A1284" s="5"/>
    </row>
    <row r="1285" spans="1:1" x14ac:dyDescent="0.25">
      <c r="A1285" s="5"/>
    </row>
    <row r="1286" spans="1:1" x14ac:dyDescent="0.25">
      <c r="A1286" s="5"/>
    </row>
    <row r="1287" spans="1:1" x14ac:dyDescent="0.25">
      <c r="A1287" s="5"/>
    </row>
    <row r="1288" spans="1:1" x14ac:dyDescent="0.25">
      <c r="A1288" s="5"/>
    </row>
    <row r="1289" spans="1:1" x14ac:dyDescent="0.25">
      <c r="A1289" s="5"/>
    </row>
    <row r="1290" spans="1:1" x14ac:dyDescent="0.25">
      <c r="A1290" s="5"/>
    </row>
    <row r="1291" spans="1:1" x14ac:dyDescent="0.25">
      <c r="A1291" s="5"/>
    </row>
    <row r="1292" spans="1:1" x14ac:dyDescent="0.25">
      <c r="A1292" s="5"/>
    </row>
    <row r="1293" spans="1:1" x14ac:dyDescent="0.25">
      <c r="A1293" s="5"/>
    </row>
    <row r="1294" spans="1:1" x14ac:dyDescent="0.25">
      <c r="A1294" s="5"/>
    </row>
    <row r="1295" spans="1:1" x14ac:dyDescent="0.25">
      <c r="A1295" s="5"/>
    </row>
    <row r="1296" spans="1:1" x14ac:dyDescent="0.25">
      <c r="A1296" s="5"/>
    </row>
    <row r="1297" spans="1:1" x14ac:dyDescent="0.25">
      <c r="A1297" s="5"/>
    </row>
    <row r="1298" spans="1:1" x14ac:dyDescent="0.25">
      <c r="A1298" s="5"/>
    </row>
    <row r="1299" spans="1:1" x14ac:dyDescent="0.25">
      <c r="A1299" s="5"/>
    </row>
    <row r="1300" spans="1:1" x14ac:dyDescent="0.25">
      <c r="A1300" s="5"/>
    </row>
    <row r="1301" spans="1:1" x14ac:dyDescent="0.25">
      <c r="A1301" s="5"/>
    </row>
    <row r="1302" spans="1:1" x14ac:dyDescent="0.25">
      <c r="A1302" s="5"/>
    </row>
    <row r="1303" spans="1:1" x14ac:dyDescent="0.25">
      <c r="A1303" s="5"/>
    </row>
    <row r="1304" spans="1:1" x14ac:dyDescent="0.25">
      <c r="A1304" s="5"/>
    </row>
    <row r="1305" spans="1:1" x14ac:dyDescent="0.25">
      <c r="A1305" s="5"/>
    </row>
    <row r="1306" spans="1:1" x14ac:dyDescent="0.25">
      <c r="A1306" s="5"/>
    </row>
    <row r="1307" spans="1:1" x14ac:dyDescent="0.25">
      <c r="A1307" s="5"/>
    </row>
    <row r="1308" spans="1:1" x14ac:dyDescent="0.25">
      <c r="A1308" s="5"/>
    </row>
    <row r="1309" spans="1:1" x14ac:dyDescent="0.25">
      <c r="A1309" s="5"/>
    </row>
    <row r="1310" spans="1:1" x14ac:dyDescent="0.25">
      <c r="A1310" s="5"/>
    </row>
    <row r="1311" spans="1:1" x14ac:dyDescent="0.25">
      <c r="A1311" s="5"/>
    </row>
    <row r="1312" spans="1:1" x14ac:dyDescent="0.25">
      <c r="A1312" s="5"/>
    </row>
    <row r="1313" spans="1:1" x14ac:dyDescent="0.25">
      <c r="A1313" s="5"/>
    </row>
    <row r="1314" spans="1:1" x14ac:dyDescent="0.25">
      <c r="A1314" s="5"/>
    </row>
    <row r="1315" spans="1:1" x14ac:dyDescent="0.25">
      <c r="A1315" s="5"/>
    </row>
    <row r="1316" spans="1:1" x14ac:dyDescent="0.25">
      <c r="A1316" s="5"/>
    </row>
    <row r="1317" spans="1:1" x14ac:dyDescent="0.25">
      <c r="A1317" s="5"/>
    </row>
    <row r="1318" spans="1:1" x14ac:dyDescent="0.25">
      <c r="A1318" s="5"/>
    </row>
    <row r="1319" spans="1:1" x14ac:dyDescent="0.25">
      <c r="A1319" s="5"/>
    </row>
    <row r="1320" spans="1:1" x14ac:dyDescent="0.25">
      <c r="A1320" s="5"/>
    </row>
    <row r="1321" spans="1:1" x14ac:dyDescent="0.25">
      <c r="A1321" s="5"/>
    </row>
    <row r="1322" spans="1:1" x14ac:dyDescent="0.25">
      <c r="A1322" s="5"/>
    </row>
    <row r="1323" spans="1:1" x14ac:dyDescent="0.25">
      <c r="A1323" s="5"/>
    </row>
    <row r="1324" spans="1:1" x14ac:dyDescent="0.25">
      <c r="A1324" s="5"/>
    </row>
    <row r="1325" spans="1:1" x14ac:dyDescent="0.25">
      <c r="A1325" s="5"/>
    </row>
    <row r="1326" spans="1:1" x14ac:dyDescent="0.25">
      <c r="A1326" s="5"/>
    </row>
    <row r="1327" spans="1:1" x14ac:dyDescent="0.25">
      <c r="A1327" s="5"/>
    </row>
    <row r="1328" spans="1:1" x14ac:dyDescent="0.25">
      <c r="A1328" s="5"/>
    </row>
    <row r="1329" spans="1:1" x14ac:dyDescent="0.25">
      <c r="A1329" s="5"/>
    </row>
    <row r="1330" spans="1:1" x14ac:dyDescent="0.25">
      <c r="A1330" s="5"/>
    </row>
    <row r="1331" spans="1:1" x14ac:dyDescent="0.25">
      <c r="A1331" s="5"/>
    </row>
    <row r="1332" spans="1:1" x14ac:dyDescent="0.25">
      <c r="A1332" s="5"/>
    </row>
    <row r="1333" spans="1:1" x14ac:dyDescent="0.25">
      <c r="A1333" s="5"/>
    </row>
    <row r="1334" spans="1:1" x14ac:dyDescent="0.25">
      <c r="A1334" s="5"/>
    </row>
    <row r="1335" spans="1:1" x14ac:dyDescent="0.25">
      <c r="A1335" s="5"/>
    </row>
    <row r="1336" spans="1:1" x14ac:dyDescent="0.25">
      <c r="A1336" s="5"/>
    </row>
    <row r="1337" spans="1:1" x14ac:dyDescent="0.25">
      <c r="A1337" s="5"/>
    </row>
    <row r="1338" spans="1:1" x14ac:dyDescent="0.25">
      <c r="A1338" s="5"/>
    </row>
    <row r="1339" spans="1:1" x14ac:dyDescent="0.25">
      <c r="A1339" s="5"/>
    </row>
    <row r="1340" spans="1:1" x14ac:dyDescent="0.25">
      <c r="A1340" s="5"/>
    </row>
    <row r="1341" spans="1:1" x14ac:dyDescent="0.25">
      <c r="A1341" s="5"/>
    </row>
    <row r="1342" spans="1:1" x14ac:dyDescent="0.25">
      <c r="A1342" s="5"/>
    </row>
    <row r="1343" spans="1:1" x14ac:dyDescent="0.25">
      <c r="A1343" s="5"/>
    </row>
    <row r="1344" spans="1:1" x14ac:dyDescent="0.25">
      <c r="A1344" s="5"/>
    </row>
    <row r="1345" spans="1:1" x14ac:dyDescent="0.25">
      <c r="A1345" s="5"/>
    </row>
    <row r="1346" spans="1:1" x14ac:dyDescent="0.25">
      <c r="A1346" s="5"/>
    </row>
    <row r="1347" spans="1:1" x14ac:dyDescent="0.25">
      <c r="A1347" s="5"/>
    </row>
    <row r="1348" spans="1:1" x14ac:dyDescent="0.25">
      <c r="A1348" s="5"/>
    </row>
    <row r="1349" spans="1:1" x14ac:dyDescent="0.25">
      <c r="A1349" s="5"/>
    </row>
    <row r="1350" spans="1:1" x14ac:dyDescent="0.25">
      <c r="A1350" s="5"/>
    </row>
    <row r="1351" spans="1:1" x14ac:dyDescent="0.25">
      <c r="A1351" s="5"/>
    </row>
    <row r="1352" spans="1:1" x14ac:dyDescent="0.25">
      <c r="A1352" s="5"/>
    </row>
    <row r="1353" spans="1:1" x14ac:dyDescent="0.25">
      <c r="A1353" s="5"/>
    </row>
    <row r="1354" spans="1:1" x14ac:dyDescent="0.25">
      <c r="A1354" s="5"/>
    </row>
    <row r="1355" spans="1:1" x14ac:dyDescent="0.25">
      <c r="A1355" s="5"/>
    </row>
    <row r="1356" spans="1:1" x14ac:dyDescent="0.25">
      <c r="A1356" s="5"/>
    </row>
    <row r="1357" spans="1:1" x14ac:dyDescent="0.25">
      <c r="A1357" s="5"/>
    </row>
    <row r="1358" spans="1:1" x14ac:dyDescent="0.25">
      <c r="A1358" s="5"/>
    </row>
    <row r="1359" spans="1:1" x14ac:dyDescent="0.25">
      <c r="A1359" s="5"/>
    </row>
    <row r="1360" spans="1:1" x14ac:dyDescent="0.25">
      <c r="A1360" s="5"/>
    </row>
    <row r="1361" spans="1:1" x14ac:dyDescent="0.25">
      <c r="A1361" s="5"/>
    </row>
    <row r="1362" spans="1:1" x14ac:dyDescent="0.25">
      <c r="A1362" s="5"/>
    </row>
    <row r="1363" spans="1:1" x14ac:dyDescent="0.25">
      <c r="A1363" s="5"/>
    </row>
    <row r="1364" spans="1:1" x14ac:dyDescent="0.25">
      <c r="A1364" s="5"/>
    </row>
    <row r="1365" spans="1:1" x14ac:dyDescent="0.25">
      <c r="A1365" s="5"/>
    </row>
    <row r="1366" spans="1:1" x14ac:dyDescent="0.25">
      <c r="A1366" s="5"/>
    </row>
    <row r="1367" spans="1:1" x14ac:dyDescent="0.25">
      <c r="A1367" s="5"/>
    </row>
    <row r="1368" spans="1:1" x14ac:dyDescent="0.25">
      <c r="A1368" s="5"/>
    </row>
    <row r="1369" spans="1:1" x14ac:dyDescent="0.25">
      <c r="A1369" s="5"/>
    </row>
    <row r="1370" spans="1:1" x14ac:dyDescent="0.25">
      <c r="A1370" s="5"/>
    </row>
    <row r="1371" spans="1:1" x14ac:dyDescent="0.25">
      <c r="A1371" s="5"/>
    </row>
    <row r="1372" spans="1:1" x14ac:dyDescent="0.25">
      <c r="A1372" s="5"/>
    </row>
    <row r="1373" spans="1:1" x14ac:dyDescent="0.25">
      <c r="A1373" s="5"/>
    </row>
    <row r="1374" spans="1:1" x14ac:dyDescent="0.25">
      <c r="A1374" s="5"/>
    </row>
    <row r="1375" spans="1:1" x14ac:dyDescent="0.25">
      <c r="A1375" s="5"/>
    </row>
    <row r="1376" spans="1:1" x14ac:dyDescent="0.25">
      <c r="A1376" s="5"/>
    </row>
    <row r="1377" spans="1:1" x14ac:dyDescent="0.25">
      <c r="A1377" s="5"/>
    </row>
    <row r="1378" spans="1:1" x14ac:dyDescent="0.25">
      <c r="A1378" s="5"/>
    </row>
    <row r="1379" spans="1:1" x14ac:dyDescent="0.25">
      <c r="A1379" s="5"/>
    </row>
    <row r="1380" spans="1:1" x14ac:dyDescent="0.25">
      <c r="A1380" s="5"/>
    </row>
    <row r="1381" spans="1:1" x14ac:dyDescent="0.25">
      <c r="A1381" s="5"/>
    </row>
    <row r="1382" spans="1:1" x14ac:dyDescent="0.25">
      <c r="A1382" s="5"/>
    </row>
    <row r="1383" spans="1:1" x14ac:dyDescent="0.25">
      <c r="A1383" s="5"/>
    </row>
    <row r="1384" spans="1:1" x14ac:dyDescent="0.25">
      <c r="A1384" s="5"/>
    </row>
    <row r="1385" spans="1:1" x14ac:dyDescent="0.25">
      <c r="A1385" s="5"/>
    </row>
    <row r="1386" spans="1:1" x14ac:dyDescent="0.25">
      <c r="A1386" s="5"/>
    </row>
    <row r="1387" spans="1:1" x14ac:dyDescent="0.25">
      <c r="A1387" s="5"/>
    </row>
    <row r="1388" spans="1:1" x14ac:dyDescent="0.25">
      <c r="A1388" s="5"/>
    </row>
    <row r="1389" spans="1:1" x14ac:dyDescent="0.25">
      <c r="A1389" s="5"/>
    </row>
    <row r="1390" spans="1:1" x14ac:dyDescent="0.25">
      <c r="A1390" s="5"/>
    </row>
    <row r="1391" spans="1:1" x14ac:dyDescent="0.25">
      <c r="A1391" s="5"/>
    </row>
    <row r="1392" spans="1:1" x14ac:dyDescent="0.25">
      <c r="A1392" s="5"/>
    </row>
    <row r="1393" spans="1:1" x14ac:dyDescent="0.25">
      <c r="A1393" s="5"/>
    </row>
    <row r="1394" spans="1:1" x14ac:dyDescent="0.25">
      <c r="A1394" s="5"/>
    </row>
    <row r="1395" spans="1:1" x14ac:dyDescent="0.25">
      <c r="A1395" s="5"/>
    </row>
    <row r="1396" spans="1:1" x14ac:dyDescent="0.25">
      <c r="A1396" s="5"/>
    </row>
    <row r="1397" spans="1:1" x14ac:dyDescent="0.25">
      <c r="A1397" s="5"/>
    </row>
    <row r="1398" spans="1:1" x14ac:dyDescent="0.25">
      <c r="A1398" s="5"/>
    </row>
    <row r="1399" spans="1:1" x14ac:dyDescent="0.25">
      <c r="A1399" s="5"/>
    </row>
    <row r="1400" spans="1:1" x14ac:dyDescent="0.25">
      <c r="A1400" s="5"/>
    </row>
    <row r="1401" spans="1:1" x14ac:dyDescent="0.25">
      <c r="A1401" s="5"/>
    </row>
    <row r="1402" spans="1:1" x14ac:dyDescent="0.25">
      <c r="A1402" s="5"/>
    </row>
    <row r="1403" spans="1:1" x14ac:dyDescent="0.25">
      <c r="A1403" s="5"/>
    </row>
    <row r="1404" spans="1:1" x14ac:dyDescent="0.25">
      <c r="A1404" s="5"/>
    </row>
    <row r="1405" spans="1:1" x14ac:dyDescent="0.25">
      <c r="A1405" s="5"/>
    </row>
    <row r="1406" spans="1:1" x14ac:dyDescent="0.25">
      <c r="A1406" s="5"/>
    </row>
    <row r="1407" spans="1:1" x14ac:dyDescent="0.25">
      <c r="A1407" s="5"/>
    </row>
    <row r="1408" spans="1:1" x14ac:dyDescent="0.25">
      <c r="A1408" s="5"/>
    </row>
    <row r="1409" spans="1:1" x14ac:dyDescent="0.25">
      <c r="A1409" s="5"/>
    </row>
    <row r="1410" spans="1:1" x14ac:dyDescent="0.25">
      <c r="A1410" s="5"/>
    </row>
    <row r="1411" spans="1:1" x14ac:dyDescent="0.25">
      <c r="A1411" s="5"/>
    </row>
    <row r="1412" spans="1:1" x14ac:dyDescent="0.25">
      <c r="A1412" s="5"/>
    </row>
    <row r="1413" spans="1:1" x14ac:dyDescent="0.25">
      <c r="A1413" s="5"/>
    </row>
    <row r="1414" spans="1:1" x14ac:dyDescent="0.25">
      <c r="A1414" s="5"/>
    </row>
    <row r="1415" spans="1:1" x14ac:dyDescent="0.25">
      <c r="A1415" s="5"/>
    </row>
    <row r="1416" spans="1:1" x14ac:dyDescent="0.25">
      <c r="A1416" s="5"/>
    </row>
    <row r="1417" spans="1:1" x14ac:dyDescent="0.25">
      <c r="A1417" s="5"/>
    </row>
    <row r="1418" spans="1:1" x14ac:dyDescent="0.25">
      <c r="A1418" s="5"/>
    </row>
    <row r="1419" spans="1:1" x14ac:dyDescent="0.25">
      <c r="A1419" s="5"/>
    </row>
    <row r="1420" spans="1:1" x14ac:dyDescent="0.25">
      <c r="A1420" s="5"/>
    </row>
    <row r="1421" spans="1:1" x14ac:dyDescent="0.25">
      <c r="A1421" s="5"/>
    </row>
    <row r="1422" spans="1:1" x14ac:dyDescent="0.25">
      <c r="A1422" s="5"/>
    </row>
    <row r="1423" spans="1:1" x14ac:dyDescent="0.25">
      <c r="A1423" s="5"/>
    </row>
    <row r="1424" spans="1:1" x14ac:dyDescent="0.25">
      <c r="A1424" s="5"/>
    </row>
    <row r="1425" spans="1:1" x14ac:dyDescent="0.25">
      <c r="A1425" s="5"/>
    </row>
    <row r="1426" spans="1:1" x14ac:dyDescent="0.25">
      <c r="A1426" s="5"/>
    </row>
    <row r="1427" spans="1:1" x14ac:dyDescent="0.25">
      <c r="A1427" s="5"/>
    </row>
    <row r="1428" spans="1:1" x14ac:dyDescent="0.25">
      <c r="A1428" s="5"/>
    </row>
    <row r="1429" spans="1:1" x14ac:dyDescent="0.25">
      <c r="A1429" s="5"/>
    </row>
    <row r="1430" spans="1:1" x14ac:dyDescent="0.25">
      <c r="A1430" s="5"/>
    </row>
    <row r="1431" spans="1:1" x14ac:dyDescent="0.25">
      <c r="A1431" s="5"/>
    </row>
    <row r="1432" spans="1:1" x14ac:dyDescent="0.25">
      <c r="A1432" s="5"/>
    </row>
    <row r="1433" spans="1:1" x14ac:dyDescent="0.25">
      <c r="A1433" s="5"/>
    </row>
    <row r="1434" spans="1:1" x14ac:dyDescent="0.25">
      <c r="A1434" s="5"/>
    </row>
    <row r="1435" spans="1:1" x14ac:dyDescent="0.25">
      <c r="A1435" s="5"/>
    </row>
    <row r="1436" spans="1:1" x14ac:dyDescent="0.25">
      <c r="A1436" s="5"/>
    </row>
    <row r="1437" spans="1:1" x14ac:dyDescent="0.25">
      <c r="A1437" s="5"/>
    </row>
    <row r="1438" spans="1:1" x14ac:dyDescent="0.25">
      <c r="A1438" s="5"/>
    </row>
    <row r="1439" spans="1:1" x14ac:dyDescent="0.25">
      <c r="A1439" s="5"/>
    </row>
    <row r="1440" spans="1:1" x14ac:dyDescent="0.25">
      <c r="A1440" s="5"/>
    </row>
    <row r="1441" spans="1:1" x14ac:dyDescent="0.25">
      <c r="A1441" s="5"/>
    </row>
    <row r="1442" spans="1:1" x14ac:dyDescent="0.25">
      <c r="A1442" s="5"/>
    </row>
    <row r="1443" spans="1:1" x14ac:dyDescent="0.25">
      <c r="A1443" s="5"/>
    </row>
    <row r="1444" spans="1:1" x14ac:dyDescent="0.25">
      <c r="A1444" s="5"/>
    </row>
    <row r="1445" spans="1:1" x14ac:dyDescent="0.25">
      <c r="A1445" s="5"/>
    </row>
    <row r="1446" spans="1:1" x14ac:dyDescent="0.25">
      <c r="A1446" s="5"/>
    </row>
    <row r="1447" spans="1:1" x14ac:dyDescent="0.25">
      <c r="A1447" s="5"/>
    </row>
    <row r="1448" spans="1:1" x14ac:dyDescent="0.25">
      <c r="A1448" s="5"/>
    </row>
    <row r="1449" spans="1:1" x14ac:dyDescent="0.25">
      <c r="A1449" s="5"/>
    </row>
    <row r="1450" spans="1:1" x14ac:dyDescent="0.25">
      <c r="A1450" s="5"/>
    </row>
    <row r="1451" spans="1:1" x14ac:dyDescent="0.25">
      <c r="A1451" s="5"/>
    </row>
    <row r="1452" spans="1:1" x14ac:dyDescent="0.25">
      <c r="A1452" s="5"/>
    </row>
    <row r="1453" spans="1:1" x14ac:dyDescent="0.25">
      <c r="A1453" s="5"/>
    </row>
    <row r="1454" spans="1:1" x14ac:dyDescent="0.25">
      <c r="A1454" s="5"/>
    </row>
    <row r="1455" spans="1:1" x14ac:dyDescent="0.25">
      <c r="A1455" s="5"/>
    </row>
    <row r="1456" spans="1:1" x14ac:dyDescent="0.25">
      <c r="A1456" s="5"/>
    </row>
    <row r="1457" spans="1:1" x14ac:dyDescent="0.25">
      <c r="A1457" s="5"/>
    </row>
    <row r="1458" spans="1:1" x14ac:dyDescent="0.25">
      <c r="A1458" s="5"/>
    </row>
    <row r="1459" spans="1:1" x14ac:dyDescent="0.25">
      <c r="A1459" s="5"/>
    </row>
    <row r="1460" spans="1:1" x14ac:dyDescent="0.25">
      <c r="A1460" s="5"/>
    </row>
    <row r="1461" spans="1:1" x14ac:dyDescent="0.25">
      <c r="A1461" s="5"/>
    </row>
    <row r="1462" spans="1:1" x14ac:dyDescent="0.25">
      <c r="A1462" s="5"/>
    </row>
    <row r="1463" spans="1:1" x14ac:dyDescent="0.25">
      <c r="A1463" s="5"/>
    </row>
    <row r="1464" spans="1:1" x14ac:dyDescent="0.25">
      <c r="A1464" s="5"/>
    </row>
    <row r="1465" spans="1:1" x14ac:dyDescent="0.25">
      <c r="A1465" s="5"/>
    </row>
    <row r="1466" spans="1:1" x14ac:dyDescent="0.25">
      <c r="A1466" s="5"/>
    </row>
    <row r="1467" spans="1:1" x14ac:dyDescent="0.25">
      <c r="A1467" s="5"/>
    </row>
    <row r="1468" spans="1:1" x14ac:dyDescent="0.25">
      <c r="A1468" s="5"/>
    </row>
    <row r="1469" spans="1:1" x14ac:dyDescent="0.25">
      <c r="A1469" s="5"/>
    </row>
    <row r="1470" spans="1:1" x14ac:dyDescent="0.25">
      <c r="A1470" s="5"/>
    </row>
    <row r="1471" spans="1:1" x14ac:dyDescent="0.25">
      <c r="A1471" s="5"/>
    </row>
    <row r="1472" spans="1:1" x14ac:dyDescent="0.25">
      <c r="A1472" s="5"/>
    </row>
    <row r="1473" spans="1:1" x14ac:dyDescent="0.25">
      <c r="A1473" s="5"/>
    </row>
    <row r="1474" spans="1:1" x14ac:dyDescent="0.25">
      <c r="A1474" s="5"/>
    </row>
    <row r="1475" spans="1:1" x14ac:dyDescent="0.25">
      <c r="A1475" s="5"/>
    </row>
    <row r="1476" spans="1:1" x14ac:dyDescent="0.25">
      <c r="A1476" s="5"/>
    </row>
    <row r="1477" spans="1:1" x14ac:dyDescent="0.25">
      <c r="A1477" s="5"/>
    </row>
    <row r="1478" spans="1:1" x14ac:dyDescent="0.25">
      <c r="A1478" s="5"/>
    </row>
    <row r="1479" spans="1:1" x14ac:dyDescent="0.25">
      <c r="A1479" s="5"/>
    </row>
    <row r="1480" spans="1:1" x14ac:dyDescent="0.25">
      <c r="A1480" s="5"/>
    </row>
    <row r="1481" spans="1:1" x14ac:dyDescent="0.25">
      <c r="A1481" s="5"/>
    </row>
    <row r="1482" spans="1:1" x14ac:dyDescent="0.25">
      <c r="A1482" s="5"/>
    </row>
    <row r="1483" spans="1:1" x14ac:dyDescent="0.25">
      <c r="A1483" s="5"/>
    </row>
    <row r="1484" spans="1:1" x14ac:dyDescent="0.25">
      <c r="A1484" s="5"/>
    </row>
    <row r="1485" spans="1:1" x14ac:dyDescent="0.25">
      <c r="A1485" s="5"/>
    </row>
    <row r="1486" spans="1:1" x14ac:dyDescent="0.25">
      <c r="A1486" s="5"/>
    </row>
    <row r="1487" spans="1:1" x14ac:dyDescent="0.25">
      <c r="A1487" s="5"/>
    </row>
    <row r="1488" spans="1:1" x14ac:dyDescent="0.25">
      <c r="A1488" s="5"/>
    </row>
    <row r="1489" spans="1:1" x14ac:dyDescent="0.25">
      <c r="A1489" s="5"/>
    </row>
    <row r="1490" spans="1:1" x14ac:dyDescent="0.25">
      <c r="A1490" s="5"/>
    </row>
    <row r="1491" spans="1:1" x14ac:dyDescent="0.25">
      <c r="A1491" s="5"/>
    </row>
    <row r="1492" spans="1:1" x14ac:dyDescent="0.25">
      <c r="A1492" s="5"/>
    </row>
    <row r="1493" spans="1:1" x14ac:dyDescent="0.25">
      <c r="A1493" s="5"/>
    </row>
    <row r="1494" spans="1:1" x14ac:dyDescent="0.25">
      <c r="A1494" s="5"/>
    </row>
    <row r="1495" spans="1:1" x14ac:dyDescent="0.25">
      <c r="A1495" s="5"/>
    </row>
    <row r="1496" spans="1:1" x14ac:dyDescent="0.25">
      <c r="A1496" s="5"/>
    </row>
    <row r="1497" spans="1:1" x14ac:dyDescent="0.25">
      <c r="A1497" s="5"/>
    </row>
    <row r="1498" spans="1:1" x14ac:dyDescent="0.25">
      <c r="A1498" s="5"/>
    </row>
    <row r="1499" spans="1:1" x14ac:dyDescent="0.25">
      <c r="A1499" s="5"/>
    </row>
    <row r="1500" spans="1:1" x14ac:dyDescent="0.25">
      <c r="A1500" s="5"/>
    </row>
    <row r="1501" spans="1:1" x14ac:dyDescent="0.25">
      <c r="A1501" s="5"/>
    </row>
    <row r="1502" spans="1:1" x14ac:dyDescent="0.25">
      <c r="A1502" s="5"/>
    </row>
    <row r="1503" spans="1:1" x14ac:dyDescent="0.25">
      <c r="A1503" s="5"/>
    </row>
    <row r="1504" spans="1:1" x14ac:dyDescent="0.25">
      <c r="A1504" s="5"/>
    </row>
    <row r="1505" spans="1:1" x14ac:dyDescent="0.25">
      <c r="A1505" s="5"/>
    </row>
    <row r="1506" spans="1:1" x14ac:dyDescent="0.25">
      <c r="A1506" s="5"/>
    </row>
    <row r="1507" spans="1:1" x14ac:dyDescent="0.25">
      <c r="A1507" s="5"/>
    </row>
    <row r="1508" spans="1:1" x14ac:dyDescent="0.25">
      <c r="A1508" s="5"/>
    </row>
    <row r="1509" spans="1:1" x14ac:dyDescent="0.25">
      <c r="A1509" s="5"/>
    </row>
    <row r="1510" spans="1:1" x14ac:dyDescent="0.25">
      <c r="A1510" s="5"/>
    </row>
    <row r="1511" spans="1:1" x14ac:dyDescent="0.25">
      <c r="A1511" s="5"/>
    </row>
    <row r="1512" spans="1:1" x14ac:dyDescent="0.25">
      <c r="A1512" s="5"/>
    </row>
    <row r="1513" spans="1:1" x14ac:dyDescent="0.25">
      <c r="A1513" s="5"/>
    </row>
    <row r="1514" spans="1:1" x14ac:dyDescent="0.25">
      <c r="A1514" s="5"/>
    </row>
    <row r="1515" spans="1:1" x14ac:dyDescent="0.25">
      <c r="A1515" s="5"/>
    </row>
    <row r="1516" spans="1:1" x14ac:dyDescent="0.25">
      <c r="A1516" s="5"/>
    </row>
    <row r="1517" spans="1:1" x14ac:dyDescent="0.25">
      <c r="A1517" s="5"/>
    </row>
    <row r="1518" spans="1:1" x14ac:dyDescent="0.25">
      <c r="A1518" s="5"/>
    </row>
    <row r="1519" spans="1:1" x14ac:dyDescent="0.25">
      <c r="A1519" s="5"/>
    </row>
    <row r="1520" spans="1:1" x14ac:dyDescent="0.25">
      <c r="A1520" s="5"/>
    </row>
    <row r="1521" spans="1:1" x14ac:dyDescent="0.25">
      <c r="A1521" s="5"/>
    </row>
    <row r="1522" spans="1:1" x14ac:dyDescent="0.25">
      <c r="A1522" s="5"/>
    </row>
    <row r="1523" spans="1:1" x14ac:dyDescent="0.25">
      <c r="A1523" s="5"/>
    </row>
    <row r="1524" spans="1:1" x14ac:dyDescent="0.25">
      <c r="A1524" s="5"/>
    </row>
    <row r="1525" spans="1:1" x14ac:dyDescent="0.25">
      <c r="A1525" s="5"/>
    </row>
    <row r="1526" spans="1:1" x14ac:dyDescent="0.25">
      <c r="A1526" s="5"/>
    </row>
    <row r="1527" spans="1:1" x14ac:dyDescent="0.25">
      <c r="A1527" s="5"/>
    </row>
    <row r="1528" spans="1:1" x14ac:dyDescent="0.25">
      <c r="A1528" s="5"/>
    </row>
    <row r="1529" spans="1:1" x14ac:dyDescent="0.25">
      <c r="A1529" s="5"/>
    </row>
    <row r="1530" spans="1:1" x14ac:dyDescent="0.25">
      <c r="A1530" s="5"/>
    </row>
    <row r="1531" spans="1:1" x14ac:dyDescent="0.25">
      <c r="A1531" s="5"/>
    </row>
    <row r="1532" spans="1:1" x14ac:dyDescent="0.25">
      <c r="A1532" s="5"/>
    </row>
    <row r="1533" spans="1:1" x14ac:dyDescent="0.25">
      <c r="A1533" s="5"/>
    </row>
    <row r="1534" spans="1:1" x14ac:dyDescent="0.25">
      <c r="A1534" s="5"/>
    </row>
    <row r="1535" spans="1:1" x14ac:dyDescent="0.25">
      <c r="A1535" s="5"/>
    </row>
    <row r="1536" spans="1:1" x14ac:dyDescent="0.25">
      <c r="A1536" s="5"/>
    </row>
    <row r="1537" spans="1:1" x14ac:dyDescent="0.25">
      <c r="A1537" s="5"/>
    </row>
    <row r="1538" spans="1:1" x14ac:dyDescent="0.25">
      <c r="A1538" s="5"/>
    </row>
    <row r="1539" spans="1:1" x14ac:dyDescent="0.25">
      <c r="A1539" s="5"/>
    </row>
    <row r="1540" spans="1:1" x14ac:dyDescent="0.25">
      <c r="A1540" s="5"/>
    </row>
    <row r="1541" spans="1:1" x14ac:dyDescent="0.25">
      <c r="A1541" s="5"/>
    </row>
    <row r="1542" spans="1:1" x14ac:dyDescent="0.25">
      <c r="A1542" s="5"/>
    </row>
    <row r="1543" spans="1:1" x14ac:dyDescent="0.25">
      <c r="A1543" s="5"/>
    </row>
    <row r="1544" spans="1:1" x14ac:dyDescent="0.25">
      <c r="A1544" s="5"/>
    </row>
    <row r="1545" spans="1:1" x14ac:dyDescent="0.25">
      <c r="A1545" s="5"/>
    </row>
    <row r="1546" spans="1:1" x14ac:dyDescent="0.25">
      <c r="A1546" s="5"/>
    </row>
    <row r="1547" spans="1:1" x14ac:dyDescent="0.25">
      <c r="A1547" s="5"/>
    </row>
    <row r="1548" spans="1:1" x14ac:dyDescent="0.25">
      <c r="A1548" s="5"/>
    </row>
    <row r="1549" spans="1:1" x14ac:dyDescent="0.25">
      <c r="A1549" s="5"/>
    </row>
    <row r="1550" spans="1:1" x14ac:dyDescent="0.25">
      <c r="A1550" s="5"/>
    </row>
    <row r="1551" spans="1:1" x14ac:dyDescent="0.25">
      <c r="A1551" s="5"/>
    </row>
    <row r="1552" spans="1:1" x14ac:dyDescent="0.25">
      <c r="A1552" s="5"/>
    </row>
    <row r="1553" spans="1:1" x14ac:dyDescent="0.25">
      <c r="A1553" s="5"/>
    </row>
    <row r="1554" spans="1:1" x14ac:dyDescent="0.25">
      <c r="A1554" s="5"/>
    </row>
    <row r="1555" spans="1:1" x14ac:dyDescent="0.25">
      <c r="A1555" s="5"/>
    </row>
    <row r="1556" spans="1:1" x14ac:dyDescent="0.25">
      <c r="A1556" s="5"/>
    </row>
    <row r="1557" spans="1:1" x14ac:dyDescent="0.25">
      <c r="A1557" s="5"/>
    </row>
    <row r="1558" spans="1:1" x14ac:dyDescent="0.25">
      <c r="A1558" s="5"/>
    </row>
    <row r="1559" spans="1:1" x14ac:dyDescent="0.25">
      <c r="A1559" s="5"/>
    </row>
    <row r="1560" spans="1:1" x14ac:dyDescent="0.25">
      <c r="A1560" s="5"/>
    </row>
    <row r="1561" spans="1:1" x14ac:dyDescent="0.25">
      <c r="A1561" s="5"/>
    </row>
    <row r="1562" spans="1:1" x14ac:dyDescent="0.25">
      <c r="A1562" s="5"/>
    </row>
    <row r="1563" spans="1:1" x14ac:dyDescent="0.25">
      <c r="A1563" s="5"/>
    </row>
    <row r="1564" spans="1:1" x14ac:dyDescent="0.25">
      <c r="A1564" s="5"/>
    </row>
    <row r="1565" spans="1:1" x14ac:dyDescent="0.25">
      <c r="A1565" s="5"/>
    </row>
    <row r="1566" spans="1:1" x14ac:dyDescent="0.25">
      <c r="A1566" s="5"/>
    </row>
    <row r="1567" spans="1:1" x14ac:dyDescent="0.25">
      <c r="A1567" s="5"/>
    </row>
    <row r="1568" spans="1:1" x14ac:dyDescent="0.25">
      <c r="A1568" s="5"/>
    </row>
    <row r="1569" spans="1:1" x14ac:dyDescent="0.25">
      <c r="A1569" s="5"/>
    </row>
    <row r="1570" spans="1:1" x14ac:dyDescent="0.25">
      <c r="A1570" s="5"/>
    </row>
    <row r="1571" spans="1:1" x14ac:dyDescent="0.25">
      <c r="A1571" s="5"/>
    </row>
    <row r="1572" spans="1:1" x14ac:dyDescent="0.25">
      <c r="A1572" s="5"/>
    </row>
    <row r="1573" spans="1:1" x14ac:dyDescent="0.25">
      <c r="A1573" s="5"/>
    </row>
    <row r="1574" spans="1:1" x14ac:dyDescent="0.25">
      <c r="A1574" s="5"/>
    </row>
    <row r="1575" spans="1:1" x14ac:dyDescent="0.25">
      <c r="A1575" s="5"/>
    </row>
    <row r="1576" spans="1:1" x14ac:dyDescent="0.25">
      <c r="A1576" s="5"/>
    </row>
    <row r="1577" spans="1:1" x14ac:dyDescent="0.25">
      <c r="A1577" s="5"/>
    </row>
    <row r="1578" spans="1:1" x14ac:dyDescent="0.25">
      <c r="A1578" s="5"/>
    </row>
    <row r="1579" spans="1:1" x14ac:dyDescent="0.25">
      <c r="A1579" s="5"/>
    </row>
    <row r="1580" spans="1:1" x14ac:dyDescent="0.25">
      <c r="A1580" s="5"/>
    </row>
    <row r="1581" spans="1:1" x14ac:dyDescent="0.25">
      <c r="A1581" s="5"/>
    </row>
    <row r="1582" spans="1:1" x14ac:dyDescent="0.25">
      <c r="A1582" s="5"/>
    </row>
    <row r="1583" spans="1:1" x14ac:dyDescent="0.25">
      <c r="A1583" s="5"/>
    </row>
    <row r="1584" spans="1:1" x14ac:dyDescent="0.25">
      <c r="A1584" s="5"/>
    </row>
    <row r="1585" spans="1:1" x14ac:dyDescent="0.25">
      <c r="A1585" s="5"/>
    </row>
    <row r="1586" spans="1:1" x14ac:dyDescent="0.25">
      <c r="A1586" s="5"/>
    </row>
    <row r="1587" spans="1:1" x14ac:dyDescent="0.25">
      <c r="A1587" s="5"/>
    </row>
    <row r="1588" spans="1:1" x14ac:dyDescent="0.25">
      <c r="A1588" s="5"/>
    </row>
    <row r="1589" spans="1:1" x14ac:dyDescent="0.25">
      <c r="A1589" s="5"/>
    </row>
    <row r="1590" spans="1:1" x14ac:dyDescent="0.25">
      <c r="A1590" s="5"/>
    </row>
    <row r="1591" spans="1:1" x14ac:dyDescent="0.25">
      <c r="A1591" s="5"/>
    </row>
    <row r="1592" spans="1:1" x14ac:dyDescent="0.25">
      <c r="A1592" s="5"/>
    </row>
    <row r="1593" spans="1:1" x14ac:dyDescent="0.25">
      <c r="A1593" s="5"/>
    </row>
    <row r="1594" spans="1:1" x14ac:dyDescent="0.25">
      <c r="A1594" s="5"/>
    </row>
    <row r="1595" spans="1:1" x14ac:dyDescent="0.25">
      <c r="A1595" s="5"/>
    </row>
    <row r="1596" spans="1:1" x14ac:dyDescent="0.25">
      <c r="A1596" s="5"/>
    </row>
    <row r="1597" spans="1:1" x14ac:dyDescent="0.25">
      <c r="A1597" s="5"/>
    </row>
    <row r="1598" spans="1:1" x14ac:dyDescent="0.25">
      <c r="A1598" s="5"/>
    </row>
    <row r="1599" spans="1:1" x14ac:dyDescent="0.25">
      <c r="A1599" s="5"/>
    </row>
    <row r="1600" spans="1:1" x14ac:dyDescent="0.25">
      <c r="A1600" s="5"/>
    </row>
    <row r="1601" spans="1:1" x14ac:dyDescent="0.25">
      <c r="A1601" s="5"/>
    </row>
    <row r="1602" spans="1:1" x14ac:dyDescent="0.25">
      <c r="A1602" s="5"/>
    </row>
    <row r="1603" spans="1:1" x14ac:dyDescent="0.25">
      <c r="A1603" s="5"/>
    </row>
    <row r="1604" spans="1:1" x14ac:dyDescent="0.25">
      <c r="A1604" s="5"/>
    </row>
    <row r="1605" spans="1:1" x14ac:dyDescent="0.25">
      <c r="A1605" s="5"/>
    </row>
    <row r="1606" spans="1:1" x14ac:dyDescent="0.25">
      <c r="A1606" s="5"/>
    </row>
    <row r="1607" spans="1:1" x14ac:dyDescent="0.25">
      <c r="A1607" s="5"/>
    </row>
    <row r="1608" spans="1:1" x14ac:dyDescent="0.25">
      <c r="A1608" s="5"/>
    </row>
    <row r="1609" spans="1:1" x14ac:dyDescent="0.25">
      <c r="A1609" s="5"/>
    </row>
    <row r="1610" spans="1:1" x14ac:dyDescent="0.25">
      <c r="A1610" s="5"/>
    </row>
    <row r="1611" spans="1:1" x14ac:dyDescent="0.25">
      <c r="A1611" s="5"/>
    </row>
    <row r="1612" spans="1:1" x14ac:dyDescent="0.25">
      <c r="A1612" s="5"/>
    </row>
    <row r="1613" spans="1:1" x14ac:dyDescent="0.25">
      <c r="A1613" s="5"/>
    </row>
    <row r="1614" spans="1:1" x14ac:dyDescent="0.25">
      <c r="A1614" s="5"/>
    </row>
    <row r="1615" spans="1:1" x14ac:dyDescent="0.25">
      <c r="A1615" s="5"/>
    </row>
    <row r="1616" spans="1:1" x14ac:dyDescent="0.25">
      <c r="A1616" s="5"/>
    </row>
    <row r="1617" spans="1:1" x14ac:dyDescent="0.25">
      <c r="A1617" s="5"/>
    </row>
    <row r="1618" spans="1:1" x14ac:dyDescent="0.25">
      <c r="A1618" s="5"/>
    </row>
    <row r="1619" spans="1:1" x14ac:dyDescent="0.25">
      <c r="A1619" s="5"/>
    </row>
    <row r="1620" spans="1:1" x14ac:dyDescent="0.25">
      <c r="A1620" s="5"/>
    </row>
    <row r="1621" spans="1:1" x14ac:dyDescent="0.25">
      <c r="A1621" s="5"/>
    </row>
    <row r="1622" spans="1:1" x14ac:dyDescent="0.25">
      <c r="A1622" s="5"/>
    </row>
    <row r="1623" spans="1:1" x14ac:dyDescent="0.25">
      <c r="A1623" s="5"/>
    </row>
    <row r="1624" spans="1:1" x14ac:dyDescent="0.25">
      <c r="A1624" s="5"/>
    </row>
    <row r="1625" spans="1:1" x14ac:dyDescent="0.25">
      <c r="A1625" s="5"/>
    </row>
    <row r="1626" spans="1:1" x14ac:dyDescent="0.25">
      <c r="A1626" s="5"/>
    </row>
    <row r="1627" spans="1:1" x14ac:dyDescent="0.25">
      <c r="A1627" s="5"/>
    </row>
    <row r="1628" spans="1:1" x14ac:dyDescent="0.25">
      <c r="A1628" s="5"/>
    </row>
    <row r="1629" spans="1:1" x14ac:dyDescent="0.25">
      <c r="A1629" s="5"/>
    </row>
    <row r="1630" spans="1:1" x14ac:dyDescent="0.25">
      <c r="A1630" s="5"/>
    </row>
    <row r="1631" spans="1:1" x14ac:dyDescent="0.25">
      <c r="A1631" s="5"/>
    </row>
    <row r="1632" spans="1:1" x14ac:dyDescent="0.25">
      <c r="A1632" s="5"/>
    </row>
    <row r="1633" spans="1:1" x14ac:dyDescent="0.25">
      <c r="A1633" s="5"/>
    </row>
    <row r="1634" spans="1:1" x14ac:dyDescent="0.25">
      <c r="A1634" s="5"/>
    </row>
    <row r="1635" spans="1:1" x14ac:dyDescent="0.25">
      <c r="A1635" s="5"/>
    </row>
    <row r="1636" spans="1:1" x14ac:dyDescent="0.25">
      <c r="A1636" s="5"/>
    </row>
    <row r="1637" spans="1:1" x14ac:dyDescent="0.25">
      <c r="A1637" s="5"/>
    </row>
    <row r="1638" spans="1:1" x14ac:dyDescent="0.25">
      <c r="A1638" s="5"/>
    </row>
    <row r="1639" spans="1:1" x14ac:dyDescent="0.25">
      <c r="A1639" s="5"/>
    </row>
    <row r="1640" spans="1:1" x14ac:dyDescent="0.25">
      <c r="A1640" s="5"/>
    </row>
    <row r="1641" spans="1:1" x14ac:dyDescent="0.25">
      <c r="A1641" s="5"/>
    </row>
    <row r="1642" spans="1:1" x14ac:dyDescent="0.25">
      <c r="A1642" s="5"/>
    </row>
    <row r="1643" spans="1:1" x14ac:dyDescent="0.25">
      <c r="A1643" s="5"/>
    </row>
    <row r="1644" spans="1:1" x14ac:dyDescent="0.25">
      <c r="A1644" s="5"/>
    </row>
    <row r="1645" spans="1:1" x14ac:dyDescent="0.25">
      <c r="A1645" s="5"/>
    </row>
    <row r="1646" spans="1:1" x14ac:dyDescent="0.25">
      <c r="A1646" s="5"/>
    </row>
    <row r="1647" spans="1:1" x14ac:dyDescent="0.25">
      <c r="A1647" s="5"/>
    </row>
    <row r="1648" spans="1:1" x14ac:dyDescent="0.25">
      <c r="A1648" s="5"/>
    </row>
    <row r="1649" spans="1:1" x14ac:dyDescent="0.25">
      <c r="A1649" s="5"/>
    </row>
    <row r="1650" spans="1:1" x14ac:dyDescent="0.25">
      <c r="A1650" s="5"/>
    </row>
    <row r="1651" spans="1:1" x14ac:dyDescent="0.25">
      <c r="A1651" s="5"/>
    </row>
    <row r="1652" spans="1:1" x14ac:dyDescent="0.25">
      <c r="A1652" s="5"/>
    </row>
    <row r="1653" spans="1:1" x14ac:dyDescent="0.25">
      <c r="A1653" s="5"/>
    </row>
    <row r="1654" spans="1:1" x14ac:dyDescent="0.25">
      <c r="A1654" s="5"/>
    </row>
    <row r="1655" spans="1:1" x14ac:dyDescent="0.25">
      <c r="A1655" s="5"/>
    </row>
    <row r="1656" spans="1:1" x14ac:dyDescent="0.25">
      <c r="A1656" s="5"/>
    </row>
    <row r="1657" spans="1:1" x14ac:dyDescent="0.25">
      <c r="A1657" s="5"/>
    </row>
    <row r="1658" spans="1:1" x14ac:dyDescent="0.25">
      <c r="A1658" s="5"/>
    </row>
    <row r="1659" spans="1:1" x14ac:dyDescent="0.25">
      <c r="A1659" s="5"/>
    </row>
    <row r="1660" spans="1:1" x14ac:dyDescent="0.25">
      <c r="A1660" s="5"/>
    </row>
    <row r="1661" spans="1:1" x14ac:dyDescent="0.25">
      <c r="A1661" s="5"/>
    </row>
    <row r="1662" spans="1:1" x14ac:dyDescent="0.25">
      <c r="A1662" s="5"/>
    </row>
    <row r="1663" spans="1:1" x14ac:dyDescent="0.25">
      <c r="A1663" s="5"/>
    </row>
    <row r="1664" spans="1:1" x14ac:dyDescent="0.25">
      <c r="A1664" s="5"/>
    </row>
    <row r="1665" spans="1:1" x14ac:dyDescent="0.25">
      <c r="A1665" s="5"/>
    </row>
    <row r="1666" spans="1:1" x14ac:dyDescent="0.25">
      <c r="A1666" s="5"/>
    </row>
    <row r="1667" spans="1:1" x14ac:dyDescent="0.25">
      <c r="A1667" s="5"/>
    </row>
    <row r="1668" spans="1:1" x14ac:dyDescent="0.25">
      <c r="A1668" s="5"/>
    </row>
    <row r="1669" spans="1:1" x14ac:dyDescent="0.25">
      <c r="A1669" s="5"/>
    </row>
    <row r="1670" spans="1:1" x14ac:dyDescent="0.25">
      <c r="A1670" s="5"/>
    </row>
    <row r="1671" spans="1:1" x14ac:dyDescent="0.25">
      <c r="A1671" s="5"/>
    </row>
    <row r="1672" spans="1:1" x14ac:dyDescent="0.25">
      <c r="A1672" s="5"/>
    </row>
    <row r="1673" spans="1:1" x14ac:dyDescent="0.25">
      <c r="A1673" s="5"/>
    </row>
    <row r="1674" spans="1:1" x14ac:dyDescent="0.25">
      <c r="A1674" s="5"/>
    </row>
    <row r="1675" spans="1:1" x14ac:dyDescent="0.25">
      <c r="A1675" s="5"/>
    </row>
    <row r="1676" spans="1:1" x14ac:dyDescent="0.25">
      <c r="A1676" s="5"/>
    </row>
    <row r="1677" spans="1:1" x14ac:dyDescent="0.25">
      <c r="A1677" s="5"/>
    </row>
    <row r="1678" spans="1:1" x14ac:dyDescent="0.25">
      <c r="A1678" s="5"/>
    </row>
    <row r="1679" spans="1:1" x14ac:dyDescent="0.25">
      <c r="A1679" s="5"/>
    </row>
    <row r="1680" spans="1:1" x14ac:dyDescent="0.25">
      <c r="A1680" s="5"/>
    </row>
    <row r="1681" spans="1:1" x14ac:dyDescent="0.25">
      <c r="A1681" s="5"/>
    </row>
    <row r="1682" spans="1:1" x14ac:dyDescent="0.25">
      <c r="A1682" s="5"/>
    </row>
    <row r="1683" spans="1:1" x14ac:dyDescent="0.25">
      <c r="A1683" s="5"/>
    </row>
    <row r="1684" spans="1:1" x14ac:dyDescent="0.25">
      <c r="A1684" s="5"/>
    </row>
    <row r="1685" spans="1:1" x14ac:dyDescent="0.25">
      <c r="A1685" s="5"/>
    </row>
    <row r="1686" spans="1:1" x14ac:dyDescent="0.25">
      <c r="A1686" s="5"/>
    </row>
    <row r="1687" spans="1:1" x14ac:dyDescent="0.25">
      <c r="A1687" s="5"/>
    </row>
    <row r="1688" spans="1:1" x14ac:dyDescent="0.25">
      <c r="A1688" s="5"/>
    </row>
    <row r="1689" spans="1:1" x14ac:dyDescent="0.25">
      <c r="A1689" s="5"/>
    </row>
    <row r="1690" spans="1:1" x14ac:dyDescent="0.25">
      <c r="A1690" s="5"/>
    </row>
    <row r="1691" spans="1:1" x14ac:dyDescent="0.25">
      <c r="A1691" s="5"/>
    </row>
    <row r="1692" spans="1:1" x14ac:dyDescent="0.25">
      <c r="A1692" s="5"/>
    </row>
    <row r="1693" spans="1:1" x14ac:dyDescent="0.25">
      <c r="A1693" s="5"/>
    </row>
    <row r="1694" spans="1:1" x14ac:dyDescent="0.25">
      <c r="A1694" s="5"/>
    </row>
    <row r="1695" spans="1:1" x14ac:dyDescent="0.25">
      <c r="A1695" s="5"/>
    </row>
    <row r="1696" spans="1:1" x14ac:dyDescent="0.25">
      <c r="A1696" s="5"/>
    </row>
    <row r="1697" spans="1:1" x14ac:dyDescent="0.25">
      <c r="A1697" s="5"/>
    </row>
    <row r="1698" spans="1:1" x14ac:dyDescent="0.25">
      <c r="A1698" s="5"/>
    </row>
    <row r="1699" spans="1:1" x14ac:dyDescent="0.25">
      <c r="A1699" s="5"/>
    </row>
    <row r="1700" spans="1:1" x14ac:dyDescent="0.25">
      <c r="A1700" s="5"/>
    </row>
    <row r="1701" spans="1:1" x14ac:dyDescent="0.25">
      <c r="A1701" s="5"/>
    </row>
    <row r="1702" spans="1:1" x14ac:dyDescent="0.25">
      <c r="A1702" s="5"/>
    </row>
    <row r="1703" spans="1:1" x14ac:dyDescent="0.25">
      <c r="A1703" s="5"/>
    </row>
    <row r="1704" spans="1:1" x14ac:dyDescent="0.25">
      <c r="A1704" s="5"/>
    </row>
    <row r="1705" spans="1:1" x14ac:dyDescent="0.25">
      <c r="A1705" s="5"/>
    </row>
    <row r="1706" spans="1:1" x14ac:dyDescent="0.25">
      <c r="A1706" s="5"/>
    </row>
    <row r="1707" spans="1:1" x14ac:dyDescent="0.25">
      <c r="A1707" s="5"/>
    </row>
    <row r="1708" spans="1:1" x14ac:dyDescent="0.25">
      <c r="A1708" s="5"/>
    </row>
    <row r="1709" spans="1:1" x14ac:dyDescent="0.25">
      <c r="A1709" s="5"/>
    </row>
    <row r="1710" spans="1:1" x14ac:dyDescent="0.25">
      <c r="A1710" s="5"/>
    </row>
    <row r="1711" spans="1:1" x14ac:dyDescent="0.25">
      <c r="A1711" s="5"/>
    </row>
    <row r="1712" spans="1:1" x14ac:dyDescent="0.25">
      <c r="A1712" s="5"/>
    </row>
    <row r="1713" spans="1:1" x14ac:dyDescent="0.25">
      <c r="A1713" s="5"/>
    </row>
    <row r="1714" spans="1:1" x14ac:dyDescent="0.25">
      <c r="A1714" s="5"/>
    </row>
    <row r="1715" spans="1:1" x14ac:dyDescent="0.25">
      <c r="A1715" s="5"/>
    </row>
    <row r="1716" spans="1:1" x14ac:dyDescent="0.25">
      <c r="A1716" s="5"/>
    </row>
    <row r="1717" spans="1:1" x14ac:dyDescent="0.25">
      <c r="A1717" s="5"/>
    </row>
    <row r="1718" spans="1:1" x14ac:dyDescent="0.25">
      <c r="A1718" s="5"/>
    </row>
    <row r="1719" spans="1:1" x14ac:dyDescent="0.25">
      <c r="A1719" s="5"/>
    </row>
    <row r="1720" spans="1:1" x14ac:dyDescent="0.25">
      <c r="A1720" s="5"/>
    </row>
    <row r="1721" spans="1:1" x14ac:dyDescent="0.25">
      <c r="A1721" s="5"/>
    </row>
    <row r="1722" spans="1:1" x14ac:dyDescent="0.25">
      <c r="A1722" s="5"/>
    </row>
    <row r="1723" spans="1:1" x14ac:dyDescent="0.25">
      <c r="A1723" s="5"/>
    </row>
    <row r="1724" spans="1:1" x14ac:dyDescent="0.25">
      <c r="A1724" s="5"/>
    </row>
    <row r="1725" spans="1:1" x14ac:dyDescent="0.25">
      <c r="A1725" s="5"/>
    </row>
    <row r="1726" spans="1:1" x14ac:dyDescent="0.25">
      <c r="A1726" s="5"/>
    </row>
    <row r="1727" spans="1:1" x14ac:dyDescent="0.25">
      <c r="A1727" s="5"/>
    </row>
    <row r="1728" spans="1:1" x14ac:dyDescent="0.25">
      <c r="A1728" s="5"/>
    </row>
    <row r="1729" spans="1:1" x14ac:dyDescent="0.25">
      <c r="A1729" s="5"/>
    </row>
    <row r="1730" spans="1:1" x14ac:dyDescent="0.25">
      <c r="A1730" s="5"/>
    </row>
    <row r="1731" spans="1:1" x14ac:dyDescent="0.25">
      <c r="A1731" s="5"/>
    </row>
    <row r="1732" spans="1:1" x14ac:dyDescent="0.25">
      <c r="A1732" s="5"/>
    </row>
    <row r="1733" spans="1:1" x14ac:dyDescent="0.25">
      <c r="A1733" s="5"/>
    </row>
    <row r="1734" spans="1:1" x14ac:dyDescent="0.25">
      <c r="A1734" s="5"/>
    </row>
    <row r="1735" spans="1:1" x14ac:dyDescent="0.25">
      <c r="A1735" s="5"/>
    </row>
    <row r="1736" spans="1:1" x14ac:dyDescent="0.25">
      <c r="A1736" s="5"/>
    </row>
    <row r="1737" spans="1:1" x14ac:dyDescent="0.25">
      <c r="A1737" s="5"/>
    </row>
    <row r="1738" spans="1:1" x14ac:dyDescent="0.25">
      <c r="A1738" s="5"/>
    </row>
    <row r="1739" spans="1:1" x14ac:dyDescent="0.25">
      <c r="A1739" s="5"/>
    </row>
    <row r="1740" spans="1:1" x14ac:dyDescent="0.25">
      <c r="A1740" s="5"/>
    </row>
    <row r="1741" spans="1:1" x14ac:dyDescent="0.25">
      <c r="A1741" s="5"/>
    </row>
    <row r="1742" spans="1:1" x14ac:dyDescent="0.25">
      <c r="A1742" s="5"/>
    </row>
    <row r="1743" spans="1:1" x14ac:dyDescent="0.25">
      <c r="A1743" s="5"/>
    </row>
    <row r="1744" spans="1:1" x14ac:dyDescent="0.25">
      <c r="A1744" s="5"/>
    </row>
    <row r="1745" spans="1:1" x14ac:dyDescent="0.25">
      <c r="A1745" s="5"/>
    </row>
    <row r="1746" spans="1:1" x14ac:dyDescent="0.25">
      <c r="A1746" s="5"/>
    </row>
    <row r="1747" spans="1:1" x14ac:dyDescent="0.25">
      <c r="A1747" s="5"/>
    </row>
    <row r="1748" spans="1:1" x14ac:dyDescent="0.25">
      <c r="A1748" s="5"/>
    </row>
    <row r="1749" spans="1:1" x14ac:dyDescent="0.25">
      <c r="A1749" s="5"/>
    </row>
    <row r="1750" spans="1:1" x14ac:dyDescent="0.25">
      <c r="A1750" s="5"/>
    </row>
    <row r="1751" spans="1:1" x14ac:dyDescent="0.25">
      <c r="A1751" s="5"/>
    </row>
    <row r="1752" spans="1:1" x14ac:dyDescent="0.25">
      <c r="A1752" s="5"/>
    </row>
    <row r="1753" spans="1:1" x14ac:dyDescent="0.25">
      <c r="A1753" s="5"/>
    </row>
    <row r="1754" spans="1:1" x14ac:dyDescent="0.25">
      <c r="A1754" s="5"/>
    </row>
    <row r="1755" spans="1:1" x14ac:dyDescent="0.25">
      <c r="A1755" s="5"/>
    </row>
    <row r="1756" spans="1:1" x14ac:dyDescent="0.25">
      <c r="A1756" s="5"/>
    </row>
    <row r="1757" spans="1:1" x14ac:dyDescent="0.25">
      <c r="A1757" s="5"/>
    </row>
    <row r="1758" spans="1:1" x14ac:dyDescent="0.25">
      <c r="A1758" s="5"/>
    </row>
    <row r="1759" spans="1:1" x14ac:dyDescent="0.25">
      <c r="A1759" s="5"/>
    </row>
    <row r="1760" spans="1:1" x14ac:dyDescent="0.25">
      <c r="A1760" s="5"/>
    </row>
    <row r="1761" spans="1:1" x14ac:dyDescent="0.25">
      <c r="A1761" s="5"/>
    </row>
    <row r="1762" spans="1:1" x14ac:dyDescent="0.25">
      <c r="A1762" s="5"/>
    </row>
    <row r="1763" spans="1:1" x14ac:dyDescent="0.25">
      <c r="A1763" s="5"/>
    </row>
    <row r="1764" spans="1:1" x14ac:dyDescent="0.25">
      <c r="A1764" s="5"/>
    </row>
    <row r="1765" spans="1:1" x14ac:dyDescent="0.25">
      <c r="A1765" s="5"/>
    </row>
    <row r="1766" spans="1:1" x14ac:dyDescent="0.25">
      <c r="A1766" s="5"/>
    </row>
    <row r="1767" spans="1:1" x14ac:dyDescent="0.25">
      <c r="A1767" s="5"/>
    </row>
    <row r="1768" spans="1:1" x14ac:dyDescent="0.25">
      <c r="A1768" s="5"/>
    </row>
    <row r="1769" spans="1:1" x14ac:dyDescent="0.25">
      <c r="A1769" s="5"/>
    </row>
    <row r="1770" spans="1:1" x14ac:dyDescent="0.25">
      <c r="A1770" s="5"/>
    </row>
    <row r="1771" spans="1:1" x14ac:dyDescent="0.25">
      <c r="A1771" s="5"/>
    </row>
    <row r="1772" spans="1:1" x14ac:dyDescent="0.25">
      <c r="A1772" s="5"/>
    </row>
    <row r="1773" spans="1:1" x14ac:dyDescent="0.25">
      <c r="A1773" s="5"/>
    </row>
    <row r="1774" spans="1:1" x14ac:dyDescent="0.25">
      <c r="A1774" s="5"/>
    </row>
    <row r="1775" spans="1:1" x14ac:dyDescent="0.25">
      <c r="A1775" s="5"/>
    </row>
    <row r="1776" spans="1:1" x14ac:dyDescent="0.25">
      <c r="A1776" s="5"/>
    </row>
    <row r="1777" spans="1:1" x14ac:dyDescent="0.25">
      <c r="A1777" s="5"/>
    </row>
    <row r="1778" spans="1:1" x14ac:dyDescent="0.25">
      <c r="A1778" s="5"/>
    </row>
    <row r="1779" spans="1:1" x14ac:dyDescent="0.25">
      <c r="A1779" s="5"/>
    </row>
    <row r="1780" spans="1:1" x14ac:dyDescent="0.25">
      <c r="A1780" s="5"/>
    </row>
    <row r="1781" spans="1:1" x14ac:dyDescent="0.25">
      <c r="A1781" s="5"/>
    </row>
    <row r="1782" spans="1:1" x14ac:dyDescent="0.25">
      <c r="A1782" s="5"/>
    </row>
    <row r="1783" spans="1:1" x14ac:dyDescent="0.25">
      <c r="A1783" s="5"/>
    </row>
    <row r="1784" spans="1:1" x14ac:dyDescent="0.25">
      <c r="A1784" s="5"/>
    </row>
    <row r="1785" spans="1:1" x14ac:dyDescent="0.25">
      <c r="A1785" s="5"/>
    </row>
    <row r="1786" spans="1:1" x14ac:dyDescent="0.25">
      <c r="A1786" s="5"/>
    </row>
    <row r="1787" spans="1:1" x14ac:dyDescent="0.25">
      <c r="A1787" s="5"/>
    </row>
    <row r="1788" spans="1:1" x14ac:dyDescent="0.25">
      <c r="A1788" s="5"/>
    </row>
    <row r="1789" spans="1:1" x14ac:dyDescent="0.25">
      <c r="A1789" s="5"/>
    </row>
    <row r="1790" spans="1:1" x14ac:dyDescent="0.25">
      <c r="A1790" s="5"/>
    </row>
    <row r="1791" spans="1:1" x14ac:dyDescent="0.25">
      <c r="A1791" s="5"/>
    </row>
    <row r="1792" spans="1:1" x14ac:dyDescent="0.25">
      <c r="A1792" s="5"/>
    </row>
    <row r="1793" spans="1:1" x14ac:dyDescent="0.25">
      <c r="A1793" s="5"/>
    </row>
    <row r="1794" spans="1:1" x14ac:dyDescent="0.25">
      <c r="A1794" s="5"/>
    </row>
    <row r="1795" spans="1:1" x14ac:dyDescent="0.25">
      <c r="A1795" s="5"/>
    </row>
    <row r="1796" spans="1:1" x14ac:dyDescent="0.25">
      <c r="A1796" s="5"/>
    </row>
    <row r="1797" spans="1:1" x14ac:dyDescent="0.25">
      <c r="A1797" s="5"/>
    </row>
    <row r="1798" spans="1:1" x14ac:dyDescent="0.25">
      <c r="A1798" s="5"/>
    </row>
    <row r="1799" spans="1:1" x14ac:dyDescent="0.25">
      <c r="A1799" s="5"/>
    </row>
    <row r="1800" spans="1:1" x14ac:dyDescent="0.25">
      <c r="A1800" s="5"/>
    </row>
    <row r="1801" spans="1:1" x14ac:dyDescent="0.25">
      <c r="A1801" s="5"/>
    </row>
    <row r="1802" spans="1:1" x14ac:dyDescent="0.25">
      <c r="A1802" s="5"/>
    </row>
    <row r="1803" spans="1:1" x14ac:dyDescent="0.25">
      <c r="A1803" s="5"/>
    </row>
    <row r="1804" spans="1:1" x14ac:dyDescent="0.25">
      <c r="A1804" s="5"/>
    </row>
    <row r="1805" spans="1:1" x14ac:dyDescent="0.25">
      <c r="A1805" s="5"/>
    </row>
    <row r="1806" spans="1:1" x14ac:dyDescent="0.25">
      <c r="A1806" s="5"/>
    </row>
    <row r="1807" spans="1:1" x14ac:dyDescent="0.25">
      <c r="A1807" s="5"/>
    </row>
    <row r="1808" spans="1:1" x14ac:dyDescent="0.25">
      <c r="A1808" s="5"/>
    </row>
    <row r="1809" spans="1:1" x14ac:dyDescent="0.25">
      <c r="A1809" s="5"/>
    </row>
    <row r="1810" spans="1:1" x14ac:dyDescent="0.25">
      <c r="A1810" s="5"/>
    </row>
    <row r="1811" spans="1:1" x14ac:dyDescent="0.25">
      <c r="A1811" s="5"/>
    </row>
    <row r="1812" spans="1:1" x14ac:dyDescent="0.25">
      <c r="A1812" s="5"/>
    </row>
    <row r="1813" spans="1:1" x14ac:dyDescent="0.25">
      <c r="A1813" s="5"/>
    </row>
    <row r="1814" spans="1:1" x14ac:dyDescent="0.25">
      <c r="A1814" s="5"/>
    </row>
    <row r="1815" spans="1:1" x14ac:dyDescent="0.25">
      <c r="A1815" s="5"/>
    </row>
    <row r="1816" spans="1:1" x14ac:dyDescent="0.25">
      <c r="A1816" s="5"/>
    </row>
    <row r="1817" spans="1:1" x14ac:dyDescent="0.25">
      <c r="A1817" s="5"/>
    </row>
    <row r="1818" spans="1:1" x14ac:dyDescent="0.25">
      <c r="A1818" s="5"/>
    </row>
    <row r="1819" spans="1:1" x14ac:dyDescent="0.25">
      <c r="A1819" s="5"/>
    </row>
    <row r="1820" spans="1:1" x14ac:dyDescent="0.25">
      <c r="A1820" s="5"/>
    </row>
    <row r="1821" spans="1:1" x14ac:dyDescent="0.25">
      <c r="A1821" s="5"/>
    </row>
    <row r="1822" spans="1:1" x14ac:dyDescent="0.25">
      <c r="A1822" s="5"/>
    </row>
    <row r="1823" spans="1:1" x14ac:dyDescent="0.25">
      <c r="A1823" s="5"/>
    </row>
    <row r="1824" spans="1:1" x14ac:dyDescent="0.25">
      <c r="A1824" s="5"/>
    </row>
    <row r="1825" spans="1:1" x14ac:dyDescent="0.25">
      <c r="A1825" s="5"/>
    </row>
    <row r="1826" spans="1:1" x14ac:dyDescent="0.25">
      <c r="A1826" s="5"/>
    </row>
    <row r="1827" spans="1:1" x14ac:dyDescent="0.25">
      <c r="A1827" s="5"/>
    </row>
    <row r="1828" spans="1:1" x14ac:dyDescent="0.25">
      <c r="A1828" s="5"/>
    </row>
    <row r="1829" spans="1:1" x14ac:dyDescent="0.25">
      <c r="A1829" s="5"/>
    </row>
    <row r="1830" spans="1:1" x14ac:dyDescent="0.25">
      <c r="A1830" s="5"/>
    </row>
    <row r="1831" spans="1:1" x14ac:dyDescent="0.25">
      <c r="A1831" s="5"/>
    </row>
    <row r="1832" spans="1:1" x14ac:dyDescent="0.25">
      <c r="A1832" s="5"/>
    </row>
    <row r="1833" spans="1:1" x14ac:dyDescent="0.25">
      <c r="A1833" s="5"/>
    </row>
    <row r="1834" spans="1:1" x14ac:dyDescent="0.25">
      <c r="A1834" s="5"/>
    </row>
    <row r="1835" spans="1:1" x14ac:dyDescent="0.25">
      <c r="A1835" s="5"/>
    </row>
    <row r="1836" spans="1:1" x14ac:dyDescent="0.25">
      <c r="A1836" s="5"/>
    </row>
    <row r="1837" spans="1:1" x14ac:dyDescent="0.25">
      <c r="A1837" s="5"/>
    </row>
    <row r="1838" spans="1:1" x14ac:dyDescent="0.25">
      <c r="A1838" s="5"/>
    </row>
    <row r="1839" spans="1:1" x14ac:dyDescent="0.25">
      <c r="A1839" s="5"/>
    </row>
    <row r="1840" spans="1:1" x14ac:dyDescent="0.25">
      <c r="A1840" s="5"/>
    </row>
    <row r="1841" spans="1:1" x14ac:dyDescent="0.25">
      <c r="A1841" s="5"/>
    </row>
    <row r="1842" spans="1:1" x14ac:dyDescent="0.25">
      <c r="A1842" s="5"/>
    </row>
    <row r="1843" spans="1:1" x14ac:dyDescent="0.25">
      <c r="A1843" s="5"/>
    </row>
    <row r="1844" spans="1:1" x14ac:dyDescent="0.25">
      <c r="A1844" s="5"/>
    </row>
    <row r="1845" spans="1:1" x14ac:dyDescent="0.25">
      <c r="A1845" s="5"/>
    </row>
    <row r="1846" spans="1:1" x14ac:dyDescent="0.25">
      <c r="A1846" s="5"/>
    </row>
    <row r="1847" spans="1:1" x14ac:dyDescent="0.25">
      <c r="A1847" s="5"/>
    </row>
    <row r="1848" spans="1:1" x14ac:dyDescent="0.25">
      <c r="A1848" s="5"/>
    </row>
    <row r="1849" spans="1:1" x14ac:dyDescent="0.25">
      <c r="A1849" s="5"/>
    </row>
    <row r="1850" spans="1:1" x14ac:dyDescent="0.25">
      <c r="A1850" s="5"/>
    </row>
    <row r="1851" spans="1:1" x14ac:dyDescent="0.25">
      <c r="A1851" s="5"/>
    </row>
    <row r="1852" spans="1:1" x14ac:dyDescent="0.25">
      <c r="A1852" s="5"/>
    </row>
    <row r="1853" spans="1:1" x14ac:dyDescent="0.25">
      <c r="A1853" s="5"/>
    </row>
    <row r="1854" spans="1:1" x14ac:dyDescent="0.25">
      <c r="A1854" s="5"/>
    </row>
    <row r="1855" spans="1:1" x14ac:dyDescent="0.25">
      <c r="A1855" s="5"/>
    </row>
    <row r="1856" spans="1:1" x14ac:dyDescent="0.25">
      <c r="A1856" s="5"/>
    </row>
    <row r="1857" spans="1:1" x14ac:dyDescent="0.25">
      <c r="A1857" s="5"/>
    </row>
    <row r="1858" spans="1:1" x14ac:dyDescent="0.25">
      <c r="A1858" s="5"/>
    </row>
    <row r="1859" spans="1:1" x14ac:dyDescent="0.25">
      <c r="A1859" s="5"/>
    </row>
    <row r="1860" spans="1:1" x14ac:dyDescent="0.25">
      <c r="A1860" s="5"/>
    </row>
    <row r="1861" spans="1:1" x14ac:dyDescent="0.25">
      <c r="A1861" s="5"/>
    </row>
    <row r="1862" spans="1:1" x14ac:dyDescent="0.25">
      <c r="A1862" s="5"/>
    </row>
    <row r="1863" spans="1:1" x14ac:dyDescent="0.25">
      <c r="A1863" s="5"/>
    </row>
    <row r="1864" spans="1:1" x14ac:dyDescent="0.25">
      <c r="A1864" s="5"/>
    </row>
    <row r="1865" spans="1:1" x14ac:dyDescent="0.25">
      <c r="A1865" s="5"/>
    </row>
    <row r="1866" spans="1:1" x14ac:dyDescent="0.25">
      <c r="A1866" s="5"/>
    </row>
    <row r="1867" spans="1:1" x14ac:dyDescent="0.25">
      <c r="A1867" s="5"/>
    </row>
    <row r="1868" spans="1:1" x14ac:dyDescent="0.25">
      <c r="A1868" s="5"/>
    </row>
    <row r="1869" spans="1:1" x14ac:dyDescent="0.25">
      <c r="A1869" s="5"/>
    </row>
    <row r="1870" spans="1:1" x14ac:dyDescent="0.25">
      <c r="A1870" s="5"/>
    </row>
    <row r="1871" spans="1:1" x14ac:dyDescent="0.25">
      <c r="A1871" s="5"/>
    </row>
    <row r="1872" spans="1:1" x14ac:dyDescent="0.25">
      <c r="A1872" s="5"/>
    </row>
    <row r="1873" spans="1:1" x14ac:dyDescent="0.25">
      <c r="A1873" s="5"/>
    </row>
    <row r="1874" spans="1:1" x14ac:dyDescent="0.25">
      <c r="A1874" s="5"/>
    </row>
    <row r="1875" spans="1:1" x14ac:dyDescent="0.25">
      <c r="A1875" s="5"/>
    </row>
    <row r="1876" spans="1:1" x14ac:dyDescent="0.25">
      <c r="A1876" s="5"/>
    </row>
    <row r="1877" spans="1:1" x14ac:dyDescent="0.25">
      <c r="A1877" s="5"/>
    </row>
    <row r="1878" spans="1:1" x14ac:dyDescent="0.25">
      <c r="A1878" s="5"/>
    </row>
    <row r="1879" spans="1:1" x14ac:dyDescent="0.25">
      <c r="A1879" s="5"/>
    </row>
    <row r="1880" spans="1:1" x14ac:dyDescent="0.25">
      <c r="A1880" s="5"/>
    </row>
    <row r="1881" spans="1:1" x14ac:dyDescent="0.25">
      <c r="A1881" s="5"/>
    </row>
    <row r="1882" spans="1:1" x14ac:dyDescent="0.25">
      <c r="A1882" s="5"/>
    </row>
    <row r="1883" spans="1:1" x14ac:dyDescent="0.25">
      <c r="A1883" s="5"/>
    </row>
    <row r="1884" spans="1:1" x14ac:dyDescent="0.25">
      <c r="A1884" s="5"/>
    </row>
    <row r="1885" spans="1:1" x14ac:dyDescent="0.25">
      <c r="A1885" s="5"/>
    </row>
    <row r="1886" spans="1:1" x14ac:dyDescent="0.25">
      <c r="A1886" s="5"/>
    </row>
    <row r="1887" spans="1:1" x14ac:dyDescent="0.25">
      <c r="A1887" s="5"/>
    </row>
    <row r="1888" spans="1:1" x14ac:dyDescent="0.25">
      <c r="A1888" s="5"/>
    </row>
    <row r="1889" spans="1:1" x14ac:dyDescent="0.25">
      <c r="A1889" s="5"/>
    </row>
    <row r="1890" spans="1:1" x14ac:dyDescent="0.25">
      <c r="A1890" s="5"/>
    </row>
    <row r="1891" spans="1:1" x14ac:dyDescent="0.25">
      <c r="A1891" s="5"/>
    </row>
    <row r="1892" spans="1:1" x14ac:dyDescent="0.25">
      <c r="A1892" s="5"/>
    </row>
    <row r="1893" spans="1:1" x14ac:dyDescent="0.25">
      <c r="A1893" s="5"/>
    </row>
    <row r="1894" spans="1:1" x14ac:dyDescent="0.25">
      <c r="A1894" s="5"/>
    </row>
    <row r="1895" spans="1:1" x14ac:dyDescent="0.25">
      <c r="A1895" s="5"/>
    </row>
    <row r="1896" spans="1:1" x14ac:dyDescent="0.25">
      <c r="A1896" s="5"/>
    </row>
    <row r="1897" spans="1:1" x14ac:dyDescent="0.25">
      <c r="A1897" s="5"/>
    </row>
    <row r="1898" spans="1:1" x14ac:dyDescent="0.25">
      <c r="A1898" s="5"/>
    </row>
    <row r="1899" spans="1:1" x14ac:dyDescent="0.25">
      <c r="A1899" s="5"/>
    </row>
    <row r="1900" spans="1:1" x14ac:dyDescent="0.25">
      <c r="A1900" s="5"/>
    </row>
    <row r="1901" spans="1:1" x14ac:dyDescent="0.25">
      <c r="A1901" s="5"/>
    </row>
    <row r="1902" spans="1:1" x14ac:dyDescent="0.25">
      <c r="A1902" s="5"/>
    </row>
    <row r="1903" spans="1:1" x14ac:dyDescent="0.25">
      <c r="A1903" s="5"/>
    </row>
    <row r="1904" spans="1:1" x14ac:dyDescent="0.25">
      <c r="A1904" s="5"/>
    </row>
    <row r="1905" spans="1:1" x14ac:dyDescent="0.25">
      <c r="A1905" s="5"/>
    </row>
    <row r="1906" spans="1:1" x14ac:dyDescent="0.25">
      <c r="A1906" s="5"/>
    </row>
    <row r="1907" spans="1:1" x14ac:dyDescent="0.25">
      <c r="A1907" s="5"/>
    </row>
    <row r="1908" spans="1:1" x14ac:dyDescent="0.25">
      <c r="A1908" s="5"/>
    </row>
    <row r="1909" spans="1:1" x14ac:dyDescent="0.25">
      <c r="A1909" s="5"/>
    </row>
    <row r="1910" spans="1:1" x14ac:dyDescent="0.25">
      <c r="A1910" s="5"/>
    </row>
    <row r="1911" spans="1:1" x14ac:dyDescent="0.25">
      <c r="A1911" s="5"/>
    </row>
    <row r="1912" spans="1:1" x14ac:dyDescent="0.25">
      <c r="A1912" s="5"/>
    </row>
    <row r="1913" spans="1:1" x14ac:dyDescent="0.25">
      <c r="A1913" s="5"/>
    </row>
    <row r="1914" spans="1:1" x14ac:dyDescent="0.25">
      <c r="A1914" s="5"/>
    </row>
    <row r="1915" spans="1:1" x14ac:dyDescent="0.25">
      <c r="A1915" s="5"/>
    </row>
    <row r="1916" spans="1:1" x14ac:dyDescent="0.25">
      <c r="A1916" s="5"/>
    </row>
    <row r="1917" spans="1:1" x14ac:dyDescent="0.25">
      <c r="A1917" s="5"/>
    </row>
    <row r="1918" spans="1:1" x14ac:dyDescent="0.25">
      <c r="A1918" s="5"/>
    </row>
    <row r="1919" spans="1:1" x14ac:dyDescent="0.25">
      <c r="A1919" s="5"/>
    </row>
    <row r="1920" spans="1:1" x14ac:dyDescent="0.25">
      <c r="A1920" s="5"/>
    </row>
    <row r="1921" spans="1:1" x14ac:dyDescent="0.25">
      <c r="A1921" s="5"/>
    </row>
    <row r="1922" spans="1:1" x14ac:dyDescent="0.25">
      <c r="A1922" s="5"/>
    </row>
    <row r="1923" spans="1:1" x14ac:dyDescent="0.25">
      <c r="A1923" s="5"/>
    </row>
    <row r="1924" spans="1:1" x14ac:dyDescent="0.25">
      <c r="A1924" s="5"/>
    </row>
    <row r="1925" spans="1:1" x14ac:dyDescent="0.25">
      <c r="A1925" s="5"/>
    </row>
    <row r="1926" spans="1:1" x14ac:dyDescent="0.25">
      <c r="A1926" s="5"/>
    </row>
    <row r="1927" spans="1:1" x14ac:dyDescent="0.25">
      <c r="A1927" s="5"/>
    </row>
    <row r="1928" spans="1:1" x14ac:dyDescent="0.25">
      <c r="A1928" s="5"/>
    </row>
    <row r="1929" spans="1:1" x14ac:dyDescent="0.25">
      <c r="A1929" s="5"/>
    </row>
    <row r="1930" spans="1:1" x14ac:dyDescent="0.25">
      <c r="A1930" s="5"/>
    </row>
    <row r="1931" spans="1:1" x14ac:dyDescent="0.25">
      <c r="A1931" s="5"/>
    </row>
    <row r="1932" spans="1:1" x14ac:dyDescent="0.25">
      <c r="A1932" s="5"/>
    </row>
    <row r="1933" spans="1:1" x14ac:dyDescent="0.25">
      <c r="A1933" s="5"/>
    </row>
    <row r="1934" spans="1:1" x14ac:dyDescent="0.25">
      <c r="A1934" s="5"/>
    </row>
    <row r="1935" spans="1:1" x14ac:dyDescent="0.25">
      <c r="A1935" s="5"/>
    </row>
    <row r="1936" spans="1:1" x14ac:dyDescent="0.25">
      <c r="A1936" s="5"/>
    </row>
    <row r="1937" spans="1:1" x14ac:dyDescent="0.25">
      <c r="A1937" s="5"/>
    </row>
    <row r="1938" spans="1:1" x14ac:dyDescent="0.25">
      <c r="A1938" s="5"/>
    </row>
    <row r="1939" spans="1:1" x14ac:dyDescent="0.25">
      <c r="A1939" s="5"/>
    </row>
    <row r="1940" spans="1:1" x14ac:dyDescent="0.25">
      <c r="A1940" s="5"/>
    </row>
    <row r="1941" spans="1:1" x14ac:dyDescent="0.25">
      <c r="A1941" s="5"/>
    </row>
    <row r="1942" spans="1:1" x14ac:dyDescent="0.25">
      <c r="A1942" s="5"/>
    </row>
    <row r="1943" spans="1:1" x14ac:dyDescent="0.25">
      <c r="A1943" s="5"/>
    </row>
    <row r="1944" spans="1:1" x14ac:dyDescent="0.25">
      <c r="A1944" s="5"/>
    </row>
    <row r="1945" spans="1:1" x14ac:dyDescent="0.25">
      <c r="A1945" s="5"/>
    </row>
    <row r="1946" spans="1:1" x14ac:dyDescent="0.25">
      <c r="A1946" s="5"/>
    </row>
    <row r="1947" spans="1:1" x14ac:dyDescent="0.25">
      <c r="A1947" s="5"/>
    </row>
    <row r="1948" spans="1:1" x14ac:dyDescent="0.25">
      <c r="A1948" s="5"/>
    </row>
    <row r="1949" spans="1:1" x14ac:dyDescent="0.25">
      <c r="A1949" s="5"/>
    </row>
    <row r="1950" spans="1:1" x14ac:dyDescent="0.25">
      <c r="A1950" s="5"/>
    </row>
    <row r="1951" spans="1:1" x14ac:dyDescent="0.25">
      <c r="A1951" s="5"/>
    </row>
    <row r="1952" spans="1:1" x14ac:dyDescent="0.25">
      <c r="A1952" s="5"/>
    </row>
    <row r="1953" spans="1:1" x14ac:dyDescent="0.25">
      <c r="A1953" s="5"/>
    </row>
    <row r="1954" spans="1:1" x14ac:dyDescent="0.25">
      <c r="A1954" s="5"/>
    </row>
    <row r="1955" spans="1:1" x14ac:dyDescent="0.25">
      <c r="A1955" s="5"/>
    </row>
    <row r="1956" spans="1:1" x14ac:dyDescent="0.25">
      <c r="A1956" s="5"/>
    </row>
    <row r="1957" spans="1:1" x14ac:dyDescent="0.25">
      <c r="A1957" s="5"/>
    </row>
    <row r="1958" spans="1:1" x14ac:dyDescent="0.25">
      <c r="A1958" s="5"/>
    </row>
    <row r="1959" spans="1:1" x14ac:dyDescent="0.25">
      <c r="A1959" s="5"/>
    </row>
    <row r="1960" spans="1:1" x14ac:dyDescent="0.25">
      <c r="A1960" s="5"/>
    </row>
    <row r="1961" spans="1:1" x14ac:dyDescent="0.25">
      <c r="A1961" s="5"/>
    </row>
    <row r="1962" spans="1:1" x14ac:dyDescent="0.25">
      <c r="A1962" s="5"/>
    </row>
    <row r="1963" spans="1:1" x14ac:dyDescent="0.25">
      <c r="A1963" s="5"/>
    </row>
    <row r="1964" spans="1:1" x14ac:dyDescent="0.25">
      <c r="A1964" s="5"/>
    </row>
    <row r="1965" spans="1:1" x14ac:dyDescent="0.25">
      <c r="A1965" s="5"/>
    </row>
    <row r="1966" spans="1:1" x14ac:dyDescent="0.25">
      <c r="A1966" s="5"/>
    </row>
    <row r="1967" spans="1:1" x14ac:dyDescent="0.25">
      <c r="A1967" s="5"/>
    </row>
    <row r="1968" spans="1:1" x14ac:dyDescent="0.25">
      <c r="A1968" s="5"/>
    </row>
    <row r="1969" spans="1:1" x14ac:dyDescent="0.25">
      <c r="A1969" s="5"/>
    </row>
    <row r="1970" spans="1:1" x14ac:dyDescent="0.25">
      <c r="A1970" s="5"/>
    </row>
    <row r="1971" spans="1:1" x14ac:dyDescent="0.25">
      <c r="A1971" s="5"/>
    </row>
    <row r="1972" spans="1:1" x14ac:dyDescent="0.25">
      <c r="A1972" s="5"/>
    </row>
    <row r="1973" spans="1:1" x14ac:dyDescent="0.25">
      <c r="A1973" s="5"/>
    </row>
    <row r="1974" spans="1:1" x14ac:dyDescent="0.25">
      <c r="A1974" s="5"/>
    </row>
    <row r="1975" spans="1:1" x14ac:dyDescent="0.25">
      <c r="A1975" s="5"/>
    </row>
    <row r="1976" spans="1:1" x14ac:dyDescent="0.25">
      <c r="A1976" s="5"/>
    </row>
    <row r="1977" spans="1:1" x14ac:dyDescent="0.25">
      <c r="A1977" s="5"/>
    </row>
    <row r="1978" spans="1:1" x14ac:dyDescent="0.25">
      <c r="A1978" s="5"/>
    </row>
    <row r="1979" spans="1:1" x14ac:dyDescent="0.25">
      <c r="A1979" s="5"/>
    </row>
    <row r="1980" spans="1:1" x14ac:dyDescent="0.25">
      <c r="A1980" s="5"/>
    </row>
    <row r="1981" spans="1:1" x14ac:dyDescent="0.25">
      <c r="A1981" s="5"/>
    </row>
    <row r="1982" spans="1:1" x14ac:dyDescent="0.25">
      <c r="A1982" s="5"/>
    </row>
    <row r="1983" spans="1:1" x14ac:dyDescent="0.25">
      <c r="A1983" s="5"/>
    </row>
    <row r="1984" spans="1:1" x14ac:dyDescent="0.25">
      <c r="A1984" s="5"/>
    </row>
    <row r="1985" spans="1:1" x14ac:dyDescent="0.25">
      <c r="A1985" s="5"/>
    </row>
    <row r="1986" spans="1:1" x14ac:dyDescent="0.25">
      <c r="A1986" s="5"/>
    </row>
    <row r="1987" spans="1:1" x14ac:dyDescent="0.25">
      <c r="A1987" s="5"/>
    </row>
    <row r="1988" spans="1:1" x14ac:dyDescent="0.25">
      <c r="A1988" s="5"/>
    </row>
    <row r="1989" spans="1:1" x14ac:dyDescent="0.25">
      <c r="A1989" s="5"/>
    </row>
    <row r="1990" spans="1:1" x14ac:dyDescent="0.25">
      <c r="A1990" s="5"/>
    </row>
    <row r="1991" spans="1:1" x14ac:dyDescent="0.25">
      <c r="A1991" s="5"/>
    </row>
    <row r="1992" spans="1:1" x14ac:dyDescent="0.25">
      <c r="A1992" s="5"/>
    </row>
    <row r="1993" spans="1:1" x14ac:dyDescent="0.25">
      <c r="A1993" s="5"/>
    </row>
    <row r="1994" spans="1:1" x14ac:dyDescent="0.25">
      <c r="A1994" s="5"/>
    </row>
    <row r="1995" spans="1:1" x14ac:dyDescent="0.25">
      <c r="A1995" s="5"/>
    </row>
    <row r="1996" spans="1:1" x14ac:dyDescent="0.25">
      <c r="A1996" s="5"/>
    </row>
    <row r="1997" spans="1:1" x14ac:dyDescent="0.25">
      <c r="A1997" s="5"/>
    </row>
    <row r="1998" spans="1:1" x14ac:dyDescent="0.25">
      <c r="A1998" s="5"/>
    </row>
    <row r="1999" spans="1:1" x14ac:dyDescent="0.25">
      <c r="A1999" s="5"/>
    </row>
    <row r="2000" spans="1:1" x14ac:dyDescent="0.25">
      <c r="A2000" s="5"/>
    </row>
    <row r="2001" spans="1:1" x14ac:dyDescent="0.25">
      <c r="A2001" s="5"/>
    </row>
    <row r="2002" spans="1:1" x14ac:dyDescent="0.25">
      <c r="A2002" s="5"/>
    </row>
    <row r="2003" spans="1:1" x14ac:dyDescent="0.25">
      <c r="A2003" s="5"/>
    </row>
    <row r="2004" spans="1:1" x14ac:dyDescent="0.25">
      <c r="A2004" s="5"/>
    </row>
    <row r="2005" spans="1:1" x14ac:dyDescent="0.25">
      <c r="A2005" s="5"/>
    </row>
    <row r="2006" spans="1:1" x14ac:dyDescent="0.25">
      <c r="A2006" s="5"/>
    </row>
    <row r="2007" spans="1:1" x14ac:dyDescent="0.25">
      <c r="A2007" s="5"/>
    </row>
    <row r="2008" spans="1:1" x14ac:dyDescent="0.25">
      <c r="A2008" s="5"/>
    </row>
    <row r="2009" spans="1:1" x14ac:dyDescent="0.25">
      <c r="A2009" s="5"/>
    </row>
    <row r="2010" spans="1:1" x14ac:dyDescent="0.25">
      <c r="A2010" s="5"/>
    </row>
    <row r="2011" spans="1:1" x14ac:dyDescent="0.25">
      <c r="A2011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D9A67DFC2F545A77C998852A762D1" ma:contentTypeVersion="11" ma:contentTypeDescription="Create a new document." ma:contentTypeScope="" ma:versionID="83a95d9d4287654f9954f77dd5e2bb13">
  <xsd:schema xmlns:xsd="http://www.w3.org/2001/XMLSchema" xmlns:xs="http://www.w3.org/2001/XMLSchema" xmlns:p="http://schemas.microsoft.com/office/2006/metadata/properties" xmlns:ns3="c59e6952-6ad4-4ea4-89e9-b06a4df4dc3d" xmlns:ns4="84273dec-37a7-4a66-b7c6-25bc27f53e76" targetNamespace="http://schemas.microsoft.com/office/2006/metadata/properties" ma:root="true" ma:fieldsID="dbffff3f2d75cb9d8ae7d1ba7bbec3cd" ns3:_="" ns4:_="">
    <xsd:import namespace="c59e6952-6ad4-4ea4-89e9-b06a4df4dc3d"/>
    <xsd:import namespace="84273dec-37a7-4a66-b7c6-25bc27f53e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9e6952-6ad4-4ea4-89e9-b06a4df4dc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73dec-37a7-4a66-b7c6-25bc27f53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78ABC9-5C20-407F-8C5D-84C6EF896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9e6952-6ad4-4ea4-89e9-b06a4df4dc3d"/>
    <ds:schemaRef ds:uri="84273dec-37a7-4a66-b7c6-25bc27f53e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B0D434C-BCB9-467B-97DA-BC68518246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872BC7-87D0-4EA9-A323-0DBF396FF8A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59e6952-6ad4-4ea4-89e9-b06a4df4dc3d"/>
    <ds:schemaRef ds:uri="84273dec-37a7-4a66-b7c6-25bc27f53e7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Bradford_template</vt:lpstr>
      <vt:lpstr>Dilution_gaging_example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Cohen,Matthew J</dc:creator>
  <cp:lastModifiedBy>Epstein,Joshua M</cp:lastModifiedBy>
  <dcterms:created xsi:type="dcterms:W3CDTF">2021-04-07T17:14:12Z</dcterms:created>
  <dcterms:modified xsi:type="dcterms:W3CDTF">2023-06-07T19:25:16Z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0x010100E87D9A67DFC2F545A77C998852A762D1</vt:lpwstr>
  </property>
</Properties>
</file>